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workbookPr codeName="ThisWorkbook" defaultThemeVersion="124226"/>
  <mc:AlternateContent xmlns:mc="http://schemas.openxmlformats.org/markup-compatibility/2006">
    <mc:Choice Requires="x15">
      <x15ac:absPath xmlns:x15ac="http://schemas.microsoft.com/office/spreadsheetml/2010/11/ac" url="\\lgfl01\企画課\R06\G_R06_統計\統計係\05女川町統計書\11　ガルーン・ＨP更新\データ\第４章\"/>
    </mc:Choice>
  </mc:AlternateContent>
  <xr:revisionPtr revIDLastSave="0" documentId="13_ncr:1_{A2EEC58C-C2FA-422A-8864-376AA5E64664}" xr6:coauthVersionLast="44" xr6:coauthVersionMax="47" xr10:uidLastSave="{00000000-0000-0000-0000-000000000000}"/>
  <bookViews>
    <workbookView xWindow="-108" yWindow="-108" windowWidth="23256" windowHeight="12576" xr2:uid="{00000000-000D-0000-FFFF-FFFF00000000}"/>
  </bookViews>
  <sheets>
    <sheet name="4-1" sheetId="5" r:id="rId1"/>
    <sheet name="4-2" sheetId="6" r:id="rId2"/>
    <sheet name="4-3" sheetId="4" r:id="rId3"/>
    <sheet name="4-4" sheetId="7" r:id="rId4"/>
    <sheet name="4-5" sheetId="25" r:id="rId5"/>
    <sheet name="4-6" sheetId="26" r:id="rId6"/>
    <sheet name="4-7" sheetId="27" r:id="rId7"/>
    <sheet name="4-8" sheetId="28" r:id="rId8"/>
    <sheet name="4-9" sheetId="29" r:id="rId9"/>
    <sheet name="4-10" sheetId="30" r:id="rId10"/>
    <sheet name="4-11" sheetId="14" r:id="rId11"/>
    <sheet name="4-12" sheetId="15" r:id="rId12"/>
    <sheet name="4-13" sheetId="16" r:id="rId13"/>
    <sheet name="4-14" sheetId="33" r:id="rId14"/>
    <sheet name="4-15" sheetId="18" r:id="rId15"/>
    <sheet name="4-16" sheetId="19" r:id="rId16"/>
    <sheet name="4-17" sheetId="20" r:id="rId17"/>
    <sheet name="4-18" sheetId="32" r:id="rId18"/>
    <sheet name="4-19" sheetId="22" r:id="rId19"/>
    <sheet name="4-20" sheetId="23" r:id="rId20"/>
    <sheet name="4-21" sheetId="24" r:id="rId21"/>
    <sheet name="4-22" sheetId="3" r:id="rId22"/>
    <sheet name="Sheet8" sheetId="31" r:id="rId23"/>
  </sheets>
  <definedNames>
    <definedName name="_xlnm.Print_Area" localSheetId="16">'4-17'!$A$1:$K$29</definedName>
    <definedName name="_xlnm.Print_Area" localSheetId="2">'4-3'!$A$1:$W$11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ARRAYTEXT_WF"/>
        <xcalcf:feature name="microsoft.com:LAMBDA_WF"/>
        <xcalcf:feature name="microsoft.com:LET_WF"/>
      </xcalcf:calcFeatures>
    </ext>
  </extLst>
</workbook>
</file>

<file path=xl/calcChain.xml><?xml version="1.0" encoding="utf-8"?>
<calcChain xmlns="http://schemas.openxmlformats.org/spreadsheetml/2006/main">
  <c r="J17" i="33" l="1"/>
  <c r="I17" i="33"/>
  <c r="H17" i="33"/>
  <c r="I10" i="7"/>
  <c r="I26" i="7" s="1"/>
  <c r="H10" i="7"/>
  <c r="H26" i="7" s="1"/>
  <c r="R22" i="3" l="1"/>
  <c r="P22" i="3"/>
  <c r="O22" i="3"/>
  <c r="N22" i="3"/>
  <c r="M22" i="3"/>
  <c r="M23" i="3" s="1"/>
  <c r="L22" i="3"/>
  <c r="L23" i="3" s="1"/>
  <c r="K22" i="3"/>
  <c r="J22" i="3"/>
  <c r="I22" i="3"/>
  <c r="I23" i="3" s="1"/>
  <c r="H22" i="3"/>
  <c r="H23" i="3" s="1"/>
  <c r="F22" i="3"/>
  <c r="G21" i="3"/>
  <c r="G22" i="3" s="1"/>
  <c r="E21" i="3"/>
  <c r="E22" i="3" s="1"/>
  <c r="E23" i="3" s="1"/>
  <c r="D21" i="3"/>
  <c r="D22" i="3" s="1"/>
  <c r="Q20" i="3"/>
  <c r="Q19" i="3"/>
  <c r="Q18" i="3"/>
  <c r="Q17" i="3"/>
  <c r="Q16" i="3"/>
  <c r="Q15" i="3"/>
  <c r="Q14" i="3"/>
  <c r="R13" i="3"/>
  <c r="R23" i="3" s="1"/>
  <c r="M13" i="3"/>
  <c r="L13" i="3"/>
  <c r="J13" i="3"/>
  <c r="J23" i="3" s="1"/>
  <c r="I13" i="3"/>
  <c r="H13" i="3"/>
  <c r="G13" i="3"/>
  <c r="F13" i="3"/>
  <c r="E13" i="3"/>
  <c r="D13" i="3"/>
  <c r="Q12" i="3"/>
  <c r="Q11" i="3"/>
  <c r="P10" i="3"/>
  <c r="P13" i="3" s="1"/>
  <c r="O10" i="3"/>
  <c r="O13" i="3" s="1"/>
  <c r="N10" i="3"/>
  <c r="N13" i="3" s="1"/>
  <c r="K10" i="3"/>
  <c r="K13" i="3" s="1"/>
  <c r="K23" i="3" s="1"/>
  <c r="J10" i="3"/>
  <c r="Q9" i="3"/>
  <c r="Q8" i="3"/>
  <c r="Q13" i="3" l="1"/>
  <c r="G23" i="3"/>
  <c r="Q10" i="3"/>
  <c r="F23" i="3"/>
  <c r="Q22" i="3"/>
  <c r="D23" i="3"/>
  <c r="N23" i="3"/>
  <c r="O23" i="3"/>
  <c r="P23" i="3"/>
  <c r="Q21" i="3"/>
  <c r="Q23" i="3" l="1"/>
  <c r="S17" i="30"/>
  <c r="O17" i="30"/>
  <c r="K17" i="30"/>
  <c r="G17" i="30"/>
  <c r="K16" i="30"/>
  <c r="G16" i="30"/>
  <c r="S15" i="30"/>
  <c r="O15" i="30"/>
  <c r="K15" i="30"/>
  <c r="G15" i="30"/>
  <c r="S14" i="30"/>
  <c r="O14" i="30"/>
  <c r="K14" i="30"/>
  <c r="G14" i="30"/>
  <c r="S13" i="30"/>
  <c r="O13" i="30"/>
  <c r="K13" i="30"/>
  <c r="S12" i="30"/>
  <c r="K12" i="30"/>
  <c r="G12" i="30"/>
  <c r="G11" i="30"/>
  <c r="S10" i="30"/>
  <c r="O10" i="30"/>
  <c r="K10" i="30"/>
  <c r="G10" i="30"/>
  <c r="S9" i="30"/>
  <c r="O9" i="30"/>
  <c r="O6" i="30" s="1"/>
  <c r="K9" i="30"/>
  <c r="G9" i="30"/>
  <c r="S8" i="30"/>
  <c r="O8" i="30"/>
  <c r="K8" i="30"/>
  <c r="G8" i="30"/>
  <c r="K7" i="30"/>
  <c r="K6" i="30" s="1"/>
  <c r="G7" i="30"/>
  <c r="G6" i="30" s="1"/>
  <c r="L19" i="29"/>
  <c r="H19" i="29"/>
  <c r="D19" i="29"/>
  <c r="L18" i="29"/>
  <c r="H18" i="29"/>
  <c r="D18" i="29"/>
  <c r="O17" i="29"/>
  <c r="N17" i="29"/>
  <c r="M17" i="29"/>
  <c r="K17" i="29"/>
  <c r="J17" i="29"/>
  <c r="I17" i="29"/>
  <c r="G17" i="29"/>
  <c r="F17" i="29"/>
  <c r="E17" i="29"/>
  <c r="L16" i="29"/>
  <c r="H16" i="29"/>
  <c r="D16" i="29"/>
  <c r="L15" i="29"/>
  <c r="H13" i="29"/>
  <c r="D13" i="29"/>
  <c r="L12" i="29"/>
  <c r="H12" i="29"/>
  <c r="D12" i="29"/>
  <c r="L11" i="29"/>
  <c r="H11" i="29"/>
  <c r="D11" i="29"/>
  <c r="L10" i="29"/>
  <c r="H10" i="29"/>
  <c r="D10" i="29"/>
  <c r="L9" i="29"/>
  <c r="H9" i="29"/>
  <c r="D9" i="29"/>
  <c r="L8" i="29"/>
  <c r="H8" i="29"/>
  <c r="D8" i="29"/>
  <c r="D17" i="29" s="1"/>
  <c r="D6" i="29" s="1"/>
  <c r="K8" i="28"/>
  <c r="G8" i="28"/>
  <c r="C8" i="28"/>
  <c r="K7" i="28"/>
  <c r="G7" i="28"/>
  <c r="C7" i="28"/>
  <c r="K6" i="28"/>
  <c r="G6" i="28"/>
  <c r="C6" i="28"/>
  <c r="G13" i="27"/>
  <c r="C13" i="27"/>
  <c r="K12" i="27"/>
  <c r="G12" i="27"/>
  <c r="C12" i="27"/>
  <c r="K11" i="27"/>
  <c r="G11" i="27"/>
  <c r="C11" i="27"/>
  <c r="K10" i="27"/>
  <c r="G10" i="27"/>
  <c r="C10" i="27"/>
  <c r="C9" i="27"/>
  <c r="K8" i="27"/>
  <c r="G8" i="27"/>
  <c r="C8" i="27"/>
  <c r="K6" i="27"/>
  <c r="G6" i="27"/>
  <c r="C6" i="27"/>
  <c r="K28" i="26"/>
  <c r="C28" i="26"/>
  <c r="K27" i="26"/>
  <c r="G27" i="26"/>
  <c r="C27" i="26"/>
  <c r="G26" i="26"/>
  <c r="C26" i="26"/>
  <c r="K25" i="26"/>
  <c r="G25" i="26"/>
  <c r="C25" i="26"/>
  <c r="K24" i="26"/>
  <c r="K23" i="26"/>
  <c r="G23" i="26"/>
  <c r="C23" i="26"/>
  <c r="K22" i="26"/>
  <c r="G22" i="26"/>
  <c r="C22" i="26"/>
  <c r="K19" i="26"/>
  <c r="G19" i="26"/>
  <c r="C19" i="26"/>
  <c r="K18" i="26"/>
  <c r="C16" i="26"/>
  <c r="K15" i="26"/>
  <c r="G15" i="26"/>
  <c r="C15" i="26"/>
  <c r="K14" i="26"/>
  <c r="G14" i="26"/>
  <c r="C14" i="26"/>
  <c r="K13" i="26"/>
  <c r="G13" i="26"/>
  <c r="C13" i="26"/>
  <c r="K12" i="26"/>
  <c r="G12" i="26"/>
  <c r="C12" i="26"/>
  <c r="K11" i="26"/>
  <c r="K9" i="26"/>
  <c r="G9" i="26"/>
  <c r="C9" i="26"/>
  <c r="K6" i="26"/>
  <c r="G6" i="26"/>
  <c r="C6" i="26"/>
  <c r="K32" i="25"/>
  <c r="G32" i="25"/>
  <c r="C32" i="25"/>
  <c r="K31" i="25"/>
  <c r="G31" i="25"/>
  <c r="C31" i="25"/>
  <c r="K30" i="25"/>
  <c r="G30" i="25"/>
  <c r="C30" i="25"/>
  <c r="K29" i="25"/>
  <c r="G29" i="25"/>
  <c r="C29" i="25"/>
  <c r="K28" i="25"/>
  <c r="G28" i="25"/>
  <c r="C28" i="25"/>
  <c r="K27" i="25"/>
  <c r="G27" i="25"/>
  <c r="C27" i="25"/>
  <c r="K26" i="25"/>
  <c r="G26" i="25"/>
  <c r="C26" i="25"/>
  <c r="K25" i="25"/>
  <c r="G25" i="25"/>
  <c r="C25" i="25"/>
  <c r="K24" i="25"/>
  <c r="G24" i="25"/>
  <c r="C24" i="25"/>
  <c r="K23" i="25"/>
  <c r="G23" i="25"/>
  <c r="C23" i="25"/>
  <c r="K22" i="25"/>
  <c r="G22" i="25"/>
  <c r="C22" i="25"/>
  <c r="K21" i="25"/>
  <c r="G21" i="25"/>
  <c r="C21" i="25"/>
  <c r="G20" i="25"/>
  <c r="C20" i="25"/>
  <c r="K19" i="25"/>
  <c r="G19" i="25"/>
  <c r="C19" i="25"/>
  <c r="K18" i="25"/>
  <c r="G18" i="25"/>
  <c r="C18" i="25"/>
  <c r="K17" i="25"/>
  <c r="G17" i="25"/>
  <c r="C17" i="25"/>
  <c r="K16" i="25"/>
  <c r="C16" i="25"/>
  <c r="K15" i="25"/>
  <c r="G15" i="25"/>
  <c r="C15" i="25"/>
  <c r="K14" i="25"/>
  <c r="G14" i="25"/>
  <c r="C14" i="25"/>
  <c r="K13" i="25"/>
  <c r="G13" i="25"/>
  <c r="C13" i="25"/>
  <c r="K11" i="25"/>
  <c r="G11" i="25"/>
  <c r="C11" i="25"/>
  <c r="K10" i="25"/>
  <c r="G10" i="25"/>
  <c r="C10" i="25"/>
  <c r="K9" i="25"/>
  <c r="G9" i="25"/>
  <c r="C9" i="25"/>
  <c r="K8" i="25"/>
  <c r="G8" i="25"/>
  <c r="C8" i="25"/>
  <c r="L17" i="29" l="1"/>
  <c r="L6" i="29" s="1"/>
  <c r="S6" i="30"/>
  <c r="H17" i="29"/>
  <c r="H6" i="29" s="1"/>
  <c r="J27" i="20"/>
  <c r="I27" i="20"/>
  <c r="J19" i="18" l="1"/>
  <c r="J28" i="20" l="1"/>
  <c r="I28" i="20"/>
  <c r="T8" i="4" l="1"/>
  <c r="K19" i="18" l="1"/>
  <c r="J25" i="19" l="1"/>
  <c r="I25" i="19"/>
  <c r="H25" i="19"/>
  <c r="H9" i="24" l="1"/>
  <c r="K27" i="20" l="1"/>
  <c r="K28" i="20" s="1"/>
  <c r="C27" i="20"/>
  <c r="C28" i="20" s="1"/>
  <c r="H7" i="24" l="1"/>
  <c r="D7" i="24"/>
  <c r="E27" i="20"/>
  <c r="E28" i="20" s="1"/>
  <c r="D27" i="20"/>
  <c r="D28" i="20" s="1"/>
  <c r="G10" i="7"/>
  <c r="G26" i="7" s="1"/>
  <c r="F10" i="7"/>
  <c r="F26" i="7" s="1"/>
  <c r="E10" i="7"/>
  <c r="E26" i="7" s="1"/>
  <c r="D10" i="7"/>
  <c r="D26" i="7" s="1"/>
  <c r="W8" i="4"/>
</calcChain>
</file>

<file path=xl/sharedStrings.xml><?xml version="1.0" encoding="utf-8"?>
<sst xmlns="http://schemas.openxmlformats.org/spreadsheetml/2006/main" count="1514" uniqueCount="437">
  <si>
    <t>産業振興課</t>
    <rPh sb="0" eb="5">
      <t>サンギョウシンコウカ</t>
    </rPh>
    <phoneticPr fontId="1"/>
  </si>
  <si>
    <t>宮城県
漁　協
女川町
支　所</t>
    <phoneticPr fontId="1"/>
  </si>
  <si>
    <t>計</t>
  </si>
  <si>
    <t>共同</t>
    <rPh sb="0" eb="2">
      <t>キョウドウ</t>
    </rPh>
    <phoneticPr fontId="13"/>
  </si>
  <si>
    <t>個人</t>
    <rPh sb="0" eb="2">
      <t>コジン</t>
    </rPh>
    <phoneticPr fontId="13"/>
  </si>
  <si>
    <t>カキ・ホヤ・エムシ</t>
    <phoneticPr fontId="13"/>
  </si>
  <si>
    <t>ワカメ・ホヤ・ホタテ</t>
    <phoneticPr fontId="13"/>
  </si>
  <si>
    <t>ホヤ・ホタテ・カキ</t>
    <phoneticPr fontId="13"/>
  </si>
  <si>
    <t>ギンザケ・ニジマス</t>
    <phoneticPr fontId="13"/>
  </si>
  <si>
    <t>ギンザケ・ニジマス・サバ</t>
    <phoneticPr fontId="1"/>
  </si>
  <si>
    <t>ワカメ・コンブ</t>
    <phoneticPr fontId="1"/>
  </si>
  <si>
    <t>ワカメ・カキ・エムシ</t>
    <phoneticPr fontId="1"/>
  </si>
  <si>
    <t>ホヤ・ホタテ</t>
    <phoneticPr fontId="13"/>
  </si>
  <si>
    <t>ホヤ・カキ</t>
    <phoneticPr fontId="13"/>
  </si>
  <si>
    <t>ホタテ・カキ</t>
    <phoneticPr fontId="13"/>
  </si>
  <si>
    <t>カキ</t>
    <phoneticPr fontId="13"/>
  </si>
  <si>
    <t>第　 　二　 　種</t>
    <phoneticPr fontId="13"/>
  </si>
  <si>
    <t>第一種</t>
    <phoneticPr fontId="13"/>
  </si>
  <si>
    <t>漁 業 権 区 分</t>
    <phoneticPr fontId="13"/>
  </si>
  <si>
    <t>定置漁業権</t>
    <phoneticPr fontId="1"/>
  </si>
  <si>
    <t>区画漁業権</t>
    <phoneticPr fontId="13"/>
  </si>
  <si>
    <t>共同</t>
  </si>
  <si>
    <t>（単位：件）</t>
    <rPh sb="1" eb="3">
      <t>タンイ</t>
    </rPh>
    <rPh sb="4" eb="5">
      <t>ケン</t>
    </rPh>
    <phoneticPr fontId="13"/>
  </si>
  <si>
    <t>４－３．海面漁業権免許件数</t>
    <phoneticPr fontId="13"/>
  </si>
  <si>
    <t>※区画漁業権、定置漁業権は５年更新（次回更新令和10年）</t>
    <rPh sb="1" eb="3">
      <t>クカク</t>
    </rPh>
    <rPh sb="3" eb="6">
      <t>ギョギョウケン</t>
    </rPh>
    <rPh sb="7" eb="9">
      <t>テイチ</t>
    </rPh>
    <rPh sb="9" eb="11">
      <t>ギョギョウ</t>
    </rPh>
    <rPh sb="11" eb="12">
      <t>ケン</t>
    </rPh>
    <rPh sb="14" eb="15">
      <t>ネン</t>
    </rPh>
    <rPh sb="15" eb="17">
      <t>コウシン</t>
    </rPh>
    <rPh sb="18" eb="20">
      <t>ジカイ</t>
    </rPh>
    <rPh sb="20" eb="22">
      <t>コウシン</t>
    </rPh>
    <rPh sb="22" eb="24">
      <t>レイワ</t>
    </rPh>
    <rPh sb="26" eb="27">
      <t>ネン</t>
    </rPh>
    <phoneticPr fontId="1"/>
  </si>
  <si>
    <t>（１） 漁業組織</t>
    <rPh sb="4" eb="6">
      <t>ギョギョウ</t>
    </rPh>
    <rPh sb="6" eb="8">
      <t>ソシキ</t>
    </rPh>
    <phoneticPr fontId="13"/>
  </si>
  <si>
    <t>４－１．漁業協同組合の現況</t>
    <rPh sb="11" eb="13">
      <t>ゲンキョウ</t>
    </rPh>
    <phoneticPr fontId="13"/>
  </si>
  <si>
    <t>組合名</t>
    <phoneticPr fontId="13"/>
  </si>
  <si>
    <t>所在地</t>
    <phoneticPr fontId="13"/>
  </si>
  <si>
    <t>地区</t>
    <phoneticPr fontId="13"/>
  </si>
  <si>
    <t>事業年度</t>
    <phoneticPr fontId="13"/>
  </si>
  <si>
    <t>出資金</t>
    <phoneticPr fontId="13"/>
  </si>
  <si>
    <t>宮城県漁業協同組合女川町支所</t>
    <rPh sb="0" eb="3">
      <t>ミヤギケン</t>
    </rPh>
    <rPh sb="3" eb="5">
      <t>ギョギョウ</t>
    </rPh>
    <rPh sb="5" eb="7">
      <t>キョウドウ</t>
    </rPh>
    <rPh sb="7" eb="8">
      <t>クミ</t>
    </rPh>
    <rPh sb="8" eb="9">
      <t>ア</t>
    </rPh>
    <rPh sb="9" eb="12">
      <t>オナガワチョウ</t>
    </rPh>
    <rPh sb="12" eb="14">
      <t>シショ</t>
    </rPh>
    <phoneticPr fontId="13"/>
  </si>
  <si>
    <t>女川町市場通り66番地</t>
    <rPh sb="0" eb="3">
      <t>オナガワチョウ</t>
    </rPh>
    <rPh sb="3" eb="5">
      <t>イチバ</t>
    </rPh>
    <rPh sb="5" eb="6">
      <t>トオ</t>
    </rPh>
    <rPh sb="9" eb="11">
      <t>バンチ</t>
    </rPh>
    <phoneticPr fontId="13"/>
  </si>
  <si>
    <t>女川町一円</t>
  </si>
  <si>
    <t>４月１日
～
３月31日</t>
    <rPh sb="1" eb="2">
      <t>ガツ</t>
    </rPh>
    <rPh sb="3" eb="4">
      <t>ヒ</t>
    </rPh>
    <rPh sb="8" eb="9">
      <t>ガツ</t>
    </rPh>
    <rPh sb="11" eb="12">
      <t>ニチ</t>
    </rPh>
    <phoneticPr fontId="13"/>
  </si>
  <si>
    <t>※平成５年10月１日女川町漁協・出島漁協・江島漁協の町内３漁業協同組合合併</t>
    <rPh sb="1" eb="3">
      <t>ヘイセイ</t>
    </rPh>
    <rPh sb="4" eb="5">
      <t>ネン</t>
    </rPh>
    <rPh sb="7" eb="8">
      <t>ガツ</t>
    </rPh>
    <rPh sb="9" eb="10">
      <t>ニチ</t>
    </rPh>
    <rPh sb="10" eb="12">
      <t>オナガワ</t>
    </rPh>
    <rPh sb="12" eb="13">
      <t>チョウ</t>
    </rPh>
    <rPh sb="13" eb="15">
      <t>ギョキョウ</t>
    </rPh>
    <rPh sb="16" eb="18">
      <t>イズシマ</t>
    </rPh>
    <rPh sb="18" eb="20">
      <t>ギョキョウ</t>
    </rPh>
    <rPh sb="21" eb="23">
      <t>エノシマ</t>
    </rPh>
    <rPh sb="23" eb="25">
      <t>ギョキョウ</t>
    </rPh>
    <rPh sb="26" eb="28">
      <t>チョウナイ</t>
    </rPh>
    <rPh sb="29" eb="31">
      <t>ギョギョウ</t>
    </rPh>
    <rPh sb="31" eb="33">
      <t>キョウドウ</t>
    </rPh>
    <rPh sb="33" eb="35">
      <t>クミアイ</t>
    </rPh>
    <rPh sb="35" eb="37">
      <t>ガッペイ</t>
    </rPh>
    <phoneticPr fontId="13"/>
  </si>
  <si>
    <t>※平成19年４月１日宮城県漁業協同組合設立に伴い名称変更及び江島出張所の廃止</t>
    <rPh sb="1" eb="3">
      <t>ヘイセイ</t>
    </rPh>
    <rPh sb="5" eb="6">
      <t>ネン</t>
    </rPh>
    <rPh sb="7" eb="8">
      <t>ガツ</t>
    </rPh>
    <rPh sb="9" eb="10">
      <t>ニチ</t>
    </rPh>
    <rPh sb="10" eb="13">
      <t>ミヤギケン</t>
    </rPh>
    <rPh sb="13" eb="15">
      <t>ギョギョウ</t>
    </rPh>
    <rPh sb="15" eb="17">
      <t>キョウドウ</t>
    </rPh>
    <rPh sb="17" eb="19">
      <t>クミアイ</t>
    </rPh>
    <rPh sb="19" eb="21">
      <t>セツリツ</t>
    </rPh>
    <rPh sb="22" eb="23">
      <t>トモナ</t>
    </rPh>
    <rPh sb="24" eb="26">
      <t>メイショウ</t>
    </rPh>
    <rPh sb="26" eb="28">
      <t>ヘンコウ</t>
    </rPh>
    <rPh sb="28" eb="29">
      <t>オヨ</t>
    </rPh>
    <rPh sb="30" eb="32">
      <t>エノシマ</t>
    </rPh>
    <rPh sb="32" eb="34">
      <t>シュッチョウ</t>
    </rPh>
    <rPh sb="34" eb="35">
      <t>ジョ</t>
    </rPh>
    <rPh sb="36" eb="38">
      <t>ハイシ</t>
    </rPh>
    <phoneticPr fontId="13"/>
  </si>
  <si>
    <t>※平成24年４月１日東日本大震災の影響により宮城県漁業協同組合女川町支所出島出張所の廃止</t>
    <rPh sb="1" eb="3">
      <t>ヘイセイ</t>
    </rPh>
    <rPh sb="5" eb="6">
      <t>ネン</t>
    </rPh>
    <rPh sb="7" eb="8">
      <t>ガツ</t>
    </rPh>
    <rPh sb="9" eb="10">
      <t>ニチ</t>
    </rPh>
    <rPh sb="10" eb="16">
      <t>ヒガシニホンダイシンサイ</t>
    </rPh>
    <rPh sb="17" eb="19">
      <t>エイキョウ</t>
    </rPh>
    <phoneticPr fontId="13"/>
  </si>
  <si>
    <t xml:space="preserve">  </t>
    <phoneticPr fontId="13"/>
  </si>
  <si>
    <t>４－２．漁業協同組合員数の推移</t>
    <phoneticPr fontId="6"/>
  </si>
  <si>
    <t>組合名</t>
    <rPh sb="2" eb="3">
      <t>メイ</t>
    </rPh>
    <phoneticPr fontId="1"/>
  </si>
  <si>
    <t>宮城県漁業協同組合女川町支所</t>
    <rPh sb="0" eb="3">
      <t>ミヤギケン</t>
    </rPh>
    <rPh sb="3" eb="5">
      <t>ギョギョウ</t>
    </rPh>
    <rPh sb="5" eb="7">
      <t>キョウドウ</t>
    </rPh>
    <rPh sb="7" eb="9">
      <t>クミアイ</t>
    </rPh>
    <rPh sb="9" eb="11">
      <t>オナガワ</t>
    </rPh>
    <rPh sb="11" eb="12">
      <t>チョウ</t>
    </rPh>
    <rPh sb="12" eb="14">
      <t>シショ</t>
    </rPh>
    <phoneticPr fontId="6"/>
  </si>
  <si>
    <t>年度</t>
  </si>
  <si>
    <t>正</t>
  </si>
  <si>
    <t>準</t>
  </si>
  <si>
    <t>令和元</t>
    <rPh sb="0" eb="2">
      <t>レイワ</t>
    </rPh>
    <phoneticPr fontId="1"/>
  </si>
  <si>
    <t>２</t>
    <phoneticPr fontId="1"/>
  </si>
  <si>
    <t>３</t>
    <phoneticPr fontId="1"/>
  </si>
  <si>
    <t>４</t>
    <phoneticPr fontId="1"/>
  </si>
  <si>
    <t>４－４．漁業協同組合生産高の推移（総合計）</t>
    <phoneticPr fontId="13"/>
  </si>
  <si>
    <t>（単位：㎏，円）</t>
    <rPh sb="1" eb="3">
      <t>タンイ</t>
    </rPh>
    <rPh sb="6" eb="7">
      <t>エン</t>
    </rPh>
    <phoneticPr fontId="13"/>
  </si>
  <si>
    <t>年度</t>
    <rPh sb="0" eb="1">
      <t>ネン</t>
    </rPh>
    <rPh sb="1" eb="2">
      <t>ド</t>
    </rPh>
    <phoneticPr fontId="13"/>
  </si>
  <si>
    <t>生産品目</t>
    <rPh sb="0" eb="2">
      <t>セイサン</t>
    </rPh>
    <rPh sb="2" eb="4">
      <t>ヒンモク</t>
    </rPh>
    <phoneticPr fontId="13"/>
  </si>
  <si>
    <t>数量</t>
  </si>
  <si>
    <t>金額</t>
  </si>
  <si>
    <t>鮮魚</t>
  </si>
  <si>
    <t>天</t>
  </si>
  <si>
    <t>アワビ</t>
  </si>
  <si>
    <t>ウニ</t>
  </si>
  <si>
    <t>然</t>
  </si>
  <si>
    <t>ナマコ</t>
    <phoneticPr fontId="13"/>
  </si>
  <si>
    <t>アサリ</t>
  </si>
  <si>
    <t>－</t>
  </si>
  <si>
    <t>－</t>
    <phoneticPr fontId="1"/>
  </si>
  <si>
    <t>小　計</t>
    <phoneticPr fontId="13"/>
  </si>
  <si>
    <t>ギンザケ</t>
  </si>
  <si>
    <t>カキ</t>
  </si>
  <si>
    <t>ｘ</t>
    <phoneticPr fontId="1"/>
  </si>
  <si>
    <t>むき身(kg)</t>
    <phoneticPr fontId="13"/>
  </si>
  <si>
    <t>殻付(ヶ)</t>
    <phoneticPr fontId="13"/>
  </si>
  <si>
    <t>養</t>
  </si>
  <si>
    <t>ホヤ</t>
  </si>
  <si>
    <t>殻付(kg)</t>
    <rPh sb="0" eb="1">
      <t>カラ</t>
    </rPh>
    <rPh sb="1" eb="2">
      <t>ツ</t>
    </rPh>
    <phoneticPr fontId="13"/>
  </si>
  <si>
    <t>ワカメ</t>
    <phoneticPr fontId="17"/>
  </si>
  <si>
    <t>殖</t>
    <rPh sb="0" eb="1">
      <t>ショク</t>
    </rPh>
    <phoneticPr fontId="13"/>
  </si>
  <si>
    <t>生</t>
  </si>
  <si>
    <t>塩蔵</t>
    <phoneticPr fontId="13"/>
  </si>
  <si>
    <t>ホタテ</t>
  </si>
  <si>
    <t>その他</t>
  </si>
  <si>
    <t>合　計</t>
    <phoneticPr fontId="13"/>
  </si>
  <si>
    <t xml:space="preserve"> ※消費税を含む</t>
    <rPh sb="2" eb="5">
      <t>ショウヒゼイ</t>
    </rPh>
    <rPh sb="6" eb="7">
      <t>フク</t>
    </rPh>
    <phoneticPr fontId="17"/>
  </si>
  <si>
    <t xml:space="preserve"> ※「ｘ」は不明数字</t>
    <rPh sb="6" eb="8">
      <t>フメイ</t>
    </rPh>
    <rPh sb="8" eb="10">
      <t>スウジ</t>
    </rPh>
    <phoneticPr fontId="1"/>
  </si>
  <si>
    <t>区分</t>
  </si>
  <si>
    <t>年</t>
  </si>
  <si>
    <t>定置網</t>
  </si>
  <si>
    <t>（３） 水　揚　高</t>
    <rPh sb="4" eb="7">
      <t>ミズア</t>
    </rPh>
    <rPh sb="8" eb="9">
      <t>ダカ</t>
    </rPh>
    <phoneticPr fontId="13"/>
  </si>
  <si>
    <t>４－11．地方卸売市場施設の現況</t>
    <phoneticPr fontId="13"/>
  </si>
  <si>
    <t>　女川町地方卸売市場</t>
    <rPh sb="1" eb="4">
      <t>オナガワチョウ</t>
    </rPh>
    <rPh sb="4" eb="6">
      <t>チホウ</t>
    </rPh>
    <rPh sb="6" eb="8">
      <t>オロシウリ</t>
    </rPh>
    <rPh sb="8" eb="10">
      <t>イチバ</t>
    </rPh>
    <phoneticPr fontId="13"/>
  </si>
  <si>
    <t>位    置</t>
    <phoneticPr fontId="13"/>
  </si>
  <si>
    <t>　女川町市場通り66番地</t>
    <rPh sb="1" eb="4">
      <t>オナガワチョウ</t>
    </rPh>
    <rPh sb="4" eb="6">
      <t>イチバ</t>
    </rPh>
    <rPh sb="6" eb="7">
      <t>ドオ</t>
    </rPh>
    <rPh sb="10" eb="12">
      <t>バンチ</t>
    </rPh>
    <phoneticPr fontId="13"/>
  </si>
  <si>
    <t>敷地面積</t>
    <rPh sb="0" eb="2">
      <t>シキチ</t>
    </rPh>
    <rPh sb="2" eb="4">
      <t>メンセキ</t>
    </rPh>
    <phoneticPr fontId="13"/>
  </si>
  <si>
    <t>　36,396.83㎡</t>
    <phoneticPr fontId="13"/>
  </si>
  <si>
    <t>施設の状況</t>
    <rPh sb="0" eb="2">
      <t>シセツ</t>
    </rPh>
    <rPh sb="3" eb="5">
      <t>ジョウキョウ</t>
    </rPh>
    <phoneticPr fontId="1"/>
  </si>
  <si>
    <t>　・東荷捌場　　　7,759.18㎡（平成27年度完成）</t>
    <rPh sb="2" eb="3">
      <t>ヒガシ</t>
    </rPh>
    <rPh sb="3" eb="5">
      <t>ニサバ</t>
    </rPh>
    <rPh sb="5" eb="6">
      <t>ジョウ</t>
    </rPh>
    <phoneticPr fontId="1"/>
  </si>
  <si>
    <t>　　　鉄骨造地上1階　屋上駐車場128台</t>
    <rPh sb="3" eb="5">
      <t>テッコツ</t>
    </rPh>
    <rPh sb="5" eb="6">
      <t>ゾウ</t>
    </rPh>
    <rPh sb="6" eb="8">
      <t>チジョウ</t>
    </rPh>
    <rPh sb="9" eb="10">
      <t>カイ</t>
    </rPh>
    <rPh sb="11" eb="13">
      <t>オクジョウ</t>
    </rPh>
    <rPh sb="13" eb="16">
      <t>チュウシャジョウ</t>
    </rPh>
    <rPh sb="19" eb="20">
      <t>ダイ</t>
    </rPh>
    <phoneticPr fontId="1"/>
  </si>
  <si>
    <t>　・管理棟　　　　3,280.08㎡（平成28年度完成）</t>
    <rPh sb="2" eb="4">
      <t>カンリ</t>
    </rPh>
    <rPh sb="4" eb="5">
      <t>トウ</t>
    </rPh>
    <phoneticPr fontId="1"/>
  </si>
  <si>
    <t>　　　鉄骨造地上4階　市場管理事務所　食堂　貸事務所17室</t>
    <rPh sb="3" eb="5">
      <t>テッコツ</t>
    </rPh>
    <rPh sb="5" eb="6">
      <t>ゾウ</t>
    </rPh>
    <rPh sb="6" eb="8">
      <t>チジョウ</t>
    </rPh>
    <rPh sb="9" eb="10">
      <t>カイ</t>
    </rPh>
    <rPh sb="11" eb="13">
      <t>イチバ</t>
    </rPh>
    <rPh sb="13" eb="15">
      <t>カンリ</t>
    </rPh>
    <rPh sb="15" eb="17">
      <t>ジム</t>
    </rPh>
    <rPh sb="17" eb="18">
      <t>ショ</t>
    </rPh>
    <rPh sb="19" eb="21">
      <t>ショクドウ</t>
    </rPh>
    <rPh sb="22" eb="23">
      <t>カ</t>
    </rPh>
    <rPh sb="23" eb="25">
      <t>ジム</t>
    </rPh>
    <rPh sb="25" eb="26">
      <t>ショ</t>
    </rPh>
    <rPh sb="28" eb="29">
      <t>シツ</t>
    </rPh>
    <phoneticPr fontId="1"/>
  </si>
  <si>
    <t>　・中央棟荷捌場　6,321.21㎡（平成28年度完成）</t>
    <rPh sb="2" eb="4">
      <t>チュウオウ</t>
    </rPh>
    <rPh sb="4" eb="5">
      <t>トウ</t>
    </rPh>
    <rPh sb="5" eb="7">
      <t>ニサバキ</t>
    </rPh>
    <rPh sb="7" eb="8">
      <t>ジョウ</t>
    </rPh>
    <phoneticPr fontId="1"/>
  </si>
  <si>
    <t>　　　鉄骨造地上1階　入札室　見学者通路　屋上太陽光パネル110ｋｗ</t>
    <rPh sb="3" eb="5">
      <t>テッコツ</t>
    </rPh>
    <rPh sb="5" eb="6">
      <t>ゾウ</t>
    </rPh>
    <rPh sb="6" eb="8">
      <t>チジョウ</t>
    </rPh>
    <rPh sb="9" eb="10">
      <t>カイ</t>
    </rPh>
    <rPh sb="11" eb="13">
      <t>ニュウサツ</t>
    </rPh>
    <rPh sb="13" eb="14">
      <t>シツ</t>
    </rPh>
    <rPh sb="15" eb="18">
      <t>ケンガクシャ</t>
    </rPh>
    <rPh sb="18" eb="20">
      <t>ツウロ</t>
    </rPh>
    <rPh sb="21" eb="23">
      <t>オクジョウ</t>
    </rPh>
    <rPh sb="23" eb="26">
      <t>タイヨウコウ</t>
    </rPh>
    <phoneticPr fontId="1"/>
  </si>
  <si>
    <t>　・西棟荷捌場　　2,763.61㎡（平成29年度完成）</t>
    <rPh sb="2" eb="3">
      <t>ニシ</t>
    </rPh>
    <rPh sb="3" eb="4">
      <t>トウ</t>
    </rPh>
    <rPh sb="4" eb="6">
      <t>ニサバ</t>
    </rPh>
    <rPh sb="6" eb="7">
      <t>ジョウ</t>
    </rPh>
    <rPh sb="19" eb="21">
      <t>ヘイセイ</t>
    </rPh>
    <rPh sb="23" eb="24">
      <t>ネン</t>
    </rPh>
    <rPh sb="24" eb="25">
      <t>ド</t>
    </rPh>
    <rPh sb="25" eb="27">
      <t>カンセイ</t>
    </rPh>
    <phoneticPr fontId="1"/>
  </si>
  <si>
    <t>　　　鉄骨造地上1階　入札室　氷搬送設備</t>
    <phoneticPr fontId="1"/>
  </si>
  <si>
    <t>　・倉庫１棟　498.75㎡</t>
    <phoneticPr fontId="1"/>
  </si>
  <si>
    <t>　　　鉄骨テント構造　39.9ｍ×12.5ｍ　４方向壁シート</t>
    <phoneticPr fontId="1"/>
  </si>
  <si>
    <t>仮設施設の状況</t>
    <rPh sb="0" eb="2">
      <t>カセツ</t>
    </rPh>
    <rPh sb="2" eb="4">
      <t>シセツ</t>
    </rPh>
    <rPh sb="5" eb="7">
      <t>ジョウキョウ</t>
    </rPh>
    <phoneticPr fontId="1"/>
  </si>
  <si>
    <t>　・仮設荷捌場上屋（西側）１棟　1,300.00㎡</t>
    <rPh sb="2" eb="4">
      <t>カセツ</t>
    </rPh>
    <rPh sb="4" eb="6">
      <t>ニサバ</t>
    </rPh>
    <rPh sb="6" eb="7">
      <t>ジョウ</t>
    </rPh>
    <rPh sb="7" eb="9">
      <t>ウワヤ</t>
    </rPh>
    <rPh sb="10" eb="12">
      <t>ニシガワ</t>
    </rPh>
    <rPh sb="14" eb="15">
      <t>トウ</t>
    </rPh>
    <phoneticPr fontId="1"/>
  </si>
  <si>
    <t>　　　鉄骨テント構造　65ｍ×20ｍ　２方向壁シート</t>
    <rPh sb="3" eb="5">
      <t>テッコツ</t>
    </rPh>
    <rPh sb="8" eb="10">
      <t>コウゾウ</t>
    </rPh>
    <rPh sb="20" eb="22">
      <t>ホウコウ</t>
    </rPh>
    <rPh sb="22" eb="23">
      <t>カベ</t>
    </rPh>
    <phoneticPr fontId="1"/>
  </si>
  <si>
    <t>製氷施設</t>
    <rPh sb="0" eb="2">
      <t>セイヒョウ</t>
    </rPh>
    <rPh sb="2" eb="4">
      <t>シセツ</t>
    </rPh>
    <phoneticPr fontId="13"/>
  </si>
  <si>
    <t>　・流動海水氷製造設備一式</t>
    <rPh sb="11" eb="13">
      <t>イッシキ</t>
    </rPh>
    <phoneticPr fontId="13"/>
  </si>
  <si>
    <t>　・流動海水氷供給設備一式</t>
    <rPh sb="6" eb="7">
      <t>コオリ</t>
    </rPh>
    <rPh sb="11" eb="13">
      <t>イッシキ</t>
    </rPh>
    <phoneticPr fontId="13"/>
  </si>
  <si>
    <t>開 設 者</t>
    <phoneticPr fontId="13"/>
  </si>
  <si>
    <t>　女川町</t>
    <phoneticPr fontId="13"/>
  </si>
  <si>
    <t>卸 売 人</t>
    <phoneticPr fontId="13"/>
  </si>
  <si>
    <t>　株式会社女川魚市場（資本金　57,500千円）</t>
    <rPh sb="1" eb="3">
      <t>カブシキ</t>
    </rPh>
    <rPh sb="3" eb="5">
      <t>ガイシャ</t>
    </rPh>
    <rPh sb="5" eb="7">
      <t>オナガワ</t>
    </rPh>
    <rPh sb="7" eb="8">
      <t>ウオ</t>
    </rPh>
    <rPh sb="8" eb="10">
      <t>イチバ</t>
    </rPh>
    <rPh sb="11" eb="14">
      <t>シホンキン</t>
    </rPh>
    <phoneticPr fontId="13"/>
  </si>
  <si>
    <t>買 受 人</t>
    <phoneticPr fontId="13"/>
  </si>
  <si>
    <t>産業振興課</t>
    <rPh sb="0" eb="2">
      <t>サンギョウ</t>
    </rPh>
    <rPh sb="2" eb="4">
      <t>シンコウ</t>
    </rPh>
    <rPh sb="4" eb="5">
      <t>カ</t>
    </rPh>
    <phoneticPr fontId="6"/>
  </si>
  <si>
    <t>４－12．水揚高の推移（年別＝１～12月）</t>
    <phoneticPr fontId="13"/>
  </si>
  <si>
    <t>（単位：隻，㎏，円）</t>
    <rPh sb="1" eb="3">
      <t>タンイ</t>
    </rPh>
    <rPh sb="4" eb="5">
      <t>セキ</t>
    </rPh>
    <rPh sb="8" eb="9">
      <t>エン</t>
    </rPh>
    <phoneticPr fontId="13"/>
  </si>
  <si>
    <t>隻数</t>
    <phoneticPr fontId="13"/>
  </si>
  <si>
    <t>数量</t>
    <phoneticPr fontId="13"/>
  </si>
  <si>
    <t>金額</t>
    <phoneticPr fontId="13"/>
  </si>
  <si>
    <t xml:space="preserve"> 6,759,085,104</t>
    <phoneticPr fontId="1"/>
  </si>
  <si>
    <t xml:space="preserve"> 7,022,423,561</t>
    <phoneticPr fontId="1"/>
  </si>
  <si>
    <t xml:space="preserve"> 6,459,772,814</t>
    <phoneticPr fontId="1"/>
  </si>
  <si>
    <t xml:space="preserve"> 7,544,285,720</t>
    <phoneticPr fontId="1"/>
  </si>
  <si>
    <t xml:space="preserve"> ※消費税を含む</t>
    <rPh sb="2" eb="4">
      <t>ショウヒ</t>
    </rPh>
    <rPh sb="4" eb="5">
      <t>ゼイ</t>
    </rPh>
    <rPh sb="6" eb="7">
      <t>フク</t>
    </rPh>
    <phoneticPr fontId="1"/>
  </si>
  <si>
    <t>４－13．水揚高の推移（年度別＝４～３月）</t>
    <rPh sb="12" eb="14">
      <t>ネンド</t>
    </rPh>
    <rPh sb="14" eb="15">
      <t>ベツ</t>
    </rPh>
    <phoneticPr fontId="13"/>
  </si>
  <si>
    <t>年度</t>
    <rPh sb="0" eb="2">
      <t>ネンド</t>
    </rPh>
    <phoneticPr fontId="13"/>
  </si>
  <si>
    <t>4,948</t>
    <phoneticPr fontId="1"/>
  </si>
  <si>
    <t>6,857,934,153</t>
    <phoneticPr fontId="1"/>
  </si>
  <si>
    <t>4,765</t>
    <phoneticPr fontId="1"/>
  </si>
  <si>
    <t>7,135,934,636</t>
    <phoneticPr fontId="1"/>
  </si>
  <si>
    <t>6,226,913,632</t>
    <phoneticPr fontId="1"/>
  </si>
  <si>
    <t>7,830,111,842</t>
    <phoneticPr fontId="1"/>
  </si>
  <si>
    <t>４－14．月別水揚高の推移</t>
    <phoneticPr fontId="13"/>
  </si>
  <si>
    <t>月</t>
  </si>
  <si>
    <t>隻　数</t>
  </si>
  <si>
    <t>数　量</t>
  </si>
  <si>
    <t>金　額</t>
  </si>
  <si>
    <t>１</t>
  </si>
  <si>
    <t>２</t>
  </si>
  <si>
    <t>３</t>
  </si>
  <si>
    <t>４</t>
  </si>
  <si>
    <t>５</t>
  </si>
  <si>
    <t>６</t>
  </si>
  <si>
    <t>７</t>
  </si>
  <si>
    <t>８</t>
  </si>
  <si>
    <t>９</t>
  </si>
  <si>
    <t>産業振興課</t>
  </si>
  <si>
    <t>４－15．魚種別水揚高の推移（年別＝１～12月）</t>
    <phoneticPr fontId="13"/>
  </si>
  <si>
    <t>（単位：㎏，円）</t>
    <phoneticPr fontId="1"/>
  </si>
  <si>
    <t>種別</t>
  </si>
  <si>
    <t>数　量</t>
    <phoneticPr fontId="13"/>
  </si>
  <si>
    <t>金　額</t>
    <phoneticPr fontId="13"/>
  </si>
  <si>
    <t>平均
単価</t>
    <phoneticPr fontId="13"/>
  </si>
  <si>
    <t>いわし類</t>
  </si>
  <si>
    <t>さ　　ば</t>
    <phoneticPr fontId="1"/>
  </si>
  <si>
    <t>さんま</t>
  </si>
  <si>
    <t>かつお</t>
  </si>
  <si>
    <t>まぐろ類</t>
  </si>
  <si>
    <t>かじき類</t>
  </si>
  <si>
    <t>あ　　み</t>
  </si>
  <si>
    <t>メロード</t>
  </si>
  <si>
    <t>こおなご</t>
  </si>
  <si>
    <t>い　　か</t>
  </si>
  <si>
    <t>すけそう</t>
  </si>
  <si>
    <t>銀ざけ</t>
  </si>
  <si>
    <t>陸送品</t>
    <rPh sb="0" eb="1">
      <t>リク</t>
    </rPh>
    <rPh sb="1" eb="3">
      <t>ソウヒン</t>
    </rPh>
    <phoneticPr fontId="1"/>
  </si>
  <si>
    <t>※消費税を含む</t>
    <rPh sb="1" eb="3">
      <t>ショウヒ</t>
    </rPh>
    <rPh sb="3" eb="4">
      <t>ゼイ</t>
    </rPh>
    <rPh sb="5" eb="6">
      <t>フク</t>
    </rPh>
    <phoneticPr fontId="1"/>
  </si>
  <si>
    <t>４－16．漁業種別水揚高の推移（年別＝１～12月）</t>
    <rPh sb="5" eb="7">
      <t>ギョギョウ</t>
    </rPh>
    <phoneticPr fontId="13"/>
  </si>
  <si>
    <t>（単位：隻，㎏，円）</t>
    <phoneticPr fontId="17"/>
  </si>
  <si>
    <t>隻 数</t>
    <phoneticPr fontId="1"/>
  </si>
  <si>
    <t>数　　量</t>
  </si>
  <si>
    <t>金　　額</t>
  </si>
  <si>
    <t>鰹鮪旋網</t>
  </si>
  <si>
    <t>その他　旋 網</t>
    <phoneticPr fontId="1"/>
  </si>
  <si>
    <t>さんま　棒受網</t>
  </si>
  <si>
    <t>いわし
棒受網</t>
    <rPh sb="4" eb="6">
      <t>ボウウケ</t>
    </rPh>
    <rPh sb="6" eb="7">
      <t>アミ</t>
    </rPh>
    <phoneticPr fontId="1"/>
  </si>
  <si>
    <t>抄　網</t>
    <phoneticPr fontId="1"/>
  </si>
  <si>
    <t>敷　網</t>
  </si>
  <si>
    <t>遠　洋 底曳網</t>
  </si>
  <si>
    <t>沖　合 底曳網</t>
    <rPh sb="5" eb="6">
      <t>ヒ</t>
    </rPh>
    <phoneticPr fontId="13"/>
  </si>
  <si>
    <t>小　型
底曳網</t>
    <rPh sb="0" eb="3">
      <t>コガタ</t>
    </rPh>
    <phoneticPr fontId="13"/>
  </si>
  <si>
    <t>いさだ 曳　網</t>
  </si>
  <si>
    <t>刺　網</t>
    <rPh sb="0" eb="1">
      <t>サ</t>
    </rPh>
    <phoneticPr fontId="13"/>
  </si>
  <si>
    <t>その他 延 縄</t>
    <phoneticPr fontId="1"/>
  </si>
  <si>
    <t>大目流網</t>
  </si>
  <si>
    <t>いか流網</t>
  </si>
  <si>
    <t>小　型
いか釣</t>
    <rPh sb="0" eb="3">
      <t>コガタ</t>
    </rPh>
    <phoneticPr fontId="13"/>
  </si>
  <si>
    <t>鰹　鮪 一本釣</t>
  </si>
  <si>
    <r>
      <t xml:space="preserve">その他  </t>
    </r>
    <r>
      <rPr>
        <sz val="8"/>
        <rFont val="ＭＳ 明朝"/>
        <family val="1"/>
        <charset val="128"/>
      </rPr>
      <t>海面漁業</t>
    </r>
  </si>
  <si>
    <t>養殖漁業</t>
    <rPh sb="0" eb="2">
      <t>ヨウショク</t>
    </rPh>
    <rPh sb="2" eb="4">
      <t>ギョギョウ</t>
    </rPh>
    <phoneticPr fontId="13"/>
  </si>
  <si>
    <t>４－17．都道府県別入港船水揚高の推移（年別＝１～12月）</t>
    <rPh sb="12" eb="13">
      <t>セン</t>
    </rPh>
    <phoneticPr fontId="13"/>
  </si>
  <si>
    <t>隻 数</t>
    <phoneticPr fontId="13"/>
  </si>
  <si>
    <t>宮　城</t>
  </si>
  <si>
    <t>北海道</t>
  </si>
  <si>
    <t>青　森</t>
  </si>
  <si>
    <t>山　形</t>
  </si>
  <si>
    <t>岩　手</t>
  </si>
  <si>
    <t>県</t>
  </si>
  <si>
    <t>福　島</t>
  </si>
  <si>
    <t>茨　城</t>
  </si>
  <si>
    <t>栃　木</t>
    <rPh sb="0" eb="1">
      <t>トチ</t>
    </rPh>
    <rPh sb="2" eb="3">
      <t>キ</t>
    </rPh>
    <phoneticPr fontId="13"/>
  </si>
  <si>
    <t>千　葉</t>
  </si>
  <si>
    <t>東　京</t>
  </si>
  <si>
    <t>新　潟</t>
  </si>
  <si>
    <t>富　山</t>
    <rPh sb="0" eb="1">
      <t>トミ</t>
    </rPh>
    <rPh sb="2" eb="3">
      <t>ヤマ</t>
    </rPh>
    <phoneticPr fontId="13"/>
  </si>
  <si>
    <t>静　岡</t>
  </si>
  <si>
    <t>三　重</t>
  </si>
  <si>
    <t>大　阪</t>
    <rPh sb="0" eb="1">
      <t>ダイ</t>
    </rPh>
    <rPh sb="2" eb="3">
      <t>サカ</t>
    </rPh>
    <phoneticPr fontId="1"/>
  </si>
  <si>
    <t>兵　庫</t>
    <rPh sb="0" eb="1">
      <t>ヘイ</t>
    </rPh>
    <rPh sb="2" eb="3">
      <t>コ</t>
    </rPh>
    <phoneticPr fontId="1"/>
  </si>
  <si>
    <t>香　川</t>
  </si>
  <si>
    <t>高　知</t>
    <rPh sb="0" eb="3">
      <t>コウチ</t>
    </rPh>
    <phoneticPr fontId="13"/>
  </si>
  <si>
    <t>外</t>
  </si>
  <si>
    <t>宮　崎</t>
  </si>
  <si>
    <t>鹿児島</t>
  </si>
  <si>
    <t>長　崎</t>
    <rPh sb="0" eb="1">
      <t>チョウ</t>
    </rPh>
    <rPh sb="2" eb="3">
      <t>ザキ</t>
    </rPh>
    <phoneticPr fontId="13"/>
  </si>
  <si>
    <t>小　計</t>
  </si>
  <si>
    <t>合　　計</t>
  </si>
  <si>
    <t>４－18．さけ・ます増殖事業の推移</t>
    <phoneticPr fontId="10"/>
  </si>
  <si>
    <t>放流</t>
    <phoneticPr fontId="10"/>
  </si>
  <si>
    <t>（万尾）</t>
    <phoneticPr fontId="10"/>
  </si>
  <si>
    <t>捕獲</t>
    <phoneticPr fontId="10"/>
  </si>
  <si>
    <t>（尾）</t>
    <phoneticPr fontId="10"/>
  </si>
  <si>
    <t>年度</t>
    <phoneticPr fontId="10"/>
  </si>
  <si>
    <t>海中飼育</t>
    <phoneticPr fontId="10"/>
  </si>
  <si>
    <t>オス</t>
    <phoneticPr fontId="10"/>
  </si>
  <si>
    <t>メス</t>
    <phoneticPr fontId="10"/>
  </si>
  <si>
    <t>（４） 流 通・加 工</t>
    <rPh sb="4" eb="7">
      <t>リュウツウ</t>
    </rPh>
    <rPh sb="8" eb="11">
      <t>カコウ</t>
    </rPh>
    <phoneticPr fontId="13"/>
  </si>
  <si>
    <t>４－19．水産加工業等の組織</t>
    <phoneticPr fontId="13"/>
  </si>
  <si>
    <t>組　合　名</t>
    <phoneticPr fontId="13"/>
  </si>
  <si>
    <t>設立年月日</t>
  </si>
  <si>
    <t>出資金</t>
  </si>
  <si>
    <t>組合員数</t>
  </si>
  <si>
    <t>備　　考</t>
  </si>
  <si>
    <t>女川水産加工業協同組合</t>
  </si>
  <si>
    <t>昭和24年８月</t>
    <phoneticPr fontId="13"/>
  </si>
  <si>
    <t>水　協　法</t>
    <rPh sb="2" eb="3">
      <t>キョウ</t>
    </rPh>
    <phoneticPr fontId="13"/>
  </si>
  <si>
    <t>女川魚市場買受人協同組合</t>
    <rPh sb="2" eb="3">
      <t>ウオ</t>
    </rPh>
    <phoneticPr fontId="13"/>
  </si>
  <si>
    <t>昭和53年４月</t>
    <phoneticPr fontId="13"/>
  </si>
  <si>
    <t>中　企　法</t>
  </si>
  <si>
    <t>４－20．冷凍冷蔵・製氷施設状況の推移</t>
    <phoneticPr fontId="13"/>
  </si>
  <si>
    <t>（単位：ｔ／日）</t>
    <rPh sb="1" eb="3">
      <t>タンイ</t>
    </rPh>
    <rPh sb="6" eb="7">
      <t>ヒ</t>
    </rPh>
    <phoneticPr fontId="13"/>
  </si>
  <si>
    <t>凍結施設</t>
  </si>
  <si>
    <t>冷蔵施設</t>
  </si>
  <si>
    <t>製氷施設</t>
  </si>
  <si>
    <t>貯氷施設</t>
    <rPh sb="1" eb="2">
      <t>ヒョウ</t>
    </rPh>
    <phoneticPr fontId="13"/>
  </si>
  <si>
    <t>工場数</t>
  </si>
  <si>
    <t>能　力</t>
    <phoneticPr fontId="13"/>
  </si>
  <si>
    <t>令和元</t>
    <rPh sb="0" eb="2">
      <t>レイワ</t>
    </rPh>
    <rPh sb="2" eb="3">
      <t>ガン</t>
    </rPh>
    <phoneticPr fontId="1"/>
  </si>
  <si>
    <t>冷凍事業協会</t>
    <rPh sb="0" eb="2">
      <t>レイトウ</t>
    </rPh>
    <rPh sb="2" eb="4">
      <t>ジギョウ</t>
    </rPh>
    <rPh sb="4" eb="6">
      <t>キョウカイ</t>
    </rPh>
    <phoneticPr fontId="13"/>
  </si>
  <si>
    <t>４－21．製氷の生産状況の推移</t>
    <rPh sb="13" eb="15">
      <t>スイイ</t>
    </rPh>
    <phoneticPr fontId="13"/>
  </si>
  <si>
    <t>生産量</t>
    <phoneticPr fontId="13"/>
  </si>
  <si>
    <t>移入量</t>
    <phoneticPr fontId="13"/>
  </si>
  <si>
    <t>合計</t>
    <phoneticPr fontId="13"/>
  </si>
  <si>
    <t>出　　荷　　区　　分</t>
  </si>
  <si>
    <t>船舶用</t>
  </si>
  <si>
    <t>加工用</t>
  </si>
  <si>
    <t>５</t>
    <phoneticPr fontId="1"/>
  </si>
  <si>
    <t>令和３</t>
    <rPh sb="0" eb="1">
      <t>レイワ</t>
    </rPh>
    <phoneticPr fontId="1"/>
  </si>
  <si>
    <t>令和6年3月31日現在</t>
    <rPh sb="0" eb="2">
      <t>レイワ</t>
    </rPh>
    <rPh sb="3" eb="4">
      <t>ネン</t>
    </rPh>
    <rPh sb="5" eb="6">
      <t>３ガツ</t>
    </rPh>
    <rPh sb="8" eb="9">
      <t>ヒ</t>
    </rPh>
    <rPh sb="9" eb="11">
      <t>ゲンザイ</t>
    </rPh>
    <phoneticPr fontId="13"/>
  </si>
  <si>
    <t>※共同漁業権は10年更新（次回更新令和15年）</t>
    <rPh sb="1" eb="3">
      <t>キョウドウ</t>
    </rPh>
    <rPh sb="3" eb="6">
      <t>ギョギョウケン</t>
    </rPh>
    <rPh sb="9" eb="10">
      <t>ネン</t>
    </rPh>
    <rPh sb="10" eb="12">
      <t>コウシン</t>
    </rPh>
    <rPh sb="13" eb="15">
      <t>ジカイ</t>
    </rPh>
    <rPh sb="15" eb="17">
      <t>コウシン</t>
    </rPh>
    <rPh sb="17" eb="19">
      <t>レイワ</t>
    </rPh>
    <rPh sb="21" eb="22">
      <t>ネン</t>
    </rPh>
    <phoneticPr fontId="1"/>
  </si>
  <si>
    <t>ホヤ・ホタテ・カキ・ワカメ</t>
    <phoneticPr fontId="13"/>
  </si>
  <si>
    <t>ホヤ・ホタテ・エムシ・ワカメ</t>
    <phoneticPr fontId="13"/>
  </si>
  <si>
    <t>ワカメ・ホタテ・エムシ</t>
    <phoneticPr fontId="1"/>
  </si>
  <si>
    <t>ホタテ・カキ・ワカメ</t>
    <phoneticPr fontId="13"/>
  </si>
  <si>
    <t>令和6年3月31日現在（単位：千円）</t>
    <rPh sb="0" eb="2">
      <t>レイワ</t>
    </rPh>
    <rPh sb="3" eb="4">
      <t>９ネン</t>
    </rPh>
    <rPh sb="5" eb="6">
      <t>３ガツ</t>
    </rPh>
    <rPh sb="8" eb="9">
      <t>ヒ</t>
    </rPh>
    <rPh sb="9" eb="11">
      <t>ゲンザイ</t>
    </rPh>
    <rPh sb="12" eb="14">
      <t>タンイ</t>
    </rPh>
    <rPh sb="15" eb="17">
      <t>センエン</t>
    </rPh>
    <phoneticPr fontId="13"/>
  </si>
  <si>
    <t xml:space="preserve"> 7,836,667,177</t>
    <phoneticPr fontId="1"/>
  </si>
  <si>
    <t>令和6年3月31日現在（単位：円,人）</t>
    <rPh sb="0" eb="2">
      <t>レイワ</t>
    </rPh>
    <rPh sb="3" eb="4">
      <t>９ネン</t>
    </rPh>
    <rPh sb="5" eb="6">
      <t>３ガツ</t>
    </rPh>
    <rPh sb="8" eb="9">
      <t>ヒ</t>
    </rPh>
    <rPh sb="9" eb="11">
      <t>ゲンザイ</t>
    </rPh>
    <rPh sb="12" eb="14">
      <t>タンイ</t>
    </rPh>
    <rPh sb="15" eb="16">
      <t>エン</t>
    </rPh>
    <rPh sb="17" eb="18">
      <t>ニン</t>
    </rPh>
    <phoneticPr fontId="13"/>
  </si>
  <si>
    <t>7,598,529,108</t>
    <phoneticPr fontId="1"/>
  </si>
  <si>
    <t>（２） 就業者・経営体</t>
  </si>
  <si>
    <t>４－５．性別年齢別15歳以上の漁業就業者数の推移</t>
  </si>
  <si>
    <t>各年11月1日現在（単位：人）</t>
    <phoneticPr fontId="6"/>
  </si>
  <si>
    <t>年</t>
    <phoneticPr fontId="6"/>
  </si>
  <si>
    <t>平成20（第12次）</t>
    <rPh sb="0" eb="2">
      <t>ヘイセイ</t>
    </rPh>
    <rPh sb="5" eb="6">
      <t>ダイ</t>
    </rPh>
    <rPh sb="8" eb="9">
      <t>ジ</t>
    </rPh>
    <phoneticPr fontId="6"/>
  </si>
  <si>
    <t>25（第13次）</t>
    <rPh sb="3" eb="4">
      <t>ダイ</t>
    </rPh>
    <rPh sb="6" eb="7">
      <t>ジ</t>
    </rPh>
    <phoneticPr fontId="6"/>
  </si>
  <si>
    <t>30（第14次）</t>
    <rPh sb="3" eb="4">
      <t>ダイ</t>
    </rPh>
    <rPh sb="6" eb="7">
      <t>ジ</t>
    </rPh>
    <phoneticPr fontId="6"/>
  </si>
  <si>
    <t>総数</t>
    <phoneticPr fontId="6"/>
  </si>
  <si>
    <t>漁業地区</t>
  </si>
  <si>
    <t>女川</t>
  </si>
  <si>
    <t>出島</t>
  </si>
  <si>
    <t>江島</t>
  </si>
  <si>
    <t>漁業就業者
総数</t>
    <phoneticPr fontId="6"/>
  </si>
  <si>
    <t>男女別
就業者小計</t>
    <rPh sb="0" eb="2">
      <t>ダンジョ</t>
    </rPh>
    <rPh sb="2" eb="3">
      <t>ベツ</t>
    </rPh>
    <rPh sb="4" eb="7">
      <t>シュウギョウシャ</t>
    </rPh>
    <rPh sb="7" eb="9">
      <t>ショウケイ</t>
    </rPh>
    <phoneticPr fontId="6"/>
  </si>
  <si>
    <t>男</t>
  </si>
  <si>
    <t>女</t>
    <rPh sb="0" eb="1">
      <t>オンナ</t>
    </rPh>
    <phoneticPr fontId="6"/>
  </si>
  <si>
    <t>－</t>
    <phoneticPr fontId="6"/>
  </si>
  <si>
    <t>15～19歳</t>
  </si>
  <si>
    <t>20～24歳</t>
  </si>
  <si>
    <t>25～29歳</t>
  </si>
  <si>
    <t>30～34歳</t>
  </si>
  <si>
    <t>35～39歳</t>
  </si>
  <si>
    <t>40～44歳</t>
  </si>
  <si>
    <t>45～49歳</t>
  </si>
  <si>
    <t>50～54歳</t>
  </si>
  <si>
    <t>55～59歳</t>
  </si>
  <si>
    <t>60～64歳</t>
  </si>
  <si>
    <t xml:space="preserve">65歳～  </t>
    <phoneticPr fontId="6"/>
  </si>
  <si>
    <t>企画課「農林水産省（漁業センサス）」</t>
    <rPh sb="10" eb="12">
      <t>ギョギョウ</t>
    </rPh>
    <phoneticPr fontId="1"/>
  </si>
  <si>
    <t>４－６．営んだ漁業種類別経営体数の推移①</t>
  </si>
  <si>
    <t>各年11月1日現在（単位：経営体）</t>
    <phoneticPr fontId="9"/>
  </si>
  <si>
    <t>平成20</t>
    <rPh sb="0" eb="2">
      <t>ヘイセイ</t>
    </rPh>
    <phoneticPr fontId="17"/>
  </si>
  <si>
    <t>総数</t>
    <phoneticPr fontId="9"/>
  </si>
  <si>
    <t>区分</t>
    <phoneticPr fontId="9"/>
  </si>
  <si>
    <t>経営体数</t>
    <phoneticPr fontId="9"/>
  </si>
  <si>
    <t>さけ・ます母船式</t>
    <phoneticPr fontId="9"/>
  </si>
  <si>
    <t>－</t>
    <phoneticPr fontId="17"/>
  </si>
  <si>
    <t>近海捕鯨</t>
    <phoneticPr fontId="9"/>
  </si>
  <si>
    <t>底びき網</t>
  </si>
  <si>
    <t>沖合</t>
    <phoneticPr fontId="9"/>
  </si>
  <si>
    <t>小型</t>
    <phoneticPr fontId="9"/>
  </si>
  <si>
    <t>まき網（1そうまき遠洋かつお・まぐろ）</t>
    <rPh sb="0" eb="3">
      <t>マキアミ</t>
    </rPh>
    <rPh sb="9" eb="11">
      <t>エンヨウ</t>
    </rPh>
    <phoneticPr fontId="9"/>
  </si>
  <si>
    <t>敷網</t>
    <phoneticPr fontId="9"/>
  </si>
  <si>
    <t>さんま棒受網</t>
    <rPh sb="3" eb="4">
      <t>ボウ</t>
    </rPh>
    <rPh sb="4" eb="5">
      <t>ウケ</t>
    </rPh>
    <rPh sb="5" eb="6">
      <t>アミ</t>
    </rPh>
    <phoneticPr fontId="9"/>
  </si>
  <si>
    <t>いかなごランプ網</t>
    <rPh sb="7" eb="8">
      <t>アミ</t>
    </rPh>
    <phoneticPr fontId="9"/>
  </si>
  <si>
    <t>すくい網</t>
    <rPh sb="3" eb="4">
      <t>アミ</t>
    </rPh>
    <phoneticPr fontId="9"/>
  </si>
  <si>
    <t>その他の敷網</t>
    <rPh sb="0" eb="3">
      <t>ソノタ</t>
    </rPh>
    <rPh sb="4" eb="5">
      <t>シキ</t>
    </rPh>
    <rPh sb="5" eb="6">
      <t>アミ</t>
    </rPh>
    <phoneticPr fontId="9"/>
  </si>
  <si>
    <t>船引き網おきあみ
（１そうびき）</t>
    <rPh sb="0" eb="1">
      <t>セン</t>
    </rPh>
    <rPh sb="1" eb="2">
      <t>ビ</t>
    </rPh>
    <rPh sb="3" eb="4">
      <t>アミ</t>
    </rPh>
    <phoneticPr fontId="9"/>
  </si>
  <si>
    <t>刺網</t>
    <phoneticPr fontId="9"/>
  </si>
  <si>
    <t>さけ・ます
流し網</t>
    <rPh sb="6" eb="9">
      <t>ナガシアミ</t>
    </rPh>
    <phoneticPr fontId="9"/>
  </si>
  <si>
    <t>かじき等
流し網</t>
    <rPh sb="3" eb="4">
      <t>トウ</t>
    </rPh>
    <rPh sb="5" eb="8">
      <t>ナガシアミ</t>
    </rPh>
    <phoneticPr fontId="9"/>
  </si>
  <si>
    <t>その他の刺網</t>
    <rPh sb="0" eb="3">
      <t>ソノタ</t>
    </rPh>
    <rPh sb="4" eb="6">
      <t>サシアミ</t>
    </rPh>
    <phoneticPr fontId="9"/>
  </si>
  <si>
    <t>釣</t>
  </si>
  <si>
    <t>かつお一本釣</t>
    <rPh sb="3" eb="5">
      <t>イッポン</t>
    </rPh>
    <rPh sb="5" eb="6">
      <t>ヅ</t>
    </rPh>
    <phoneticPr fontId="9"/>
  </si>
  <si>
    <t>いか釣</t>
    <rPh sb="2" eb="3">
      <t>ツリ</t>
    </rPh>
    <phoneticPr fontId="9"/>
  </si>
  <si>
    <t>その他の釣</t>
    <rPh sb="0" eb="3">
      <t>ソノタ</t>
    </rPh>
    <rPh sb="4" eb="5">
      <t>ツリ</t>
    </rPh>
    <phoneticPr fontId="9"/>
  </si>
  <si>
    <t>はえ縄</t>
    <phoneticPr fontId="9"/>
  </si>
  <si>
    <t>まぐろはえ縄</t>
    <rPh sb="5" eb="6">
      <t>ナワ</t>
    </rPh>
    <phoneticPr fontId="9"/>
  </si>
  <si>
    <t>その他のはえ縄</t>
    <rPh sb="0" eb="3">
      <t>ソノタ</t>
    </rPh>
    <rPh sb="6" eb="7">
      <t>ナワ</t>
    </rPh>
    <phoneticPr fontId="9"/>
  </si>
  <si>
    <t>定置網</t>
    <phoneticPr fontId="9"/>
  </si>
  <si>
    <t>大型</t>
    <phoneticPr fontId="9"/>
  </si>
  <si>
    <t>採貝・採藻</t>
    <rPh sb="3" eb="4">
      <t>サイ</t>
    </rPh>
    <rPh sb="4" eb="5">
      <t>モ</t>
    </rPh>
    <phoneticPr fontId="9"/>
  </si>
  <si>
    <t>その他の漁業</t>
    <phoneticPr fontId="9"/>
  </si>
  <si>
    <t>※総数については、営んだ全ての漁業種類を掲載しているので、必ずしも一致しない。</t>
    <phoneticPr fontId="13"/>
  </si>
  <si>
    <t>４－７．営んだ漁業種類別経営体数の推移②</t>
  </si>
  <si>
    <t>各年11月1日現在（単位：経営体）</t>
    <phoneticPr fontId="7"/>
  </si>
  <si>
    <t>総数</t>
    <phoneticPr fontId="7"/>
  </si>
  <si>
    <t>区分</t>
    <phoneticPr fontId="7"/>
  </si>
  <si>
    <t>経営体数</t>
    <phoneticPr fontId="7"/>
  </si>
  <si>
    <t>海面養殖</t>
    <phoneticPr fontId="7"/>
  </si>
  <si>
    <t>のり</t>
  </si>
  <si>
    <t>かき</t>
  </si>
  <si>
    <t>わかめ</t>
  </si>
  <si>
    <t>ほたて</t>
  </si>
  <si>
    <t>ぎんざけ</t>
  </si>
  <si>
    <t>ほ や</t>
  </si>
  <si>
    <t>企画課「農林水産省（漁業センサス）」</t>
    <phoneticPr fontId="1"/>
  </si>
  <si>
    <t>４－８．経営組織別経営体数の推移</t>
  </si>
  <si>
    <t>個         人</t>
    <phoneticPr fontId="7"/>
  </si>
  <si>
    <t>団体</t>
    <phoneticPr fontId="7"/>
  </si>
  <si>
    <t>会       社</t>
    <phoneticPr fontId="7"/>
  </si>
  <si>
    <t>漁業協同組合</t>
    <phoneticPr fontId="7"/>
  </si>
  <si>
    <t>漁業生産組合</t>
    <phoneticPr fontId="7"/>
  </si>
  <si>
    <t>共同経営</t>
    <phoneticPr fontId="7"/>
  </si>
  <si>
    <t>官公庁学校試験場</t>
    <phoneticPr fontId="7"/>
  </si>
  <si>
    <t>４－９．漁業階層別経営体数の推移</t>
  </si>
  <si>
    <t>年</t>
    <phoneticPr fontId="7"/>
  </si>
  <si>
    <t>漁船使用</t>
    <phoneticPr fontId="7"/>
  </si>
  <si>
    <t>無動力船のみ</t>
    <phoneticPr fontId="7"/>
  </si>
  <si>
    <t>船外機付漁船</t>
    <rPh sb="0" eb="3">
      <t>センガイキ</t>
    </rPh>
    <rPh sb="3" eb="4">
      <t>ツキ</t>
    </rPh>
    <rPh sb="4" eb="6">
      <t>ギョセン</t>
    </rPh>
    <phoneticPr fontId="7"/>
  </si>
  <si>
    <t>動力船使用</t>
    <phoneticPr fontId="7"/>
  </si>
  <si>
    <t>1～3ｔ</t>
  </si>
  <si>
    <t>3～5ｔ</t>
  </si>
  <si>
    <t>5～10ｔ</t>
  </si>
  <si>
    <t>10～30ｔ</t>
  </si>
  <si>
    <t>30～100ｔ</t>
  </si>
  <si>
    <t>100～200ｔ</t>
  </si>
  <si>
    <t>200～500ｔ</t>
  </si>
  <si>
    <t>500ｔ以上</t>
  </si>
  <si>
    <t>小計</t>
  </si>
  <si>
    <t>海面養殖</t>
  </si>
  <si>
    <t>漁船非使用</t>
    <phoneticPr fontId="7"/>
  </si>
  <si>
    <t>４－10．漁船勢力の推移</t>
  </si>
  <si>
    <t>各年11月1日現在（単位：隻，ｔ，馬力）</t>
    <phoneticPr fontId="7"/>
  </si>
  <si>
    <t>昭和63</t>
    <phoneticPr fontId="7"/>
  </si>
  <si>
    <t>平成５</t>
  </si>
  <si>
    <t>漁船総数</t>
  </si>
  <si>
    <t>無動力船隻数</t>
    <phoneticPr fontId="7"/>
  </si>
  <si>
    <t>船外機船隻数</t>
    <phoneticPr fontId="7"/>
  </si>
  <si>
    <t>動力船</t>
    <phoneticPr fontId="7"/>
  </si>
  <si>
    <t>隻数</t>
    <phoneticPr fontId="7"/>
  </si>
  <si>
    <t>総ｔ数</t>
    <phoneticPr fontId="7"/>
  </si>
  <si>
    <t>総馬力数</t>
  </si>
  <si>
    <t>の内訳
動力船隻数</t>
    <phoneticPr fontId="7"/>
  </si>
  <si>
    <t>1ｔ未満</t>
  </si>
  <si>
    <t>1～5ｔ</t>
  </si>
  <si>
    <t>10～50ｔ</t>
  </si>
  <si>
    <t>50～200ｔ</t>
  </si>
  <si>
    <t>200ｔ以上</t>
  </si>
  <si>
    <t>（５） 漁       港</t>
    <phoneticPr fontId="9"/>
  </si>
  <si>
    <t>４－22．漁港施設の現況</t>
    <phoneticPr fontId="13"/>
  </si>
  <si>
    <t>管理者</t>
    <phoneticPr fontId="9"/>
  </si>
  <si>
    <t>町</t>
  </si>
  <si>
    <t>町</t>
    <rPh sb="0" eb="1">
      <t>マチ</t>
    </rPh>
    <phoneticPr fontId="1"/>
  </si>
  <si>
    <t>小計</t>
    <phoneticPr fontId="9"/>
  </si>
  <si>
    <t>漁港名</t>
    <phoneticPr fontId="9"/>
  </si>
  <si>
    <t>指ヶ浜</t>
  </si>
  <si>
    <t>御　前</t>
  </si>
  <si>
    <t>尾　浦</t>
  </si>
  <si>
    <t>竹　浦</t>
  </si>
  <si>
    <t>桐ヶ崎</t>
  </si>
  <si>
    <t>野野浜</t>
  </si>
  <si>
    <t>飯子浜</t>
  </si>
  <si>
    <t>塚　浜</t>
  </si>
  <si>
    <t>小屋取</t>
  </si>
  <si>
    <t>万石浦</t>
    <rPh sb="0" eb="3">
      <t>マンゴクウラ</t>
    </rPh>
    <phoneticPr fontId="1"/>
  </si>
  <si>
    <t>出　島</t>
  </si>
  <si>
    <t>寺　間</t>
  </si>
  <si>
    <t>江の島</t>
  </si>
  <si>
    <t>女　川</t>
    <phoneticPr fontId="9"/>
  </si>
  <si>
    <t>漁港の種類</t>
  </si>
  <si>
    <t>の延長
けい留施設</t>
    <phoneticPr fontId="9"/>
  </si>
  <si>
    <t>岸壁等</t>
    <phoneticPr fontId="9"/>
  </si>
  <si>
    <t>岸壁</t>
    <phoneticPr fontId="9"/>
  </si>
  <si>
    <t>さん橋</t>
    <phoneticPr fontId="9"/>
  </si>
  <si>
    <t>物揚場</t>
  </si>
  <si>
    <t>船揚場</t>
  </si>
  <si>
    <t>小計</t>
    <rPh sb="0" eb="2">
      <t>ショウケイ</t>
    </rPh>
    <phoneticPr fontId="9"/>
  </si>
  <si>
    <t>の延長
外かく施設</t>
    <phoneticPr fontId="9"/>
  </si>
  <si>
    <t>防波堤</t>
  </si>
  <si>
    <t>防砂堤等</t>
    <rPh sb="3" eb="4">
      <t>トウ</t>
    </rPh>
    <phoneticPr fontId="9"/>
  </si>
  <si>
    <t>護岸</t>
  </si>
  <si>
    <t>海岸
保全
施設</t>
    <rPh sb="0" eb="2">
      <t>カイガン</t>
    </rPh>
    <rPh sb="3" eb="5">
      <t>ホゼン</t>
    </rPh>
    <rPh sb="6" eb="8">
      <t>シセツ</t>
    </rPh>
    <phoneticPr fontId="9"/>
  </si>
  <si>
    <t>護岸</t>
    <rPh sb="0" eb="2">
      <t>ゴガン</t>
    </rPh>
    <phoneticPr fontId="9"/>
  </si>
  <si>
    <t>－</t>
    <phoneticPr fontId="9"/>
  </si>
  <si>
    <t>胸壁</t>
    <rPh sb="0" eb="2">
      <t>キョウヘキ</t>
    </rPh>
    <phoneticPr fontId="9"/>
  </si>
  <si>
    <t>堤防</t>
  </si>
  <si>
    <t>離岸堤</t>
  </si>
  <si>
    <t>合計</t>
    <rPh sb="0" eb="2">
      <t>ゴウケイ</t>
    </rPh>
    <phoneticPr fontId="9"/>
  </si>
  <si>
    <t>建設課「漁港台帳」</t>
    <rPh sb="0" eb="2">
      <t>ケンセツ</t>
    </rPh>
    <rPh sb="2" eb="3">
      <t>カ</t>
    </rPh>
    <phoneticPr fontId="9"/>
  </si>
  <si>
    <t>令和6年3月31日現在（単位：ｍ）</t>
    <rPh sb="0" eb="2">
      <t>レイワ</t>
    </rPh>
    <rPh sb="3" eb="4">
      <t>ネン</t>
    </rPh>
    <phoneticPr fontId="9"/>
  </si>
  <si>
    <t>令和6年3月31日現在（単位：人）</t>
    <rPh sb="0" eb="2">
      <t>レイワ</t>
    </rPh>
    <rPh sb="3" eb="4">
      <t>ネン</t>
    </rPh>
    <rPh sb="5" eb="6">
      <t>ガツ</t>
    </rPh>
    <rPh sb="8" eb="9">
      <t>ニチ</t>
    </rPh>
    <rPh sb="9" eb="11">
      <t>ゲンザイ</t>
    </rPh>
    <phoneticPr fontId="6"/>
  </si>
  <si>
    <t>　70</t>
    <phoneticPr fontId="1"/>
  </si>
  <si>
    <t>令和３</t>
    <rPh sb="0" eb="2">
      <t>レイワ</t>
    </rPh>
    <phoneticPr fontId="1"/>
  </si>
  <si>
    <t>　※平成23年度以降は、宮城県さけます増殖協会の支援により配分された稚魚を放流することと</t>
    <rPh sb="2" eb="4">
      <t>ヘイセイ</t>
    </rPh>
    <rPh sb="6" eb="7">
      <t>ネン</t>
    </rPh>
    <rPh sb="7" eb="8">
      <t>ド</t>
    </rPh>
    <rPh sb="8" eb="10">
      <t>イコウ</t>
    </rPh>
    <rPh sb="12" eb="15">
      <t>ミヤギケン</t>
    </rPh>
    <rPh sb="19" eb="23">
      <t>ゾウショクキョウカイ</t>
    </rPh>
    <rPh sb="24" eb="26">
      <t>シエン</t>
    </rPh>
    <rPh sb="29" eb="31">
      <t>ハイブン</t>
    </rPh>
    <rPh sb="34" eb="36">
      <t>チギョ</t>
    </rPh>
    <rPh sb="37" eb="39">
      <t>ホウリュウ</t>
    </rPh>
    <phoneticPr fontId="10"/>
  </si>
  <si>
    <t>　　しているが、近年は親魚の沿岸回帰が少なく卵が獲れず、稚魚の育成が困難な状況が続いて</t>
    <rPh sb="8" eb="10">
      <t>キンネン</t>
    </rPh>
    <rPh sb="11" eb="13">
      <t>シンギョ</t>
    </rPh>
    <rPh sb="14" eb="16">
      <t>エンガン</t>
    </rPh>
    <rPh sb="16" eb="18">
      <t>カイキ</t>
    </rPh>
    <rPh sb="19" eb="20">
      <t>スク</t>
    </rPh>
    <rPh sb="22" eb="23">
      <t>タマゴ</t>
    </rPh>
    <rPh sb="24" eb="25">
      <t>ト</t>
    </rPh>
    <rPh sb="28" eb="30">
      <t>チギョ</t>
    </rPh>
    <rPh sb="31" eb="33">
      <t>イクセイ</t>
    </rPh>
    <rPh sb="34" eb="36">
      <t>コンナン</t>
    </rPh>
    <rPh sb="37" eb="39">
      <t>ジョウキョウ</t>
    </rPh>
    <rPh sb="40" eb="41">
      <t>ツヅ</t>
    </rPh>
    <phoneticPr fontId="1"/>
  </si>
  <si>
    <t>　　いるため、本町への配分が無い状態が継続している。</t>
    <rPh sb="7" eb="9">
      <t>ホンチョウ</t>
    </rPh>
    <rPh sb="11" eb="13">
      <t>ハイブン</t>
    </rPh>
    <rPh sb="14" eb="15">
      <t>ナ</t>
    </rPh>
    <rPh sb="16" eb="18">
      <t>ジョウタイ</t>
    </rPh>
    <rPh sb="19" eb="21">
      <t>ケイゾク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</si>
</sst>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1">
    <numFmt numFmtId="41" formatCode="_ * #,##0_ ;_ * \-#,##0_ ;_ * &quot;-&quot;_ ;_ @_ "/>
    <numFmt numFmtId="176" formatCode="#,##0_ "/>
    <numFmt numFmtId="177" formatCode="#,##0;[Red]#,##0"/>
    <numFmt numFmtId="178" formatCode="#,##0_);[Red]\(#,##0\)"/>
    <numFmt numFmtId="179" formatCode="#,##0.0_ "/>
    <numFmt numFmtId="180" formatCode="#,##0.0;[Red]\-#,##0.0"/>
    <numFmt numFmtId="181" formatCode="#,##0.0;[Red]#,##0.0"/>
    <numFmt numFmtId="182" formatCode="#,##0.0;&quot;▲ &quot;#,##0.0"/>
    <numFmt numFmtId="183" formatCode="#,##0;&quot;▲ &quot;#,##0"/>
    <numFmt numFmtId="184" formatCode="#,##0;&quot;△ &quot;#,##0"/>
    <numFmt numFmtId="185" formatCode="#,##0.0_);[Red]\(#,##0.0\)"/>
  </numFmts>
  <fonts count="28">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1"/>
      <name val="ＭＳ Ｐゴシック"/>
      <family val="3"/>
      <charset val="128"/>
    </font>
    <font>
      <sz val="11"/>
      <color indexed="8"/>
      <name val="ＭＳ Ｐゴシック"/>
      <family val="3"/>
      <charset val="128"/>
    </font>
    <font>
      <sz val="11"/>
      <color theme="1"/>
      <name val="ＭＳ Ｐゴシック"/>
      <family val="3"/>
      <charset val="128"/>
      <scheme val="minor"/>
    </font>
    <font>
      <sz val="11"/>
      <name val="ＭＳ 明朝"/>
      <family val="1"/>
      <charset val="128"/>
    </font>
    <font>
      <sz val="10"/>
      <name val="ＭＳ 明朝"/>
      <family val="1"/>
      <charset val="128"/>
    </font>
    <font>
      <sz val="10.5"/>
      <name val="ＭＳ 明朝"/>
      <family val="1"/>
      <charset val="128"/>
    </font>
    <font>
      <sz val="11"/>
      <name val="ＭＳ ゴシック"/>
      <family val="3"/>
      <charset val="128"/>
    </font>
    <font>
      <sz val="9"/>
      <name val="ＭＳ 明朝"/>
      <family val="1"/>
      <charset val="128"/>
    </font>
    <font>
      <sz val="10"/>
      <name val="ＭＳ ゴシック"/>
      <family val="3"/>
      <charset val="128"/>
    </font>
    <font>
      <sz val="9"/>
      <name val="ＭＳ ゴシック"/>
      <family val="3"/>
      <charset val="128"/>
    </font>
    <font>
      <sz val="6"/>
      <name val="ＭＳ Ｐゴシック"/>
      <family val="3"/>
      <charset val="128"/>
    </font>
    <font>
      <sz val="8.5"/>
      <name val="ＭＳ 明朝"/>
      <family val="1"/>
      <charset val="128"/>
    </font>
    <font>
      <sz val="12"/>
      <name val="ＭＳ ゴシック"/>
      <family val="3"/>
      <charset val="128"/>
    </font>
    <font>
      <sz val="14"/>
      <name val="ＭＳ ゴシック"/>
      <family val="3"/>
      <charset val="128"/>
    </font>
    <font>
      <sz val="6"/>
      <name val="ＭＳ Ｐゴシック"/>
      <family val="3"/>
      <charset val="128"/>
      <scheme val="minor"/>
    </font>
    <font>
      <sz val="10.5"/>
      <name val="ＭＳ Ｐゴシック"/>
      <family val="3"/>
      <charset val="128"/>
    </font>
    <font>
      <sz val="11"/>
      <name val="ＭＳ Ｐゴシック"/>
      <family val="2"/>
      <charset val="128"/>
      <scheme val="minor"/>
    </font>
    <font>
      <sz val="8"/>
      <name val="ＭＳ 明朝"/>
      <family val="1"/>
      <charset val="128"/>
    </font>
    <font>
      <sz val="8"/>
      <name val="ＭＳ ゴシック"/>
      <family val="3"/>
      <charset val="128"/>
    </font>
    <font>
      <sz val="10"/>
      <color rgb="FFFF0000"/>
      <name val="ＭＳ 明朝"/>
      <family val="1"/>
      <charset val="128"/>
    </font>
    <font>
      <sz val="6"/>
      <name val="ＭＳ 明朝"/>
      <family val="1"/>
      <charset val="128"/>
    </font>
    <font>
      <sz val="10"/>
      <name val="ＭＳ Ｐゴシック"/>
      <family val="3"/>
      <charset val="128"/>
    </font>
    <font>
      <sz val="8"/>
      <name val="ＭＳ Ｐゴシック"/>
      <family val="2"/>
      <charset val="128"/>
      <scheme val="minor"/>
    </font>
    <font>
      <strike/>
      <sz val="10.5"/>
      <name val="ＭＳ 明朝"/>
      <family val="1"/>
      <charset val="128"/>
    </font>
    <font>
      <sz val="11"/>
      <color theme="1"/>
      <name val="ＭＳ 明朝"/>
      <family val="1"/>
      <charset val="128"/>
    </font>
  </fonts>
  <fills count="2">
    <fill>
      <patternFill patternType="none"/>
    </fill>
    <fill>
      <patternFill patternType="gray125"/>
    </fill>
  </fills>
  <borders count="75">
    <border>
      <left/>
      <right/>
      <top/>
      <bottom/>
      <diagonal/>
    </border>
    <border>
      <left/>
      <right/>
      <top style="thin">
        <color indexed="64"/>
      </top>
      <bottom/>
      <diagonal/>
    </border>
    <border>
      <left style="hair">
        <color indexed="64"/>
      </left>
      <right style="thin">
        <color indexed="64"/>
      </right>
      <top/>
      <bottom style="thin">
        <color indexed="64"/>
      </bottom>
      <diagonal/>
    </border>
    <border>
      <left style="hair">
        <color indexed="64"/>
      </left>
      <right style="hair">
        <color indexed="64"/>
      </right>
      <top/>
      <bottom style="thin">
        <color indexed="64"/>
      </bottom>
      <diagonal/>
    </border>
    <border>
      <left/>
      <right style="hair">
        <color indexed="64"/>
      </right>
      <top/>
      <bottom style="thin">
        <color indexed="64"/>
      </bottom>
      <diagonal/>
    </border>
    <border>
      <left/>
      <right style="thin">
        <color indexed="64"/>
      </right>
      <top/>
      <bottom style="thin">
        <color indexed="64"/>
      </bottom>
      <diagonal/>
    </border>
    <border>
      <left style="thin">
        <color indexed="64"/>
      </left>
      <right style="hair">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hair">
        <color indexed="64"/>
      </left>
      <right style="thin">
        <color indexed="64"/>
      </right>
      <top/>
      <bottom/>
      <diagonal/>
    </border>
    <border>
      <left style="hair">
        <color indexed="64"/>
      </left>
      <right style="hair">
        <color indexed="64"/>
      </right>
      <top/>
      <bottom/>
      <diagonal/>
    </border>
    <border>
      <left/>
      <right style="hair">
        <color indexed="64"/>
      </right>
      <top/>
      <bottom/>
      <diagonal/>
    </border>
    <border>
      <left/>
      <right style="thin">
        <color indexed="64"/>
      </right>
      <top/>
      <bottom/>
      <diagonal/>
    </border>
    <border>
      <left style="thin">
        <color indexed="64"/>
      </left>
      <right style="hair">
        <color indexed="64"/>
      </right>
      <top/>
      <bottom/>
      <diagonal/>
    </border>
    <border>
      <left style="thin">
        <color indexed="64"/>
      </left>
      <right style="thin">
        <color indexed="64"/>
      </right>
      <top/>
      <bottom/>
      <diagonal/>
    </border>
    <border>
      <left style="hair">
        <color indexed="64"/>
      </left>
      <right style="hair">
        <color indexed="64"/>
      </right>
      <top style="thin">
        <color indexed="64"/>
      </top>
      <bottom/>
      <diagonal/>
    </border>
    <border>
      <left style="thin">
        <color indexed="64"/>
      </left>
      <right style="thin">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style="hair">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top/>
      <bottom style="hair">
        <color indexed="64"/>
      </bottom>
      <diagonal/>
    </border>
    <border>
      <left/>
      <right style="thin">
        <color indexed="64"/>
      </right>
      <top/>
      <bottom style="hair">
        <color indexed="64"/>
      </bottom>
      <diagonal/>
    </border>
    <border>
      <left/>
      <right style="hair">
        <color indexed="64"/>
      </right>
      <top/>
      <bottom style="hair">
        <color indexed="64"/>
      </bottom>
      <diagonal/>
    </border>
    <border>
      <left style="hair">
        <color indexed="64"/>
      </left>
      <right/>
      <top/>
      <bottom/>
      <diagonal/>
    </border>
    <border>
      <left style="hair">
        <color indexed="64"/>
      </left>
      <right/>
      <top style="hair">
        <color indexed="64"/>
      </top>
      <bottom/>
      <diagonal/>
    </border>
    <border>
      <left/>
      <right style="thin">
        <color indexed="64"/>
      </right>
      <top style="hair">
        <color indexed="64"/>
      </top>
      <bottom/>
      <diagonal/>
    </border>
    <border>
      <left/>
      <right style="hair">
        <color indexed="64"/>
      </right>
      <top style="hair">
        <color indexed="64"/>
      </top>
      <bottom/>
      <diagonal/>
    </border>
    <border>
      <left style="thin">
        <color indexed="64"/>
      </left>
      <right style="hair">
        <color indexed="64"/>
      </right>
      <top/>
      <bottom style="hair">
        <color indexed="64"/>
      </bottom>
      <diagonal/>
    </border>
    <border>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thin">
        <color indexed="64"/>
      </left>
      <right style="thin">
        <color indexed="64"/>
      </right>
      <top style="hair">
        <color indexed="64"/>
      </top>
      <bottom/>
      <diagonal/>
    </border>
    <border>
      <left/>
      <right/>
      <top style="thin">
        <color indexed="64"/>
      </top>
      <bottom style="hair">
        <color indexed="64"/>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top style="hair">
        <color indexed="64"/>
      </top>
      <bottom/>
      <diagonal/>
    </border>
    <border>
      <left style="thin">
        <color indexed="64"/>
      </left>
      <right style="thin">
        <color indexed="64"/>
      </right>
      <top style="hair">
        <color indexed="64"/>
      </top>
      <bottom style="hair">
        <color indexed="64"/>
      </bottom>
      <diagonal/>
    </border>
    <border>
      <left/>
      <right/>
      <top style="hair">
        <color indexed="64"/>
      </top>
      <bottom/>
      <diagonal/>
    </border>
    <border>
      <left style="thin">
        <color indexed="64"/>
      </left>
      <right style="thin">
        <color indexed="64"/>
      </right>
      <top/>
      <bottom style="hair">
        <color indexed="64"/>
      </bottom>
      <diagonal/>
    </border>
    <border>
      <left style="hair">
        <color indexed="64"/>
      </left>
      <right style="thin">
        <color indexed="64"/>
      </right>
      <top/>
      <bottom style="hair">
        <color indexed="64"/>
      </bottom>
      <diagonal/>
    </border>
  </borders>
  <cellStyleXfs count="16">
    <xf numFmtId="0" fontId="0" fillId="0" borderId="0">
      <alignment vertical="center"/>
    </xf>
    <xf numFmtId="0" fontId="3" fillId="0" borderId="0"/>
    <xf numFmtId="38" fontId="3" fillId="0" borderId="0" applyFont="0" applyFill="0" applyBorder="0" applyAlignment="0" applyProtection="0"/>
    <xf numFmtId="9" fontId="3" fillId="0" borderId="0" applyFont="0" applyFill="0" applyBorder="0" applyAlignment="0" applyProtection="0"/>
    <xf numFmtId="38" fontId="3" fillId="0" borderId="0" applyFont="0" applyFill="0" applyBorder="0" applyAlignment="0" applyProtection="0">
      <alignment vertical="center"/>
    </xf>
    <xf numFmtId="38" fontId="4" fillId="0" borderId="0" applyFont="0" applyFill="0" applyBorder="0" applyAlignment="0" applyProtection="0">
      <alignment vertical="center"/>
    </xf>
    <xf numFmtId="0" fontId="3" fillId="0" borderId="0">
      <alignment vertical="center"/>
    </xf>
    <xf numFmtId="0" fontId="5" fillId="0" borderId="0">
      <alignment vertical="center"/>
    </xf>
    <xf numFmtId="0" fontId="3" fillId="0" borderId="0">
      <alignment vertical="center"/>
    </xf>
    <xf numFmtId="0" fontId="3" fillId="0" borderId="0">
      <alignment vertical="center"/>
    </xf>
    <xf numFmtId="0" fontId="3" fillId="0" borderId="0">
      <alignment vertical="center"/>
    </xf>
    <xf numFmtId="0" fontId="5" fillId="0" borderId="0">
      <alignment vertical="center"/>
    </xf>
    <xf numFmtId="9" fontId="5" fillId="0" borderId="0" applyFont="0" applyFill="0" applyBorder="0" applyAlignment="0" applyProtection="0">
      <alignment vertical="center"/>
    </xf>
    <xf numFmtId="38" fontId="5"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cellStyleXfs>
  <cellXfs count="728">
    <xf numFmtId="0" fontId="0" fillId="0" borderId="0" xfId="0">
      <alignment vertical="center"/>
    </xf>
    <xf numFmtId="0" fontId="6" fillId="0" borderId="0" xfId="1" applyFont="1"/>
    <xf numFmtId="0" fontId="7" fillId="0" borderId="0" xfId="1" applyFont="1"/>
    <xf numFmtId="0" fontId="8" fillId="0" borderId="0" xfId="1" applyFont="1"/>
    <xf numFmtId="0" fontId="6" fillId="0" borderId="0" xfId="1" applyFont="1" applyAlignment="1">
      <alignment vertical="center"/>
    </xf>
    <xf numFmtId="0" fontId="6" fillId="0" borderId="2" xfId="1" applyFont="1" applyBorder="1" applyAlignment="1">
      <alignment horizontal="center" vertical="center"/>
    </xf>
    <xf numFmtId="0" fontId="6" fillId="0" borderId="3" xfId="1" applyFont="1" applyBorder="1" applyAlignment="1">
      <alignment horizontal="center" vertical="center"/>
    </xf>
    <xf numFmtId="0" fontId="6" fillId="0" borderId="4" xfId="1" applyFont="1" applyBorder="1" applyAlignment="1">
      <alignment horizontal="center" vertical="center"/>
    </xf>
    <xf numFmtId="0" fontId="6" fillId="0" borderId="5" xfId="1" applyFont="1" applyBorder="1" applyAlignment="1">
      <alignment horizontal="center" vertical="center"/>
    </xf>
    <xf numFmtId="0" fontId="6" fillId="0" borderId="6" xfId="1" applyFont="1" applyBorder="1" applyAlignment="1">
      <alignment horizontal="center" vertical="center"/>
    </xf>
    <xf numFmtId="0" fontId="9" fillId="0" borderId="7" xfId="1" applyFont="1" applyBorder="1" applyAlignment="1">
      <alignment horizontal="center" vertical="center"/>
    </xf>
    <xf numFmtId="0" fontId="6" fillId="0" borderId="9" xfId="1" applyFont="1" applyBorder="1" applyAlignment="1">
      <alignment horizontal="center" vertical="center"/>
    </xf>
    <xf numFmtId="0" fontId="6" fillId="0" borderId="10" xfId="1" applyFont="1" applyBorder="1" applyAlignment="1">
      <alignment horizontal="center" vertical="center"/>
    </xf>
    <xf numFmtId="0" fontId="6" fillId="0" borderId="11" xfId="1" applyFont="1" applyBorder="1" applyAlignment="1">
      <alignment horizontal="center" vertical="center"/>
    </xf>
    <xf numFmtId="0" fontId="6" fillId="0" borderId="12" xfId="1" applyFont="1" applyBorder="1" applyAlignment="1">
      <alignment horizontal="center" vertical="center"/>
    </xf>
    <xf numFmtId="0" fontId="6" fillId="0" borderId="13" xfId="1" applyFont="1" applyBorder="1" applyAlignment="1">
      <alignment horizontal="center" vertical="center"/>
    </xf>
    <xf numFmtId="0" fontId="9" fillId="0" borderId="0" xfId="1" applyFont="1" applyAlignment="1">
      <alignment horizontal="center" vertical="center"/>
    </xf>
    <xf numFmtId="0" fontId="6" fillId="0" borderId="15" xfId="1" applyFont="1" applyBorder="1" applyAlignment="1">
      <alignment horizontal="center" vertical="center"/>
    </xf>
    <xf numFmtId="0" fontId="10" fillId="0" borderId="0" xfId="1" applyFont="1" applyAlignment="1">
      <alignment horizontal="center" vertical="center" textRotation="255"/>
    </xf>
    <xf numFmtId="0" fontId="10" fillId="0" borderId="2" xfId="1" applyFont="1" applyBorder="1" applyAlignment="1">
      <alignment horizontal="center" vertical="center" textRotation="255"/>
    </xf>
    <xf numFmtId="0" fontId="10" fillId="0" borderId="3" xfId="1" applyFont="1" applyBorder="1" applyAlignment="1">
      <alignment horizontal="center" vertical="center" textRotation="255"/>
    </xf>
    <xf numFmtId="0" fontId="10" fillId="0" borderId="4" xfId="1" applyFont="1" applyBorder="1" applyAlignment="1">
      <alignment horizontal="center" vertical="center" textRotation="255"/>
    </xf>
    <xf numFmtId="0" fontId="10" fillId="0" borderId="5" xfId="1" applyFont="1" applyBorder="1" applyAlignment="1">
      <alignment horizontal="center" vertical="center" textRotation="255"/>
    </xf>
    <xf numFmtId="0" fontId="10" fillId="0" borderId="3" xfId="1" applyFont="1" applyBorder="1" applyAlignment="1">
      <alignment horizontal="distributed" vertical="center" textRotation="255"/>
    </xf>
    <xf numFmtId="0" fontId="10" fillId="0" borderId="6" xfId="1" applyFont="1" applyBorder="1" applyAlignment="1">
      <alignment horizontal="center" vertical="center" textRotation="255"/>
    </xf>
    <xf numFmtId="0" fontId="12" fillId="0" borderId="5" xfId="1" applyFont="1" applyBorder="1" applyAlignment="1">
      <alignment horizontal="center" vertical="center" textRotation="255"/>
    </xf>
    <xf numFmtId="0" fontId="10" fillId="0" borderId="3" xfId="1" applyFont="1" applyBorder="1" applyAlignment="1">
      <alignment horizontal="justify" vertical="center" textRotation="255"/>
    </xf>
    <xf numFmtId="0" fontId="10" fillId="0" borderId="6" xfId="1" applyFont="1" applyBorder="1" applyAlignment="1">
      <alignment horizontal="distributed" vertical="center" textRotation="255"/>
    </xf>
    <xf numFmtId="0" fontId="10" fillId="0" borderId="8" xfId="1" applyFont="1" applyBorder="1" applyAlignment="1">
      <alignment horizontal="distributed" vertical="center" textRotation="255"/>
    </xf>
    <xf numFmtId="0" fontId="12" fillId="0" borderId="9" xfId="1" applyFont="1" applyBorder="1" applyAlignment="1">
      <alignment horizontal="center" vertical="center" textRotation="255"/>
    </xf>
    <xf numFmtId="0" fontId="10" fillId="0" borderId="10" xfId="1" applyFont="1" applyBorder="1" applyAlignment="1">
      <alignment horizontal="center" vertical="distributed" textRotation="255"/>
    </xf>
    <xf numFmtId="0" fontId="10" fillId="0" borderId="11" xfId="1" applyFont="1" applyBorder="1" applyAlignment="1">
      <alignment horizontal="center" vertical="distributed" textRotation="255"/>
    </xf>
    <xf numFmtId="0" fontId="12" fillId="0" borderId="12" xfId="1" applyFont="1" applyBorder="1" applyAlignment="1">
      <alignment horizontal="center" vertical="center" textRotation="255"/>
    </xf>
    <xf numFmtId="0" fontId="14" fillId="0" borderId="10" xfId="1" applyFont="1" applyBorder="1" applyAlignment="1">
      <alignment horizontal="center" vertical="distributed" textRotation="255"/>
    </xf>
    <xf numFmtId="0" fontId="10" fillId="0" borderId="13" xfId="1" applyFont="1" applyBorder="1" applyAlignment="1">
      <alignment horizontal="center" vertical="distributed" textRotation="255"/>
    </xf>
    <xf numFmtId="0" fontId="8" fillId="0" borderId="14" xfId="1" applyFont="1" applyBorder="1" applyAlignment="1">
      <alignment horizontal="distributed" vertical="center" textRotation="255"/>
    </xf>
    <xf numFmtId="0" fontId="6" fillId="0" borderId="17" xfId="1" applyFont="1" applyBorder="1" applyAlignment="1">
      <alignment horizontal="center" vertical="center"/>
    </xf>
    <xf numFmtId="0" fontId="6" fillId="0" borderId="18" xfId="1" applyFont="1" applyBorder="1" applyAlignment="1">
      <alignment horizontal="center" vertical="center"/>
    </xf>
    <xf numFmtId="0" fontId="6" fillId="0" borderId="19" xfId="1" applyFont="1" applyBorder="1" applyAlignment="1">
      <alignment horizontal="center" vertical="center"/>
    </xf>
    <xf numFmtId="0" fontId="9" fillId="0" borderId="19" xfId="1" applyFont="1" applyBorder="1" applyAlignment="1">
      <alignment horizontal="center" vertical="center"/>
    </xf>
    <xf numFmtId="0" fontId="6" fillId="0" borderId="16" xfId="1" applyFont="1" applyBorder="1" applyAlignment="1">
      <alignment vertical="center"/>
    </xf>
    <xf numFmtId="0" fontId="6" fillId="0" borderId="20" xfId="1" applyFont="1" applyBorder="1" applyAlignment="1">
      <alignment vertical="center"/>
    </xf>
    <xf numFmtId="0" fontId="6" fillId="0" borderId="24" xfId="1" applyFont="1" applyBorder="1" applyAlignment="1">
      <alignment vertical="center"/>
    </xf>
    <xf numFmtId="0" fontId="8" fillId="0" borderId="0" xfId="1" applyFont="1" applyAlignment="1">
      <alignment horizontal="right" vertical="center"/>
    </xf>
    <xf numFmtId="0" fontId="8" fillId="0" borderId="7" xfId="1" applyFont="1" applyBorder="1" applyAlignment="1">
      <alignment horizontal="right" vertical="center"/>
    </xf>
    <xf numFmtId="0" fontId="15" fillId="0" borderId="0" xfId="1" applyFont="1"/>
    <xf numFmtId="0" fontId="16" fillId="0" borderId="0" xfId="1" applyFont="1"/>
    <xf numFmtId="0" fontId="6" fillId="0" borderId="0" xfId="1" applyFont="1" applyAlignment="1">
      <alignment horizontal="center" vertical="center"/>
    </xf>
    <xf numFmtId="0" fontId="6" fillId="0" borderId="6" xfId="1" applyFont="1" applyBorder="1" applyAlignment="1">
      <alignment horizontal="distributed" vertical="center"/>
    </xf>
    <xf numFmtId="0" fontId="6" fillId="0" borderId="3" xfId="1" applyFont="1" applyBorder="1" applyAlignment="1">
      <alignment horizontal="left" vertical="center"/>
    </xf>
    <xf numFmtId="0" fontId="6" fillId="0" borderId="3" xfId="1" applyFont="1" applyBorder="1" applyAlignment="1">
      <alignment horizontal="distributed" vertical="center" justifyLastLine="1"/>
    </xf>
    <xf numFmtId="0" fontId="6" fillId="0" borderId="3" xfId="1" applyFont="1" applyBorder="1" applyAlignment="1">
      <alignment horizontal="center" vertical="center" wrapText="1"/>
    </xf>
    <xf numFmtId="0" fontId="6" fillId="0" borderId="0" xfId="1" applyFont="1" applyAlignment="1">
      <alignment horizontal="distributed" vertical="center" justifyLastLine="1"/>
    </xf>
    <xf numFmtId="0" fontId="8" fillId="0" borderId="0" xfId="1" applyFont="1" applyAlignment="1">
      <alignment vertical="center"/>
    </xf>
    <xf numFmtId="176" fontId="6" fillId="0" borderId="0" xfId="1" applyNumberFormat="1" applyFont="1" applyAlignment="1">
      <alignment vertical="center"/>
    </xf>
    <xf numFmtId="0" fontId="15" fillId="0" borderId="0" xfId="1" applyFont="1" applyAlignment="1">
      <alignment horizontal="center"/>
    </xf>
    <xf numFmtId="0" fontId="6" fillId="0" borderId="0" xfId="1" applyFont="1" applyAlignment="1">
      <alignment horizontal="center"/>
    </xf>
    <xf numFmtId="0" fontId="6" fillId="0" borderId="27" xfId="1" applyFont="1" applyBorder="1" applyAlignment="1">
      <alignment horizontal="center" vertical="center"/>
    </xf>
    <xf numFmtId="0" fontId="6" fillId="0" borderId="28" xfId="1" applyFont="1" applyBorder="1" applyAlignment="1">
      <alignment horizontal="center" vertical="center"/>
    </xf>
    <xf numFmtId="0" fontId="9" fillId="0" borderId="29" xfId="1" applyFont="1" applyBorder="1" applyAlignment="1">
      <alignment horizontal="center" vertical="center"/>
    </xf>
    <xf numFmtId="176" fontId="6" fillId="0" borderId="32" xfId="1" applyNumberFormat="1" applyFont="1" applyBorder="1" applyAlignment="1">
      <alignment horizontal="right" vertical="center"/>
    </xf>
    <xf numFmtId="176" fontId="6" fillId="0" borderId="33" xfId="1" applyNumberFormat="1" applyFont="1" applyBorder="1" applyAlignment="1">
      <alignment horizontal="right" vertical="center"/>
    </xf>
    <xf numFmtId="176" fontId="9" fillId="0" borderId="34" xfId="1" applyNumberFormat="1" applyFont="1" applyBorder="1" applyAlignment="1">
      <alignment horizontal="right" vertical="center"/>
    </xf>
    <xf numFmtId="176" fontId="6" fillId="0" borderId="35" xfId="1" applyNumberFormat="1" applyFont="1" applyBorder="1" applyAlignment="1">
      <alignment horizontal="right" vertical="center"/>
    </xf>
    <xf numFmtId="176" fontId="6" fillId="0" borderId="36" xfId="1" applyNumberFormat="1" applyFont="1" applyBorder="1" applyAlignment="1">
      <alignment horizontal="right" vertical="center"/>
    </xf>
    <xf numFmtId="176" fontId="9" fillId="0" borderId="37" xfId="1" applyNumberFormat="1" applyFont="1" applyBorder="1" applyAlignment="1">
      <alignment horizontal="right" vertical="center"/>
    </xf>
    <xf numFmtId="0" fontId="6" fillId="0" borderId="0" xfId="1" applyFont="1" applyAlignment="1">
      <alignment horizontal="left" vertical="center"/>
    </xf>
    <xf numFmtId="176" fontId="6" fillId="0" borderId="0" xfId="1" applyNumberFormat="1" applyFont="1" applyAlignment="1">
      <alignment horizontal="right" vertical="center"/>
    </xf>
    <xf numFmtId="176" fontId="8" fillId="0" borderId="0" xfId="1" applyNumberFormat="1" applyFont="1" applyAlignment="1">
      <alignment horizontal="right" vertical="center"/>
    </xf>
    <xf numFmtId="0" fontId="15" fillId="0" borderId="0" xfId="1" applyFont="1" applyAlignment="1">
      <alignment horizontal="left"/>
    </xf>
    <xf numFmtId="0" fontId="8" fillId="0" borderId="7" xfId="1" applyFont="1" applyBorder="1"/>
    <xf numFmtId="0" fontId="10" fillId="0" borderId="25" xfId="1" applyFont="1" applyBorder="1" applyAlignment="1">
      <alignment horizontal="center" vertical="center"/>
    </xf>
    <xf numFmtId="0" fontId="10" fillId="0" borderId="26" xfId="1" applyFont="1" applyBorder="1" applyAlignment="1">
      <alignment horizontal="left" vertical="center"/>
    </xf>
    <xf numFmtId="0" fontId="10" fillId="0" borderId="7" xfId="1" applyFont="1" applyBorder="1" applyAlignment="1">
      <alignment horizontal="center" vertical="center"/>
    </xf>
    <xf numFmtId="0" fontId="10" fillId="0" borderId="5" xfId="1" applyFont="1" applyBorder="1" applyAlignment="1">
      <alignment horizontal="center" vertical="center"/>
    </xf>
    <xf numFmtId="0" fontId="10" fillId="0" borderId="40" xfId="1" applyFont="1" applyBorder="1" applyAlignment="1">
      <alignment horizontal="distributed" vertical="center" justifyLastLine="1"/>
    </xf>
    <xf numFmtId="0" fontId="10" fillId="0" borderId="5" xfId="1" applyFont="1" applyBorder="1" applyAlignment="1">
      <alignment horizontal="distributed" vertical="center" justifyLastLine="1"/>
    </xf>
    <xf numFmtId="0" fontId="10" fillId="0" borderId="13" xfId="1" applyFont="1" applyBorder="1" applyAlignment="1">
      <alignment horizontal="center" vertical="center"/>
    </xf>
    <xf numFmtId="177" fontId="7" fillId="0" borderId="42" xfId="1" applyNumberFormat="1" applyFont="1" applyBorder="1" applyAlignment="1">
      <alignment horizontal="right" vertical="center" shrinkToFit="1"/>
    </xf>
    <xf numFmtId="177" fontId="7" fillId="0" borderId="39" xfId="1" applyNumberFormat="1" applyFont="1" applyBorder="1" applyAlignment="1">
      <alignment horizontal="right" vertical="center" shrinkToFit="1"/>
    </xf>
    <xf numFmtId="177" fontId="7" fillId="0" borderId="44" xfId="1" applyNumberFormat="1" applyFont="1" applyBorder="1" applyAlignment="1">
      <alignment horizontal="right" vertical="center" shrinkToFit="1"/>
    </xf>
    <xf numFmtId="177" fontId="7" fillId="0" borderId="31" xfId="1" applyNumberFormat="1" applyFont="1" applyBorder="1" applyAlignment="1">
      <alignment horizontal="right" vertical="center" shrinkToFit="1"/>
    </xf>
    <xf numFmtId="177" fontId="7" fillId="0" borderId="35" xfId="1" applyNumberFormat="1" applyFont="1" applyBorder="1" applyAlignment="1">
      <alignment horizontal="right" vertical="center" shrinkToFit="1"/>
    </xf>
    <xf numFmtId="0" fontId="10" fillId="0" borderId="6" xfId="1" applyFont="1" applyBorder="1" applyAlignment="1">
      <alignment horizontal="center" vertical="center"/>
    </xf>
    <xf numFmtId="177" fontId="7" fillId="0" borderId="45" xfId="1" applyNumberFormat="1" applyFont="1" applyBorder="1" applyAlignment="1">
      <alignment horizontal="right" vertical="center" shrinkToFit="1"/>
    </xf>
    <xf numFmtId="177" fontId="7" fillId="0" borderId="47" xfId="1" applyNumberFormat="1" applyFont="1" applyBorder="1" applyAlignment="1">
      <alignment horizontal="right" vertical="center" shrinkToFit="1"/>
    </xf>
    <xf numFmtId="177" fontId="11" fillId="0" borderId="27" xfId="1" applyNumberFormat="1" applyFont="1" applyBorder="1" applyAlignment="1">
      <alignment horizontal="right" vertical="center" shrinkToFit="1"/>
    </xf>
    <xf numFmtId="177" fontId="11" fillId="0" borderId="29" xfId="1" applyNumberFormat="1" applyFont="1" applyBorder="1" applyAlignment="1">
      <alignment horizontal="right" vertical="center" shrinkToFit="1"/>
    </xf>
    <xf numFmtId="0" fontId="9" fillId="0" borderId="0" xfId="1" applyFont="1" applyAlignment="1">
      <alignment vertical="center"/>
    </xf>
    <xf numFmtId="177" fontId="7" fillId="0" borderId="50" xfId="1" applyNumberFormat="1" applyFont="1" applyBorder="1" applyAlignment="1">
      <alignment horizontal="right" vertical="center" shrinkToFit="1"/>
    </xf>
    <xf numFmtId="177" fontId="7" fillId="0" borderId="49" xfId="1" applyNumberFormat="1" applyFont="1" applyBorder="1" applyAlignment="1">
      <alignment horizontal="right" vertical="center" shrinkToFit="1"/>
    </xf>
    <xf numFmtId="177" fontId="6" fillId="0" borderId="13" xfId="1" applyNumberFormat="1" applyFont="1" applyBorder="1" applyAlignment="1">
      <alignment horizontal="right" vertical="center" shrinkToFit="1"/>
    </xf>
    <xf numFmtId="177" fontId="7" fillId="0" borderId="12" xfId="1" applyNumberFormat="1" applyFont="1" applyBorder="1" applyAlignment="1">
      <alignment horizontal="right" vertical="center" shrinkToFit="1"/>
    </xf>
    <xf numFmtId="0" fontId="10" fillId="0" borderId="51" xfId="1" applyFont="1" applyBorder="1" applyAlignment="1">
      <alignment vertical="center"/>
    </xf>
    <xf numFmtId="0" fontId="10" fillId="0" borderId="37" xfId="1" applyFont="1" applyBorder="1" applyAlignment="1">
      <alignment vertical="center" shrinkToFit="1"/>
    </xf>
    <xf numFmtId="0" fontId="10" fillId="0" borderId="37" xfId="1" applyFont="1" applyBorder="1" applyAlignment="1">
      <alignment horizontal="left" vertical="center"/>
    </xf>
    <xf numFmtId="177" fontId="7" fillId="0" borderId="13" xfId="1" applyNumberFormat="1" applyFont="1" applyBorder="1" applyAlignment="1">
      <alignment horizontal="right" vertical="center" shrinkToFit="1"/>
    </xf>
    <xf numFmtId="177" fontId="7" fillId="0" borderId="37" xfId="1" applyNumberFormat="1" applyFont="1" applyBorder="1" applyAlignment="1">
      <alignment horizontal="right" vertical="center" shrinkToFit="1"/>
    </xf>
    <xf numFmtId="177" fontId="7" fillId="0" borderId="43" xfId="1" applyNumberFormat="1" applyFont="1" applyBorder="1" applyAlignment="1">
      <alignment horizontal="right" vertical="center" shrinkToFit="1"/>
    </xf>
    <xf numFmtId="177" fontId="7" fillId="0" borderId="54" xfId="1" applyNumberFormat="1" applyFont="1" applyBorder="1" applyAlignment="1">
      <alignment horizontal="right" vertical="center" shrinkToFit="1"/>
    </xf>
    <xf numFmtId="177" fontId="7" fillId="0" borderId="53" xfId="1" applyNumberFormat="1" applyFont="1" applyBorder="1" applyAlignment="1">
      <alignment horizontal="right" vertical="center" shrinkToFit="1"/>
    </xf>
    <xf numFmtId="0" fontId="10" fillId="0" borderId="37" xfId="1" applyFont="1" applyBorder="1" applyAlignment="1">
      <alignment horizontal="center" vertical="center"/>
    </xf>
    <xf numFmtId="0" fontId="10" fillId="0" borderId="37" xfId="1" applyFont="1" applyBorder="1" applyAlignment="1">
      <alignment horizontal="distributed" vertical="center"/>
    </xf>
    <xf numFmtId="0" fontId="10" fillId="0" borderId="48" xfId="1" applyFont="1" applyBorder="1" applyAlignment="1">
      <alignment vertical="center"/>
    </xf>
    <xf numFmtId="0" fontId="10" fillId="0" borderId="55" xfId="1" applyFont="1" applyBorder="1" applyAlignment="1">
      <alignment horizontal="center" vertical="center"/>
    </xf>
    <xf numFmtId="177" fontId="11" fillId="0" borderId="30" xfId="1" applyNumberFormat="1" applyFont="1" applyBorder="1" applyAlignment="1">
      <alignment horizontal="right" vertical="center" wrapText="1" shrinkToFit="1"/>
    </xf>
    <xf numFmtId="177" fontId="11" fillId="0" borderId="37" xfId="1" applyNumberFormat="1" applyFont="1" applyBorder="1" applyAlignment="1">
      <alignment horizontal="right" vertical="center" wrapText="1" shrinkToFit="1"/>
    </xf>
    <xf numFmtId="177" fontId="11" fillId="0" borderId="57" xfId="1" applyNumberFormat="1" applyFont="1" applyBorder="1" applyAlignment="1">
      <alignment horizontal="right" vertical="center" wrapText="1" shrinkToFit="1"/>
    </xf>
    <xf numFmtId="177" fontId="11" fillId="0" borderId="47" xfId="1" applyNumberFormat="1" applyFont="1" applyBorder="1" applyAlignment="1">
      <alignment horizontal="right" vertical="center" wrapText="1" shrinkToFit="1"/>
    </xf>
    <xf numFmtId="0" fontId="18" fillId="0" borderId="0" xfId="1" applyFont="1" applyAlignment="1">
      <alignment horizontal="left" vertical="center"/>
    </xf>
    <xf numFmtId="0" fontId="16" fillId="0" borderId="0" xfId="1" applyFont="1" applyAlignment="1">
      <alignment vertical="center"/>
    </xf>
    <xf numFmtId="0" fontId="15" fillId="0" borderId="0" xfId="1" applyFont="1" applyAlignment="1">
      <alignment vertical="center"/>
    </xf>
    <xf numFmtId="0" fontId="8" fillId="0" borderId="0" xfId="1" applyFont="1" applyAlignment="1">
      <alignment horizontal="right"/>
    </xf>
    <xf numFmtId="0" fontId="6" fillId="0" borderId="25" xfId="1" applyFont="1" applyBorder="1" applyAlignment="1">
      <alignment horizontal="center" vertical="center"/>
    </xf>
    <xf numFmtId="0" fontId="6" fillId="0" borderId="20" xfId="1" applyFont="1" applyBorder="1" applyAlignment="1">
      <alignment horizontal="center" vertical="center"/>
    </xf>
    <xf numFmtId="0" fontId="6" fillId="0" borderId="26" xfId="1" applyFont="1" applyBorder="1" applyAlignment="1">
      <alignment horizontal="center" vertical="center"/>
    </xf>
    <xf numFmtId="0" fontId="6" fillId="0" borderId="69" xfId="1" applyFont="1" applyBorder="1" applyAlignment="1">
      <alignment horizontal="center" vertical="center"/>
    </xf>
    <xf numFmtId="0" fontId="6" fillId="0" borderId="14" xfId="1" applyFont="1" applyBorder="1" applyAlignment="1">
      <alignment horizontal="center" vertical="center"/>
    </xf>
    <xf numFmtId="0" fontId="6" fillId="0" borderId="25" xfId="1" applyFont="1" applyBorder="1" applyAlignment="1">
      <alignment vertical="center"/>
    </xf>
    <xf numFmtId="0" fontId="6" fillId="0" borderId="19" xfId="1" applyFont="1" applyBorder="1" applyAlignment="1">
      <alignment vertical="center"/>
    </xf>
    <xf numFmtId="0" fontId="6" fillId="0" borderId="12" xfId="1" applyFont="1" applyBorder="1" applyAlignment="1">
      <alignment vertical="center"/>
    </xf>
    <xf numFmtId="0" fontId="6" fillId="0" borderId="26" xfId="1" applyFont="1" applyBorder="1" applyAlignment="1">
      <alignment vertical="center"/>
    </xf>
    <xf numFmtId="0" fontId="6" fillId="0" borderId="5" xfId="1" applyFont="1" applyBorder="1" applyAlignment="1">
      <alignment vertical="center"/>
    </xf>
    <xf numFmtId="0" fontId="6" fillId="0" borderId="25" xfId="1" applyFont="1" applyBorder="1" applyAlignment="1">
      <alignment horizontal="left" vertical="center"/>
    </xf>
    <xf numFmtId="0" fontId="6" fillId="0" borderId="20" xfId="1" applyFont="1" applyBorder="1" applyAlignment="1">
      <alignment horizontal="left" vertical="center"/>
    </xf>
    <xf numFmtId="0" fontId="6" fillId="0" borderId="0" xfId="1" applyFont="1" applyAlignment="1">
      <alignment horizontal="right" vertical="center"/>
    </xf>
    <xf numFmtId="0" fontId="15" fillId="0" borderId="0" xfId="1" applyFont="1" applyAlignment="1">
      <alignment horizontal="center" vertical="center"/>
    </xf>
    <xf numFmtId="0" fontId="15" fillId="0" borderId="0" xfId="1" applyFont="1" applyAlignment="1">
      <alignment horizontal="centerContinuous" vertical="center"/>
    </xf>
    <xf numFmtId="178" fontId="6" fillId="0" borderId="67" xfId="1" applyNumberFormat="1" applyFont="1" applyBorder="1" applyAlignment="1">
      <alignment horizontal="left" vertical="center" indent="5"/>
    </xf>
    <xf numFmtId="179" fontId="6" fillId="0" borderId="70" xfId="1" applyNumberFormat="1" applyFont="1" applyBorder="1" applyAlignment="1">
      <alignment horizontal="right" vertical="center"/>
    </xf>
    <xf numFmtId="180" fontId="6" fillId="0" borderId="53" xfId="2" applyNumberFormat="1" applyFont="1" applyFill="1" applyBorder="1" applyAlignment="1">
      <alignment horizontal="left" vertical="center"/>
    </xf>
    <xf numFmtId="49" fontId="6" fillId="0" borderId="67" xfId="1" applyNumberFormat="1" applyFont="1" applyBorder="1" applyAlignment="1">
      <alignment horizontal="left" vertical="center" indent="3"/>
    </xf>
    <xf numFmtId="38" fontId="6" fillId="0" borderId="71" xfId="1" applyNumberFormat="1" applyFont="1" applyBorder="1" applyAlignment="1">
      <alignment horizontal="left" vertical="center" indent="5"/>
    </xf>
    <xf numFmtId="179" fontId="6" fillId="0" borderId="30" xfId="1" applyNumberFormat="1" applyFont="1" applyBorder="1" applyAlignment="1">
      <alignment horizontal="right" vertical="center"/>
    </xf>
    <xf numFmtId="180" fontId="6" fillId="0" borderId="31" xfId="2" applyNumberFormat="1" applyFont="1" applyFill="1" applyBorder="1" applyAlignment="1">
      <alignment horizontal="left" vertical="center"/>
    </xf>
    <xf numFmtId="49" fontId="6" fillId="0" borderId="71" xfId="1" applyNumberFormat="1" applyFont="1" applyBorder="1" applyAlignment="1">
      <alignment horizontal="left" vertical="center" indent="3"/>
    </xf>
    <xf numFmtId="176" fontId="8" fillId="0" borderId="1" xfId="1" applyNumberFormat="1" applyFont="1" applyBorder="1" applyAlignment="1">
      <alignment horizontal="right" vertical="center"/>
    </xf>
    <xf numFmtId="0" fontId="6" fillId="0" borderId="0" xfId="1" applyFont="1" applyAlignment="1">
      <alignment horizontal="centerContinuous" vertical="center"/>
    </xf>
    <xf numFmtId="0" fontId="6" fillId="0" borderId="27" xfId="1" applyFont="1" applyBorder="1" applyAlignment="1">
      <alignment horizontal="distributed" vertical="center" justifyLastLine="1"/>
    </xf>
    <xf numFmtId="49" fontId="6" fillId="0" borderId="67" xfId="1" applyNumberFormat="1" applyFont="1" applyBorder="1" applyAlignment="1">
      <alignment horizontal="left" vertical="center" indent="5"/>
    </xf>
    <xf numFmtId="49" fontId="6" fillId="0" borderId="70" xfId="1" applyNumberFormat="1" applyFont="1" applyBorder="1" applyAlignment="1">
      <alignment vertical="center"/>
    </xf>
    <xf numFmtId="179" fontId="6" fillId="0" borderId="53" xfId="2" applyNumberFormat="1" applyFont="1" applyFill="1" applyBorder="1" applyAlignment="1">
      <alignment horizontal="left" vertical="center"/>
    </xf>
    <xf numFmtId="49" fontId="6" fillId="0" borderId="67" xfId="2" applyNumberFormat="1" applyFont="1" applyFill="1" applyBorder="1" applyAlignment="1">
      <alignment horizontal="left" vertical="center" indent="3"/>
    </xf>
    <xf numFmtId="49" fontId="6" fillId="0" borderId="71" xfId="1" applyNumberFormat="1" applyFont="1" applyBorder="1" applyAlignment="1">
      <alignment horizontal="left" vertical="center" indent="5"/>
    </xf>
    <xf numFmtId="49" fontId="6" fillId="0" borderId="30" xfId="1" applyNumberFormat="1" applyFont="1" applyBorder="1" applyAlignment="1">
      <alignment vertical="center"/>
    </xf>
    <xf numFmtId="179" fontId="6" fillId="0" borderId="31" xfId="2" applyNumberFormat="1" applyFont="1" applyFill="1" applyBorder="1" applyAlignment="1">
      <alignment horizontal="left" vertical="center"/>
    </xf>
    <xf numFmtId="49" fontId="6" fillId="0" borderId="71" xfId="2" applyNumberFormat="1" applyFont="1" applyFill="1" applyBorder="1" applyAlignment="1">
      <alignment horizontal="left" vertical="center" indent="3"/>
    </xf>
    <xf numFmtId="38" fontId="6" fillId="0" borderId="71" xfId="15" applyFont="1" applyBorder="1" applyAlignment="1">
      <alignment horizontal="left" vertical="center" indent="5"/>
    </xf>
    <xf numFmtId="0" fontId="19" fillId="0" borderId="0" xfId="0" applyFont="1">
      <alignment vertical="center"/>
    </xf>
    <xf numFmtId="0" fontId="10" fillId="0" borderId="16" xfId="1" applyFont="1" applyBorder="1" applyAlignment="1">
      <alignment horizontal="right" vertical="center"/>
    </xf>
    <xf numFmtId="0" fontId="10" fillId="0" borderId="8" xfId="1" applyFont="1" applyBorder="1" applyAlignment="1">
      <alignment vertical="center"/>
    </xf>
    <xf numFmtId="49" fontId="10" fillId="0" borderId="61" xfId="1" applyNumberFormat="1" applyFont="1" applyBorder="1" applyAlignment="1">
      <alignment horizontal="center" vertical="center"/>
    </xf>
    <xf numFmtId="177" fontId="20" fillId="0" borderId="65" xfId="1" applyNumberFormat="1" applyFont="1" applyBorder="1" applyAlignment="1">
      <alignment vertical="center"/>
    </xf>
    <xf numFmtId="181" fontId="20" fillId="0" borderId="59" xfId="1" applyNumberFormat="1" applyFont="1" applyBorder="1" applyAlignment="1">
      <alignment vertical="center"/>
    </xf>
    <xf numFmtId="177" fontId="20" fillId="0" borderId="39" xfId="1" applyNumberFormat="1" applyFont="1" applyBorder="1" applyAlignment="1">
      <alignment vertical="center"/>
    </xf>
    <xf numFmtId="49" fontId="10" fillId="0" borderId="71" xfId="1" applyNumberFormat="1" applyFont="1" applyBorder="1" applyAlignment="1">
      <alignment horizontal="center" vertical="center"/>
    </xf>
    <xf numFmtId="177" fontId="20" fillId="0" borderId="35" xfId="1" applyNumberFormat="1" applyFont="1" applyBorder="1" applyAlignment="1">
      <alignment vertical="center"/>
    </xf>
    <xf numFmtId="181" fontId="20" fillId="0" borderId="36" xfId="1" applyNumberFormat="1" applyFont="1" applyBorder="1" applyAlignment="1">
      <alignment vertical="center"/>
    </xf>
    <xf numFmtId="177" fontId="20" fillId="0" borderId="31" xfId="1" applyNumberFormat="1" applyFont="1" applyBorder="1" applyAlignment="1">
      <alignment vertical="center"/>
    </xf>
    <xf numFmtId="177" fontId="20" fillId="0" borderId="35" xfId="1" applyNumberFormat="1" applyFont="1" applyBorder="1" applyAlignment="1">
      <alignment horizontal="right" vertical="center"/>
    </xf>
    <xf numFmtId="181" fontId="20" fillId="0" borderId="36" xfId="1" applyNumberFormat="1" applyFont="1" applyBorder="1" applyAlignment="1">
      <alignment horizontal="right" vertical="center"/>
    </xf>
    <xf numFmtId="177" fontId="20" fillId="0" borderId="31" xfId="1" applyNumberFormat="1" applyFont="1" applyBorder="1" applyAlignment="1">
      <alignment horizontal="right" vertical="center"/>
    </xf>
    <xf numFmtId="0" fontId="10" fillId="0" borderId="71" xfId="1" applyFont="1" applyBorder="1" applyAlignment="1">
      <alignment horizontal="center" vertical="center"/>
    </xf>
    <xf numFmtId="0" fontId="10" fillId="0" borderId="62" xfId="1" applyFont="1" applyBorder="1" applyAlignment="1">
      <alignment horizontal="center" vertical="center"/>
    </xf>
    <xf numFmtId="177" fontId="20" fillId="0" borderId="57" xfId="1" applyNumberFormat="1" applyFont="1" applyBorder="1" applyAlignment="1">
      <alignment vertical="center"/>
    </xf>
    <xf numFmtId="181" fontId="20" fillId="0" borderId="64" xfId="1" applyNumberFormat="1" applyFont="1" applyBorder="1" applyAlignment="1">
      <alignment vertical="center"/>
    </xf>
    <xf numFmtId="177" fontId="20" fillId="0" borderId="46" xfId="1" applyNumberFormat="1" applyFont="1" applyBorder="1" applyAlignment="1">
      <alignment vertical="center"/>
    </xf>
    <xf numFmtId="0" fontId="12" fillId="0" borderId="8" xfId="1" applyFont="1" applyBorder="1" applyAlignment="1">
      <alignment horizontal="center" vertical="center"/>
    </xf>
    <xf numFmtId="177" fontId="21" fillId="0" borderId="26" xfId="1" applyNumberFormat="1" applyFont="1" applyBorder="1" applyAlignment="1">
      <alignment vertical="center"/>
    </xf>
    <xf numFmtId="182" fontId="21" fillId="0" borderId="3" xfId="1" applyNumberFormat="1" applyFont="1" applyBorder="1" applyAlignment="1">
      <alignment vertical="center"/>
    </xf>
    <xf numFmtId="183" fontId="21" fillId="0" borderId="21" xfId="1" applyNumberFormat="1" applyFont="1" applyBorder="1" applyAlignment="1">
      <alignment vertical="center"/>
    </xf>
    <xf numFmtId="0" fontId="6" fillId="0" borderId="0" xfId="1" applyFont="1" applyAlignment="1">
      <alignment horizontal="right"/>
    </xf>
    <xf numFmtId="0" fontId="10" fillId="0" borderId="0" xfId="1" applyFont="1"/>
    <xf numFmtId="0" fontId="10" fillId="0" borderId="25" xfId="1" applyFont="1" applyBorder="1" applyAlignment="1">
      <alignment horizontal="right" vertical="top"/>
    </xf>
    <xf numFmtId="0" fontId="7" fillId="0" borderId="1" xfId="1" applyFont="1" applyBorder="1" applyAlignment="1">
      <alignment horizontal="right" vertical="top"/>
    </xf>
    <xf numFmtId="0" fontId="10" fillId="0" borderId="1" xfId="1" applyFont="1" applyBorder="1" applyAlignment="1">
      <alignment horizontal="right" vertical="top"/>
    </xf>
    <xf numFmtId="0" fontId="10" fillId="0" borderId="26" xfId="1" applyFont="1" applyBorder="1"/>
    <xf numFmtId="0" fontId="7" fillId="0" borderId="7" xfId="1" applyFont="1" applyBorder="1"/>
    <xf numFmtId="0" fontId="10" fillId="0" borderId="7" xfId="1" applyFont="1" applyBorder="1"/>
    <xf numFmtId="0" fontId="10" fillId="0" borderId="6" xfId="1" applyFont="1" applyBorder="1" applyAlignment="1">
      <alignment horizontal="distributed" vertical="center" justifyLastLine="1"/>
    </xf>
    <xf numFmtId="0" fontId="10" fillId="0" borderId="3" xfId="1" applyFont="1" applyBorder="1" applyAlignment="1">
      <alignment horizontal="distributed" vertical="center" justifyLastLine="1"/>
    </xf>
    <xf numFmtId="0" fontId="10" fillId="0" borderId="5" xfId="1" applyFont="1" applyBorder="1" applyAlignment="1">
      <alignment horizontal="distributed" vertical="center" wrapText="1" justifyLastLine="1"/>
    </xf>
    <xf numFmtId="0" fontId="10" fillId="0" borderId="38" xfId="1" applyFont="1" applyBorder="1" applyAlignment="1">
      <alignment horizontal="center" vertical="center"/>
    </xf>
    <xf numFmtId="0" fontId="10" fillId="0" borderId="68" xfId="1" applyFont="1" applyBorder="1" applyAlignment="1">
      <alignment horizontal="distributed" vertical="center"/>
    </xf>
    <xf numFmtId="0" fontId="10" fillId="0" borderId="68" xfId="1" applyFont="1" applyBorder="1" applyAlignment="1">
      <alignment horizontal="center" vertical="center"/>
    </xf>
    <xf numFmtId="181" fontId="20" fillId="0" borderId="65" xfId="1" applyNumberFormat="1" applyFont="1" applyBorder="1" applyAlignment="1">
      <alignment vertical="center"/>
    </xf>
    <xf numFmtId="177" fontId="20" fillId="0" borderId="59" xfId="1" applyNumberFormat="1" applyFont="1" applyBorder="1" applyAlignment="1">
      <alignment vertical="center"/>
    </xf>
    <xf numFmtId="181" fontId="20" fillId="0" borderId="60" xfId="1" applyNumberFormat="1" applyFont="1" applyBorder="1" applyAlignment="1">
      <alignment vertical="center"/>
    </xf>
    <xf numFmtId="0" fontId="10" fillId="0" borderId="30" xfId="1" applyFont="1" applyBorder="1" applyAlignment="1">
      <alignment horizontal="center" vertical="center"/>
    </xf>
    <xf numFmtId="0" fontId="10" fillId="0" borderId="56" xfId="1" applyFont="1" applyBorder="1" applyAlignment="1">
      <alignment horizontal="distributed" vertical="center"/>
    </xf>
    <xf numFmtId="0" fontId="10" fillId="0" borderId="56" xfId="1" applyFont="1" applyBorder="1" applyAlignment="1">
      <alignment horizontal="center" vertical="center"/>
    </xf>
    <xf numFmtId="181" fontId="20" fillId="0" borderId="35" xfId="1" applyNumberFormat="1" applyFont="1" applyBorder="1" applyAlignment="1">
      <alignment vertical="center"/>
    </xf>
    <xf numFmtId="177" fontId="20" fillId="0" borderId="36" xfId="1" applyNumberFormat="1" applyFont="1" applyBorder="1" applyAlignment="1">
      <alignment vertical="center"/>
    </xf>
    <xf numFmtId="181" fontId="20" fillId="0" borderId="37" xfId="1" applyNumberFormat="1" applyFont="1" applyBorder="1" applyAlignment="1">
      <alignment vertical="center"/>
    </xf>
    <xf numFmtId="181" fontId="20" fillId="0" borderId="35" xfId="1" applyNumberFormat="1" applyFont="1" applyBorder="1" applyAlignment="1">
      <alignment horizontal="right" vertical="center"/>
    </xf>
    <xf numFmtId="177" fontId="20" fillId="0" borderId="36" xfId="1" applyNumberFormat="1" applyFont="1" applyBorder="1" applyAlignment="1">
      <alignment horizontal="right" vertical="center"/>
    </xf>
    <xf numFmtId="181" fontId="20" fillId="0" borderId="37" xfId="1" applyNumberFormat="1" applyFont="1" applyBorder="1" applyAlignment="1">
      <alignment horizontal="right" vertical="center"/>
    </xf>
    <xf numFmtId="0" fontId="10" fillId="0" borderId="31" xfId="1" applyFont="1" applyBorder="1" applyAlignment="1">
      <alignment horizontal="center" vertical="center"/>
    </xf>
    <xf numFmtId="181" fontId="20" fillId="0" borderId="30" xfId="1" applyNumberFormat="1" applyFont="1" applyBorder="1" applyAlignment="1">
      <alignment vertical="center"/>
    </xf>
    <xf numFmtId="0" fontId="10" fillId="0" borderId="26" xfId="1" applyFont="1" applyBorder="1" applyAlignment="1">
      <alignment horizontal="center" vertical="center"/>
    </xf>
    <xf numFmtId="0" fontId="10" fillId="0" borderId="7" xfId="1" applyFont="1" applyBorder="1" applyAlignment="1">
      <alignment horizontal="distributed" vertical="center"/>
    </xf>
    <xf numFmtId="181" fontId="20" fillId="0" borderId="26" xfId="1" applyNumberFormat="1" applyFont="1" applyBorder="1" applyAlignment="1">
      <alignment vertical="center"/>
    </xf>
    <xf numFmtId="177" fontId="20" fillId="0" borderId="3" xfId="1" applyNumberFormat="1" applyFont="1" applyBorder="1" applyAlignment="1">
      <alignment vertical="center"/>
    </xf>
    <xf numFmtId="181" fontId="20" fillId="0" borderId="9" xfId="1" applyNumberFormat="1" applyFont="1" applyBorder="1" applyAlignment="1">
      <alignment vertical="center"/>
    </xf>
    <xf numFmtId="0" fontId="12" fillId="0" borderId="26" xfId="1" applyFont="1" applyBorder="1" applyAlignment="1">
      <alignment horizontal="center" vertical="center"/>
    </xf>
    <xf numFmtId="0" fontId="11" fillId="0" borderId="7" xfId="1" applyFont="1" applyBorder="1" applyAlignment="1">
      <alignment horizontal="center" vertical="center"/>
    </xf>
    <xf numFmtId="0" fontId="12" fillId="0" borderId="7" xfId="1" applyFont="1" applyBorder="1" applyAlignment="1">
      <alignment horizontal="center" vertical="center"/>
    </xf>
    <xf numFmtId="181" fontId="21" fillId="0" borderId="26" xfId="1" applyNumberFormat="1" applyFont="1" applyBorder="1" applyAlignment="1">
      <alignment vertical="center"/>
    </xf>
    <xf numFmtId="177" fontId="21" fillId="0" borderId="28" xfId="1" applyNumberFormat="1" applyFont="1" applyBorder="1" applyAlignment="1">
      <alignment vertical="center"/>
    </xf>
    <xf numFmtId="181" fontId="21" fillId="0" borderId="29" xfId="1" applyNumberFormat="1" applyFont="1" applyBorder="1" applyAlignment="1">
      <alignment vertical="center"/>
    </xf>
    <xf numFmtId="0" fontId="10" fillId="0" borderId="16" xfId="1" applyFont="1" applyBorder="1" applyAlignment="1">
      <alignment horizontal="right" vertical="center" wrapText="1"/>
    </xf>
    <xf numFmtId="0" fontId="10" fillId="0" borderId="0" xfId="1" applyFont="1" applyAlignment="1">
      <alignment vertical="center"/>
    </xf>
    <xf numFmtId="0" fontId="10" fillId="0" borderId="8" xfId="1" applyFont="1" applyBorder="1" applyAlignment="1">
      <alignment vertical="center" wrapText="1"/>
    </xf>
    <xf numFmtId="0" fontId="10" fillId="0" borderId="63" xfId="1" applyFont="1" applyBorder="1" applyAlignment="1">
      <alignment horizontal="center" vertical="center"/>
    </xf>
    <xf numFmtId="0" fontId="10" fillId="0" borderId="64" xfId="1" applyFont="1" applyBorder="1" applyAlignment="1">
      <alignment horizontal="center" vertical="center"/>
    </xf>
    <xf numFmtId="0" fontId="10" fillId="0" borderId="61" xfId="1" applyFont="1" applyBorder="1" applyAlignment="1">
      <alignment horizontal="distributed" vertical="center" justifyLastLine="1" shrinkToFit="1"/>
    </xf>
    <xf numFmtId="177" fontId="20" fillId="0" borderId="43" xfId="1" applyNumberFormat="1" applyFont="1" applyBorder="1" applyAlignment="1">
      <alignment horizontal="right" vertical="center" shrinkToFit="1"/>
    </xf>
    <xf numFmtId="181" fontId="20" fillId="0" borderId="36" xfId="1" applyNumberFormat="1" applyFont="1" applyBorder="1" applyAlignment="1">
      <alignment horizontal="right" vertical="center" shrinkToFit="1"/>
    </xf>
    <xf numFmtId="38" fontId="20" fillId="0" borderId="31" xfId="15" applyFont="1" applyBorder="1" applyAlignment="1">
      <alignment horizontal="right" vertical="center" shrinkToFit="1"/>
    </xf>
    <xf numFmtId="177" fontId="20" fillId="0" borderId="35" xfId="1" applyNumberFormat="1" applyFont="1" applyBorder="1" applyAlignment="1">
      <alignment horizontal="right" vertical="center" shrinkToFit="1"/>
    </xf>
    <xf numFmtId="38" fontId="20" fillId="0" borderId="37" xfId="15" applyFont="1" applyBorder="1" applyAlignment="1">
      <alignment horizontal="right" vertical="center" shrinkToFit="1"/>
    </xf>
    <xf numFmtId="0" fontId="7" fillId="0" borderId="71" xfId="1" applyFont="1" applyBorder="1" applyAlignment="1">
      <alignment horizontal="distributed" vertical="center" wrapText="1" justifyLastLine="1"/>
    </xf>
    <xf numFmtId="0" fontId="10" fillId="0" borderId="71" xfId="1" applyFont="1" applyBorder="1" applyAlignment="1">
      <alignment horizontal="distributed" vertical="center" wrapText="1" justifyLastLine="1"/>
    </xf>
    <xf numFmtId="177" fontId="20" fillId="0" borderId="30" xfId="1" applyNumberFormat="1" applyFont="1" applyBorder="1" applyAlignment="1">
      <alignment horizontal="right" vertical="center" shrinkToFit="1"/>
    </xf>
    <xf numFmtId="0" fontId="10" fillId="0" borderId="71" xfId="1" applyFont="1" applyBorder="1" applyAlignment="1">
      <alignment horizontal="distributed" vertical="center" justifyLastLine="1"/>
    </xf>
    <xf numFmtId="0" fontId="9" fillId="0" borderId="0" xfId="1" applyFont="1"/>
    <xf numFmtId="0" fontId="11" fillId="0" borderId="8" xfId="1" applyFont="1" applyBorder="1" applyAlignment="1">
      <alignment horizontal="center" vertical="center" wrapText="1"/>
    </xf>
    <xf numFmtId="177" fontId="21" fillId="0" borderId="6" xfId="1" applyNumberFormat="1" applyFont="1" applyBorder="1" applyAlignment="1">
      <alignment horizontal="right" vertical="center" shrinkToFit="1"/>
    </xf>
    <xf numFmtId="181" fontId="21" fillId="0" borderId="3" xfId="1" applyNumberFormat="1" applyFont="1" applyBorder="1" applyAlignment="1">
      <alignment horizontal="right" vertical="center" shrinkToFit="1"/>
    </xf>
    <xf numFmtId="38" fontId="21" fillId="0" borderId="5" xfId="15" applyFont="1" applyBorder="1" applyAlignment="1">
      <alignment horizontal="right" vertical="center" shrinkToFit="1"/>
    </xf>
    <xf numFmtId="0" fontId="6" fillId="0" borderId="1" xfId="1" applyFont="1" applyBorder="1" applyAlignment="1">
      <alignment horizontal="left" vertical="center"/>
    </xf>
    <xf numFmtId="0" fontId="10" fillId="0" borderId="0" xfId="1" applyFont="1" applyAlignment="1">
      <alignment vertical="center" wrapText="1"/>
    </xf>
    <xf numFmtId="0" fontId="20" fillId="0" borderId="10" xfId="1" applyFont="1" applyBorder="1" applyAlignment="1">
      <alignment horizontal="center" vertical="distributed" textRotation="255"/>
    </xf>
    <xf numFmtId="0" fontId="23" fillId="0" borderId="10" xfId="1" applyFont="1" applyBorder="1" applyAlignment="1">
      <alignment horizontal="center" vertical="distributed" textRotation="255"/>
    </xf>
    <xf numFmtId="184" fontId="21" fillId="0" borderId="0" xfId="1" applyNumberFormat="1" applyFont="1" applyAlignment="1">
      <alignment vertical="center"/>
    </xf>
    <xf numFmtId="184" fontId="20" fillId="0" borderId="0" xfId="1" applyNumberFormat="1" applyFont="1" applyAlignment="1">
      <alignment vertical="center"/>
    </xf>
    <xf numFmtId="184" fontId="20" fillId="0" borderId="0" xfId="1" applyNumberFormat="1" applyFont="1"/>
    <xf numFmtId="185" fontId="20" fillId="0" borderId="0" xfId="1" applyNumberFormat="1" applyFont="1" applyAlignment="1">
      <alignment vertical="center"/>
    </xf>
    <xf numFmtId="185" fontId="21" fillId="0" borderId="0" xfId="1" applyNumberFormat="1" applyFont="1" applyAlignment="1">
      <alignment vertical="center"/>
    </xf>
    <xf numFmtId="38" fontId="6" fillId="0" borderId="71" xfId="15" applyFont="1" applyFill="1" applyBorder="1" applyAlignment="1">
      <alignment horizontal="left" vertical="center" indent="5"/>
    </xf>
    <xf numFmtId="38" fontId="20" fillId="0" borderId="37" xfId="15" applyFont="1" applyFill="1" applyBorder="1" applyAlignment="1">
      <alignment horizontal="right" vertical="center" shrinkToFit="1"/>
    </xf>
    <xf numFmtId="38" fontId="20" fillId="0" borderId="31" xfId="15" applyFont="1" applyFill="1" applyBorder="1" applyAlignment="1">
      <alignment horizontal="right" vertical="center" shrinkToFit="1"/>
    </xf>
    <xf numFmtId="38" fontId="21" fillId="0" borderId="5" xfId="15" applyFont="1" applyFill="1" applyBorder="1" applyAlignment="1">
      <alignment horizontal="right" vertical="center" shrinkToFit="1"/>
    </xf>
    <xf numFmtId="0" fontId="6" fillId="0" borderId="19" xfId="1" applyFont="1" applyBorder="1" applyAlignment="1">
      <alignment horizontal="right" vertical="center"/>
    </xf>
    <xf numFmtId="0" fontId="6" fillId="0" borderId="23" xfId="1" applyFont="1" applyBorder="1" applyAlignment="1">
      <alignment horizontal="center" vertical="center"/>
    </xf>
    <xf numFmtId="0" fontId="6" fillId="0" borderId="21" xfId="1" applyFont="1" applyBorder="1" applyAlignment="1">
      <alignment horizontal="center" vertical="center"/>
    </xf>
    <xf numFmtId="0" fontId="6" fillId="0" borderId="21" xfId="1" applyFont="1" applyBorder="1" applyAlignment="1">
      <alignment horizontal="distributed" vertical="center" justifyLastLine="1"/>
    </xf>
    <xf numFmtId="0" fontId="6" fillId="0" borderId="23" xfId="1" applyFont="1" applyBorder="1" applyAlignment="1">
      <alignment vertical="center"/>
    </xf>
    <xf numFmtId="0" fontId="6" fillId="0" borderId="21" xfId="1" applyFont="1" applyBorder="1" applyAlignment="1">
      <alignment vertical="center"/>
    </xf>
    <xf numFmtId="0" fontId="7" fillId="0" borderId="0" xfId="1" applyFont="1" applyAlignment="1">
      <alignment horizontal="center" vertical="center"/>
    </xf>
    <xf numFmtId="0" fontId="7" fillId="0" borderId="25" xfId="1" applyFont="1" applyBorder="1" applyAlignment="1">
      <alignment horizontal="right" vertical="center"/>
    </xf>
    <xf numFmtId="0" fontId="7" fillId="0" borderId="19" xfId="1" applyFont="1" applyBorder="1" applyAlignment="1">
      <alignment horizontal="center" vertical="center"/>
    </xf>
    <xf numFmtId="0" fontId="7" fillId="0" borderId="0" xfId="1" applyFont="1" applyAlignment="1">
      <alignment vertical="center"/>
    </xf>
    <xf numFmtId="0" fontId="7" fillId="0" borderId="20" xfId="1" applyFont="1" applyBorder="1" applyAlignment="1">
      <alignment vertical="center"/>
    </xf>
    <xf numFmtId="0" fontId="7" fillId="0" borderId="12" xfId="1" applyFont="1" applyBorder="1" applyAlignment="1">
      <alignment horizontal="center" vertical="center"/>
    </xf>
    <xf numFmtId="0" fontId="7" fillId="0" borderId="26" xfId="1" applyFont="1" applyBorder="1" applyAlignment="1">
      <alignment horizontal="left" vertical="center"/>
    </xf>
    <xf numFmtId="0" fontId="7" fillId="0" borderId="5" xfId="1" applyFont="1" applyBorder="1" applyAlignment="1">
      <alignment horizontal="center" vertical="center"/>
    </xf>
    <xf numFmtId="0" fontId="7" fillId="0" borderId="33" xfId="1" applyFont="1" applyBorder="1" applyAlignment="1">
      <alignment horizontal="distributed" vertical="center" justifyLastLine="1"/>
    </xf>
    <xf numFmtId="0" fontId="7" fillId="0" borderId="34" xfId="1" applyFont="1" applyBorder="1" applyAlignment="1">
      <alignment horizontal="distributed" vertical="center" justifyLastLine="1"/>
    </xf>
    <xf numFmtId="177" fontId="11" fillId="0" borderId="27" xfId="1" applyNumberFormat="1" applyFont="1" applyBorder="1" applyAlignment="1">
      <alignment horizontal="right" vertical="center"/>
    </xf>
    <xf numFmtId="177" fontId="7" fillId="0" borderId="28" xfId="1" applyNumberFormat="1" applyFont="1" applyBorder="1" applyAlignment="1">
      <alignment horizontal="right" vertical="center"/>
    </xf>
    <xf numFmtId="177" fontId="7" fillId="0" borderId="29" xfId="1" applyNumberFormat="1" applyFont="1" applyBorder="1" applyAlignment="1">
      <alignment horizontal="right" vertical="center"/>
    </xf>
    <xf numFmtId="41" fontId="7" fillId="0" borderId="61" xfId="1" applyNumberFormat="1" applyFont="1" applyBorder="1" applyAlignment="1">
      <alignment horizontal="center" vertical="center"/>
    </xf>
    <xf numFmtId="177" fontId="11" fillId="0" borderId="18" xfId="1" applyNumberFormat="1" applyFont="1" applyBorder="1" applyAlignment="1">
      <alignment horizontal="right" vertical="center"/>
    </xf>
    <xf numFmtId="177" fontId="7" fillId="0" borderId="59" xfId="1" applyNumberFormat="1" applyFont="1" applyBorder="1" applyAlignment="1">
      <alignment horizontal="right" vertical="center"/>
    </xf>
    <xf numFmtId="177" fontId="7" fillId="0" borderId="60" xfId="1" applyNumberFormat="1" applyFont="1" applyBorder="1" applyAlignment="1">
      <alignment horizontal="right" vertical="center"/>
    </xf>
    <xf numFmtId="0" fontId="7" fillId="0" borderId="62" xfId="1" applyFont="1" applyBorder="1" applyAlignment="1">
      <alignment horizontal="center" vertical="center"/>
    </xf>
    <xf numFmtId="177" fontId="11" fillId="0" borderId="63" xfId="1" applyNumberFormat="1" applyFont="1" applyBorder="1" applyAlignment="1">
      <alignment horizontal="right" vertical="center"/>
    </xf>
    <xf numFmtId="177" fontId="7" fillId="0" borderId="64" xfId="1" applyNumberFormat="1" applyFont="1" applyBorder="1" applyAlignment="1">
      <alignment horizontal="right" vertical="center"/>
    </xf>
    <xf numFmtId="177" fontId="7" fillId="0" borderId="47" xfId="1" applyNumberFormat="1" applyFont="1" applyBorder="1" applyAlignment="1">
      <alignment horizontal="right" vertical="center"/>
    </xf>
    <xf numFmtId="177" fontId="7" fillId="0" borderId="53" xfId="1" applyNumberFormat="1" applyFont="1" applyBorder="1" applyAlignment="1">
      <alignment horizontal="right" vertical="center"/>
    </xf>
    <xf numFmtId="177" fontId="11" fillId="0" borderId="64" xfId="1" applyNumberFormat="1" applyFont="1" applyBorder="1" applyAlignment="1">
      <alignment horizontal="right" vertical="center"/>
    </xf>
    <xf numFmtId="41" fontId="7" fillId="0" borderId="73" xfId="1" applyNumberFormat="1" applyFont="1" applyBorder="1" applyAlignment="1">
      <alignment horizontal="center" vertical="center"/>
    </xf>
    <xf numFmtId="177" fontId="11" fillId="0" borderId="65" xfId="1" applyNumberFormat="1" applyFont="1" applyBorder="1" applyAlignment="1">
      <alignment horizontal="right" vertical="center"/>
    </xf>
    <xf numFmtId="177" fontId="7" fillId="0" borderId="66" xfId="1" applyNumberFormat="1" applyFont="1" applyBorder="1" applyAlignment="1">
      <alignment horizontal="right" vertical="center"/>
    </xf>
    <xf numFmtId="0" fontId="7" fillId="0" borderId="67" xfId="1" applyFont="1" applyBorder="1" applyAlignment="1">
      <alignment horizontal="center" vertical="center"/>
    </xf>
    <xf numFmtId="177" fontId="11" fillId="0" borderId="13" xfId="1" applyNumberFormat="1" applyFont="1" applyBorder="1" applyAlignment="1">
      <alignment horizontal="right" vertical="center"/>
    </xf>
    <xf numFmtId="177" fontId="11" fillId="0" borderId="6" xfId="1" applyNumberFormat="1" applyFont="1" applyBorder="1" applyAlignment="1">
      <alignment horizontal="right" vertical="center"/>
    </xf>
    <xf numFmtId="177" fontId="7" fillId="0" borderId="33" xfId="1" applyNumberFormat="1" applyFont="1" applyBorder="1" applyAlignment="1">
      <alignment horizontal="right" vertical="center"/>
    </xf>
    <xf numFmtId="177" fontId="7" fillId="0" borderId="74" xfId="1" applyNumberFormat="1" applyFont="1" applyBorder="1" applyAlignment="1">
      <alignment horizontal="right" vertical="center"/>
    </xf>
    <xf numFmtId="0" fontId="22" fillId="0" borderId="0" xfId="1" applyFont="1"/>
    <xf numFmtId="0" fontId="7" fillId="0" borderId="20" xfId="1" applyFont="1" applyBorder="1" applyAlignment="1">
      <alignment horizontal="center" vertical="center"/>
    </xf>
    <xf numFmtId="0" fontId="7" fillId="0" borderId="25" xfId="1" applyFont="1" applyBorder="1" applyAlignment="1">
      <alignment horizontal="left" vertical="center" wrapText="1"/>
    </xf>
    <xf numFmtId="0" fontId="7" fillId="0" borderId="19" xfId="1" applyFont="1" applyBorder="1" applyAlignment="1">
      <alignment horizontal="right" vertical="center" wrapText="1"/>
    </xf>
    <xf numFmtId="0" fontId="7" fillId="0" borderId="20" xfId="1" applyFont="1" applyBorder="1" applyAlignment="1">
      <alignment horizontal="center" vertical="center" wrapText="1"/>
    </xf>
    <xf numFmtId="0" fontId="7" fillId="0" borderId="12" xfId="1" applyFont="1" applyBorder="1" applyAlignment="1">
      <alignment horizontal="center" vertical="center" wrapText="1"/>
    </xf>
    <xf numFmtId="0" fontId="7" fillId="0" borderId="26" xfId="1" applyFont="1" applyBorder="1" applyAlignment="1">
      <alignment horizontal="left" vertical="center" wrapText="1"/>
    </xf>
    <xf numFmtId="0" fontId="7" fillId="0" borderId="5" xfId="1" applyFont="1" applyBorder="1" applyAlignment="1">
      <alignment horizontal="center" vertical="center" wrapText="1"/>
    </xf>
    <xf numFmtId="0" fontId="7" fillId="0" borderId="3" xfId="1" applyFont="1" applyBorder="1" applyAlignment="1">
      <alignment horizontal="distributed" vertical="center" wrapText="1" justifyLastLine="1"/>
    </xf>
    <xf numFmtId="0" fontId="7" fillId="0" borderId="2" xfId="1" applyFont="1" applyBorder="1" applyAlignment="1">
      <alignment horizontal="distributed" vertical="center" wrapText="1" justifyLastLine="1"/>
    </xf>
    <xf numFmtId="177" fontId="11" fillId="0" borderId="38" xfId="1" applyNumberFormat="1" applyFont="1" applyBorder="1" applyAlignment="1">
      <alignment vertical="center" wrapText="1"/>
    </xf>
    <xf numFmtId="177" fontId="7" fillId="0" borderId="59" xfId="1" applyNumberFormat="1" applyFont="1" applyBorder="1" applyAlignment="1">
      <alignment vertical="center" wrapText="1"/>
    </xf>
    <xf numFmtId="177" fontId="7" fillId="0" borderId="60" xfId="1" applyNumberFormat="1" applyFont="1" applyBorder="1" applyAlignment="1">
      <alignment vertical="center" wrapText="1"/>
    </xf>
    <xf numFmtId="177" fontId="11" fillId="0" borderId="30" xfId="1" applyNumberFormat="1" applyFont="1" applyBorder="1" applyAlignment="1">
      <alignment horizontal="right" vertical="center" wrapText="1"/>
    </xf>
    <xf numFmtId="177" fontId="7" fillId="0" borderId="36" xfId="1" applyNumberFormat="1" applyFont="1" applyBorder="1" applyAlignment="1">
      <alignment horizontal="right" vertical="center" wrapText="1"/>
    </xf>
    <xf numFmtId="177" fontId="7" fillId="0" borderId="37" xfId="1" applyNumberFormat="1" applyFont="1" applyBorder="1" applyAlignment="1">
      <alignment horizontal="right" vertical="center" wrapText="1"/>
    </xf>
    <xf numFmtId="0" fontId="7" fillId="0" borderId="37" xfId="1" applyFont="1" applyBorder="1" applyAlignment="1">
      <alignment horizontal="distributed" vertical="center" wrapText="1" justifyLastLine="1"/>
    </xf>
    <xf numFmtId="177" fontId="11" fillId="0" borderId="30" xfId="1" applyNumberFormat="1" applyFont="1" applyBorder="1" applyAlignment="1">
      <alignment vertical="center" wrapText="1"/>
    </xf>
    <xf numFmtId="0" fontId="10" fillId="0" borderId="37" xfId="1" applyFont="1" applyBorder="1" applyAlignment="1">
      <alignment horizontal="distributed" vertical="center" wrapText="1" justifyLastLine="1"/>
    </xf>
    <xf numFmtId="177" fontId="11" fillId="0" borderId="32" xfId="1" applyNumberFormat="1" applyFont="1" applyBorder="1" applyAlignment="1">
      <alignment vertical="center" wrapText="1"/>
    </xf>
    <xf numFmtId="177" fontId="7" fillId="0" borderId="33" xfId="1" applyNumberFormat="1" applyFont="1" applyBorder="1" applyAlignment="1">
      <alignment vertical="center" wrapText="1"/>
    </xf>
    <xf numFmtId="177" fontId="7" fillId="0" borderId="34" xfId="1" applyNumberFormat="1" applyFont="1" applyBorder="1" applyAlignment="1">
      <alignment vertical="center" wrapText="1"/>
    </xf>
    <xf numFmtId="177" fontId="11" fillId="0" borderId="57" xfId="1" applyNumberFormat="1" applyFont="1" applyBorder="1" applyAlignment="1">
      <alignment vertical="center" wrapText="1"/>
    </xf>
    <xf numFmtId="177" fontId="7" fillId="0" borderId="64" xfId="1" applyNumberFormat="1" applyFont="1" applyBorder="1" applyAlignment="1">
      <alignment horizontal="right" vertical="center" wrapText="1"/>
    </xf>
    <xf numFmtId="177" fontId="7" fillId="0" borderId="47" xfId="1" applyNumberFormat="1" applyFont="1" applyBorder="1" applyAlignment="1">
      <alignment horizontal="right" vertical="center" wrapText="1"/>
    </xf>
    <xf numFmtId="177" fontId="11" fillId="0" borderId="63" xfId="1" applyNumberFormat="1" applyFont="1" applyBorder="1" applyAlignment="1">
      <alignment vertical="center" wrapText="1"/>
    </xf>
    <xf numFmtId="0" fontId="6" fillId="0" borderId="1" xfId="1" applyFont="1" applyBorder="1" applyAlignment="1">
      <alignment horizontal="right" vertical="center"/>
    </xf>
    <xf numFmtId="0" fontId="6" fillId="0" borderId="7" xfId="1" applyFont="1" applyBorder="1" applyAlignment="1">
      <alignment horizontal="center" vertical="center"/>
    </xf>
    <xf numFmtId="0" fontId="6" fillId="0" borderId="64" xfId="1" applyFont="1" applyBorder="1" applyAlignment="1">
      <alignment horizontal="distributed" vertical="center" justifyLastLine="1"/>
    </xf>
    <xf numFmtId="0" fontId="6" fillId="0" borderId="47" xfId="1" applyFont="1" applyBorder="1" applyAlignment="1">
      <alignment horizontal="distributed" vertical="center" justifyLastLine="1"/>
    </xf>
    <xf numFmtId="177" fontId="9" fillId="0" borderId="65" xfId="1" applyNumberFormat="1" applyFont="1" applyBorder="1" applyAlignment="1">
      <alignment horizontal="right" vertical="center"/>
    </xf>
    <xf numFmtId="177" fontId="6" fillId="0" borderId="59" xfId="1" applyNumberFormat="1" applyFont="1" applyBorder="1" applyAlignment="1">
      <alignment horizontal="right" vertical="center"/>
    </xf>
    <xf numFmtId="177" fontId="6" fillId="0" borderId="60" xfId="1" applyNumberFormat="1" applyFont="1" applyBorder="1" applyAlignment="1">
      <alignment horizontal="right" vertical="center"/>
    </xf>
    <xf numFmtId="0" fontId="6" fillId="0" borderId="37" xfId="1" applyFont="1" applyBorder="1" applyAlignment="1">
      <alignment horizontal="distributed" vertical="center"/>
    </xf>
    <xf numFmtId="177" fontId="9" fillId="0" borderId="35" xfId="1" applyNumberFormat="1" applyFont="1" applyBorder="1" applyAlignment="1">
      <alignment horizontal="right" vertical="center"/>
    </xf>
    <xf numFmtId="177" fontId="6" fillId="0" borderId="36" xfId="1" applyNumberFormat="1" applyFont="1" applyBorder="1" applyAlignment="1">
      <alignment horizontal="right" vertical="center"/>
    </xf>
    <xf numFmtId="177" fontId="6" fillId="0" borderId="37" xfId="1" applyNumberFormat="1" applyFont="1" applyBorder="1" applyAlignment="1">
      <alignment horizontal="right" vertical="center"/>
    </xf>
    <xf numFmtId="0" fontId="6" fillId="0" borderId="47" xfId="1" applyFont="1" applyBorder="1" applyAlignment="1">
      <alignment horizontal="distributed" vertical="center"/>
    </xf>
    <xf numFmtId="177" fontId="9" fillId="0" borderId="63" xfId="1" applyNumberFormat="1" applyFont="1" applyBorder="1" applyAlignment="1">
      <alignment horizontal="right" vertical="center"/>
    </xf>
    <xf numFmtId="177" fontId="6" fillId="0" borderId="64" xfId="1" applyNumberFormat="1" applyFont="1" applyBorder="1" applyAlignment="1">
      <alignment horizontal="right" vertical="center"/>
    </xf>
    <xf numFmtId="177" fontId="6" fillId="0" borderId="47" xfId="1" applyNumberFormat="1" applyFont="1" applyBorder="1" applyAlignment="1">
      <alignment horizontal="right" vertical="center"/>
    </xf>
    <xf numFmtId="0" fontId="6" fillId="0" borderId="37" xfId="1" applyFont="1" applyBorder="1" applyAlignment="1">
      <alignment horizontal="distributed" vertical="center" justifyLastLine="1"/>
    </xf>
    <xf numFmtId="0" fontId="6" fillId="0" borderId="25" xfId="1" applyFont="1" applyBorder="1"/>
    <xf numFmtId="0" fontId="6" fillId="0" borderId="26" xfId="1" applyFont="1" applyBorder="1" applyAlignment="1">
      <alignment horizontal="left" vertical="center"/>
    </xf>
    <xf numFmtId="0" fontId="6" fillId="0" borderId="45" xfId="1" applyFont="1" applyBorder="1" applyAlignment="1">
      <alignment horizontal="distributed" vertical="center" justifyLastLine="1"/>
    </xf>
    <xf numFmtId="177" fontId="9" fillId="0" borderId="55" xfId="1" applyNumberFormat="1" applyFont="1" applyBorder="1" applyAlignment="1">
      <alignment horizontal="right" vertical="center"/>
    </xf>
    <xf numFmtId="177" fontId="6" fillId="0" borderId="66" xfId="1" applyNumberFormat="1" applyFont="1" applyBorder="1" applyAlignment="1">
      <alignment horizontal="right" vertical="center"/>
    </xf>
    <xf numFmtId="177" fontId="6" fillId="0" borderId="74" xfId="1" applyNumberFormat="1" applyFont="1" applyBorder="1" applyAlignment="1">
      <alignment horizontal="right" vertical="center"/>
    </xf>
    <xf numFmtId="0" fontId="6" fillId="0" borderId="47" xfId="1" applyFont="1" applyBorder="1" applyAlignment="1">
      <alignment horizontal="center" vertical="center" shrinkToFit="1"/>
    </xf>
    <xf numFmtId="0" fontId="7" fillId="0" borderId="1" xfId="1" applyFont="1" applyBorder="1" applyAlignment="1">
      <alignment horizontal="center" vertical="center"/>
    </xf>
    <xf numFmtId="0" fontId="7" fillId="0" borderId="19" xfId="1" applyFont="1" applyBorder="1" applyAlignment="1">
      <alignment horizontal="right" vertical="center"/>
    </xf>
    <xf numFmtId="0" fontId="7" fillId="0" borderId="26" xfId="1" applyFont="1" applyBorder="1" applyAlignment="1">
      <alignment horizontal="center" vertical="center"/>
    </xf>
    <xf numFmtId="0" fontId="24" fillId="0" borderId="7" xfId="1" applyFont="1" applyBorder="1" applyAlignment="1">
      <alignment horizontal="center" vertical="center"/>
    </xf>
    <xf numFmtId="0" fontId="24" fillId="0" borderId="5" xfId="1" applyFont="1" applyBorder="1" applyAlignment="1">
      <alignment horizontal="center" vertical="center"/>
    </xf>
    <xf numFmtId="0" fontId="7" fillId="0" borderId="64" xfId="1" applyFont="1" applyBorder="1" applyAlignment="1">
      <alignment horizontal="distributed" vertical="center" justifyLastLine="1"/>
    </xf>
    <xf numFmtId="0" fontId="7" fillId="0" borderId="47" xfId="1" applyFont="1" applyBorder="1" applyAlignment="1">
      <alignment horizontal="distributed" vertical="center" justifyLastLine="1"/>
    </xf>
    <xf numFmtId="177" fontId="11" fillId="0" borderId="38" xfId="1" applyNumberFormat="1" applyFont="1" applyBorder="1" applyAlignment="1">
      <alignment horizontal="right" vertical="center"/>
    </xf>
    <xf numFmtId="177" fontId="11" fillId="0" borderId="30" xfId="1" applyNumberFormat="1" applyFont="1" applyBorder="1" applyAlignment="1">
      <alignment horizontal="right" vertical="center"/>
    </xf>
    <xf numFmtId="177" fontId="7" fillId="0" borderId="36" xfId="1" applyNumberFormat="1" applyFont="1" applyBorder="1" applyAlignment="1">
      <alignment horizontal="right" vertical="center"/>
    </xf>
    <xf numFmtId="177" fontId="7" fillId="0" borderId="37" xfId="1" applyNumberFormat="1" applyFont="1" applyBorder="1" applyAlignment="1">
      <alignment horizontal="right" vertical="center"/>
    </xf>
    <xf numFmtId="0" fontId="7" fillId="0" borderId="74" xfId="1" applyFont="1" applyBorder="1" applyAlignment="1">
      <alignment vertical="center"/>
    </xf>
    <xf numFmtId="0" fontId="7" fillId="0" borderId="37" xfId="1" applyFont="1" applyBorder="1" applyAlignment="1">
      <alignment vertical="center"/>
    </xf>
    <xf numFmtId="0" fontId="7" fillId="0" borderId="37" xfId="1" applyFont="1" applyBorder="1" applyAlignment="1">
      <alignment horizontal="distributed" vertical="center" justifyLastLine="1"/>
    </xf>
    <xf numFmtId="177" fontId="11" fillId="0" borderId="57" xfId="1" applyNumberFormat="1" applyFont="1" applyBorder="1" applyAlignment="1">
      <alignment horizontal="right" vertical="center"/>
    </xf>
    <xf numFmtId="0" fontId="7" fillId="0" borderId="1" xfId="1" applyFont="1" applyBorder="1" applyAlignment="1">
      <alignment horizontal="right" vertical="center"/>
    </xf>
    <xf numFmtId="0" fontId="24" fillId="0" borderId="0" xfId="1" applyFont="1" applyAlignment="1">
      <alignment horizontal="center" vertical="center"/>
    </xf>
    <xf numFmtId="177" fontId="11" fillId="0" borderId="55" xfId="1" applyNumberFormat="1" applyFont="1" applyBorder="1" applyAlignment="1">
      <alignment horizontal="right" vertical="center"/>
    </xf>
    <xf numFmtId="177" fontId="11" fillId="0" borderId="50" xfId="1" applyNumberFormat="1" applyFont="1" applyBorder="1" applyAlignment="1">
      <alignment horizontal="right" vertical="center"/>
    </xf>
    <xf numFmtId="177" fontId="11" fillId="0" borderId="35" xfId="1" applyNumberFormat="1" applyFont="1" applyBorder="1" applyAlignment="1">
      <alignment horizontal="right" vertical="center"/>
    </xf>
    <xf numFmtId="177" fontId="11" fillId="0" borderId="44" xfId="1" applyNumberFormat="1" applyFont="1" applyBorder="1" applyAlignment="1">
      <alignment horizontal="right" vertical="center"/>
    </xf>
    <xf numFmtId="0" fontId="7" fillId="0" borderId="37" xfId="1" applyFont="1" applyBorder="1" applyAlignment="1">
      <alignment horizontal="distributed" vertical="center"/>
    </xf>
    <xf numFmtId="0" fontId="7" fillId="0" borderId="37" xfId="1" applyFont="1" applyBorder="1" applyAlignment="1">
      <alignment horizontal="left" vertical="center"/>
    </xf>
    <xf numFmtId="0" fontId="7" fillId="0" borderId="47" xfId="1" applyFont="1" applyBorder="1" applyAlignment="1">
      <alignment horizontal="left" vertical="center"/>
    </xf>
    <xf numFmtId="177" fontId="11" fillId="0" borderId="40" xfId="1" applyNumberFormat="1" applyFont="1" applyBorder="1" applyAlignment="1">
      <alignment horizontal="right" vertical="center"/>
    </xf>
    <xf numFmtId="0" fontId="3" fillId="0" borderId="7" xfId="1" applyBorder="1" applyAlignment="1">
      <alignment horizontal="right" vertical="center"/>
    </xf>
    <xf numFmtId="176" fontId="6" fillId="0" borderId="2" xfId="1" applyNumberFormat="1" applyFont="1" applyBorder="1" applyAlignment="1">
      <alignment horizontal="right" vertical="center"/>
    </xf>
    <xf numFmtId="176" fontId="6" fillId="0" borderId="6" xfId="1" applyNumberFormat="1" applyFont="1" applyBorder="1" applyAlignment="1">
      <alignment horizontal="right" vertical="center"/>
    </xf>
    <xf numFmtId="176" fontId="6" fillId="0" borderId="3" xfId="1" applyNumberFormat="1" applyFont="1" applyBorder="1" applyAlignment="1">
      <alignment horizontal="right" vertical="center"/>
    </xf>
    <xf numFmtId="176" fontId="9" fillId="0" borderId="2" xfId="1" applyNumberFormat="1" applyFont="1" applyBorder="1" applyAlignment="1">
      <alignment horizontal="right" vertical="center"/>
    </xf>
    <xf numFmtId="0" fontId="7" fillId="0" borderId="13" xfId="1" applyFont="1" applyBorder="1" applyAlignment="1">
      <alignment horizontal="center" vertical="center"/>
    </xf>
    <xf numFmtId="0" fontId="7" fillId="0" borderId="10" xfId="1" applyFont="1" applyBorder="1" applyAlignment="1">
      <alignment horizontal="center" vertical="center"/>
    </xf>
    <xf numFmtId="0" fontId="11" fillId="0" borderId="0" xfId="1" applyFont="1" applyAlignment="1">
      <alignment horizontal="center" vertical="center"/>
    </xf>
    <xf numFmtId="0" fontId="7" fillId="0" borderId="13" xfId="1" quotePrefix="1" applyFont="1" applyBorder="1" applyAlignment="1">
      <alignment horizontal="center" vertical="center"/>
    </xf>
    <xf numFmtId="0" fontId="11" fillId="0" borderId="12" xfId="1" applyFont="1" applyBorder="1" applyAlignment="1">
      <alignment horizontal="center" vertical="center"/>
    </xf>
    <xf numFmtId="0" fontId="7" fillId="0" borderId="11" xfId="1" applyFont="1" applyBorder="1" applyAlignment="1">
      <alignment horizontal="center" vertical="center"/>
    </xf>
    <xf numFmtId="0" fontId="11" fillId="0" borderId="9" xfId="1" applyFont="1" applyBorder="1" applyAlignment="1">
      <alignment horizontal="center" vertical="center"/>
    </xf>
    <xf numFmtId="49" fontId="6" fillId="0" borderId="23" xfId="1" applyNumberFormat="1" applyFont="1" applyBorder="1" applyAlignment="1">
      <alignment horizontal="left" vertical="center"/>
    </xf>
    <xf numFmtId="38" fontId="6" fillId="0" borderId="8" xfId="1" applyNumberFormat="1" applyFont="1" applyBorder="1" applyAlignment="1">
      <alignment horizontal="left" vertical="center" indent="5"/>
    </xf>
    <xf numFmtId="179" fontId="6" fillId="0" borderId="26" xfId="1" applyNumberFormat="1" applyFont="1" applyBorder="1" applyAlignment="1">
      <alignment horizontal="right" vertical="center"/>
    </xf>
    <xf numFmtId="180" fontId="6" fillId="0" borderId="5" xfId="2" applyNumberFormat="1" applyFont="1" applyFill="1" applyBorder="1" applyAlignment="1">
      <alignment horizontal="left" vertical="center"/>
    </xf>
    <xf numFmtId="38" fontId="6" fillId="0" borderId="8" xfId="15" applyFont="1" applyFill="1" applyBorder="1" applyAlignment="1">
      <alignment horizontal="left" vertical="center" indent="5"/>
    </xf>
    <xf numFmtId="49" fontId="6" fillId="0" borderId="26" xfId="1" applyNumberFormat="1" applyFont="1" applyBorder="1" applyAlignment="1">
      <alignment vertical="center"/>
    </xf>
    <xf numFmtId="179" fontId="6" fillId="0" borderId="5" xfId="2" applyNumberFormat="1" applyFont="1" applyFill="1" applyBorder="1" applyAlignment="1">
      <alignment horizontal="left" vertical="center"/>
    </xf>
    <xf numFmtId="49" fontId="6" fillId="0" borderId="8" xfId="2" applyNumberFormat="1" applyFont="1" applyFill="1" applyBorder="1" applyAlignment="1">
      <alignment horizontal="left" vertical="center" indent="3"/>
    </xf>
    <xf numFmtId="0" fontId="10" fillId="0" borderId="0" xfId="1" applyFont="1" applyAlignment="1">
      <alignment horizontal="center" vertical="center"/>
    </xf>
    <xf numFmtId="184" fontId="25" fillId="0" borderId="0" xfId="0" applyNumberFormat="1" applyFont="1" applyAlignment="1">
      <alignment horizontal="right" vertical="center"/>
    </xf>
    <xf numFmtId="185" fontId="25" fillId="0" borderId="0" xfId="0" applyNumberFormat="1" applyFont="1" applyAlignment="1">
      <alignment horizontal="right" vertical="center"/>
    </xf>
    <xf numFmtId="0" fontId="15" fillId="0" borderId="0" xfId="1" applyFont="1" applyAlignment="1">
      <alignment horizontal="left" vertical="center"/>
    </xf>
    <xf numFmtId="0" fontId="15" fillId="0" borderId="0" xfId="1" applyFont="1" applyAlignment="1">
      <alignment horizontal="left" vertical="center" shrinkToFit="1"/>
    </xf>
    <xf numFmtId="0" fontId="10" fillId="0" borderId="25" xfId="1" applyFont="1" applyBorder="1" applyAlignment="1">
      <alignment horizontal="right" vertical="center" wrapText="1"/>
    </xf>
    <xf numFmtId="0" fontId="10" fillId="0" borderId="19" xfId="1" applyFont="1" applyBorder="1" applyAlignment="1">
      <alignment horizontal="right" vertical="center" wrapText="1"/>
    </xf>
    <xf numFmtId="0" fontId="10" fillId="0" borderId="26" xfId="1" applyFont="1" applyBorder="1" applyAlignment="1">
      <alignment vertical="center"/>
    </xf>
    <xf numFmtId="0" fontId="10" fillId="0" borderId="7" xfId="1" applyFont="1" applyBorder="1" applyAlignment="1">
      <alignment vertical="center"/>
    </xf>
    <xf numFmtId="177" fontId="20" fillId="0" borderId="65" xfId="1" applyNumberFormat="1" applyFont="1" applyBorder="1" applyAlignment="1">
      <alignment horizontal="right" vertical="center"/>
    </xf>
    <xf numFmtId="181" fontId="20" fillId="0" borderId="59" xfId="1" applyNumberFormat="1" applyFont="1" applyBorder="1" applyAlignment="1">
      <alignment horizontal="right" vertical="center"/>
    </xf>
    <xf numFmtId="177" fontId="20" fillId="0" borderId="60" xfId="1" applyNumberFormat="1" applyFont="1" applyBorder="1" applyAlignment="1">
      <alignment horizontal="right" vertical="center"/>
    </xf>
    <xf numFmtId="0" fontId="10" fillId="0" borderId="32" xfId="1" applyFont="1" applyBorder="1" applyAlignment="1">
      <alignment horizontal="center" vertical="center" wrapText="1"/>
    </xf>
    <xf numFmtId="177" fontId="20" fillId="0" borderId="37" xfId="1" applyNumberFormat="1" applyFont="1" applyBorder="1" applyAlignment="1">
      <alignment horizontal="right" vertical="center"/>
    </xf>
    <xf numFmtId="0" fontId="10" fillId="0" borderId="13" xfId="1" applyFont="1" applyBorder="1" applyAlignment="1">
      <alignment horizontal="center" vertical="center" wrapText="1"/>
    </xf>
    <xf numFmtId="177" fontId="20" fillId="0" borderId="43" xfId="1" applyNumberFormat="1" applyFont="1" applyBorder="1" applyAlignment="1">
      <alignment horizontal="right" vertical="center"/>
    </xf>
    <xf numFmtId="177" fontId="20" fillId="0" borderId="30" xfId="1" applyNumberFormat="1" applyFont="1" applyBorder="1" applyAlignment="1">
      <alignment horizontal="right" vertical="center"/>
    </xf>
    <xf numFmtId="181" fontId="20" fillId="0" borderId="43" xfId="1" applyNumberFormat="1" applyFont="1" applyBorder="1" applyAlignment="1">
      <alignment horizontal="right" vertical="center"/>
    </xf>
    <xf numFmtId="181" fontId="6" fillId="0" borderId="0" xfId="1" applyNumberFormat="1" applyFont="1"/>
    <xf numFmtId="0" fontId="10" fillId="0" borderId="6" xfId="1" applyFont="1" applyBorder="1" applyAlignment="1">
      <alignment horizontal="center" vertical="center" wrapText="1"/>
    </xf>
    <xf numFmtId="0" fontId="12" fillId="0" borderId="5" xfId="1" applyFont="1" applyBorder="1" applyAlignment="1">
      <alignment horizontal="distributed" vertical="center" wrapText="1" justifyLastLine="1"/>
    </xf>
    <xf numFmtId="177" fontId="21" fillId="0" borderId="32" xfId="1" applyNumberFormat="1" applyFont="1" applyBorder="1" applyAlignment="1">
      <alignment horizontal="right" vertical="center"/>
    </xf>
    <xf numFmtId="181" fontId="21" fillId="0" borderId="33" xfId="1" applyNumberFormat="1" applyFont="1" applyBorder="1" applyAlignment="1">
      <alignment horizontal="right" vertical="center"/>
    </xf>
    <xf numFmtId="177" fontId="21" fillId="0" borderId="34" xfId="1" applyNumberFormat="1" applyFont="1" applyBorder="1" applyAlignment="1">
      <alignment horizontal="right" vertical="center"/>
    </xf>
    <xf numFmtId="0" fontId="12" fillId="0" borderId="26" xfId="1" applyFont="1" applyBorder="1" applyAlignment="1">
      <alignment horizontal="centerContinuous" vertical="center"/>
    </xf>
    <xf numFmtId="0" fontId="12" fillId="0" borderId="5" xfId="1" applyFont="1" applyBorder="1" applyAlignment="1">
      <alignment horizontal="centerContinuous" vertical="center" wrapText="1"/>
    </xf>
    <xf numFmtId="177" fontId="21" fillId="0" borderId="27" xfId="1" applyNumberFormat="1" applyFont="1" applyBorder="1" applyAlignment="1">
      <alignment horizontal="right" vertical="center"/>
    </xf>
    <xf numFmtId="181" fontId="21" fillId="0" borderId="28" xfId="1" applyNumberFormat="1" applyFont="1" applyBorder="1" applyAlignment="1">
      <alignment horizontal="right" vertical="center" shrinkToFit="1"/>
    </xf>
    <xf numFmtId="177" fontId="21" fillId="0" borderId="29" xfId="1" applyNumberFormat="1" applyFont="1" applyBorder="1" applyAlignment="1">
      <alignment horizontal="right" vertical="center"/>
    </xf>
    <xf numFmtId="0" fontId="26" fillId="0" borderId="1" xfId="1" applyFont="1" applyBorder="1" applyAlignment="1">
      <alignment vertical="center" wrapText="1"/>
    </xf>
    <xf numFmtId="176" fontId="15" fillId="0" borderId="0" xfId="1" applyNumberFormat="1" applyFont="1"/>
    <xf numFmtId="176" fontId="6" fillId="0" borderId="0" xfId="1" applyNumberFormat="1" applyFont="1"/>
    <xf numFmtId="176" fontId="6" fillId="0" borderId="25" xfId="1" applyNumberFormat="1" applyFont="1" applyBorder="1" applyAlignment="1">
      <alignment horizontal="center" vertical="center"/>
    </xf>
    <xf numFmtId="0" fontId="3" fillId="0" borderId="1" xfId="1" applyBorder="1" applyAlignment="1">
      <alignment horizontal="center" vertical="center"/>
    </xf>
    <xf numFmtId="49" fontId="6" fillId="0" borderId="19" xfId="1" applyNumberFormat="1" applyFont="1" applyBorder="1" applyAlignment="1">
      <alignment horizontal="right" vertical="center"/>
    </xf>
    <xf numFmtId="176" fontId="6" fillId="0" borderId="1" xfId="1" applyNumberFormat="1" applyFont="1" applyBorder="1" applyAlignment="1">
      <alignment horizontal="left" vertical="center"/>
    </xf>
    <xf numFmtId="176" fontId="6" fillId="0" borderId="19" xfId="1" applyNumberFormat="1" applyFont="1" applyBorder="1" applyAlignment="1">
      <alignment horizontal="right" vertical="center"/>
    </xf>
    <xf numFmtId="176" fontId="6" fillId="0" borderId="47" xfId="1" applyNumberFormat="1" applyFont="1" applyBorder="1" applyAlignment="1">
      <alignment horizontal="distributed" vertical="center" wrapText="1" justifyLastLine="1"/>
    </xf>
    <xf numFmtId="176" fontId="6" fillId="0" borderId="64" xfId="1" applyNumberFormat="1" applyFont="1" applyBorder="1" applyAlignment="1">
      <alignment horizontal="distributed" vertical="center" justifyLastLine="1"/>
    </xf>
    <xf numFmtId="176" fontId="6" fillId="0" borderId="47" xfId="1" applyNumberFormat="1" applyFont="1" applyBorder="1" applyAlignment="1">
      <alignment horizontal="distributed" vertical="center" justifyLastLine="1"/>
    </xf>
    <xf numFmtId="176" fontId="6" fillId="0" borderId="70" xfId="1" applyNumberFormat="1" applyFont="1" applyBorder="1" applyAlignment="1">
      <alignment horizontal="right" vertical="center"/>
    </xf>
    <xf numFmtId="0" fontId="6" fillId="0" borderId="9" xfId="1" applyFont="1" applyBorder="1" applyAlignment="1">
      <alignment horizontal="right" vertical="center"/>
    </xf>
    <xf numFmtId="0" fontId="6" fillId="0" borderId="10" xfId="1" applyFont="1" applyBorder="1" applyAlignment="1">
      <alignment horizontal="right" vertical="center"/>
    </xf>
    <xf numFmtId="0" fontId="6" fillId="0" borderId="12" xfId="1" applyFont="1" applyBorder="1" applyAlignment="1">
      <alignment horizontal="right" vertical="center"/>
    </xf>
    <xf numFmtId="0" fontId="6" fillId="0" borderId="34" xfId="1" applyFont="1" applyBorder="1" applyAlignment="1">
      <alignment horizontal="right" vertical="center"/>
    </xf>
    <xf numFmtId="0" fontId="6" fillId="0" borderId="72" xfId="1" applyFont="1" applyBorder="1" applyAlignment="1">
      <alignment horizontal="right" vertical="center"/>
    </xf>
    <xf numFmtId="0" fontId="6" fillId="0" borderId="33" xfId="1" applyFont="1" applyBorder="1" applyAlignment="1">
      <alignment horizontal="right" vertical="center"/>
    </xf>
    <xf numFmtId="0" fontId="6" fillId="0" borderId="53" xfId="1" applyFont="1" applyBorder="1" applyAlignment="1">
      <alignment horizontal="right" vertical="center"/>
    </xf>
    <xf numFmtId="0" fontId="6" fillId="0" borderId="37" xfId="1" applyFont="1" applyBorder="1" applyAlignment="1">
      <alignment horizontal="right" vertical="center"/>
    </xf>
    <xf numFmtId="0" fontId="6" fillId="0" borderId="36" xfId="1" applyFont="1" applyBorder="1" applyAlignment="1">
      <alignment horizontal="right" vertical="center"/>
    </xf>
    <xf numFmtId="0" fontId="6" fillId="0" borderId="2" xfId="1" applyFont="1" applyBorder="1" applyAlignment="1">
      <alignment horizontal="right" vertical="center"/>
    </xf>
    <xf numFmtId="176" fontId="6" fillId="0" borderId="1" xfId="1" applyNumberFormat="1" applyFont="1" applyBorder="1" applyAlignment="1">
      <alignment horizontal="right" vertical="center"/>
    </xf>
    <xf numFmtId="176" fontId="6" fillId="0" borderId="1" xfId="1" quotePrefix="1" applyNumberFormat="1" applyFont="1" applyBorder="1" applyAlignment="1">
      <alignment horizontal="right" vertical="center"/>
    </xf>
    <xf numFmtId="0" fontId="6" fillId="0" borderId="28" xfId="1" applyFont="1" applyBorder="1" applyAlignment="1">
      <alignment horizontal="distributed" vertical="center" justifyLastLine="1"/>
    </xf>
    <xf numFmtId="176" fontId="6" fillId="0" borderId="55" xfId="1" applyNumberFormat="1" applyFont="1" applyBorder="1" applyAlignment="1">
      <alignment horizontal="distributed" vertical="center"/>
    </xf>
    <xf numFmtId="176" fontId="6" fillId="0" borderId="66" xfId="1" applyNumberFormat="1" applyFont="1" applyBorder="1" applyAlignment="1">
      <alignment horizontal="center" vertical="center"/>
    </xf>
    <xf numFmtId="176" fontId="6" fillId="0" borderId="66" xfId="1" applyNumberFormat="1" applyFont="1" applyBorder="1" applyAlignment="1">
      <alignment vertical="center"/>
    </xf>
    <xf numFmtId="176" fontId="6" fillId="0" borderId="49" xfId="1" applyNumberFormat="1" applyFont="1" applyBorder="1" applyAlignment="1">
      <alignment horizontal="distributed" vertical="center" justifyLastLine="1"/>
    </xf>
    <xf numFmtId="176" fontId="6" fillId="0" borderId="63" xfId="1" applyNumberFormat="1" applyFont="1" applyBorder="1" applyAlignment="1">
      <alignment horizontal="distributed" vertical="center"/>
    </xf>
    <xf numFmtId="176" fontId="6" fillId="0" borderId="64" xfId="1" applyNumberFormat="1" applyFont="1" applyBorder="1" applyAlignment="1">
      <alignment horizontal="center" vertical="center"/>
    </xf>
    <xf numFmtId="176" fontId="6" fillId="0" borderId="64" xfId="1" applyNumberFormat="1" applyFont="1" applyBorder="1" applyAlignment="1">
      <alignment vertical="center"/>
    </xf>
    <xf numFmtId="176" fontId="6" fillId="0" borderId="46" xfId="1" applyNumberFormat="1" applyFont="1" applyBorder="1" applyAlignment="1">
      <alignment horizontal="distributed" vertical="center" justifyLastLine="1"/>
    </xf>
    <xf numFmtId="0" fontId="8" fillId="0" borderId="0" xfId="1" applyFont="1" applyAlignment="1">
      <alignment horizontal="left" vertical="center" wrapText="1"/>
    </xf>
    <xf numFmtId="0" fontId="6" fillId="0" borderId="16" xfId="1" applyFont="1" applyBorder="1" applyAlignment="1">
      <alignment horizontal="right" vertical="center"/>
    </xf>
    <xf numFmtId="0" fontId="6" fillId="0" borderId="8" xfId="1" applyFont="1" applyBorder="1" applyAlignment="1">
      <alignment horizontal="left" vertical="center"/>
    </xf>
    <xf numFmtId="0" fontId="6" fillId="0" borderId="63" xfId="1" applyFont="1" applyBorder="1" applyAlignment="1">
      <alignment horizontal="center" vertical="center"/>
    </xf>
    <xf numFmtId="0" fontId="6" fillId="0" borderId="67" xfId="1" applyFont="1" applyBorder="1" applyAlignment="1">
      <alignment horizontal="right" vertical="center"/>
    </xf>
    <xf numFmtId="176" fontId="6" fillId="0" borderId="32" xfId="1" applyNumberFormat="1" applyFont="1" applyBorder="1" applyAlignment="1">
      <alignment vertical="center"/>
    </xf>
    <xf numFmtId="176" fontId="6" fillId="0" borderId="53" xfId="1" applyNumberFormat="1" applyFont="1" applyBorder="1" applyAlignment="1">
      <alignment vertical="center"/>
    </xf>
    <xf numFmtId="49" fontId="6" fillId="0" borderId="67" xfId="1" applyNumberFormat="1" applyFont="1" applyBorder="1" applyAlignment="1">
      <alignment horizontal="right" vertical="center"/>
    </xf>
    <xf numFmtId="49" fontId="6" fillId="0" borderId="71" xfId="1" quotePrefix="1" applyNumberFormat="1" applyFont="1" applyBorder="1" applyAlignment="1">
      <alignment horizontal="right" vertical="center"/>
    </xf>
    <xf numFmtId="176" fontId="6" fillId="0" borderId="35" xfId="1" applyNumberFormat="1" applyFont="1" applyBorder="1" applyAlignment="1">
      <alignment vertical="center"/>
    </xf>
    <xf numFmtId="176" fontId="6" fillId="0" borderId="31" xfId="1" applyNumberFormat="1" applyFont="1" applyBorder="1" applyAlignment="1">
      <alignment vertical="center"/>
    </xf>
    <xf numFmtId="49" fontId="6" fillId="0" borderId="8" xfId="1" quotePrefix="1" applyNumberFormat="1" applyFont="1" applyBorder="1" applyAlignment="1">
      <alignment horizontal="right" vertical="center"/>
    </xf>
    <xf numFmtId="176" fontId="6" fillId="0" borderId="63" xfId="1" applyNumberFormat="1" applyFont="1" applyBorder="1" applyAlignment="1">
      <alignment vertical="center"/>
    </xf>
    <xf numFmtId="176" fontId="6" fillId="0" borderId="46" xfId="1" applyNumberFormat="1" applyFont="1" applyBorder="1" applyAlignment="1">
      <alignment vertical="center"/>
    </xf>
    <xf numFmtId="0" fontId="6" fillId="0" borderId="63" xfId="1" applyFont="1" applyBorder="1" applyAlignment="1">
      <alignment horizontal="distributed" vertical="center" justifyLastLine="1"/>
    </xf>
    <xf numFmtId="0" fontId="9" fillId="0" borderId="5" xfId="1" applyFont="1" applyBorder="1" applyAlignment="1">
      <alignment horizontal="distributed" vertical="center" justifyLastLine="1"/>
    </xf>
    <xf numFmtId="178" fontId="6" fillId="0" borderId="32" xfId="1" applyNumberFormat="1" applyFont="1" applyBorder="1" applyAlignment="1">
      <alignment vertical="center"/>
    </xf>
    <xf numFmtId="178" fontId="6" fillId="0" borderId="33" xfId="1" applyNumberFormat="1" applyFont="1" applyBorder="1" applyAlignment="1">
      <alignment horizontal="right" vertical="center"/>
    </xf>
    <xf numFmtId="178" fontId="9" fillId="0" borderId="34" xfId="1" applyNumberFormat="1" applyFont="1" applyBorder="1" applyAlignment="1">
      <alignment vertical="center"/>
    </xf>
    <xf numFmtId="178" fontId="6" fillId="0" borderId="33" xfId="1" applyNumberFormat="1" applyFont="1" applyBorder="1" applyAlignment="1">
      <alignment vertical="center"/>
    </xf>
    <xf numFmtId="178" fontId="6" fillId="0" borderId="35" xfId="1" applyNumberFormat="1" applyFont="1" applyBorder="1" applyAlignment="1">
      <alignment vertical="center"/>
    </xf>
    <xf numFmtId="178" fontId="6" fillId="0" borderId="36" xfId="1" applyNumberFormat="1" applyFont="1" applyBorder="1" applyAlignment="1">
      <alignment horizontal="right" vertical="center"/>
    </xf>
    <xf numFmtId="178" fontId="9" fillId="0" borderId="37" xfId="1" applyNumberFormat="1" applyFont="1" applyBorder="1" applyAlignment="1">
      <alignment vertical="center"/>
    </xf>
    <xf numFmtId="178" fontId="6" fillId="0" borderId="36" xfId="1" applyNumberFormat="1" applyFont="1" applyBorder="1" applyAlignment="1">
      <alignment vertical="center"/>
    </xf>
    <xf numFmtId="178" fontId="6" fillId="0" borderId="6" xfId="1" applyNumberFormat="1" applyFont="1" applyBorder="1" applyAlignment="1">
      <alignment vertical="center"/>
    </xf>
    <xf numFmtId="178" fontId="6" fillId="0" borderId="3" xfId="1" applyNumberFormat="1" applyFont="1" applyBorder="1" applyAlignment="1">
      <alignment horizontal="right" vertical="center"/>
    </xf>
    <xf numFmtId="178" fontId="9" fillId="0" borderId="2" xfId="1" applyNumberFormat="1" applyFont="1" applyBorder="1" applyAlignment="1">
      <alignment vertical="center"/>
    </xf>
    <xf numFmtId="178" fontId="6" fillId="0" borderId="3" xfId="1" applyNumberFormat="1" applyFont="1" applyBorder="1" applyAlignment="1">
      <alignment vertical="center"/>
    </xf>
    <xf numFmtId="178" fontId="9" fillId="0" borderId="47" xfId="1" applyNumberFormat="1" applyFont="1" applyBorder="1" applyAlignment="1">
      <alignment vertical="center"/>
    </xf>
    <xf numFmtId="0" fontId="10" fillId="0" borderId="65" xfId="1" applyFont="1" applyBorder="1" applyAlignment="1">
      <alignment horizontal="center" vertical="center"/>
    </xf>
    <xf numFmtId="0" fontId="10" fillId="0" borderId="59" xfId="1" applyFont="1" applyBorder="1" applyAlignment="1">
      <alignment horizontal="center" vertical="center"/>
    </xf>
    <xf numFmtId="0" fontId="10" fillId="0" borderId="60" xfId="1" applyFont="1" applyBorder="1" applyAlignment="1">
      <alignment horizontal="center" vertical="center"/>
    </xf>
    <xf numFmtId="0" fontId="10" fillId="0" borderId="35" xfId="1" applyFont="1" applyBorder="1" applyAlignment="1">
      <alignment horizontal="center" vertical="top" textRotation="255"/>
    </xf>
    <xf numFmtId="0" fontId="10" fillId="0" borderId="36" xfId="1" applyFont="1" applyBorder="1" applyAlignment="1">
      <alignment horizontal="center" vertical="top" textRotation="255"/>
    </xf>
    <xf numFmtId="0" fontId="10" fillId="0" borderId="37" xfId="1" applyFont="1" applyBorder="1" applyAlignment="1">
      <alignment horizontal="center" vertical="top" textRotation="255"/>
    </xf>
    <xf numFmtId="0" fontId="10" fillId="0" borderId="47" xfId="1" applyFont="1" applyBorder="1" applyAlignment="1">
      <alignment horizontal="center" vertical="center"/>
    </xf>
    <xf numFmtId="0" fontId="10" fillId="0" borderId="60" xfId="1" applyFont="1" applyBorder="1" applyAlignment="1">
      <alignment horizontal="distributed" vertical="center" justifyLastLine="1"/>
    </xf>
    <xf numFmtId="177" fontId="10" fillId="0" borderId="65" xfId="1" applyNumberFormat="1" applyFont="1" applyBorder="1" applyAlignment="1">
      <alignment horizontal="right" vertical="center"/>
    </xf>
    <xf numFmtId="177" fontId="10" fillId="0" borderId="59" xfId="1" applyNumberFormat="1" applyFont="1" applyBorder="1" applyAlignment="1">
      <alignment horizontal="right" vertical="center"/>
    </xf>
    <xf numFmtId="177" fontId="12" fillId="0" borderId="33" xfId="1" applyNumberFormat="1" applyFont="1" applyBorder="1" applyAlignment="1">
      <alignment horizontal="right" vertical="center"/>
    </xf>
    <xf numFmtId="177" fontId="10" fillId="0" borderId="60" xfId="1" applyNumberFormat="1" applyFont="1" applyBorder="1" applyAlignment="1">
      <alignment horizontal="right" vertical="center"/>
    </xf>
    <xf numFmtId="0" fontId="10" fillId="0" borderId="37" xfId="1" applyFont="1" applyBorder="1" applyAlignment="1">
      <alignment horizontal="distributed" vertical="center" justifyLastLine="1"/>
    </xf>
    <xf numFmtId="177" fontId="10" fillId="0" borderId="35" xfId="1" applyNumberFormat="1" applyFont="1" applyBorder="1" applyAlignment="1">
      <alignment horizontal="right" vertical="center"/>
    </xf>
    <xf numFmtId="177" fontId="10" fillId="0" borderId="36" xfId="1" applyNumberFormat="1" applyFont="1" applyBorder="1" applyAlignment="1">
      <alignment horizontal="right" vertical="center"/>
    </xf>
    <xf numFmtId="177" fontId="10" fillId="0" borderId="37" xfId="1" applyNumberFormat="1" applyFont="1" applyBorder="1" applyAlignment="1">
      <alignment horizontal="right" vertical="center"/>
    </xf>
    <xf numFmtId="177" fontId="12" fillId="0" borderId="64" xfId="1" applyNumberFormat="1" applyFont="1" applyBorder="1" applyAlignment="1">
      <alignment horizontal="right" vertical="center"/>
    </xf>
    <xf numFmtId="177" fontId="12" fillId="0" borderId="34" xfId="1" applyNumberFormat="1" applyFont="1" applyBorder="1" applyAlignment="1">
      <alignment horizontal="right" vertical="center"/>
    </xf>
    <xf numFmtId="177" fontId="12" fillId="0" borderId="15" xfId="1" applyNumberFormat="1" applyFont="1" applyBorder="1" applyAlignment="1">
      <alignment horizontal="right" vertical="center"/>
    </xf>
    <xf numFmtId="177" fontId="10" fillId="0" borderId="30" xfId="1" applyNumberFormat="1" applyFont="1" applyBorder="1" applyAlignment="1">
      <alignment horizontal="right" vertical="center"/>
    </xf>
    <xf numFmtId="177" fontId="12" fillId="0" borderId="28" xfId="1" applyNumberFormat="1" applyFont="1" applyBorder="1" applyAlignment="1">
      <alignment horizontal="right" vertical="center"/>
    </xf>
    <xf numFmtId="177" fontId="12" fillId="0" borderId="29" xfId="1" applyNumberFormat="1" applyFont="1" applyBorder="1" applyAlignment="1">
      <alignment horizontal="right" vertical="center"/>
    </xf>
    <xf numFmtId="0" fontId="6" fillId="0" borderId="31" xfId="1" applyFont="1" applyBorder="1" applyAlignment="1">
      <alignment horizontal="right" vertical="center"/>
    </xf>
    <xf numFmtId="0" fontId="10" fillId="0" borderId="51" xfId="1" applyFont="1" applyBorder="1" applyAlignment="1">
      <alignment horizontal="distributed" vertical="center" shrinkToFit="1"/>
    </xf>
    <xf numFmtId="0" fontId="6" fillId="0" borderId="56" xfId="1" applyFont="1" applyBorder="1" applyAlignment="1">
      <alignment horizontal="right" vertical="center"/>
    </xf>
    <xf numFmtId="0" fontId="8" fillId="0" borderId="0" xfId="1" applyFont="1" applyAlignment="1">
      <alignment horizontal="left"/>
    </xf>
    <xf numFmtId="176" fontId="27" fillId="0" borderId="0" xfId="1" applyNumberFormat="1" applyFont="1"/>
    <xf numFmtId="0" fontId="10" fillId="0" borderId="3" xfId="1" applyFont="1" applyBorder="1" applyAlignment="1">
      <alignment horizontal="center" vertical="center"/>
    </xf>
    <xf numFmtId="56" fontId="8" fillId="0" borderId="0" xfId="1" applyNumberFormat="1" applyFont="1" applyAlignment="1">
      <alignment horizontal="right" vertical="center"/>
    </xf>
    <xf numFmtId="0" fontId="6" fillId="0" borderId="18" xfId="1" applyFont="1" applyBorder="1" applyAlignment="1">
      <alignment horizontal="distributed" vertical="center" justifyLastLine="1"/>
    </xf>
    <xf numFmtId="0" fontId="3" fillId="0" borderId="6" xfId="1" applyBorder="1" applyAlignment="1">
      <alignment horizontal="distributed" vertical="center" justifyLastLine="1"/>
    </xf>
    <xf numFmtId="0" fontId="6" fillId="0" borderId="15" xfId="1" applyFont="1" applyBorder="1" applyAlignment="1">
      <alignment horizontal="distributed" vertical="center" justifyLastLine="1"/>
    </xf>
    <xf numFmtId="0" fontId="3" fillId="0" borderId="3" xfId="1" applyBorder="1" applyAlignment="1">
      <alignment horizontal="distributed" vertical="center" justifyLastLine="1"/>
    </xf>
    <xf numFmtId="0" fontId="6" fillId="0" borderId="15" xfId="1" applyFont="1" applyBorder="1" applyAlignment="1">
      <alignment horizontal="distributed" vertical="center" wrapText="1" justifyLastLine="1"/>
    </xf>
    <xf numFmtId="0" fontId="3" fillId="0" borderId="3" xfId="1" applyBorder="1" applyAlignment="1">
      <alignment horizontal="distributed" vertical="center" wrapText="1" justifyLastLine="1"/>
    </xf>
    <xf numFmtId="0" fontId="6" fillId="0" borderId="19" xfId="1" applyFont="1" applyBorder="1" applyAlignment="1">
      <alignment horizontal="distributed" vertical="center" justifyLastLine="1"/>
    </xf>
    <xf numFmtId="0" fontId="3" fillId="0" borderId="5" xfId="1" applyBorder="1" applyAlignment="1">
      <alignment horizontal="distributed" vertical="center" justifyLastLine="1"/>
    </xf>
    <xf numFmtId="0" fontId="6" fillId="0" borderId="30" xfId="1" quotePrefix="1" applyFont="1" applyBorder="1" applyAlignment="1">
      <alignment horizontal="right" vertical="center"/>
    </xf>
    <xf numFmtId="0" fontId="6" fillId="0" borderId="31" xfId="1" quotePrefix="1" applyFont="1" applyBorder="1" applyAlignment="1">
      <alignment horizontal="right" vertical="center"/>
    </xf>
    <xf numFmtId="0" fontId="6" fillId="0" borderId="57" xfId="1" quotePrefix="1" applyFont="1" applyBorder="1" applyAlignment="1">
      <alignment horizontal="right" vertical="center"/>
    </xf>
    <xf numFmtId="0" fontId="6" fillId="0" borderId="46" xfId="1" quotePrefix="1" applyFont="1" applyBorder="1" applyAlignment="1">
      <alignment horizontal="right" vertical="center"/>
    </xf>
    <xf numFmtId="0" fontId="6" fillId="0" borderId="25" xfId="1" applyFont="1" applyBorder="1" applyAlignment="1">
      <alignment horizontal="right" vertical="center"/>
    </xf>
    <xf numFmtId="0" fontId="6" fillId="0" borderId="19" xfId="1" applyFont="1" applyBorder="1" applyAlignment="1">
      <alignment horizontal="right" vertical="center"/>
    </xf>
    <xf numFmtId="0" fontId="6" fillId="0" borderId="23" xfId="1" applyFont="1" applyBorder="1" applyAlignment="1">
      <alignment horizontal="distributed" vertical="center" indent="4"/>
    </xf>
    <xf numFmtId="0" fontId="3" fillId="0" borderId="22" xfId="1" applyBorder="1" applyAlignment="1">
      <alignment horizontal="distributed" vertical="center" indent="4"/>
    </xf>
    <xf numFmtId="0" fontId="3" fillId="0" borderId="21" xfId="1" applyBorder="1" applyAlignment="1">
      <alignment horizontal="distributed" vertical="center" indent="4"/>
    </xf>
    <xf numFmtId="0" fontId="6" fillId="0" borderId="26" xfId="1" applyFont="1" applyBorder="1" applyAlignment="1">
      <alignment horizontal="left" vertical="top"/>
    </xf>
    <xf numFmtId="0" fontId="6" fillId="0" borderId="5" xfId="1" applyFont="1" applyBorder="1" applyAlignment="1">
      <alignment horizontal="left" vertical="top"/>
    </xf>
    <xf numFmtId="0" fontId="6" fillId="0" borderId="30" xfId="1" applyFont="1" applyBorder="1" applyAlignment="1">
      <alignment horizontal="right" vertical="center"/>
    </xf>
    <xf numFmtId="0" fontId="6" fillId="0" borderId="31" xfId="1" applyFont="1" applyBorder="1" applyAlignment="1">
      <alignment horizontal="right" vertical="center"/>
    </xf>
    <xf numFmtId="0" fontId="6" fillId="0" borderId="23" xfId="1" applyFont="1" applyBorder="1" applyAlignment="1">
      <alignment horizontal="center" vertical="center"/>
    </xf>
    <xf numFmtId="0" fontId="6" fillId="0" borderId="22" xfId="1" applyFont="1" applyBorder="1" applyAlignment="1">
      <alignment horizontal="center" vertical="center"/>
    </xf>
    <xf numFmtId="0" fontId="6" fillId="0" borderId="21" xfId="1" applyFont="1" applyBorder="1" applyAlignment="1">
      <alignment horizontal="center" vertical="center"/>
    </xf>
    <xf numFmtId="0" fontId="6" fillId="0" borderId="23" xfId="1" applyFont="1" applyBorder="1" applyAlignment="1">
      <alignment horizontal="distributed" vertical="center" justifyLastLine="1"/>
    </xf>
    <xf numFmtId="0" fontId="6" fillId="0" borderId="22" xfId="1" applyFont="1" applyBorder="1" applyAlignment="1">
      <alignment horizontal="distributed" vertical="center" justifyLastLine="1"/>
    </xf>
    <xf numFmtId="0" fontId="6" fillId="0" borderId="21" xfId="1" applyFont="1" applyBorder="1" applyAlignment="1">
      <alignment horizontal="distributed" vertical="center" justifyLastLine="1"/>
    </xf>
    <xf numFmtId="0" fontId="10" fillId="0" borderId="16" xfId="1" applyFont="1" applyBorder="1" applyAlignment="1">
      <alignment horizontal="center" vertical="center" wrapText="1"/>
    </xf>
    <xf numFmtId="0" fontId="10" fillId="0" borderId="14" xfId="1" applyFont="1" applyBorder="1" applyAlignment="1">
      <alignment horizontal="center" vertical="center"/>
    </xf>
    <xf numFmtId="0" fontId="10" fillId="0" borderId="8" xfId="1" applyFont="1" applyBorder="1" applyAlignment="1">
      <alignment horizontal="center" vertical="center"/>
    </xf>
    <xf numFmtId="0" fontId="7" fillId="0" borderId="1" xfId="1" applyFont="1" applyBorder="1" applyAlignment="1">
      <alignment horizontal="right"/>
    </xf>
    <xf numFmtId="0" fontId="10" fillId="0" borderId="1" xfId="1" applyFont="1" applyBorder="1" applyAlignment="1">
      <alignment horizontal="right" vertical="center"/>
    </xf>
    <xf numFmtId="0" fontId="10" fillId="0" borderId="19" xfId="1" applyFont="1" applyBorder="1" applyAlignment="1">
      <alignment horizontal="right" vertical="center"/>
    </xf>
    <xf numFmtId="0" fontId="10" fillId="0" borderId="38" xfId="1" quotePrefix="1" applyFont="1" applyBorder="1" applyAlignment="1">
      <alignment horizontal="center" vertical="center"/>
    </xf>
    <xf numFmtId="0" fontId="10" fillId="0" borderId="39" xfId="1" applyFont="1" applyBorder="1" applyAlignment="1">
      <alignment horizontal="center" vertical="center"/>
    </xf>
    <xf numFmtId="0" fontId="10" fillId="0" borderId="41" xfId="1" applyFont="1" applyBorder="1" applyAlignment="1">
      <alignment horizontal="distributed" vertical="center" shrinkToFit="1"/>
    </xf>
    <xf numFmtId="0" fontId="10" fillId="0" borderId="39" xfId="1" applyFont="1" applyBorder="1" applyAlignment="1">
      <alignment horizontal="distributed" vertical="center" shrinkToFit="1"/>
    </xf>
    <xf numFmtId="0" fontId="10" fillId="0" borderId="43" xfId="1" applyFont="1" applyBorder="1" applyAlignment="1">
      <alignment horizontal="distributed" vertical="center" shrinkToFit="1"/>
    </xf>
    <xf numFmtId="0" fontId="10" fillId="0" borderId="31" xfId="1" applyFont="1" applyBorder="1" applyAlignment="1">
      <alignment horizontal="distributed" vertical="center" shrinkToFit="1"/>
    </xf>
    <xf numFmtId="0" fontId="12" fillId="0" borderId="57" xfId="1" applyFont="1" applyBorder="1" applyAlignment="1">
      <alignment horizontal="center" vertical="center"/>
    </xf>
    <xf numFmtId="0" fontId="12" fillId="0" borderId="58" xfId="1" applyFont="1" applyBorder="1" applyAlignment="1">
      <alignment horizontal="center" vertical="center"/>
    </xf>
    <xf numFmtId="0" fontId="12" fillId="0" borderId="46" xfId="1" applyFont="1" applyBorder="1" applyAlignment="1">
      <alignment horizontal="center" vertical="center"/>
    </xf>
    <xf numFmtId="0" fontId="10" fillId="0" borderId="45" xfId="1" applyFont="1" applyBorder="1" applyAlignment="1">
      <alignment horizontal="distributed" vertical="center" shrinkToFit="1"/>
    </xf>
    <xf numFmtId="0" fontId="10" fillId="0" borderId="46" xfId="1" applyFont="1" applyBorder="1" applyAlignment="1">
      <alignment horizontal="distributed" vertical="center" shrinkToFit="1"/>
    </xf>
    <xf numFmtId="0" fontId="12" fillId="0" borderId="23" xfId="1" applyFont="1" applyBorder="1" applyAlignment="1">
      <alignment horizontal="center" vertical="center"/>
    </xf>
    <xf numFmtId="0" fontId="12" fillId="0" borderId="22" xfId="1" applyFont="1" applyBorder="1" applyAlignment="1">
      <alignment horizontal="center" vertical="center"/>
    </xf>
    <xf numFmtId="0" fontId="12" fillId="0" borderId="21" xfId="1" applyFont="1" applyBorder="1" applyAlignment="1">
      <alignment horizontal="center" vertical="center"/>
    </xf>
    <xf numFmtId="0" fontId="10" fillId="0" borderId="48" xfId="1" applyFont="1" applyBorder="1" applyAlignment="1">
      <alignment horizontal="distributed" vertical="center" shrinkToFit="1"/>
    </xf>
    <xf numFmtId="0" fontId="10" fillId="0" borderId="49" xfId="1" applyFont="1" applyBorder="1" applyAlignment="1">
      <alignment horizontal="distributed" vertical="center" shrinkToFit="1"/>
    </xf>
    <xf numFmtId="0" fontId="10" fillId="0" borderId="51" xfId="1" applyFont="1" applyBorder="1" applyAlignment="1">
      <alignment horizontal="distributed" vertical="center" shrinkToFit="1"/>
    </xf>
    <xf numFmtId="0" fontId="10" fillId="0" borderId="12" xfId="1" applyFont="1" applyBorder="1" applyAlignment="1">
      <alignment horizontal="distributed" vertical="center" shrinkToFit="1"/>
    </xf>
    <xf numFmtId="0" fontId="10" fillId="0" borderId="52" xfId="1" applyFont="1" applyBorder="1" applyAlignment="1">
      <alignment horizontal="distributed" vertical="center" shrinkToFit="1"/>
    </xf>
    <xf numFmtId="0" fontId="10" fillId="0" borderId="53" xfId="1" applyFont="1" applyBorder="1" applyAlignment="1">
      <alignment horizontal="distributed" vertical="center" shrinkToFit="1"/>
    </xf>
    <xf numFmtId="0" fontId="12" fillId="0" borderId="30" xfId="1" applyFont="1" applyBorder="1" applyAlignment="1">
      <alignment horizontal="center" vertical="center"/>
    </xf>
    <xf numFmtId="0" fontId="12" fillId="0" borderId="56" xfId="1" applyFont="1" applyBorder="1" applyAlignment="1">
      <alignment horizontal="center" vertical="center"/>
    </xf>
    <xf numFmtId="0" fontId="12" fillId="0" borderId="31" xfId="1" applyFont="1" applyBorder="1" applyAlignment="1">
      <alignment horizontal="center" vertical="center"/>
    </xf>
    <xf numFmtId="0" fontId="7" fillId="0" borderId="20" xfId="1" applyFont="1" applyBorder="1" applyAlignment="1">
      <alignment horizontal="center" vertical="center"/>
    </xf>
    <xf numFmtId="0" fontId="24" fillId="0" borderId="20" xfId="1" applyFont="1" applyBorder="1" applyAlignment="1">
      <alignment horizontal="center" vertical="center"/>
    </xf>
    <xf numFmtId="0" fontId="7" fillId="0" borderId="23" xfId="1" applyFont="1" applyBorder="1" applyAlignment="1">
      <alignment horizontal="center" vertical="center"/>
    </xf>
    <xf numFmtId="0" fontId="7" fillId="0" borderId="22" xfId="1" applyFont="1" applyBorder="1" applyAlignment="1">
      <alignment horizontal="center" vertical="center"/>
    </xf>
    <xf numFmtId="0" fontId="7" fillId="0" borderId="21" xfId="1" applyFont="1" applyBorder="1" applyAlignment="1">
      <alignment horizontal="center" vertical="center"/>
    </xf>
    <xf numFmtId="0" fontId="11" fillId="0" borderId="18" xfId="1" applyFont="1" applyBorder="1" applyAlignment="1">
      <alignment horizontal="distributed" vertical="center" justifyLastLine="1"/>
    </xf>
    <xf numFmtId="0" fontId="11" fillId="0" borderId="6" xfId="1" applyFont="1" applyBorder="1" applyAlignment="1">
      <alignment horizontal="distributed" vertical="center" justifyLastLine="1"/>
    </xf>
    <xf numFmtId="0" fontId="7" fillId="0" borderId="59" xfId="1" applyFont="1" applyBorder="1" applyAlignment="1">
      <alignment horizontal="distributed" vertical="center" justifyLastLine="1"/>
    </xf>
    <xf numFmtId="0" fontId="7" fillId="0" borderId="60" xfId="1" applyFont="1" applyBorder="1" applyAlignment="1">
      <alignment horizontal="distributed" vertical="center" justifyLastLine="1"/>
    </xf>
    <xf numFmtId="0" fontId="7" fillId="0" borderId="23" xfId="1" applyFont="1" applyBorder="1" applyAlignment="1">
      <alignment horizontal="distributed" vertical="center" wrapText="1"/>
    </xf>
    <xf numFmtId="0" fontId="3" fillId="0" borderId="21" xfId="1" applyBorder="1" applyAlignment="1">
      <alignment horizontal="distributed" vertical="center"/>
    </xf>
    <xf numFmtId="0" fontId="7" fillId="0" borderId="25" xfId="1" applyFont="1" applyBorder="1" applyAlignment="1">
      <alignment horizontal="distributed" vertical="center" wrapText="1"/>
    </xf>
    <xf numFmtId="0" fontId="7" fillId="0" borderId="26" xfId="1" applyFont="1" applyBorder="1" applyAlignment="1">
      <alignment horizontal="distributed" vertical="center"/>
    </xf>
    <xf numFmtId="0" fontId="7" fillId="0" borderId="25" xfId="1" applyFont="1" applyBorder="1" applyAlignment="1">
      <alignment horizontal="center" vertical="center"/>
    </xf>
    <xf numFmtId="0" fontId="24" fillId="0" borderId="26" xfId="1" applyFont="1" applyBorder="1" applyAlignment="1">
      <alignment horizontal="center" vertical="center"/>
    </xf>
    <xf numFmtId="0" fontId="7" fillId="0" borderId="32" xfId="1" applyFont="1" applyBorder="1" applyAlignment="1">
      <alignment horizontal="distributed" vertical="center" wrapText="1" justifyLastLine="1"/>
    </xf>
    <xf numFmtId="0" fontId="7" fillId="0" borderId="13" xfId="1" applyFont="1" applyBorder="1" applyAlignment="1">
      <alignment horizontal="distributed" vertical="center" wrapText="1" justifyLastLine="1"/>
    </xf>
    <xf numFmtId="0" fontId="7" fillId="0" borderId="55" xfId="1" applyFont="1" applyBorder="1" applyAlignment="1">
      <alignment horizontal="distributed" vertical="center" wrapText="1" justifyLastLine="1"/>
    </xf>
    <xf numFmtId="0" fontId="7" fillId="0" borderId="23" xfId="1" applyFont="1" applyBorder="1" applyAlignment="1">
      <alignment horizontal="center" vertical="center" wrapText="1"/>
    </xf>
    <xf numFmtId="0" fontId="7" fillId="0" borderId="22" xfId="1" applyFont="1" applyBorder="1" applyAlignment="1">
      <alignment horizontal="center" vertical="center" wrapText="1"/>
    </xf>
    <xf numFmtId="0" fontId="7" fillId="0" borderId="21" xfId="1" applyFont="1" applyBorder="1" applyAlignment="1">
      <alignment horizontal="center" vertical="center" wrapText="1"/>
    </xf>
    <xf numFmtId="0" fontId="11" fillId="0" borderId="18" xfId="1" applyFont="1" applyBorder="1" applyAlignment="1">
      <alignment horizontal="distributed" vertical="center" wrapText="1" justifyLastLine="1"/>
    </xf>
    <xf numFmtId="0" fontId="11" fillId="0" borderId="6" xfId="1" applyFont="1" applyBorder="1" applyAlignment="1">
      <alignment horizontal="distributed" vertical="center" wrapText="1" justifyLastLine="1"/>
    </xf>
    <xf numFmtId="0" fontId="7" fillId="0" borderId="59" xfId="1" applyFont="1" applyBorder="1" applyAlignment="1">
      <alignment horizontal="distributed" vertical="center" wrapText="1" justifyLastLine="1"/>
    </xf>
    <xf numFmtId="0" fontId="7" fillId="0" borderId="60" xfId="1" applyFont="1" applyBorder="1" applyAlignment="1">
      <alignment horizontal="distributed" vertical="center" wrapText="1" justifyLastLine="1"/>
    </xf>
    <xf numFmtId="0" fontId="7" fillId="0" borderId="38" xfId="1" applyFont="1" applyBorder="1" applyAlignment="1">
      <alignment horizontal="distributed" vertical="center" wrapText="1" justifyLastLine="1"/>
    </xf>
    <xf numFmtId="0" fontId="7" fillId="0" borderId="39" xfId="1" applyFont="1" applyBorder="1" applyAlignment="1">
      <alignment horizontal="distributed" vertical="center" wrapText="1" justifyLastLine="1"/>
    </xf>
    <xf numFmtId="0" fontId="10" fillId="0" borderId="30" xfId="1" applyFont="1" applyBorder="1" applyAlignment="1">
      <alignment horizontal="distributed" vertical="center" wrapText="1" justifyLastLine="1"/>
    </xf>
    <xf numFmtId="0" fontId="10" fillId="0" borderId="31" xfId="1" applyFont="1" applyBorder="1" applyAlignment="1">
      <alignment horizontal="distributed" vertical="center" wrapText="1" justifyLastLine="1"/>
    </xf>
    <xf numFmtId="0" fontId="7" fillId="0" borderId="30" xfId="1" applyFont="1" applyBorder="1" applyAlignment="1">
      <alignment horizontal="distributed" vertical="center" wrapText="1" justifyLastLine="1"/>
    </xf>
    <xf numFmtId="0" fontId="7" fillId="0" borderId="31" xfId="1" applyFont="1" applyBorder="1" applyAlignment="1">
      <alignment horizontal="distributed" vertical="center" wrapText="1" justifyLastLine="1"/>
    </xf>
    <xf numFmtId="0" fontId="7" fillId="0" borderId="35" xfId="1" applyFont="1" applyBorder="1" applyAlignment="1">
      <alignment horizontal="distributed" vertical="center" wrapText="1" justifyLastLine="1"/>
    </xf>
    <xf numFmtId="0" fontId="7" fillId="0" borderId="57" xfId="1" applyFont="1" applyBorder="1" applyAlignment="1">
      <alignment horizontal="distributed" vertical="center" wrapText="1" justifyLastLine="1"/>
    </xf>
    <xf numFmtId="0" fontId="7" fillId="0" borderId="46" xfId="1" applyFont="1" applyBorder="1" applyAlignment="1">
      <alignment horizontal="distributed" vertical="center" wrapText="1" justifyLastLine="1"/>
    </xf>
    <xf numFmtId="0" fontId="9" fillId="0" borderId="38" xfId="1" applyFont="1" applyBorder="1" applyAlignment="1">
      <alignment horizontal="distributed" vertical="center" justifyLastLine="1"/>
    </xf>
    <xf numFmtId="0" fontId="9" fillId="0" borderId="39" xfId="1" applyFont="1" applyBorder="1" applyAlignment="1">
      <alignment horizontal="distributed" vertical="center" justifyLastLine="1"/>
    </xf>
    <xf numFmtId="0" fontId="6" fillId="0" borderId="32" xfId="1" applyFont="1" applyBorder="1" applyAlignment="1">
      <alignment horizontal="center" vertical="distributed" textRotation="255" justifyLastLine="1"/>
    </xf>
    <xf numFmtId="0" fontId="6" fillId="0" borderId="13" xfId="1" applyFont="1" applyBorder="1" applyAlignment="1">
      <alignment horizontal="center" vertical="distributed" textRotation="255" justifyLastLine="1"/>
    </xf>
    <xf numFmtId="0" fontId="6" fillId="0" borderId="6" xfId="1" applyFont="1" applyBorder="1" applyAlignment="1">
      <alignment horizontal="center" vertical="distributed" textRotation="255" justifyLastLine="1"/>
    </xf>
    <xf numFmtId="0" fontId="6" fillId="0" borderId="65" xfId="1" applyFont="1" applyBorder="1" applyAlignment="1">
      <alignment horizontal="center" vertical="center"/>
    </xf>
    <xf numFmtId="0" fontId="3" fillId="0" borderId="59" xfId="1" applyBorder="1" applyAlignment="1">
      <alignment horizontal="center" vertical="center"/>
    </xf>
    <xf numFmtId="0" fontId="3" fillId="0" borderId="60" xfId="1" applyBorder="1" applyAlignment="1">
      <alignment horizontal="center" vertical="center"/>
    </xf>
    <xf numFmtId="0" fontId="9" fillId="0" borderId="35" xfId="1" applyFont="1" applyBorder="1" applyAlignment="1">
      <alignment horizontal="distributed" vertical="center" justifyLastLine="1"/>
    </xf>
    <xf numFmtId="0" fontId="9" fillId="0" borderId="63" xfId="1" applyFont="1" applyBorder="1" applyAlignment="1">
      <alignment horizontal="distributed" vertical="center" justifyLastLine="1"/>
    </xf>
    <xf numFmtId="0" fontId="6" fillId="0" borderId="36" xfId="1" applyFont="1" applyBorder="1" applyAlignment="1">
      <alignment horizontal="distributed" vertical="center" justifyLastLine="1"/>
    </xf>
    <xf numFmtId="0" fontId="6" fillId="0" borderId="37" xfId="1" applyFont="1" applyBorder="1" applyAlignment="1">
      <alignment horizontal="distributed" vertical="center" justifyLastLine="1"/>
    </xf>
    <xf numFmtId="0" fontId="6" fillId="0" borderId="59" xfId="1" applyFont="1" applyBorder="1" applyAlignment="1">
      <alignment horizontal="center" vertical="center"/>
    </xf>
    <xf numFmtId="0" fontId="6" fillId="0" borderId="60" xfId="1" applyFont="1" applyBorder="1" applyAlignment="1">
      <alignment horizontal="center" vertical="center"/>
    </xf>
    <xf numFmtId="0" fontId="9" fillId="0" borderId="44" xfId="1" applyFont="1" applyBorder="1" applyAlignment="1">
      <alignment horizontal="distributed" vertical="center" justifyLastLine="1"/>
    </xf>
    <xf numFmtId="0" fontId="9" fillId="0" borderId="40" xfId="1" applyFont="1" applyBorder="1" applyAlignment="1">
      <alignment horizontal="distributed" vertical="center" justifyLastLine="1"/>
    </xf>
    <xf numFmtId="0" fontId="3" fillId="0" borderId="36" xfId="1" applyBorder="1" applyAlignment="1">
      <alignment horizontal="distributed" vertical="center" justifyLastLine="1"/>
    </xf>
    <xf numFmtId="0" fontId="3" fillId="0" borderId="43" xfId="1" applyBorder="1" applyAlignment="1">
      <alignment horizontal="distributed" vertical="center" justifyLastLine="1"/>
    </xf>
    <xf numFmtId="0" fontId="3" fillId="0" borderId="37" xfId="1" applyBorder="1" applyAlignment="1">
      <alignment horizontal="distributed" vertical="center" justifyLastLine="1"/>
    </xf>
    <xf numFmtId="0" fontId="6" fillId="0" borderId="30" xfId="1" applyFont="1" applyBorder="1" applyAlignment="1">
      <alignment horizontal="distributed" vertical="center" justifyLastLine="1"/>
    </xf>
    <xf numFmtId="0" fontId="6" fillId="0" borderId="31" xfId="1" applyFont="1" applyBorder="1" applyAlignment="1">
      <alignment horizontal="distributed" vertical="center" justifyLastLine="1"/>
    </xf>
    <xf numFmtId="0" fontId="6" fillId="0" borderId="42" xfId="1" applyFont="1" applyBorder="1" applyAlignment="1">
      <alignment horizontal="center" vertical="center"/>
    </xf>
    <xf numFmtId="0" fontId="6" fillId="0" borderId="41" xfId="1" applyFont="1" applyBorder="1" applyAlignment="1">
      <alignment horizontal="center" vertical="center"/>
    </xf>
    <xf numFmtId="0" fontId="7" fillId="0" borderId="38" xfId="1" applyFont="1" applyBorder="1" applyAlignment="1">
      <alignment horizontal="center" vertical="center"/>
    </xf>
    <xf numFmtId="0" fontId="7" fillId="0" borderId="68" xfId="1" applyFont="1" applyBorder="1" applyAlignment="1">
      <alignment horizontal="center" vertical="center"/>
    </xf>
    <xf numFmtId="0" fontId="7" fillId="0" borderId="39" xfId="1" applyFont="1" applyBorder="1" applyAlignment="1">
      <alignment horizontal="center" vertical="center"/>
    </xf>
    <xf numFmtId="0" fontId="7" fillId="0" borderId="20" xfId="1" applyFont="1" applyBorder="1" applyAlignment="1">
      <alignment vertical="center"/>
    </xf>
    <xf numFmtId="0" fontId="7" fillId="0" borderId="0" xfId="1" applyFont="1" applyAlignment="1">
      <alignment vertical="center"/>
    </xf>
    <xf numFmtId="0" fontId="7" fillId="0" borderId="12" xfId="1" applyFont="1" applyBorder="1" applyAlignment="1">
      <alignment vertical="center"/>
    </xf>
    <xf numFmtId="0" fontId="11" fillId="0" borderId="0" xfId="1" applyFont="1" applyAlignment="1">
      <alignment horizontal="distributed" vertical="center" justifyLastLine="1"/>
    </xf>
    <xf numFmtId="0" fontId="11" fillId="0" borderId="7" xfId="1" applyFont="1" applyBorder="1" applyAlignment="1">
      <alignment horizontal="distributed" vertical="center" justifyLastLine="1"/>
    </xf>
    <xf numFmtId="0" fontId="7" fillId="0" borderId="36" xfId="1" applyFont="1" applyBorder="1" applyAlignment="1">
      <alignment horizontal="distributed" vertical="center" justifyLastLine="1"/>
    </xf>
    <xf numFmtId="0" fontId="7" fillId="0" borderId="37" xfId="1" applyFont="1" applyBorder="1" applyAlignment="1">
      <alignment horizontal="distributed" vertical="center" justifyLastLine="1"/>
    </xf>
    <xf numFmtId="0" fontId="7" fillId="0" borderId="35" xfId="1" applyFont="1" applyBorder="1" applyAlignment="1">
      <alignment horizontal="distributed" vertical="center" justifyLastLine="1"/>
    </xf>
    <xf numFmtId="0" fontId="24" fillId="0" borderId="36" xfId="1" applyFont="1" applyBorder="1" applyAlignment="1">
      <alignment horizontal="distributed" vertical="center" justifyLastLine="1"/>
    </xf>
    <xf numFmtId="0" fontId="24" fillId="0" borderId="37" xfId="1" applyFont="1" applyBorder="1" applyAlignment="1">
      <alignment horizontal="distributed" vertical="center" justifyLastLine="1"/>
    </xf>
    <xf numFmtId="0" fontId="7" fillId="0" borderId="63" xfId="1" applyFont="1" applyBorder="1" applyAlignment="1">
      <alignment horizontal="distributed" vertical="center" justifyLastLine="1"/>
    </xf>
    <xf numFmtId="0" fontId="24" fillId="0" borderId="64" xfId="1" applyFont="1" applyBorder="1" applyAlignment="1">
      <alignment horizontal="distributed" vertical="center" justifyLastLine="1"/>
    </xf>
    <xf numFmtId="0" fontId="24" fillId="0" borderId="47" xfId="1" applyFont="1" applyBorder="1" applyAlignment="1">
      <alignment horizontal="distributed" vertical="center" justifyLastLine="1"/>
    </xf>
    <xf numFmtId="0" fontId="11" fillId="0" borderId="65" xfId="1" applyFont="1" applyBorder="1" applyAlignment="1">
      <alignment horizontal="distributed" vertical="center" justifyLastLine="1"/>
    </xf>
    <xf numFmtId="0" fontId="24" fillId="0" borderId="59" xfId="1" applyFont="1" applyBorder="1" applyAlignment="1">
      <alignment horizontal="distributed" vertical="center" justifyLastLine="1"/>
    </xf>
    <xf numFmtId="0" fontId="24" fillId="0" borderId="60" xfId="1" applyFont="1" applyBorder="1" applyAlignment="1">
      <alignment horizontal="distributed" vertical="center" justifyLastLine="1"/>
    </xf>
    <xf numFmtId="0" fontId="7" fillId="0" borderId="32" xfId="1" applyFont="1" applyBorder="1" applyAlignment="1">
      <alignment horizontal="center" vertical="distributed" textRotation="255" justifyLastLine="1"/>
    </xf>
    <xf numFmtId="0" fontId="7" fillId="0" borderId="13" xfId="1" applyFont="1" applyBorder="1" applyAlignment="1">
      <alignment horizontal="center" vertical="distributed" textRotation="255" justifyLastLine="1"/>
    </xf>
    <xf numFmtId="0" fontId="7" fillId="0" borderId="55" xfId="1" applyFont="1" applyBorder="1" applyAlignment="1">
      <alignment horizontal="center" vertical="distributed" textRotation="255" justifyLastLine="1"/>
    </xf>
    <xf numFmtId="0" fontId="7" fillId="0" borderId="43" xfId="1" applyFont="1" applyBorder="1" applyAlignment="1">
      <alignment horizontal="distributed" vertical="center" justifyLastLine="1"/>
    </xf>
    <xf numFmtId="0" fontId="7" fillId="0" borderId="31" xfId="1" applyFont="1" applyBorder="1" applyAlignment="1">
      <alignment horizontal="distributed" vertical="center" justifyLastLine="1"/>
    </xf>
    <xf numFmtId="0" fontId="3" fillId="0" borderId="31" xfId="1" applyBorder="1" applyAlignment="1">
      <alignment horizontal="distributed" vertical="center" justifyLastLine="1"/>
    </xf>
    <xf numFmtId="0" fontId="7" fillId="0" borderId="33" xfId="1" applyFont="1" applyBorder="1" applyAlignment="1">
      <alignment horizontal="center" vertical="distributed" textRotation="255" justifyLastLine="1"/>
    </xf>
    <xf numFmtId="0" fontId="7" fillId="0" borderId="10" xfId="1" applyFont="1" applyBorder="1" applyAlignment="1">
      <alignment horizontal="center" vertical="distributed" textRotation="255" justifyLastLine="1"/>
    </xf>
    <xf numFmtId="0" fontId="7" fillId="0" borderId="66" xfId="1" applyFont="1" applyBorder="1" applyAlignment="1">
      <alignment horizontal="center" vertical="distributed" textRotation="255" justifyLastLine="1"/>
    </xf>
    <xf numFmtId="0" fontId="7" fillId="0" borderId="30" xfId="1" applyFont="1" applyBorder="1" applyAlignment="1">
      <alignment horizontal="distributed" vertical="center" justifyLastLine="1"/>
    </xf>
    <xf numFmtId="0" fontId="7" fillId="0" borderId="56" xfId="1" applyFont="1" applyBorder="1" applyAlignment="1">
      <alignment horizontal="distributed" vertical="center" justifyLastLine="1"/>
    </xf>
    <xf numFmtId="0" fontId="7" fillId="0" borderId="65" xfId="1" applyFont="1" applyBorder="1" applyAlignment="1">
      <alignment horizontal="center" vertical="center"/>
    </xf>
    <xf numFmtId="0" fontId="24" fillId="0" borderId="59" xfId="1" applyFont="1" applyBorder="1" applyAlignment="1">
      <alignment vertical="center"/>
    </xf>
    <xf numFmtId="0" fontId="24" fillId="0" borderId="60" xfId="1" applyFont="1" applyBorder="1" applyAlignment="1">
      <alignment vertical="center"/>
    </xf>
    <xf numFmtId="0" fontId="7" fillId="0" borderId="42" xfId="1" applyFont="1" applyBorder="1" applyAlignment="1">
      <alignment horizontal="center" vertical="center"/>
    </xf>
    <xf numFmtId="0" fontId="11" fillId="0" borderId="44" xfId="1" applyFont="1" applyBorder="1" applyAlignment="1">
      <alignment horizontal="distributed" vertical="center" justifyLastLine="1"/>
    </xf>
    <xf numFmtId="0" fontId="11" fillId="0" borderId="40" xfId="1" applyFont="1" applyBorder="1" applyAlignment="1">
      <alignment horizontal="distributed" vertical="center" justifyLastLine="1"/>
    </xf>
    <xf numFmtId="0" fontId="11" fillId="0" borderId="38" xfId="1" applyFont="1" applyBorder="1" applyAlignment="1">
      <alignment horizontal="distributed" vertical="center"/>
    </xf>
    <xf numFmtId="0" fontId="24" fillId="0" borderId="39" xfId="1" applyFont="1" applyBorder="1" applyAlignment="1">
      <alignment horizontal="distributed" vertical="center"/>
    </xf>
    <xf numFmtId="0" fontId="11" fillId="0" borderId="32" xfId="1" applyFont="1" applyBorder="1" applyAlignment="1">
      <alignment horizontal="distributed" vertical="center" justifyLastLine="1"/>
    </xf>
    <xf numFmtId="0" fontId="11" fillId="0" borderId="35" xfId="1" applyFont="1" applyBorder="1" applyAlignment="1">
      <alignment horizontal="distributed" vertical="center" justifyLastLine="1"/>
    </xf>
    <xf numFmtId="0" fontId="11" fillId="0" borderId="63" xfId="1" applyFont="1" applyBorder="1" applyAlignment="1">
      <alignment horizontal="distributed" vertical="center" justifyLastLine="1"/>
    </xf>
    <xf numFmtId="0" fontId="7" fillId="0" borderId="35" xfId="1" applyFont="1" applyBorder="1" applyAlignment="1">
      <alignment horizontal="distributed" vertical="center"/>
    </xf>
    <xf numFmtId="0" fontId="7" fillId="0" borderId="37" xfId="1" applyFont="1" applyBorder="1" applyAlignment="1">
      <alignment horizontal="distributed" vertical="center"/>
    </xf>
    <xf numFmtId="0" fontId="7" fillId="0" borderId="35" xfId="1" applyFont="1" applyBorder="1" applyAlignment="1">
      <alignment horizontal="center" vertical="distributed" textRotation="255"/>
    </xf>
    <xf numFmtId="0" fontId="7" fillId="0" borderId="35" xfId="1" applyFont="1" applyBorder="1" applyAlignment="1">
      <alignment horizontal="center" vertical="distributed" textRotation="255" wrapText="1"/>
    </xf>
    <xf numFmtId="0" fontId="7" fillId="0" borderId="63" xfId="1" applyFont="1" applyBorder="1" applyAlignment="1">
      <alignment horizontal="center" vertical="distributed" textRotation="255"/>
    </xf>
    <xf numFmtId="0" fontId="6" fillId="0" borderId="23" xfId="1" applyFont="1" applyBorder="1" applyAlignment="1">
      <alignment vertical="center"/>
    </xf>
    <xf numFmtId="0" fontId="6" fillId="0" borderId="21" xfId="1" applyFont="1" applyBorder="1" applyAlignment="1">
      <alignment vertical="center"/>
    </xf>
    <xf numFmtId="49" fontId="6" fillId="0" borderId="26" xfId="1" quotePrefix="1" applyNumberFormat="1" applyFont="1" applyBorder="1" applyAlignment="1">
      <alignment horizontal="right" vertical="center"/>
    </xf>
    <xf numFmtId="49" fontId="6" fillId="0" borderId="7" xfId="1" quotePrefix="1" applyNumberFormat="1" applyFont="1" applyBorder="1" applyAlignment="1">
      <alignment horizontal="right" vertical="center"/>
    </xf>
    <xf numFmtId="49" fontId="6" fillId="0" borderId="5" xfId="1" quotePrefix="1" applyNumberFormat="1" applyFont="1" applyBorder="1" applyAlignment="1">
      <alignment horizontal="right" vertical="center"/>
    </xf>
    <xf numFmtId="0" fontId="6" fillId="0" borderId="56" xfId="1" applyFont="1" applyBorder="1" applyAlignment="1">
      <alignment horizontal="right" vertical="center"/>
    </xf>
    <xf numFmtId="49" fontId="6" fillId="0" borderId="30" xfId="1" applyNumberFormat="1" applyFont="1" applyBorder="1" applyAlignment="1">
      <alignment horizontal="right" vertical="center"/>
    </xf>
    <xf numFmtId="49" fontId="6" fillId="0" borderId="56" xfId="1" applyNumberFormat="1" applyFont="1" applyBorder="1" applyAlignment="1">
      <alignment horizontal="right" vertical="center"/>
    </xf>
    <xf numFmtId="49" fontId="6" fillId="0" borderId="31" xfId="1" applyNumberFormat="1" applyFont="1" applyBorder="1" applyAlignment="1">
      <alignment horizontal="right" vertical="center"/>
    </xf>
    <xf numFmtId="49" fontId="6" fillId="0" borderId="30" xfId="1" quotePrefix="1" applyNumberFormat="1" applyFont="1" applyBorder="1" applyAlignment="1">
      <alignment horizontal="right" vertical="center"/>
    </xf>
    <xf numFmtId="49" fontId="6" fillId="0" borderId="56" xfId="1" quotePrefix="1" applyNumberFormat="1" applyFont="1" applyBorder="1" applyAlignment="1">
      <alignment horizontal="right" vertical="center"/>
    </xf>
    <xf numFmtId="49" fontId="6" fillId="0" borderId="31" xfId="1" quotePrefix="1" applyNumberFormat="1" applyFont="1" applyBorder="1" applyAlignment="1">
      <alignment horizontal="right" vertical="center"/>
    </xf>
    <xf numFmtId="49" fontId="10" fillId="0" borderId="38" xfId="1" quotePrefix="1" applyNumberFormat="1" applyFont="1" applyBorder="1" applyAlignment="1">
      <alignment horizontal="center" vertical="center"/>
    </xf>
    <xf numFmtId="49" fontId="10" fillId="0" borderId="68" xfId="1" applyNumberFormat="1" applyFont="1" applyBorder="1" applyAlignment="1">
      <alignment horizontal="center" vertical="center"/>
    </xf>
    <xf numFmtId="49" fontId="10" fillId="0" borderId="39" xfId="1" applyNumberFormat="1" applyFont="1" applyBorder="1" applyAlignment="1">
      <alignment horizontal="center" vertical="center"/>
    </xf>
    <xf numFmtId="49" fontId="3" fillId="0" borderId="68" xfId="1" applyNumberFormat="1" applyBorder="1" applyAlignment="1">
      <alignment horizontal="center" vertical="center"/>
    </xf>
    <xf numFmtId="49" fontId="3" fillId="0" borderId="39" xfId="1" applyNumberFormat="1" applyBorder="1" applyAlignment="1">
      <alignment horizontal="center" vertical="center"/>
    </xf>
    <xf numFmtId="0" fontId="10" fillId="0" borderId="68" xfId="1" quotePrefix="1" applyFont="1" applyBorder="1" applyAlignment="1">
      <alignment horizontal="center" vertical="center"/>
    </xf>
    <xf numFmtId="0" fontId="10" fillId="0" borderId="39" xfId="1" quotePrefix="1" applyFont="1" applyBorder="1" applyAlignment="1">
      <alignment horizontal="center" vertical="center"/>
    </xf>
    <xf numFmtId="0" fontId="10" fillId="0" borderId="38" xfId="1" applyFont="1" applyBorder="1" applyAlignment="1">
      <alignment horizontal="center" vertical="center" wrapText="1"/>
    </xf>
    <xf numFmtId="0" fontId="10" fillId="0" borderId="39" xfId="1" applyFont="1" applyBorder="1" applyAlignment="1">
      <alignment horizontal="center" vertical="center" wrapText="1"/>
    </xf>
    <xf numFmtId="0" fontId="8" fillId="0" borderId="0" xfId="1" applyFont="1" applyAlignment="1">
      <alignment horizontal="right"/>
    </xf>
    <xf numFmtId="0" fontId="8" fillId="0" borderId="7" xfId="1" applyFont="1" applyBorder="1" applyAlignment="1">
      <alignment horizontal="right"/>
    </xf>
    <xf numFmtId="0" fontId="10" fillId="0" borderId="68" xfId="1" applyFont="1" applyBorder="1" applyAlignment="1">
      <alignment horizontal="center" vertical="center"/>
    </xf>
    <xf numFmtId="49" fontId="6" fillId="0" borderId="25" xfId="1" applyNumberFormat="1" applyFont="1" applyBorder="1" applyAlignment="1">
      <alignment horizontal="distributed" vertical="center" justifyLastLine="1"/>
    </xf>
    <xf numFmtId="49" fontId="6" fillId="0" borderId="26" xfId="1" applyNumberFormat="1" applyFont="1" applyBorder="1" applyAlignment="1">
      <alignment horizontal="distributed" vertical="center" justifyLastLine="1"/>
    </xf>
    <xf numFmtId="176" fontId="6" fillId="0" borderId="1" xfId="1" applyNumberFormat="1" applyFont="1" applyBorder="1" applyAlignment="1">
      <alignment horizontal="distributed" vertical="center" justifyLastLine="1"/>
    </xf>
    <xf numFmtId="176" fontId="6" fillId="0" borderId="7" xfId="1" applyNumberFormat="1" applyFont="1" applyBorder="1" applyAlignment="1">
      <alignment horizontal="distributed" vertical="center" justifyLastLine="1"/>
    </xf>
    <xf numFmtId="176" fontId="6" fillId="0" borderId="26" xfId="1" applyNumberFormat="1" applyFont="1" applyBorder="1" applyAlignment="1">
      <alignment horizontal="center" vertical="center"/>
    </xf>
    <xf numFmtId="176" fontId="6" fillId="0" borderId="5" xfId="1" applyNumberFormat="1" applyFont="1" applyBorder="1" applyAlignment="1">
      <alignment horizontal="center" vertical="center"/>
    </xf>
    <xf numFmtId="176" fontId="6" fillId="0" borderId="30" xfId="1" applyNumberFormat="1" applyFont="1" applyBorder="1" applyAlignment="1">
      <alignment horizontal="right" vertical="center"/>
    </xf>
    <xf numFmtId="176" fontId="6" fillId="0" borderId="31" xfId="1" applyNumberFormat="1" applyFont="1" applyBorder="1" applyAlignment="1">
      <alignment horizontal="right" vertical="center"/>
    </xf>
    <xf numFmtId="0" fontId="26" fillId="0" borderId="0" xfId="1" applyFont="1" applyAlignment="1">
      <alignment vertical="center" shrinkToFit="1"/>
    </xf>
    <xf numFmtId="0" fontId="6" fillId="0" borderId="38" xfId="1" applyFont="1" applyBorder="1" applyAlignment="1">
      <alignment horizontal="distributed" vertical="center" justifyLastLine="1"/>
    </xf>
    <xf numFmtId="0" fontId="6" fillId="0" borderId="39" xfId="1" applyFont="1" applyBorder="1" applyAlignment="1">
      <alignment horizontal="distributed" vertical="center" justifyLastLine="1"/>
    </xf>
    <xf numFmtId="0" fontId="8" fillId="0" borderId="0" xfId="1" applyFont="1" applyAlignment="1">
      <alignment horizontal="left"/>
    </xf>
    <xf numFmtId="0" fontId="9" fillId="0" borderId="17" xfId="1" applyFont="1" applyBorder="1" applyAlignment="1">
      <alignment horizontal="distributed" vertical="center" justifyLastLine="1"/>
    </xf>
    <xf numFmtId="0" fontId="9" fillId="0" borderId="2" xfId="1" applyFont="1" applyBorder="1" applyAlignment="1">
      <alignment horizontal="distributed" vertical="center" justifyLastLine="1"/>
    </xf>
    <xf numFmtId="0" fontId="6" fillId="0" borderId="38" xfId="1" applyFont="1" applyBorder="1" applyAlignment="1">
      <alignment horizontal="center" vertical="center"/>
    </xf>
    <xf numFmtId="0" fontId="6" fillId="0" borderId="68" xfId="1" applyFont="1" applyBorder="1" applyAlignment="1">
      <alignment horizontal="center" vertical="center"/>
    </xf>
    <xf numFmtId="0" fontId="6" fillId="0" borderId="39" xfId="1" applyFont="1" applyBorder="1" applyAlignment="1">
      <alignment horizontal="center" vertical="center"/>
    </xf>
    <xf numFmtId="0" fontId="10" fillId="0" borderId="38" xfId="1" applyFont="1" applyBorder="1" applyAlignment="1">
      <alignment horizontal="distributed" vertical="center" justifyLastLine="1"/>
    </xf>
    <xf numFmtId="0" fontId="10" fillId="0" borderId="68" xfId="1" applyFont="1" applyBorder="1" applyAlignment="1">
      <alignment horizontal="distributed" vertical="center" justifyLastLine="1"/>
    </xf>
    <xf numFmtId="0" fontId="10" fillId="0" borderId="39" xfId="1" applyFont="1" applyBorder="1" applyAlignment="1">
      <alignment horizontal="distributed" vertical="center" justifyLastLine="1"/>
    </xf>
    <xf numFmtId="0" fontId="12" fillId="0" borderId="15" xfId="1" applyFont="1" applyBorder="1" applyAlignment="1">
      <alignment horizontal="center" vertical="center" textRotation="255"/>
    </xf>
    <xf numFmtId="0" fontId="12" fillId="0" borderId="10" xfId="1" applyFont="1" applyBorder="1" applyAlignment="1">
      <alignment horizontal="center" vertical="center" textRotation="255"/>
    </xf>
    <xf numFmtId="0" fontId="12" fillId="0" borderId="3" xfId="1" applyFont="1" applyBorder="1" applyAlignment="1">
      <alignment horizontal="center" vertical="center" textRotation="255"/>
    </xf>
    <xf numFmtId="0" fontId="10" fillId="0" borderId="30" xfId="1" applyFont="1" applyBorder="1" applyAlignment="1">
      <alignment horizontal="distributed" vertical="center" justifyLastLine="1"/>
    </xf>
    <xf numFmtId="0" fontId="10" fillId="0" borderId="56" xfId="1" applyFont="1" applyBorder="1" applyAlignment="1">
      <alignment horizontal="distributed" vertical="center" justifyLastLine="1"/>
    </xf>
    <xf numFmtId="0" fontId="10" fillId="0" borderId="31" xfId="1" applyFont="1" applyBorder="1" applyAlignment="1">
      <alignment horizontal="distributed" vertical="center" justifyLastLine="1"/>
    </xf>
    <xf numFmtId="0" fontId="10" fillId="0" borderId="57" xfId="1" applyFont="1" applyBorder="1" applyAlignment="1">
      <alignment horizontal="distributed" vertical="center" justifyLastLine="1"/>
    </xf>
    <xf numFmtId="0" fontId="10" fillId="0" borderId="58" xfId="1" applyFont="1" applyBorder="1" applyAlignment="1">
      <alignment horizontal="distributed" vertical="center" justifyLastLine="1"/>
    </xf>
    <xf numFmtId="0" fontId="10" fillId="0" borderId="46" xfId="1" applyFont="1" applyBorder="1" applyAlignment="1">
      <alignment horizontal="distributed" vertical="center" justifyLastLine="1"/>
    </xf>
    <xf numFmtId="0" fontId="10" fillId="0" borderId="18" xfId="1" applyFont="1" applyBorder="1" applyAlignment="1">
      <alignment horizontal="center" vertical="distributed" textRotation="255" wrapText="1" indent="1"/>
    </xf>
    <xf numFmtId="0" fontId="10" fillId="0" borderId="13" xfId="1" applyFont="1" applyBorder="1" applyAlignment="1">
      <alignment horizontal="center" vertical="distributed" textRotation="255" wrapText="1" indent="1"/>
    </xf>
    <xf numFmtId="0" fontId="10" fillId="0" borderId="6" xfId="1" applyFont="1" applyBorder="1" applyAlignment="1">
      <alignment horizontal="center" vertical="distributed" textRotation="255" wrapText="1" indent="1"/>
    </xf>
    <xf numFmtId="0" fontId="10" fillId="0" borderId="15" xfId="1" applyFont="1" applyBorder="1" applyAlignment="1">
      <alignment horizontal="distributed" vertical="center" justifyLastLine="1"/>
    </xf>
    <xf numFmtId="0" fontId="10" fillId="0" borderId="10" xfId="1" applyFont="1" applyBorder="1" applyAlignment="1">
      <alignment horizontal="distributed" vertical="center" justifyLastLine="1"/>
    </xf>
    <xf numFmtId="0" fontId="10" fillId="0" borderId="66" xfId="1" applyFont="1" applyBorder="1" applyAlignment="1">
      <alignment horizontal="distributed" vertical="center" justifyLastLine="1"/>
    </xf>
    <xf numFmtId="0" fontId="10" fillId="0" borderId="43" xfId="1" applyFont="1" applyBorder="1" applyAlignment="1">
      <alignment horizontal="distributed" vertical="center" justifyLastLine="1"/>
    </xf>
    <xf numFmtId="0" fontId="12" fillId="0" borderId="45" xfId="1" applyFont="1" applyBorder="1" applyAlignment="1">
      <alignment horizontal="distributed" vertical="center" wrapText="1" justifyLastLine="1"/>
    </xf>
    <xf numFmtId="0" fontId="12" fillId="0" borderId="46" xfId="1" applyFont="1" applyBorder="1" applyAlignment="1">
      <alignment horizontal="distributed" vertical="center" wrapText="1" justifyLastLine="1"/>
    </xf>
    <xf numFmtId="0" fontId="12" fillId="0" borderId="23" xfId="1" applyFont="1" applyBorder="1" applyAlignment="1">
      <alignment horizontal="distributed" vertical="center" justifyLastLine="1"/>
    </xf>
    <xf numFmtId="0" fontId="12" fillId="0" borderId="22" xfId="1" applyFont="1" applyBorder="1" applyAlignment="1">
      <alignment horizontal="distributed" vertical="center" justifyLastLine="1"/>
    </xf>
    <xf numFmtId="0" fontId="12" fillId="0" borderId="21" xfId="1" applyFont="1" applyBorder="1" applyAlignment="1">
      <alignment horizontal="distributed" vertical="center" justifyLastLine="1"/>
    </xf>
    <xf numFmtId="0" fontId="6" fillId="0" borderId="20" xfId="1" applyFont="1" applyBorder="1" applyAlignment="1">
      <alignment horizontal="center"/>
    </xf>
    <xf numFmtId="0" fontId="6" fillId="0" borderId="0" xfId="1" applyFont="1" applyAlignment="1">
      <alignment horizontal="center"/>
    </xf>
    <xf numFmtId="0" fontId="10" fillId="0" borderId="18" xfId="1" applyFont="1" applyBorder="1" applyAlignment="1">
      <alignment horizontal="center" vertical="distributed" textRotation="255" wrapText="1" indent="2"/>
    </xf>
    <xf numFmtId="0" fontId="10" fillId="0" borderId="13" xfId="1" applyFont="1" applyBorder="1" applyAlignment="1">
      <alignment horizontal="center" vertical="distributed" textRotation="255" wrapText="1" indent="2"/>
    </xf>
    <xf numFmtId="0" fontId="10" fillId="0" borderId="41" xfId="1" applyFont="1" applyBorder="1" applyAlignment="1">
      <alignment horizontal="distributed" vertical="center" justifyLastLine="1"/>
    </xf>
    <xf numFmtId="0" fontId="10" fillId="0" borderId="33" xfId="1" applyFont="1" applyBorder="1" applyAlignment="1">
      <alignment horizontal="distributed" vertical="center" wrapText="1" justifyLastLine="1"/>
    </xf>
    <xf numFmtId="0" fontId="10" fillId="0" borderId="10" xfId="1" applyFont="1" applyBorder="1" applyAlignment="1">
      <alignment horizontal="distributed" vertical="center" wrapText="1" justifyLastLine="1"/>
    </xf>
    <xf numFmtId="0" fontId="10" fillId="0" borderId="66" xfId="1" applyFont="1" applyBorder="1" applyAlignment="1">
      <alignment horizontal="distributed" vertical="center" wrapText="1" justifyLastLine="1"/>
    </xf>
    <xf numFmtId="0" fontId="12" fillId="0" borderId="52" xfId="1" applyFont="1" applyBorder="1" applyAlignment="1">
      <alignment horizontal="distributed" vertical="center" justifyLastLine="1"/>
    </xf>
    <xf numFmtId="0" fontId="12" fillId="0" borderId="53" xfId="1" applyFont="1" applyBorder="1" applyAlignment="1">
      <alignment horizontal="distributed" vertical="center" justifyLastLine="1"/>
    </xf>
  </cellXfs>
  <cellStyles count="16">
    <cellStyle name="パーセント 2" xfId="3" xr:uid="{00000000-0005-0000-0000-000000000000}"/>
    <cellStyle name="パーセント 3" xfId="12" xr:uid="{00000000-0005-0000-0000-000001000000}"/>
    <cellStyle name="桁区切り" xfId="15" builtinId="6"/>
    <cellStyle name="桁区切り 2" xfId="4" xr:uid="{00000000-0005-0000-0000-000003000000}"/>
    <cellStyle name="桁区切り 3" xfId="2" xr:uid="{00000000-0005-0000-0000-000004000000}"/>
    <cellStyle name="桁区切り 4" xfId="5" xr:uid="{00000000-0005-0000-0000-000005000000}"/>
    <cellStyle name="桁区切り 4 2" xfId="13" xr:uid="{00000000-0005-0000-0000-000006000000}"/>
    <cellStyle name="標準" xfId="0" builtinId="0"/>
    <cellStyle name="標準 2" xfId="6" xr:uid="{00000000-0005-0000-0000-000008000000}"/>
    <cellStyle name="標準 2 2" xfId="7" xr:uid="{00000000-0005-0000-0000-000009000000}"/>
    <cellStyle name="標準 3" xfId="8" xr:uid="{00000000-0005-0000-0000-00000A000000}"/>
    <cellStyle name="標準 4" xfId="9" xr:uid="{00000000-0005-0000-0000-00000B000000}"/>
    <cellStyle name="標準 5" xfId="10" xr:uid="{00000000-0005-0000-0000-00000C000000}"/>
    <cellStyle name="標準 6" xfId="1" xr:uid="{00000000-0005-0000-0000-00000D000000}"/>
    <cellStyle name="標準 7" xfId="11" xr:uid="{00000000-0005-0000-0000-00000E000000}"/>
    <cellStyle name="標準 8" xfId="14" xr:uid="{00000000-0005-0000-0000-00000F000000}"/>
  </cellStyles>
  <dxfs count="2">
    <dxf>
      <font>
        <b/>
        <i val="0"/>
      </font>
      <fill>
        <patternFill>
          <bgColor rgb="FFD7D7D7"/>
        </patternFill>
      </fill>
    </dxf>
    <dxf>
      <font>
        <b val="0"/>
        <i val="0"/>
      </font>
      <fill>
        <patternFill patternType="none">
          <bgColor indexed="65"/>
        </patternFill>
      </fill>
    </dxf>
  </dxfs>
  <tableStyles count="1" defaultTableStyle="TableStyleMedium2" defaultPivotStyle="PivotStyleLight16">
    <tableStyle name="MySqlDefault" pivot="0" table="0" count="2" xr9:uid="{00000000-0011-0000-FFFF-FFFF00000000}">
      <tableStyleElement type="wholeTable" dxfId="1"/>
      <tableStyleElement type="headerRow"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0</xdr:rowOff>
    </xdr:from>
    <xdr:to>
      <xdr:col>2</xdr:col>
      <xdr:colOff>0</xdr:colOff>
      <xdr:row>1</xdr:row>
      <xdr:rowOff>0</xdr:rowOff>
    </xdr:to>
    <xdr:sp macro="" textlink="">
      <xdr:nvSpPr>
        <xdr:cNvPr id="52" name="テキスト 19">
          <a:extLst>
            <a:ext uri="{FF2B5EF4-FFF2-40B4-BE49-F238E27FC236}">
              <a16:creationId xmlns:a16="http://schemas.microsoft.com/office/drawing/2014/main" id="{200CF47E-B7F7-4980-80D2-35BE0F59F40B}"/>
            </a:ext>
          </a:extLst>
        </xdr:cNvPr>
        <xdr:cNvSpPr txBox="1">
          <a:spLocks noChangeArrowheads="1"/>
        </xdr:cNvSpPr>
      </xdr:nvSpPr>
      <xdr:spPr bwMode="auto">
        <a:xfrm>
          <a:off x="1455420" y="18288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0">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明朝"/>
              <a:ea typeface="ＭＳ 明朝"/>
            </a:rPr>
            <a:t>まき網</a:t>
          </a:r>
        </a:p>
        <a:p>
          <a:pPr algn="ctr" rtl="0">
            <a:defRPr sz="1000"/>
          </a:pPr>
          <a:r>
            <a:rPr lang="en-US" altLang="ja-JP" sz="1100" b="0" i="0" u="none" strike="noStrike" baseline="0">
              <a:solidFill>
                <a:srgbClr val="000000"/>
              </a:solidFill>
              <a:latin typeface="ＭＳ 明朝"/>
              <a:ea typeface="ＭＳ 明朝"/>
            </a:rPr>
            <a:t>2</a:t>
          </a:r>
          <a:r>
            <a:rPr lang="ja-JP" altLang="en-US" sz="1100" b="0" i="0" u="none" strike="noStrike" baseline="0">
              <a:solidFill>
                <a:srgbClr val="000000"/>
              </a:solidFill>
              <a:latin typeface="ＭＳ 明朝"/>
              <a:ea typeface="ＭＳ 明朝"/>
            </a:rPr>
            <a:t>そう</a:t>
          </a:r>
        </a:p>
        <a:p>
          <a:pPr algn="ctr" rtl="0">
            <a:defRPr sz="1000"/>
          </a:pPr>
          <a:r>
            <a:rPr lang="ja-JP" altLang="en-US" sz="1100" b="0" i="0" u="none" strike="noStrike" baseline="0">
              <a:solidFill>
                <a:srgbClr val="000000"/>
              </a:solidFill>
              <a:latin typeface="ＭＳ 明朝"/>
              <a:ea typeface="ＭＳ 明朝"/>
            </a:rPr>
            <a:t>あぐり</a:t>
          </a:r>
        </a:p>
      </xdr:txBody>
    </xdr:sp>
    <xdr:clientData/>
  </xdr:twoCellAnchor>
  <xdr:twoCellAnchor>
    <xdr:from>
      <xdr:col>2</xdr:col>
      <xdr:colOff>0</xdr:colOff>
      <xdr:row>1</xdr:row>
      <xdr:rowOff>0</xdr:rowOff>
    </xdr:from>
    <xdr:to>
      <xdr:col>2</xdr:col>
      <xdr:colOff>0</xdr:colOff>
      <xdr:row>1</xdr:row>
      <xdr:rowOff>0</xdr:rowOff>
    </xdr:to>
    <xdr:sp macro="" textlink="">
      <xdr:nvSpPr>
        <xdr:cNvPr id="53" name="テキスト 20">
          <a:extLst>
            <a:ext uri="{FF2B5EF4-FFF2-40B4-BE49-F238E27FC236}">
              <a16:creationId xmlns:a16="http://schemas.microsoft.com/office/drawing/2014/main" id="{9160139F-0CBD-4338-BC47-E9CDEA387667}"/>
            </a:ext>
          </a:extLst>
        </xdr:cNvPr>
        <xdr:cNvSpPr txBox="1">
          <a:spLocks noChangeArrowheads="1"/>
        </xdr:cNvSpPr>
      </xdr:nvSpPr>
      <xdr:spPr bwMode="auto">
        <a:xfrm>
          <a:off x="1455420" y="18288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0">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ctr" upright="1"/>
        <a:lstStyle/>
        <a:p>
          <a:pPr algn="ctr" rtl="0">
            <a:defRPr sz="1000"/>
          </a:pPr>
          <a:r>
            <a:rPr lang="ja-JP" altLang="en-US" sz="900" b="0" i="0" u="none" strike="noStrike" baseline="0">
              <a:solidFill>
                <a:srgbClr val="000000"/>
              </a:solidFill>
              <a:latin typeface="ＭＳ 明朝"/>
              <a:ea typeface="ＭＳ 明朝"/>
            </a:rPr>
            <a:t>さんま</a:t>
          </a:r>
        </a:p>
        <a:p>
          <a:pPr algn="ctr" rtl="0">
            <a:defRPr sz="1000"/>
          </a:pPr>
          <a:r>
            <a:rPr lang="ja-JP" altLang="en-US" sz="900" b="0" i="0" u="none" strike="noStrike" baseline="0">
              <a:solidFill>
                <a:srgbClr val="000000"/>
              </a:solidFill>
              <a:latin typeface="ＭＳ 明朝"/>
              <a:ea typeface="ＭＳ 明朝"/>
            </a:rPr>
            <a:t>棒受網</a:t>
          </a:r>
        </a:p>
      </xdr:txBody>
    </xdr:sp>
    <xdr:clientData/>
  </xdr:twoCellAnchor>
  <xdr:twoCellAnchor>
    <xdr:from>
      <xdr:col>2</xdr:col>
      <xdr:colOff>0</xdr:colOff>
      <xdr:row>1</xdr:row>
      <xdr:rowOff>0</xdr:rowOff>
    </xdr:from>
    <xdr:to>
      <xdr:col>2</xdr:col>
      <xdr:colOff>0</xdr:colOff>
      <xdr:row>1</xdr:row>
      <xdr:rowOff>0</xdr:rowOff>
    </xdr:to>
    <xdr:sp macro="" textlink="">
      <xdr:nvSpPr>
        <xdr:cNvPr id="54" name="テキスト 21">
          <a:extLst>
            <a:ext uri="{FF2B5EF4-FFF2-40B4-BE49-F238E27FC236}">
              <a16:creationId xmlns:a16="http://schemas.microsoft.com/office/drawing/2014/main" id="{599A5DC0-FD84-4A87-954F-045DB026C307}"/>
            </a:ext>
          </a:extLst>
        </xdr:cNvPr>
        <xdr:cNvSpPr txBox="1">
          <a:spLocks noChangeArrowheads="1"/>
        </xdr:cNvSpPr>
      </xdr:nvSpPr>
      <xdr:spPr bwMode="auto">
        <a:xfrm>
          <a:off x="1455420" y="18288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0">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ctr" upright="1"/>
        <a:lstStyle/>
        <a:p>
          <a:pPr algn="ctr" rtl="0">
            <a:defRPr sz="1000"/>
          </a:pPr>
          <a:r>
            <a:rPr lang="ja-JP" altLang="en-US" sz="900" b="0" i="0" u="none" strike="noStrike" baseline="0">
              <a:solidFill>
                <a:srgbClr val="000000"/>
              </a:solidFill>
              <a:latin typeface="ＭＳ 明朝"/>
              <a:ea typeface="ＭＳ 明朝"/>
            </a:rPr>
            <a:t>いかなごランプ網</a:t>
          </a:r>
        </a:p>
      </xdr:txBody>
    </xdr:sp>
    <xdr:clientData/>
  </xdr:twoCellAnchor>
  <xdr:twoCellAnchor>
    <xdr:from>
      <xdr:col>2</xdr:col>
      <xdr:colOff>0</xdr:colOff>
      <xdr:row>1</xdr:row>
      <xdr:rowOff>0</xdr:rowOff>
    </xdr:from>
    <xdr:to>
      <xdr:col>2</xdr:col>
      <xdr:colOff>0</xdr:colOff>
      <xdr:row>1</xdr:row>
      <xdr:rowOff>0</xdr:rowOff>
    </xdr:to>
    <xdr:sp macro="" textlink="">
      <xdr:nvSpPr>
        <xdr:cNvPr id="55" name="テキスト 22">
          <a:extLst>
            <a:ext uri="{FF2B5EF4-FFF2-40B4-BE49-F238E27FC236}">
              <a16:creationId xmlns:a16="http://schemas.microsoft.com/office/drawing/2014/main" id="{92AB9CCE-6668-4AB1-B319-3EA7F889A3AD}"/>
            </a:ext>
          </a:extLst>
        </xdr:cNvPr>
        <xdr:cNvSpPr txBox="1">
          <a:spLocks noChangeArrowheads="1"/>
        </xdr:cNvSpPr>
      </xdr:nvSpPr>
      <xdr:spPr bwMode="auto">
        <a:xfrm>
          <a:off x="1455420" y="18288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0">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すくい網</a:t>
          </a:r>
        </a:p>
      </xdr:txBody>
    </xdr:sp>
    <xdr:clientData/>
  </xdr:twoCellAnchor>
  <xdr:twoCellAnchor>
    <xdr:from>
      <xdr:col>2</xdr:col>
      <xdr:colOff>0</xdr:colOff>
      <xdr:row>1</xdr:row>
      <xdr:rowOff>0</xdr:rowOff>
    </xdr:from>
    <xdr:to>
      <xdr:col>2</xdr:col>
      <xdr:colOff>0</xdr:colOff>
      <xdr:row>1</xdr:row>
      <xdr:rowOff>0</xdr:rowOff>
    </xdr:to>
    <xdr:sp macro="" textlink="">
      <xdr:nvSpPr>
        <xdr:cNvPr id="56" name="テキスト 23">
          <a:extLst>
            <a:ext uri="{FF2B5EF4-FFF2-40B4-BE49-F238E27FC236}">
              <a16:creationId xmlns:a16="http://schemas.microsoft.com/office/drawing/2014/main" id="{C2B6A0E5-D864-4C46-BAF9-70437905DB39}"/>
            </a:ext>
          </a:extLst>
        </xdr:cNvPr>
        <xdr:cNvSpPr txBox="1">
          <a:spLocks noChangeArrowheads="1"/>
        </xdr:cNvSpPr>
      </xdr:nvSpPr>
      <xdr:spPr bwMode="auto">
        <a:xfrm>
          <a:off x="1455420" y="18288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0">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その他</a:t>
          </a:r>
        </a:p>
        <a:p>
          <a:pPr algn="ctr" rtl="0">
            <a:defRPr sz="1000"/>
          </a:pPr>
          <a:r>
            <a:rPr lang="ja-JP" altLang="en-US" sz="900" b="0" i="0" u="none" strike="noStrike" baseline="0">
              <a:solidFill>
                <a:srgbClr val="000000"/>
              </a:solidFill>
              <a:latin typeface="ＭＳ 明朝"/>
              <a:ea typeface="ＭＳ 明朝"/>
            </a:rPr>
            <a:t>の敷網</a:t>
          </a:r>
        </a:p>
      </xdr:txBody>
    </xdr:sp>
    <xdr:clientData/>
  </xdr:twoCellAnchor>
  <xdr:twoCellAnchor>
    <xdr:from>
      <xdr:col>2</xdr:col>
      <xdr:colOff>0</xdr:colOff>
      <xdr:row>1</xdr:row>
      <xdr:rowOff>0</xdr:rowOff>
    </xdr:from>
    <xdr:to>
      <xdr:col>2</xdr:col>
      <xdr:colOff>0</xdr:colOff>
      <xdr:row>1</xdr:row>
      <xdr:rowOff>0</xdr:rowOff>
    </xdr:to>
    <xdr:sp macro="" textlink="">
      <xdr:nvSpPr>
        <xdr:cNvPr id="57" name="テキスト 24">
          <a:extLst>
            <a:ext uri="{FF2B5EF4-FFF2-40B4-BE49-F238E27FC236}">
              <a16:creationId xmlns:a16="http://schemas.microsoft.com/office/drawing/2014/main" id="{9F68BF27-8B27-42AF-879B-D23D33C3246A}"/>
            </a:ext>
          </a:extLst>
        </xdr:cNvPr>
        <xdr:cNvSpPr txBox="1">
          <a:spLocks noChangeArrowheads="1"/>
        </xdr:cNvSpPr>
      </xdr:nvSpPr>
      <xdr:spPr bwMode="auto">
        <a:xfrm>
          <a:off x="1455420" y="18288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0">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ctr" upright="1"/>
        <a:lstStyle/>
        <a:p>
          <a:pPr algn="ctr" rtl="0">
            <a:defRPr sz="1000"/>
          </a:pPr>
          <a:r>
            <a:rPr lang="ja-JP" altLang="en-US" sz="900" b="0" i="0" u="none" strike="noStrike" baseline="0">
              <a:solidFill>
                <a:srgbClr val="000000"/>
              </a:solidFill>
              <a:latin typeface="ＭＳ 明朝"/>
              <a:ea typeface="ＭＳ 明朝"/>
            </a:rPr>
            <a:t>船びき網</a:t>
          </a:r>
        </a:p>
        <a:p>
          <a:pPr algn="ctr" rtl="0">
            <a:defRPr sz="1000"/>
          </a:pPr>
          <a:r>
            <a:rPr lang="ja-JP" altLang="en-US" sz="900" b="0" i="0" u="none" strike="noStrike" baseline="0">
              <a:solidFill>
                <a:srgbClr val="000000"/>
              </a:solidFill>
              <a:latin typeface="ＭＳ 明朝"/>
              <a:ea typeface="ＭＳ 明朝"/>
            </a:rPr>
            <a:t>おきあみ</a:t>
          </a:r>
        </a:p>
        <a:p>
          <a:pPr algn="ctr" rtl="0">
            <a:defRPr sz="1000"/>
          </a:pPr>
          <a:r>
            <a:rPr lang="ja-JP" altLang="en-US" sz="900" b="0" i="0" u="none" strike="noStrike" baseline="0">
              <a:solidFill>
                <a:srgbClr val="000000"/>
              </a:solidFill>
              <a:latin typeface="ＭＳ 明朝"/>
              <a:ea typeface="ＭＳ 明朝"/>
            </a:rPr>
            <a:t>１そう</a:t>
          </a:r>
        </a:p>
        <a:p>
          <a:pPr algn="ctr" rtl="0">
            <a:defRPr sz="1000"/>
          </a:pPr>
          <a:r>
            <a:rPr lang="ja-JP" altLang="en-US" sz="900" b="0" i="0" u="none" strike="noStrike" baseline="0">
              <a:solidFill>
                <a:srgbClr val="000000"/>
              </a:solidFill>
              <a:latin typeface="ＭＳ 明朝"/>
              <a:ea typeface="ＭＳ 明朝"/>
            </a:rPr>
            <a:t>びき</a:t>
          </a:r>
        </a:p>
      </xdr:txBody>
    </xdr:sp>
    <xdr:clientData/>
  </xdr:twoCellAnchor>
  <xdr:twoCellAnchor>
    <xdr:from>
      <xdr:col>2</xdr:col>
      <xdr:colOff>0</xdr:colOff>
      <xdr:row>1</xdr:row>
      <xdr:rowOff>0</xdr:rowOff>
    </xdr:from>
    <xdr:to>
      <xdr:col>2</xdr:col>
      <xdr:colOff>0</xdr:colOff>
      <xdr:row>1</xdr:row>
      <xdr:rowOff>0</xdr:rowOff>
    </xdr:to>
    <xdr:sp macro="" textlink="">
      <xdr:nvSpPr>
        <xdr:cNvPr id="58" name="テキスト 25">
          <a:extLst>
            <a:ext uri="{FF2B5EF4-FFF2-40B4-BE49-F238E27FC236}">
              <a16:creationId xmlns:a16="http://schemas.microsoft.com/office/drawing/2014/main" id="{F67FC67D-1BFC-4413-AEAC-5777D71E6E97}"/>
            </a:ext>
          </a:extLst>
        </xdr:cNvPr>
        <xdr:cNvSpPr txBox="1">
          <a:spLocks noChangeArrowheads="1"/>
        </xdr:cNvSpPr>
      </xdr:nvSpPr>
      <xdr:spPr bwMode="auto">
        <a:xfrm>
          <a:off x="1455420" y="18288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0">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ctr" upright="1"/>
        <a:lstStyle/>
        <a:p>
          <a:pPr algn="ctr" rtl="0">
            <a:defRPr sz="1000"/>
          </a:pPr>
          <a:r>
            <a:rPr lang="ja-JP" altLang="en-US" sz="900" b="0" i="0" u="none" strike="noStrike" baseline="0">
              <a:solidFill>
                <a:srgbClr val="000000"/>
              </a:solidFill>
              <a:latin typeface="ＭＳ 明朝"/>
              <a:ea typeface="ＭＳ 明朝"/>
            </a:rPr>
            <a:t>さ　け</a:t>
          </a:r>
        </a:p>
        <a:p>
          <a:pPr algn="ctr" rtl="0">
            <a:defRPr sz="1000"/>
          </a:pPr>
          <a:r>
            <a:rPr lang="ja-JP" altLang="en-US" sz="900" b="0" i="0" u="none" strike="noStrike" baseline="0">
              <a:solidFill>
                <a:srgbClr val="000000"/>
              </a:solidFill>
              <a:latin typeface="ＭＳ 明朝"/>
              <a:ea typeface="ＭＳ 明朝"/>
            </a:rPr>
            <a:t>ま　す</a:t>
          </a:r>
        </a:p>
        <a:p>
          <a:pPr algn="ctr" rtl="0">
            <a:defRPr sz="1000"/>
          </a:pPr>
          <a:r>
            <a:rPr lang="ja-JP" altLang="en-US" sz="900" b="0" i="0" u="none" strike="noStrike" baseline="0">
              <a:solidFill>
                <a:srgbClr val="000000"/>
              </a:solidFill>
              <a:latin typeface="ＭＳ 明朝"/>
              <a:ea typeface="ＭＳ 明朝"/>
            </a:rPr>
            <a:t>流し網</a:t>
          </a:r>
        </a:p>
      </xdr:txBody>
    </xdr:sp>
    <xdr:clientData/>
  </xdr:twoCellAnchor>
  <xdr:twoCellAnchor>
    <xdr:from>
      <xdr:col>2</xdr:col>
      <xdr:colOff>0</xdr:colOff>
      <xdr:row>1</xdr:row>
      <xdr:rowOff>0</xdr:rowOff>
    </xdr:from>
    <xdr:to>
      <xdr:col>2</xdr:col>
      <xdr:colOff>0</xdr:colOff>
      <xdr:row>1</xdr:row>
      <xdr:rowOff>0</xdr:rowOff>
    </xdr:to>
    <xdr:sp macro="" textlink="">
      <xdr:nvSpPr>
        <xdr:cNvPr id="59" name="テキスト 26">
          <a:extLst>
            <a:ext uri="{FF2B5EF4-FFF2-40B4-BE49-F238E27FC236}">
              <a16:creationId xmlns:a16="http://schemas.microsoft.com/office/drawing/2014/main" id="{70D698FD-CB82-4943-890E-2A0B609A6DE5}"/>
            </a:ext>
          </a:extLst>
        </xdr:cNvPr>
        <xdr:cNvSpPr txBox="1">
          <a:spLocks noChangeArrowheads="1"/>
        </xdr:cNvSpPr>
      </xdr:nvSpPr>
      <xdr:spPr bwMode="auto">
        <a:xfrm>
          <a:off x="1455420" y="18288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0">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ctr" upright="1"/>
        <a:lstStyle/>
        <a:p>
          <a:pPr algn="ctr" rtl="0">
            <a:defRPr sz="1000"/>
          </a:pPr>
          <a:r>
            <a:rPr lang="ja-JP" altLang="en-US" sz="900" b="0" i="0" u="none" strike="noStrike" baseline="0">
              <a:solidFill>
                <a:srgbClr val="000000"/>
              </a:solidFill>
              <a:latin typeface="ＭＳ 明朝"/>
              <a:ea typeface="ＭＳ 明朝"/>
            </a:rPr>
            <a:t>い　か</a:t>
          </a:r>
        </a:p>
        <a:p>
          <a:pPr algn="ctr" rtl="0">
            <a:defRPr sz="1000"/>
          </a:pPr>
          <a:r>
            <a:rPr lang="ja-JP" altLang="en-US" sz="900" b="0" i="0" u="none" strike="noStrike" baseline="0">
              <a:solidFill>
                <a:srgbClr val="000000"/>
              </a:solidFill>
              <a:latin typeface="ＭＳ 明朝"/>
              <a:ea typeface="ＭＳ 明朝"/>
            </a:rPr>
            <a:t>流し網</a:t>
          </a:r>
        </a:p>
      </xdr:txBody>
    </xdr:sp>
    <xdr:clientData/>
  </xdr:twoCellAnchor>
  <xdr:twoCellAnchor>
    <xdr:from>
      <xdr:col>2</xdr:col>
      <xdr:colOff>0</xdr:colOff>
      <xdr:row>1</xdr:row>
      <xdr:rowOff>0</xdr:rowOff>
    </xdr:from>
    <xdr:to>
      <xdr:col>2</xdr:col>
      <xdr:colOff>0</xdr:colOff>
      <xdr:row>1</xdr:row>
      <xdr:rowOff>0</xdr:rowOff>
    </xdr:to>
    <xdr:sp macro="" textlink="">
      <xdr:nvSpPr>
        <xdr:cNvPr id="60" name="テキスト 27">
          <a:extLst>
            <a:ext uri="{FF2B5EF4-FFF2-40B4-BE49-F238E27FC236}">
              <a16:creationId xmlns:a16="http://schemas.microsoft.com/office/drawing/2014/main" id="{1BD3E17F-E239-4D0D-B557-D5BF147FF390}"/>
            </a:ext>
          </a:extLst>
        </xdr:cNvPr>
        <xdr:cNvSpPr txBox="1">
          <a:spLocks noChangeArrowheads="1"/>
        </xdr:cNvSpPr>
      </xdr:nvSpPr>
      <xdr:spPr bwMode="auto">
        <a:xfrm>
          <a:off x="1455420" y="18288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0">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ctr" upright="1"/>
        <a:lstStyle/>
        <a:p>
          <a:pPr algn="ctr" rtl="0">
            <a:defRPr sz="1000"/>
          </a:pPr>
          <a:r>
            <a:rPr lang="ja-JP" altLang="en-US" sz="900" b="0" i="0" u="none" strike="noStrike" baseline="0">
              <a:solidFill>
                <a:srgbClr val="000000"/>
              </a:solidFill>
              <a:latin typeface="ＭＳ 明朝"/>
              <a:ea typeface="ＭＳ 明朝"/>
            </a:rPr>
            <a:t>大　目</a:t>
          </a:r>
        </a:p>
        <a:p>
          <a:pPr algn="ctr" rtl="0">
            <a:defRPr sz="1000"/>
          </a:pPr>
          <a:r>
            <a:rPr lang="ja-JP" altLang="en-US" sz="900" b="0" i="0" u="none" strike="noStrike" baseline="0">
              <a:solidFill>
                <a:srgbClr val="000000"/>
              </a:solidFill>
              <a:latin typeface="ＭＳ 明朝"/>
              <a:ea typeface="ＭＳ 明朝"/>
            </a:rPr>
            <a:t>流し網</a:t>
          </a:r>
        </a:p>
      </xdr:txBody>
    </xdr:sp>
    <xdr:clientData/>
  </xdr:twoCellAnchor>
  <xdr:twoCellAnchor>
    <xdr:from>
      <xdr:col>2</xdr:col>
      <xdr:colOff>0</xdr:colOff>
      <xdr:row>1</xdr:row>
      <xdr:rowOff>0</xdr:rowOff>
    </xdr:from>
    <xdr:to>
      <xdr:col>2</xdr:col>
      <xdr:colOff>0</xdr:colOff>
      <xdr:row>1</xdr:row>
      <xdr:rowOff>0</xdr:rowOff>
    </xdr:to>
    <xdr:sp macro="" textlink="">
      <xdr:nvSpPr>
        <xdr:cNvPr id="61" name="テキスト 28">
          <a:extLst>
            <a:ext uri="{FF2B5EF4-FFF2-40B4-BE49-F238E27FC236}">
              <a16:creationId xmlns:a16="http://schemas.microsoft.com/office/drawing/2014/main" id="{625C57BD-9E94-4DDC-B516-6650062CE895}"/>
            </a:ext>
          </a:extLst>
        </xdr:cNvPr>
        <xdr:cNvSpPr txBox="1">
          <a:spLocks noChangeArrowheads="1"/>
        </xdr:cNvSpPr>
      </xdr:nvSpPr>
      <xdr:spPr bwMode="auto">
        <a:xfrm>
          <a:off x="1455420" y="18288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0">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ctr" upright="1"/>
        <a:lstStyle/>
        <a:p>
          <a:pPr algn="ctr" rtl="0">
            <a:defRPr sz="1000"/>
          </a:pPr>
          <a:r>
            <a:rPr lang="ja-JP" altLang="en-US" sz="900" b="0" i="0" u="none" strike="noStrike" baseline="0">
              <a:solidFill>
                <a:srgbClr val="000000"/>
              </a:solidFill>
              <a:latin typeface="ＭＳ 明朝"/>
              <a:ea typeface="ＭＳ 明朝"/>
            </a:rPr>
            <a:t>その他</a:t>
          </a:r>
        </a:p>
        <a:p>
          <a:pPr algn="ctr" rtl="0">
            <a:defRPr sz="1000"/>
          </a:pPr>
          <a:r>
            <a:rPr lang="ja-JP" altLang="en-US" sz="900" b="0" i="0" u="none" strike="noStrike" baseline="0">
              <a:solidFill>
                <a:srgbClr val="000000"/>
              </a:solidFill>
              <a:latin typeface="ＭＳ 明朝"/>
              <a:ea typeface="ＭＳ 明朝"/>
            </a:rPr>
            <a:t>の刺網</a:t>
          </a:r>
        </a:p>
      </xdr:txBody>
    </xdr:sp>
    <xdr:clientData/>
  </xdr:twoCellAnchor>
  <xdr:twoCellAnchor>
    <xdr:from>
      <xdr:col>2</xdr:col>
      <xdr:colOff>0</xdr:colOff>
      <xdr:row>1</xdr:row>
      <xdr:rowOff>0</xdr:rowOff>
    </xdr:from>
    <xdr:to>
      <xdr:col>2</xdr:col>
      <xdr:colOff>0</xdr:colOff>
      <xdr:row>1</xdr:row>
      <xdr:rowOff>0</xdr:rowOff>
    </xdr:to>
    <xdr:sp macro="" textlink="">
      <xdr:nvSpPr>
        <xdr:cNvPr id="62" name="テキスト 29">
          <a:extLst>
            <a:ext uri="{FF2B5EF4-FFF2-40B4-BE49-F238E27FC236}">
              <a16:creationId xmlns:a16="http://schemas.microsoft.com/office/drawing/2014/main" id="{2A238DE3-1BCD-4051-AE14-A709FB774F05}"/>
            </a:ext>
          </a:extLst>
        </xdr:cNvPr>
        <xdr:cNvSpPr txBox="1">
          <a:spLocks noChangeArrowheads="1"/>
        </xdr:cNvSpPr>
      </xdr:nvSpPr>
      <xdr:spPr bwMode="auto">
        <a:xfrm>
          <a:off x="1455420" y="18288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0">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ctr" upright="1"/>
        <a:lstStyle/>
        <a:p>
          <a:pPr algn="ctr" rtl="0">
            <a:defRPr sz="1000"/>
          </a:pPr>
          <a:r>
            <a:rPr lang="ja-JP" altLang="en-US" sz="900" b="0" i="0" u="none" strike="noStrike" baseline="0">
              <a:solidFill>
                <a:srgbClr val="000000"/>
              </a:solidFill>
              <a:latin typeface="ＭＳ 明朝"/>
              <a:ea typeface="ＭＳ 明朝"/>
            </a:rPr>
            <a:t>かつお</a:t>
          </a:r>
        </a:p>
        <a:p>
          <a:pPr algn="ctr" rtl="0">
            <a:defRPr sz="1000"/>
          </a:pPr>
          <a:r>
            <a:rPr lang="ja-JP" altLang="en-US" sz="900" b="0" i="0" u="none" strike="noStrike" baseline="0">
              <a:solidFill>
                <a:srgbClr val="000000"/>
              </a:solidFill>
              <a:latin typeface="ＭＳ 明朝"/>
              <a:ea typeface="ＭＳ 明朝"/>
            </a:rPr>
            <a:t>一本釣</a:t>
          </a:r>
        </a:p>
      </xdr:txBody>
    </xdr:sp>
    <xdr:clientData/>
  </xdr:twoCellAnchor>
  <xdr:twoCellAnchor>
    <xdr:from>
      <xdr:col>2</xdr:col>
      <xdr:colOff>0</xdr:colOff>
      <xdr:row>1</xdr:row>
      <xdr:rowOff>0</xdr:rowOff>
    </xdr:from>
    <xdr:to>
      <xdr:col>2</xdr:col>
      <xdr:colOff>0</xdr:colOff>
      <xdr:row>1</xdr:row>
      <xdr:rowOff>0</xdr:rowOff>
    </xdr:to>
    <xdr:sp macro="" textlink="">
      <xdr:nvSpPr>
        <xdr:cNvPr id="63" name="テキスト 30">
          <a:extLst>
            <a:ext uri="{FF2B5EF4-FFF2-40B4-BE49-F238E27FC236}">
              <a16:creationId xmlns:a16="http://schemas.microsoft.com/office/drawing/2014/main" id="{3E9DD73A-8267-4C0B-96DE-D3A4E5F13217}"/>
            </a:ext>
          </a:extLst>
        </xdr:cNvPr>
        <xdr:cNvSpPr txBox="1">
          <a:spLocks noChangeArrowheads="1"/>
        </xdr:cNvSpPr>
      </xdr:nvSpPr>
      <xdr:spPr bwMode="auto">
        <a:xfrm>
          <a:off x="1455420" y="18288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0">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ctr" upright="1"/>
        <a:lstStyle/>
        <a:p>
          <a:pPr algn="ctr" rtl="0">
            <a:defRPr sz="1000"/>
          </a:pPr>
          <a:r>
            <a:rPr lang="ja-JP" altLang="en-US" sz="900" b="0" i="0" u="none" strike="noStrike" baseline="0">
              <a:solidFill>
                <a:srgbClr val="000000"/>
              </a:solidFill>
              <a:latin typeface="ＭＳ 明朝"/>
              <a:ea typeface="ＭＳ 明朝"/>
            </a:rPr>
            <a:t>いか</a:t>
          </a:r>
        </a:p>
        <a:p>
          <a:pPr algn="ctr" rtl="0">
            <a:defRPr sz="1000"/>
          </a:pPr>
          <a:r>
            <a:rPr lang="ja-JP" altLang="en-US" sz="900" b="0" i="0" u="none" strike="noStrike" baseline="0">
              <a:solidFill>
                <a:srgbClr val="000000"/>
              </a:solidFill>
              <a:latin typeface="ＭＳ 明朝"/>
              <a:ea typeface="ＭＳ 明朝"/>
            </a:rPr>
            <a:t>釣</a:t>
          </a:r>
        </a:p>
      </xdr:txBody>
    </xdr:sp>
    <xdr:clientData/>
  </xdr:twoCellAnchor>
  <xdr:twoCellAnchor>
    <xdr:from>
      <xdr:col>6</xdr:col>
      <xdr:colOff>47625</xdr:colOff>
      <xdr:row>1</xdr:row>
      <xdr:rowOff>0</xdr:rowOff>
    </xdr:from>
    <xdr:to>
      <xdr:col>6</xdr:col>
      <xdr:colOff>409575</xdr:colOff>
      <xdr:row>1</xdr:row>
      <xdr:rowOff>0</xdr:rowOff>
    </xdr:to>
    <xdr:sp macro="" textlink="">
      <xdr:nvSpPr>
        <xdr:cNvPr id="64" name="テキスト 31">
          <a:extLst>
            <a:ext uri="{FF2B5EF4-FFF2-40B4-BE49-F238E27FC236}">
              <a16:creationId xmlns:a16="http://schemas.microsoft.com/office/drawing/2014/main" id="{33732B7F-D24A-421A-B52A-42AF0C389C66}"/>
            </a:ext>
          </a:extLst>
        </xdr:cNvPr>
        <xdr:cNvSpPr txBox="1">
          <a:spLocks noChangeArrowheads="1"/>
        </xdr:cNvSpPr>
      </xdr:nvSpPr>
      <xdr:spPr bwMode="auto">
        <a:xfrm>
          <a:off x="2966085" y="182880"/>
          <a:ext cx="31623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0">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ctr" upright="1"/>
        <a:lstStyle/>
        <a:p>
          <a:pPr algn="ctr" rtl="0">
            <a:defRPr sz="1000"/>
          </a:pPr>
          <a:r>
            <a:rPr lang="ja-JP" altLang="en-US" sz="900" b="0" i="0" u="none" strike="noStrike" baseline="0">
              <a:solidFill>
                <a:srgbClr val="000000"/>
              </a:solidFill>
              <a:latin typeface="ＭＳ 明朝"/>
              <a:ea typeface="ＭＳ 明朝"/>
            </a:rPr>
            <a:t>その他</a:t>
          </a:r>
        </a:p>
        <a:p>
          <a:pPr algn="ctr" rtl="0">
            <a:defRPr sz="1000"/>
          </a:pPr>
          <a:r>
            <a:rPr lang="ja-JP" altLang="en-US" sz="900" b="0" i="0" u="none" strike="noStrike" baseline="0">
              <a:solidFill>
                <a:srgbClr val="000000"/>
              </a:solidFill>
              <a:latin typeface="ＭＳ 明朝"/>
              <a:ea typeface="ＭＳ 明朝"/>
            </a:rPr>
            <a:t>の釣</a:t>
          </a:r>
        </a:p>
      </xdr:txBody>
    </xdr:sp>
    <xdr:clientData/>
  </xdr:twoCellAnchor>
  <xdr:twoCellAnchor>
    <xdr:from>
      <xdr:col>7</xdr:col>
      <xdr:colOff>76200</xdr:colOff>
      <xdr:row>1</xdr:row>
      <xdr:rowOff>0</xdr:rowOff>
    </xdr:from>
    <xdr:to>
      <xdr:col>7</xdr:col>
      <xdr:colOff>409575</xdr:colOff>
      <xdr:row>1</xdr:row>
      <xdr:rowOff>0</xdr:rowOff>
    </xdr:to>
    <xdr:sp macro="" textlink="">
      <xdr:nvSpPr>
        <xdr:cNvPr id="65" name="テキスト 32">
          <a:extLst>
            <a:ext uri="{FF2B5EF4-FFF2-40B4-BE49-F238E27FC236}">
              <a16:creationId xmlns:a16="http://schemas.microsoft.com/office/drawing/2014/main" id="{ABD4DD76-D9B0-4A20-A856-5C6E755A1A83}"/>
            </a:ext>
          </a:extLst>
        </xdr:cNvPr>
        <xdr:cNvSpPr txBox="1">
          <a:spLocks noChangeArrowheads="1"/>
        </xdr:cNvSpPr>
      </xdr:nvSpPr>
      <xdr:spPr bwMode="auto">
        <a:xfrm>
          <a:off x="3360420" y="182880"/>
          <a:ext cx="28765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0">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ctr" upright="1"/>
        <a:lstStyle/>
        <a:p>
          <a:pPr algn="ctr" rtl="0">
            <a:defRPr sz="1000"/>
          </a:pPr>
          <a:r>
            <a:rPr lang="ja-JP" altLang="en-US" sz="900" b="0" i="0" u="none" strike="noStrike" baseline="0">
              <a:solidFill>
                <a:srgbClr val="000000"/>
              </a:solidFill>
              <a:latin typeface="ＭＳ 明朝"/>
              <a:ea typeface="ＭＳ 明朝"/>
            </a:rPr>
            <a:t>まぐろ</a:t>
          </a:r>
        </a:p>
        <a:p>
          <a:pPr algn="ctr" rtl="0">
            <a:defRPr sz="1000"/>
          </a:pPr>
          <a:r>
            <a:rPr lang="ja-JP" altLang="en-US" sz="900" b="0" i="0" u="none" strike="noStrike" baseline="0">
              <a:solidFill>
                <a:srgbClr val="000000"/>
              </a:solidFill>
              <a:latin typeface="ＭＳ 明朝"/>
              <a:ea typeface="ＭＳ 明朝"/>
            </a:rPr>
            <a:t>はえ縄</a:t>
          </a:r>
        </a:p>
      </xdr:txBody>
    </xdr:sp>
    <xdr:clientData/>
  </xdr:twoCellAnchor>
  <xdr:twoCellAnchor>
    <xdr:from>
      <xdr:col>8</xdr:col>
      <xdr:colOff>47625</xdr:colOff>
      <xdr:row>1</xdr:row>
      <xdr:rowOff>0</xdr:rowOff>
    </xdr:from>
    <xdr:to>
      <xdr:col>8</xdr:col>
      <xdr:colOff>409575</xdr:colOff>
      <xdr:row>1</xdr:row>
      <xdr:rowOff>0</xdr:rowOff>
    </xdr:to>
    <xdr:sp macro="" textlink="">
      <xdr:nvSpPr>
        <xdr:cNvPr id="66" name="テキスト 33">
          <a:extLst>
            <a:ext uri="{FF2B5EF4-FFF2-40B4-BE49-F238E27FC236}">
              <a16:creationId xmlns:a16="http://schemas.microsoft.com/office/drawing/2014/main" id="{78340F1E-619E-40BA-A86D-8CC8BC54F40B}"/>
            </a:ext>
          </a:extLst>
        </xdr:cNvPr>
        <xdr:cNvSpPr txBox="1">
          <a:spLocks noChangeArrowheads="1"/>
        </xdr:cNvSpPr>
      </xdr:nvSpPr>
      <xdr:spPr bwMode="auto">
        <a:xfrm>
          <a:off x="3697605" y="182880"/>
          <a:ext cx="31623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0">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ctr" upright="1"/>
        <a:lstStyle/>
        <a:p>
          <a:pPr algn="ctr" rtl="0">
            <a:defRPr sz="1000"/>
          </a:pPr>
          <a:r>
            <a:rPr lang="ja-JP" altLang="en-US" sz="900" b="0" i="0" u="none" strike="noStrike" baseline="0">
              <a:solidFill>
                <a:srgbClr val="000000"/>
              </a:solidFill>
              <a:latin typeface="ＭＳ 明朝"/>
              <a:ea typeface="ＭＳ 明朝"/>
            </a:rPr>
            <a:t>その他</a:t>
          </a:r>
        </a:p>
        <a:p>
          <a:pPr algn="ctr" rtl="0">
            <a:defRPr sz="1000"/>
          </a:pPr>
          <a:r>
            <a:rPr lang="ja-JP" altLang="en-US" sz="900" b="0" i="0" u="none" strike="noStrike" baseline="0">
              <a:solidFill>
                <a:srgbClr val="000000"/>
              </a:solidFill>
              <a:latin typeface="ＭＳ 明朝"/>
              <a:ea typeface="ＭＳ 明朝"/>
            </a:rPr>
            <a:t>の</a:t>
          </a:r>
        </a:p>
        <a:p>
          <a:pPr algn="ctr" rtl="0">
            <a:defRPr sz="1000"/>
          </a:pPr>
          <a:r>
            <a:rPr lang="ja-JP" altLang="en-US" sz="900" b="0" i="0" u="none" strike="noStrike" baseline="0">
              <a:solidFill>
                <a:srgbClr val="000000"/>
              </a:solidFill>
              <a:latin typeface="ＭＳ 明朝"/>
              <a:ea typeface="ＭＳ 明朝"/>
            </a:rPr>
            <a:t>はえ縄</a:t>
          </a:r>
        </a:p>
      </xdr:txBody>
    </xdr:sp>
    <xdr:clientData/>
  </xdr:twoCellAnchor>
  <xdr:twoCellAnchor>
    <xdr:from>
      <xdr:col>2</xdr:col>
      <xdr:colOff>0</xdr:colOff>
      <xdr:row>1</xdr:row>
      <xdr:rowOff>0</xdr:rowOff>
    </xdr:from>
    <xdr:to>
      <xdr:col>2</xdr:col>
      <xdr:colOff>0</xdr:colOff>
      <xdr:row>1</xdr:row>
      <xdr:rowOff>0</xdr:rowOff>
    </xdr:to>
    <xdr:sp macro="" textlink="">
      <xdr:nvSpPr>
        <xdr:cNvPr id="67" name="Text Box 16">
          <a:extLst>
            <a:ext uri="{FF2B5EF4-FFF2-40B4-BE49-F238E27FC236}">
              <a16:creationId xmlns:a16="http://schemas.microsoft.com/office/drawing/2014/main" id="{3A78C033-A507-4C4D-A447-8FD0C77D9200}"/>
            </a:ext>
          </a:extLst>
        </xdr:cNvPr>
        <xdr:cNvSpPr txBox="1">
          <a:spLocks noChangeArrowheads="1"/>
        </xdr:cNvSpPr>
      </xdr:nvSpPr>
      <xdr:spPr bwMode="auto">
        <a:xfrm>
          <a:off x="1455420" y="18288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0" anchor="t" upright="1"/>
        <a:lstStyle/>
        <a:p>
          <a:pPr algn="l" rtl="0">
            <a:defRPr sz="1000"/>
          </a:pPr>
          <a:r>
            <a:rPr lang="en-US" altLang="ja-JP" sz="1800" b="0" i="0" u="none" strike="noStrike" baseline="0">
              <a:solidFill>
                <a:srgbClr val="000000"/>
              </a:solidFill>
              <a:latin typeface="ＭＳ 明朝"/>
              <a:ea typeface="ＭＳ 明朝"/>
            </a:rPr>
            <a:t>(</a:t>
          </a:r>
        </a:p>
      </xdr:txBody>
    </xdr:sp>
    <xdr:clientData/>
  </xdr:twoCellAnchor>
  <xdr:twoCellAnchor>
    <xdr:from>
      <xdr:col>2</xdr:col>
      <xdr:colOff>0</xdr:colOff>
      <xdr:row>1</xdr:row>
      <xdr:rowOff>0</xdr:rowOff>
    </xdr:from>
    <xdr:to>
      <xdr:col>2</xdr:col>
      <xdr:colOff>0</xdr:colOff>
      <xdr:row>1</xdr:row>
      <xdr:rowOff>0</xdr:rowOff>
    </xdr:to>
    <xdr:sp macro="" textlink="">
      <xdr:nvSpPr>
        <xdr:cNvPr id="68" name="Text Box 17">
          <a:extLst>
            <a:ext uri="{FF2B5EF4-FFF2-40B4-BE49-F238E27FC236}">
              <a16:creationId xmlns:a16="http://schemas.microsoft.com/office/drawing/2014/main" id="{E01BC0E2-BFA4-4A05-AA7A-4ECE7943379C}"/>
            </a:ext>
          </a:extLst>
        </xdr:cNvPr>
        <xdr:cNvSpPr txBox="1">
          <a:spLocks noChangeArrowheads="1"/>
        </xdr:cNvSpPr>
      </xdr:nvSpPr>
      <xdr:spPr bwMode="auto">
        <a:xfrm>
          <a:off x="1455420" y="18288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0" anchor="t" upright="1"/>
        <a:lstStyle/>
        <a:p>
          <a:pPr algn="l" rtl="0">
            <a:defRPr sz="1000"/>
          </a:pPr>
          <a:r>
            <a:rPr lang="en-US" altLang="ja-JP" sz="1800" b="0" i="0" u="none" strike="noStrike" baseline="0">
              <a:solidFill>
                <a:srgbClr val="000000"/>
              </a:solidFill>
              <a:latin typeface="ＭＳ 明朝"/>
              <a:ea typeface="ＭＳ 明朝"/>
            </a:rPr>
            <a:t>(</a:t>
          </a:r>
        </a:p>
      </xdr:txBody>
    </xdr:sp>
    <xdr:clientData/>
  </xdr:twoCellAnchor>
  <xdr:twoCellAnchor>
    <xdr:from>
      <xdr:col>2</xdr:col>
      <xdr:colOff>0</xdr:colOff>
      <xdr:row>1</xdr:row>
      <xdr:rowOff>0</xdr:rowOff>
    </xdr:from>
    <xdr:to>
      <xdr:col>2</xdr:col>
      <xdr:colOff>0</xdr:colOff>
      <xdr:row>1</xdr:row>
      <xdr:rowOff>0</xdr:rowOff>
    </xdr:to>
    <xdr:sp macro="" textlink="">
      <xdr:nvSpPr>
        <xdr:cNvPr id="69" name="Text Box 18">
          <a:extLst>
            <a:ext uri="{FF2B5EF4-FFF2-40B4-BE49-F238E27FC236}">
              <a16:creationId xmlns:a16="http://schemas.microsoft.com/office/drawing/2014/main" id="{CDA3E6F5-87A2-4672-A3E3-4200D07ABD86}"/>
            </a:ext>
          </a:extLst>
        </xdr:cNvPr>
        <xdr:cNvSpPr txBox="1">
          <a:spLocks noChangeArrowheads="1"/>
        </xdr:cNvSpPr>
      </xdr:nvSpPr>
      <xdr:spPr bwMode="auto">
        <a:xfrm>
          <a:off x="1455420" y="18288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0" anchor="t" upright="1"/>
        <a:lstStyle/>
        <a:p>
          <a:pPr algn="l" rtl="0">
            <a:defRPr sz="1000"/>
          </a:pPr>
          <a:r>
            <a:rPr lang="ja-JP" altLang="en-US" sz="1800" b="0" i="0" u="none" strike="noStrike" baseline="0">
              <a:solidFill>
                <a:srgbClr val="000000"/>
              </a:solidFill>
              <a:latin typeface="ＭＳ 明朝"/>
              <a:ea typeface="ＭＳ 明朝"/>
            </a:rPr>
            <a:t>）</a:t>
          </a:r>
        </a:p>
        <a:p>
          <a:pPr algn="l" rtl="0">
            <a:defRPr sz="1000"/>
          </a:pPr>
          <a:endParaRPr lang="ja-JP" altLang="en-US" sz="1800" b="0" i="0" u="none" strike="noStrike" baseline="0">
            <a:solidFill>
              <a:srgbClr val="000000"/>
            </a:solidFill>
            <a:latin typeface="ＭＳ 明朝"/>
            <a:ea typeface="ＭＳ 明朝"/>
          </a:endParaRPr>
        </a:p>
      </xdr:txBody>
    </xdr:sp>
    <xdr:clientData/>
  </xdr:twoCellAnchor>
  <xdr:twoCellAnchor>
    <xdr:from>
      <xdr:col>2</xdr:col>
      <xdr:colOff>0</xdr:colOff>
      <xdr:row>1</xdr:row>
      <xdr:rowOff>0</xdr:rowOff>
    </xdr:from>
    <xdr:to>
      <xdr:col>2</xdr:col>
      <xdr:colOff>0</xdr:colOff>
      <xdr:row>1</xdr:row>
      <xdr:rowOff>0</xdr:rowOff>
    </xdr:to>
    <xdr:sp macro="" textlink="">
      <xdr:nvSpPr>
        <xdr:cNvPr id="70" name="Text Box 19">
          <a:extLst>
            <a:ext uri="{FF2B5EF4-FFF2-40B4-BE49-F238E27FC236}">
              <a16:creationId xmlns:a16="http://schemas.microsoft.com/office/drawing/2014/main" id="{95E1CECA-FF0B-40D6-AF08-D2DF46E32B6B}"/>
            </a:ext>
          </a:extLst>
        </xdr:cNvPr>
        <xdr:cNvSpPr txBox="1">
          <a:spLocks noChangeArrowheads="1"/>
        </xdr:cNvSpPr>
      </xdr:nvSpPr>
      <xdr:spPr bwMode="auto">
        <a:xfrm>
          <a:off x="1455420" y="18288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0" anchor="t" upright="1"/>
        <a:lstStyle/>
        <a:p>
          <a:pPr algn="l" rtl="0">
            <a:defRPr sz="1000"/>
          </a:pPr>
          <a:r>
            <a:rPr lang="en-US" altLang="ja-JP" sz="1800" b="0" i="0" u="none" strike="noStrike" baseline="0">
              <a:solidFill>
                <a:srgbClr val="000000"/>
              </a:solidFill>
              <a:latin typeface="ＭＳ 明朝"/>
              <a:ea typeface="ＭＳ 明朝"/>
            </a:rPr>
            <a:t>)</a:t>
          </a:r>
        </a:p>
      </xdr:txBody>
    </xdr:sp>
    <xdr:clientData/>
  </xdr:twoCellAnchor>
  <xdr:twoCellAnchor>
    <xdr:from>
      <xdr:col>14</xdr:col>
      <xdr:colOff>0</xdr:colOff>
      <xdr:row>1</xdr:row>
      <xdr:rowOff>0</xdr:rowOff>
    </xdr:from>
    <xdr:to>
      <xdr:col>14</xdr:col>
      <xdr:colOff>0</xdr:colOff>
      <xdr:row>1</xdr:row>
      <xdr:rowOff>0</xdr:rowOff>
    </xdr:to>
    <xdr:sp macro="" textlink="">
      <xdr:nvSpPr>
        <xdr:cNvPr id="71" name="テキスト 31">
          <a:extLst>
            <a:ext uri="{FF2B5EF4-FFF2-40B4-BE49-F238E27FC236}">
              <a16:creationId xmlns:a16="http://schemas.microsoft.com/office/drawing/2014/main" id="{2DAB3609-F58E-472A-B1E3-BD1384916D15}"/>
            </a:ext>
          </a:extLst>
        </xdr:cNvPr>
        <xdr:cNvSpPr txBox="1">
          <a:spLocks noChangeArrowheads="1"/>
        </xdr:cNvSpPr>
      </xdr:nvSpPr>
      <xdr:spPr bwMode="auto">
        <a:xfrm>
          <a:off x="5844540" y="18288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0">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ctr" upright="1"/>
        <a:lstStyle/>
        <a:p>
          <a:pPr algn="ctr" rtl="0">
            <a:defRPr sz="1000"/>
          </a:pPr>
          <a:r>
            <a:rPr lang="ja-JP" altLang="en-US" sz="900" b="0" i="0" u="none" strike="noStrike" baseline="0">
              <a:solidFill>
                <a:srgbClr val="000000"/>
              </a:solidFill>
              <a:latin typeface="ＭＳ 明朝"/>
              <a:ea typeface="ＭＳ 明朝"/>
            </a:rPr>
            <a:t>その他</a:t>
          </a:r>
        </a:p>
        <a:p>
          <a:pPr algn="ctr" rtl="0">
            <a:defRPr sz="1000"/>
          </a:pPr>
          <a:r>
            <a:rPr lang="ja-JP" altLang="en-US" sz="900" b="0" i="0" u="none" strike="noStrike" baseline="0">
              <a:solidFill>
                <a:srgbClr val="000000"/>
              </a:solidFill>
              <a:latin typeface="ＭＳ 明朝"/>
              <a:ea typeface="ＭＳ 明朝"/>
            </a:rPr>
            <a:t>の釣</a:t>
          </a:r>
        </a:p>
      </xdr:txBody>
    </xdr:sp>
    <xdr:clientData/>
  </xdr:twoCellAnchor>
  <xdr:twoCellAnchor>
    <xdr:from>
      <xdr:col>14</xdr:col>
      <xdr:colOff>0</xdr:colOff>
      <xdr:row>1</xdr:row>
      <xdr:rowOff>0</xdr:rowOff>
    </xdr:from>
    <xdr:to>
      <xdr:col>14</xdr:col>
      <xdr:colOff>0</xdr:colOff>
      <xdr:row>1</xdr:row>
      <xdr:rowOff>0</xdr:rowOff>
    </xdr:to>
    <xdr:sp macro="" textlink="">
      <xdr:nvSpPr>
        <xdr:cNvPr id="72" name="テキスト 32">
          <a:extLst>
            <a:ext uri="{FF2B5EF4-FFF2-40B4-BE49-F238E27FC236}">
              <a16:creationId xmlns:a16="http://schemas.microsoft.com/office/drawing/2014/main" id="{597922DB-1A52-4CCD-85A2-FFD754D478A3}"/>
            </a:ext>
          </a:extLst>
        </xdr:cNvPr>
        <xdr:cNvSpPr txBox="1">
          <a:spLocks noChangeArrowheads="1"/>
        </xdr:cNvSpPr>
      </xdr:nvSpPr>
      <xdr:spPr bwMode="auto">
        <a:xfrm>
          <a:off x="5844540" y="18288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0">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ctr" upright="1"/>
        <a:lstStyle/>
        <a:p>
          <a:pPr algn="ctr" rtl="0">
            <a:defRPr sz="1000"/>
          </a:pPr>
          <a:r>
            <a:rPr lang="ja-JP" altLang="en-US" sz="900" b="0" i="0" u="none" strike="noStrike" baseline="0">
              <a:solidFill>
                <a:srgbClr val="000000"/>
              </a:solidFill>
              <a:latin typeface="ＭＳ 明朝"/>
              <a:ea typeface="ＭＳ 明朝"/>
            </a:rPr>
            <a:t>まぐろ</a:t>
          </a:r>
        </a:p>
        <a:p>
          <a:pPr algn="ctr" rtl="0">
            <a:defRPr sz="1000"/>
          </a:pPr>
          <a:r>
            <a:rPr lang="ja-JP" altLang="en-US" sz="900" b="0" i="0" u="none" strike="noStrike" baseline="0">
              <a:solidFill>
                <a:srgbClr val="000000"/>
              </a:solidFill>
              <a:latin typeface="ＭＳ 明朝"/>
              <a:ea typeface="ＭＳ 明朝"/>
            </a:rPr>
            <a:t>はえ縄</a:t>
          </a:r>
        </a:p>
      </xdr:txBody>
    </xdr:sp>
    <xdr:clientData/>
  </xdr:twoCellAnchor>
  <xdr:twoCellAnchor>
    <xdr:from>
      <xdr:col>14</xdr:col>
      <xdr:colOff>0</xdr:colOff>
      <xdr:row>1</xdr:row>
      <xdr:rowOff>0</xdr:rowOff>
    </xdr:from>
    <xdr:to>
      <xdr:col>14</xdr:col>
      <xdr:colOff>0</xdr:colOff>
      <xdr:row>1</xdr:row>
      <xdr:rowOff>0</xdr:rowOff>
    </xdr:to>
    <xdr:sp macro="" textlink="">
      <xdr:nvSpPr>
        <xdr:cNvPr id="73" name="テキスト 33">
          <a:extLst>
            <a:ext uri="{FF2B5EF4-FFF2-40B4-BE49-F238E27FC236}">
              <a16:creationId xmlns:a16="http://schemas.microsoft.com/office/drawing/2014/main" id="{BBC857F9-D197-4DB9-9394-65230877B329}"/>
            </a:ext>
          </a:extLst>
        </xdr:cNvPr>
        <xdr:cNvSpPr txBox="1">
          <a:spLocks noChangeArrowheads="1"/>
        </xdr:cNvSpPr>
      </xdr:nvSpPr>
      <xdr:spPr bwMode="auto">
        <a:xfrm>
          <a:off x="5844540" y="18288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0">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ctr" upright="1"/>
        <a:lstStyle/>
        <a:p>
          <a:pPr algn="ctr" rtl="0">
            <a:defRPr sz="1000"/>
          </a:pPr>
          <a:r>
            <a:rPr lang="ja-JP" altLang="en-US" sz="900" b="0" i="0" u="none" strike="noStrike" baseline="0">
              <a:solidFill>
                <a:srgbClr val="000000"/>
              </a:solidFill>
              <a:latin typeface="ＭＳ 明朝"/>
              <a:ea typeface="ＭＳ 明朝"/>
            </a:rPr>
            <a:t>その他</a:t>
          </a:r>
        </a:p>
        <a:p>
          <a:pPr algn="ctr" rtl="0">
            <a:defRPr sz="1000"/>
          </a:pPr>
          <a:r>
            <a:rPr lang="ja-JP" altLang="en-US" sz="900" b="0" i="0" u="none" strike="noStrike" baseline="0">
              <a:solidFill>
                <a:srgbClr val="000000"/>
              </a:solidFill>
              <a:latin typeface="ＭＳ 明朝"/>
              <a:ea typeface="ＭＳ 明朝"/>
            </a:rPr>
            <a:t>の</a:t>
          </a:r>
        </a:p>
        <a:p>
          <a:pPr algn="ctr" rtl="0">
            <a:defRPr sz="1000"/>
          </a:pPr>
          <a:r>
            <a:rPr lang="ja-JP" altLang="en-US" sz="900" b="0" i="0" u="none" strike="noStrike" baseline="0">
              <a:solidFill>
                <a:srgbClr val="000000"/>
              </a:solidFill>
              <a:latin typeface="ＭＳ 明朝"/>
              <a:ea typeface="ＭＳ 明朝"/>
            </a:rPr>
            <a:t>はえ縄</a:t>
          </a:r>
        </a:p>
      </xdr:txBody>
    </xdr:sp>
    <xdr:clientData/>
  </xdr:twoCellAnchor>
  <xdr:twoCellAnchor>
    <xdr:from>
      <xdr:col>2</xdr:col>
      <xdr:colOff>0</xdr:colOff>
      <xdr:row>1</xdr:row>
      <xdr:rowOff>0</xdr:rowOff>
    </xdr:from>
    <xdr:to>
      <xdr:col>2</xdr:col>
      <xdr:colOff>0</xdr:colOff>
      <xdr:row>1</xdr:row>
      <xdr:rowOff>0</xdr:rowOff>
    </xdr:to>
    <xdr:sp macro="" textlink="">
      <xdr:nvSpPr>
        <xdr:cNvPr id="74" name="テキスト 19">
          <a:extLst>
            <a:ext uri="{FF2B5EF4-FFF2-40B4-BE49-F238E27FC236}">
              <a16:creationId xmlns:a16="http://schemas.microsoft.com/office/drawing/2014/main" id="{359434DC-2863-45A8-9F7A-AFBF7182251E}"/>
            </a:ext>
          </a:extLst>
        </xdr:cNvPr>
        <xdr:cNvSpPr txBox="1">
          <a:spLocks noChangeArrowheads="1"/>
        </xdr:cNvSpPr>
      </xdr:nvSpPr>
      <xdr:spPr bwMode="auto">
        <a:xfrm>
          <a:off x="1455420" y="18288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0">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明朝"/>
              <a:ea typeface="ＭＳ 明朝"/>
            </a:rPr>
            <a:t>まき網</a:t>
          </a:r>
        </a:p>
        <a:p>
          <a:pPr algn="ctr" rtl="0">
            <a:defRPr sz="1000"/>
          </a:pPr>
          <a:r>
            <a:rPr lang="en-US" altLang="ja-JP" sz="1100" b="0" i="0" u="none" strike="noStrike" baseline="0">
              <a:solidFill>
                <a:srgbClr val="000000"/>
              </a:solidFill>
              <a:latin typeface="ＭＳ 明朝"/>
              <a:ea typeface="ＭＳ 明朝"/>
            </a:rPr>
            <a:t>2</a:t>
          </a:r>
          <a:r>
            <a:rPr lang="ja-JP" altLang="en-US" sz="1100" b="0" i="0" u="none" strike="noStrike" baseline="0">
              <a:solidFill>
                <a:srgbClr val="000000"/>
              </a:solidFill>
              <a:latin typeface="ＭＳ 明朝"/>
              <a:ea typeface="ＭＳ 明朝"/>
            </a:rPr>
            <a:t>そう</a:t>
          </a:r>
        </a:p>
        <a:p>
          <a:pPr algn="ctr" rtl="0">
            <a:defRPr sz="1000"/>
          </a:pPr>
          <a:r>
            <a:rPr lang="ja-JP" altLang="en-US" sz="1100" b="0" i="0" u="none" strike="noStrike" baseline="0">
              <a:solidFill>
                <a:srgbClr val="000000"/>
              </a:solidFill>
              <a:latin typeface="ＭＳ 明朝"/>
              <a:ea typeface="ＭＳ 明朝"/>
            </a:rPr>
            <a:t>あぐり</a:t>
          </a:r>
        </a:p>
      </xdr:txBody>
    </xdr:sp>
    <xdr:clientData/>
  </xdr:twoCellAnchor>
  <xdr:twoCellAnchor>
    <xdr:from>
      <xdr:col>2</xdr:col>
      <xdr:colOff>0</xdr:colOff>
      <xdr:row>1</xdr:row>
      <xdr:rowOff>0</xdr:rowOff>
    </xdr:from>
    <xdr:to>
      <xdr:col>2</xdr:col>
      <xdr:colOff>0</xdr:colOff>
      <xdr:row>1</xdr:row>
      <xdr:rowOff>0</xdr:rowOff>
    </xdr:to>
    <xdr:sp macro="" textlink="">
      <xdr:nvSpPr>
        <xdr:cNvPr id="75" name="テキスト 20">
          <a:extLst>
            <a:ext uri="{FF2B5EF4-FFF2-40B4-BE49-F238E27FC236}">
              <a16:creationId xmlns:a16="http://schemas.microsoft.com/office/drawing/2014/main" id="{75DCA359-4E7E-479D-AA87-D152CC3D6A55}"/>
            </a:ext>
          </a:extLst>
        </xdr:cNvPr>
        <xdr:cNvSpPr txBox="1">
          <a:spLocks noChangeArrowheads="1"/>
        </xdr:cNvSpPr>
      </xdr:nvSpPr>
      <xdr:spPr bwMode="auto">
        <a:xfrm>
          <a:off x="1455420" y="18288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0">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ctr" upright="1"/>
        <a:lstStyle/>
        <a:p>
          <a:pPr algn="ctr" rtl="0">
            <a:defRPr sz="1000"/>
          </a:pPr>
          <a:r>
            <a:rPr lang="ja-JP" altLang="en-US" sz="900" b="0" i="0" u="none" strike="noStrike" baseline="0">
              <a:solidFill>
                <a:srgbClr val="000000"/>
              </a:solidFill>
              <a:latin typeface="ＭＳ 明朝"/>
              <a:ea typeface="ＭＳ 明朝"/>
            </a:rPr>
            <a:t>さんま</a:t>
          </a:r>
        </a:p>
        <a:p>
          <a:pPr algn="ctr" rtl="0">
            <a:defRPr sz="1000"/>
          </a:pPr>
          <a:r>
            <a:rPr lang="ja-JP" altLang="en-US" sz="900" b="0" i="0" u="none" strike="noStrike" baseline="0">
              <a:solidFill>
                <a:srgbClr val="000000"/>
              </a:solidFill>
              <a:latin typeface="ＭＳ 明朝"/>
              <a:ea typeface="ＭＳ 明朝"/>
            </a:rPr>
            <a:t>棒受網</a:t>
          </a:r>
        </a:p>
      </xdr:txBody>
    </xdr:sp>
    <xdr:clientData/>
  </xdr:twoCellAnchor>
  <xdr:twoCellAnchor>
    <xdr:from>
      <xdr:col>2</xdr:col>
      <xdr:colOff>0</xdr:colOff>
      <xdr:row>1</xdr:row>
      <xdr:rowOff>0</xdr:rowOff>
    </xdr:from>
    <xdr:to>
      <xdr:col>2</xdr:col>
      <xdr:colOff>0</xdr:colOff>
      <xdr:row>1</xdr:row>
      <xdr:rowOff>0</xdr:rowOff>
    </xdr:to>
    <xdr:sp macro="" textlink="">
      <xdr:nvSpPr>
        <xdr:cNvPr id="76" name="テキスト 21">
          <a:extLst>
            <a:ext uri="{FF2B5EF4-FFF2-40B4-BE49-F238E27FC236}">
              <a16:creationId xmlns:a16="http://schemas.microsoft.com/office/drawing/2014/main" id="{4D1080F4-A11D-407A-B51F-9C908845C85D}"/>
            </a:ext>
          </a:extLst>
        </xdr:cNvPr>
        <xdr:cNvSpPr txBox="1">
          <a:spLocks noChangeArrowheads="1"/>
        </xdr:cNvSpPr>
      </xdr:nvSpPr>
      <xdr:spPr bwMode="auto">
        <a:xfrm>
          <a:off x="1455420" y="18288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0">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ctr" upright="1"/>
        <a:lstStyle/>
        <a:p>
          <a:pPr algn="ctr" rtl="0">
            <a:defRPr sz="1000"/>
          </a:pPr>
          <a:r>
            <a:rPr lang="ja-JP" altLang="en-US" sz="900" b="0" i="0" u="none" strike="noStrike" baseline="0">
              <a:solidFill>
                <a:srgbClr val="000000"/>
              </a:solidFill>
              <a:latin typeface="ＭＳ 明朝"/>
              <a:ea typeface="ＭＳ 明朝"/>
            </a:rPr>
            <a:t>いかなごランプ網</a:t>
          </a:r>
        </a:p>
      </xdr:txBody>
    </xdr:sp>
    <xdr:clientData/>
  </xdr:twoCellAnchor>
  <xdr:twoCellAnchor>
    <xdr:from>
      <xdr:col>2</xdr:col>
      <xdr:colOff>0</xdr:colOff>
      <xdr:row>1</xdr:row>
      <xdr:rowOff>0</xdr:rowOff>
    </xdr:from>
    <xdr:to>
      <xdr:col>2</xdr:col>
      <xdr:colOff>0</xdr:colOff>
      <xdr:row>1</xdr:row>
      <xdr:rowOff>0</xdr:rowOff>
    </xdr:to>
    <xdr:sp macro="" textlink="">
      <xdr:nvSpPr>
        <xdr:cNvPr id="77" name="テキスト 22">
          <a:extLst>
            <a:ext uri="{FF2B5EF4-FFF2-40B4-BE49-F238E27FC236}">
              <a16:creationId xmlns:a16="http://schemas.microsoft.com/office/drawing/2014/main" id="{A72589B7-06CE-4423-BC60-56321C77A312}"/>
            </a:ext>
          </a:extLst>
        </xdr:cNvPr>
        <xdr:cNvSpPr txBox="1">
          <a:spLocks noChangeArrowheads="1"/>
        </xdr:cNvSpPr>
      </xdr:nvSpPr>
      <xdr:spPr bwMode="auto">
        <a:xfrm>
          <a:off x="1455420" y="18288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0">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すくい網</a:t>
          </a:r>
        </a:p>
      </xdr:txBody>
    </xdr:sp>
    <xdr:clientData/>
  </xdr:twoCellAnchor>
  <xdr:twoCellAnchor>
    <xdr:from>
      <xdr:col>2</xdr:col>
      <xdr:colOff>0</xdr:colOff>
      <xdr:row>1</xdr:row>
      <xdr:rowOff>0</xdr:rowOff>
    </xdr:from>
    <xdr:to>
      <xdr:col>2</xdr:col>
      <xdr:colOff>0</xdr:colOff>
      <xdr:row>1</xdr:row>
      <xdr:rowOff>0</xdr:rowOff>
    </xdr:to>
    <xdr:sp macro="" textlink="">
      <xdr:nvSpPr>
        <xdr:cNvPr id="78" name="テキスト 23">
          <a:extLst>
            <a:ext uri="{FF2B5EF4-FFF2-40B4-BE49-F238E27FC236}">
              <a16:creationId xmlns:a16="http://schemas.microsoft.com/office/drawing/2014/main" id="{95B8AFAF-D9F2-450F-B109-6C93B2F3F746}"/>
            </a:ext>
          </a:extLst>
        </xdr:cNvPr>
        <xdr:cNvSpPr txBox="1">
          <a:spLocks noChangeArrowheads="1"/>
        </xdr:cNvSpPr>
      </xdr:nvSpPr>
      <xdr:spPr bwMode="auto">
        <a:xfrm>
          <a:off x="1455420" y="18288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0">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その他</a:t>
          </a:r>
        </a:p>
        <a:p>
          <a:pPr algn="ctr" rtl="0">
            <a:defRPr sz="1000"/>
          </a:pPr>
          <a:r>
            <a:rPr lang="ja-JP" altLang="en-US" sz="900" b="0" i="0" u="none" strike="noStrike" baseline="0">
              <a:solidFill>
                <a:srgbClr val="000000"/>
              </a:solidFill>
              <a:latin typeface="ＭＳ 明朝"/>
              <a:ea typeface="ＭＳ 明朝"/>
            </a:rPr>
            <a:t>の敷網</a:t>
          </a:r>
        </a:p>
      </xdr:txBody>
    </xdr:sp>
    <xdr:clientData/>
  </xdr:twoCellAnchor>
  <xdr:twoCellAnchor>
    <xdr:from>
      <xdr:col>2</xdr:col>
      <xdr:colOff>0</xdr:colOff>
      <xdr:row>1</xdr:row>
      <xdr:rowOff>0</xdr:rowOff>
    </xdr:from>
    <xdr:to>
      <xdr:col>2</xdr:col>
      <xdr:colOff>0</xdr:colOff>
      <xdr:row>1</xdr:row>
      <xdr:rowOff>0</xdr:rowOff>
    </xdr:to>
    <xdr:sp macro="" textlink="">
      <xdr:nvSpPr>
        <xdr:cNvPr id="79" name="テキスト 24">
          <a:extLst>
            <a:ext uri="{FF2B5EF4-FFF2-40B4-BE49-F238E27FC236}">
              <a16:creationId xmlns:a16="http://schemas.microsoft.com/office/drawing/2014/main" id="{0EFD1200-FE69-4135-87C5-AE98477AF82B}"/>
            </a:ext>
          </a:extLst>
        </xdr:cNvPr>
        <xdr:cNvSpPr txBox="1">
          <a:spLocks noChangeArrowheads="1"/>
        </xdr:cNvSpPr>
      </xdr:nvSpPr>
      <xdr:spPr bwMode="auto">
        <a:xfrm>
          <a:off x="1455420" y="18288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0">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ctr" upright="1"/>
        <a:lstStyle/>
        <a:p>
          <a:pPr algn="ctr" rtl="0">
            <a:defRPr sz="1000"/>
          </a:pPr>
          <a:r>
            <a:rPr lang="ja-JP" altLang="en-US" sz="900" b="0" i="0" u="none" strike="noStrike" baseline="0">
              <a:solidFill>
                <a:srgbClr val="000000"/>
              </a:solidFill>
              <a:latin typeface="ＭＳ 明朝"/>
              <a:ea typeface="ＭＳ 明朝"/>
            </a:rPr>
            <a:t>船びき網</a:t>
          </a:r>
        </a:p>
        <a:p>
          <a:pPr algn="ctr" rtl="0">
            <a:defRPr sz="1000"/>
          </a:pPr>
          <a:r>
            <a:rPr lang="ja-JP" altLang="en-US" sz="900" b="0" i="0" u="none" strike="noStrike" baseline="0">
              <a:solidFill>
                <a:srgbClr val="000000"/>
              </a:solidFill>
              <a:latin typeface="ＭＳ 明朝"/>
              <a:ea typeface="ＭＳ 明朝"/>
            </a:rPr>
            <a:t>おきあみ</a:t>
          </a:r>
        </a:p>
        <a:p>
          <a:pPr algn="ctr" rtl="0">
            <a:defRPr sz="1000"/>
          </a:pPr>
          <a:r>
            <a:rPr lang="ja-JP" altLang="en-US" sz="900" b="0" i="0" u="none" strike="noStrike" baseline="0">
              <a:solidFill>
                <a:srgbClr val="000000"/>
              </a:solidFill>
              <a:latin typeface="ＭＳ 明朝"/>
              <a:ea typeface="ＭＳ 明朝"/>
            </a:rPr>
            <a:t>１そう</a:t>
          </a:r>
        </a:p>
        <a:p>
          <a:pPr algn="ctr" rtl="0">
            <a:defRPr sz="1000"/>
          </a:pPr>
          <a:r>
            <a:rPr lang="ja-JP" altLang="en-US" sz="900" b="0" i="0" u="none" strike="noStrike" baseline="0">
              <a:solidFill>
                <a:srgbClr val="000000"/>
              </a:solidFill>
              <a:latin typeface="ＭＳ 明朝"/>
              <a:ea typeface="ＭＳ 明朝"/>
            </a:rPr>
            <a:t>びき</a:t>
          </a:r>
        </a:p>
      </xdr:txBody>
    </xdr:sp>
    <xdr:clientData/>
  </xdr:twoCellAnchor>
  <xdr:twoCellAnchor>
    <xdr:from>
      <xdr:col>2</xdr:col>
      <xdr:colOff>0</xdr:colOff>
      <xdr:row>1</xdr:row>
      <xdr:rowOff>0</xdr:rowOff>
    </xdr:from>
    <xdr:to>
      <xdr:col>2</xdr:col>
      <xdr:colOff>0</xdr:colOff>
      <xdr:row>1</xdr:row>
      <xdr:rowOff>0</xdr:rowOff>
    </xdr:to>
    <xdr:sp macro="" textlink="">
      <xdr:nvSpPr>
        <xdr:cNvPr id="80" name="テキスト 25">
          <a:extLst>
            <a:ext uri="{FF2B5EF4-FFF2-40B4-BE49-F238E27FC236}">
              <a16:creationId xmlns:a16="http://schemas.microsoft.com/office/drawing/2014/main" id="{81FF7E14-9CF0-40FD-A4F0-57C334BD9C22}"/>
            </a:ext>
          </a:extLst>
        </xdr:cNvPr>
        <xdr:cNvSpPr txBox="1">
          <a:spLocks noChangeArrowheads="1"/>
        </xdr:cNvSpPr>
      </xdr:nvSpPr>
      <xdr:spPr bwMode="auto">
        <a:xfrm>
          <a:off x="1455420" y="18288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0">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ctr" upright="1"/>
        <a:lstStyle/>
        <a:p>
          <a:pPr algn="ctr" rtl="0">
            <a:defRPr sz="1000"/>
          </a:pPr>
          <a:r>
            <a:rPr lang="ja-JP" altLang="en-US" sz="900" b="0" i="0" u="none" strike="noStrike" baseline="0">
              <a:solidFill>
                <a:srgbClr val="000000"/>
              </a:solidFill>
              <a:latin typeface="ＭＳ 明朝"/>
              <a:ea typeface="ＭＳ 明朝"/>
            </a:rPr>
            <a:t>さ　け</a:t>
          </a:r>
        </a:p>
        <a:p>
          <a:pPr algn="ctr" rtl="0">
            <a:defRPr sz="1000"/>
          </a:pPr>
          <a:r>
            <a:rPr lang="ja-JP" altLang="en-US" sz="900" b="0" i="0" u="none" strike="noStrike" baseline="0">
              <a:solidFill>
                <a:srgbClr val="000000"/>
              </a:solidFill>
              <a:latin typeface="ＭＳ 明朝"/>
              <a:ea typeface="ＭＳ 明朝"/>
            </a:rPr>
            <a:t>ま　す</a:t>
          </a:r>
        </a:p>
        <a:p>
          <a:pPr algn="ctr" rtl="0">
            <a:defRPr sz="1000"/>
          </a:pPr>
          <a:r>
            <a:rPr lang="ja-JP" altLang="en-US" sz="900" b="0" i="0" u="none" strike="noStrike" baseline="0">
              <a:solidFill>
                <a:srgbClr val="000000"/>
              </a:solidFill>
              <a:latin typeface="ＭＳ 明朝"/>
              <a:ea typeface="ＭＳ 明朝"/>
            </a:rPr>
            <a:t>流し網</a:t>
          </a:r>
        </a:p>
      </xdr:txBody>
    </xdr:sp>
    <xdr:clientData/>
  </xdr:twoCellAnchor>
  <xdr:twoCellAnchor>
    <xdr:from>
      <xdr:col>2</xdr:col>
      <xdr:colOff>0</xdr:colOff>
      <xdr:row>1</xdr:row>
      <xdr:rowOff>0</xdr:rowOff>
    </xdr:from>
    <xdr:to>
      <xdr:col>2</xdr:col>
      <xdr:colOff>0</xdr:colOff>
      <xdr:row>1</xdr:row>
      <xdr:rowOff>0</xdr:rowOff>
    </xdr:to>
    <xdr:sp macro="" textlink="">
      <xdr:nvSpPr>
        <xdr:cNvPr id="81" name="テキスト 26">
          <a:extLst>
            <a:ext uri="{FF2B5EF4-FFF2-40B4-BE49-F238E27FC236}">
              <a16:creationId xmlns:a16="http://schemas.microsoft.com/office/drawing/2014/main" id="{5C96DE6D-0E2E-47E0-A0C6-C31D1B1714BC}"/>
            </a:ext>
          </a:extLst>
        </xdr:cNvPr>
        <xdr:cNvSpPr txBox="1">
          <a:spLocks noChangeArrowheads="1"/>
        </xdr:cNvSpPr>
      </xdr:nvSpPr>
      <xdr:spPr bwMode="auto">
        <a:xfrm>
          <a:off x="1455420" y="18288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0">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ctr" upright="1"/>
        <a:lstStyle/>
        <a:p>
          <a:pPr algn="ctr" rtl="0">
            <a:defRPr sz="1000"/>
          </a:pPr>
          <a:r>
            <a:rPr lang="ja-JP" altLang="en-US" sz="900" b="0" i="0" u="none" strike="noStrike" baseline="0">
              <a:solidFill>
                <a:srgbClr val="000000"/>
              </a:solidFill>
              <a:latin typeface="ＭＳ 明朝"/>
              <a:ea typeface="ＭＳ 明朝"/>
            </a:rPr>
            <a:t>い　か</a:t>
          </a:r>
        </a:p>
        <a:p>
          <a:pPr algn="ctr" rtl="0">
            <a:defRPr sz="1000"/>
          </a:pPr>
          <a:r>
            <a:rPr lang="ja-JP" altLang="en-US" sz="900" b="0" i="0" u="none" strike="noStrike" baseline="0">
              <a:solidFill>
                <a:srgbClr val="000000"/>
              </a:solidFill>
              <a:latin typeface="ＭＳ 明朝"/>
              <a:ea typeface="ＭＳ 明朝"/>
            </a:rPr>
            <a:t>流し網</a:t>
          </a:r>
        </a:p>
      </xdr:txBody>
    </xdr:sp>
    <xdr:clientData/>
  </xdr:twoCellAnchor>
  <xdr:twoCellAnchor>
    <xdr:from>
      <xdr:col>2</xdr:col>
      <xdr:colOff>0</xdr:colOff>
      <xdr:row>1</xdr:row>
      <xdr:rowOff>0</xdr:rowOff>
    </xdr:from>
    <xdr:to>
      <xdr:col>2</xdr:col>
      <xdr:colOff>0</xdr:colOff>
      <xdr:row>1</xdr:row>
      <xdr:rowOff>0</xdr:rowOff>
    </xdr:to>
    <xdr:sp macro="" textlink="">
      <xdr:nvSpPr>
        <xdr:cNvPr id="82" name="テキスト 27">
          <a:extLst>
            <a:ext uri="{FF2B5EF4-FFF2-40B4-BE49-F238E27FC236}">
              <a16:creationId xmlns:a16="http://schemas.microsoft.com/office/drawing/2014/main" id="{29485F45-5288-4B2C-81A7-5BD5A644271B}"/>
            </a:ext>
          </a:extLst>
        </xdr:cNvPr>
        <xdr:cNvSpPr txBox="1">
          <a:spLocks noChangeArrowheads="1"/>
        </xdr:cNvSpPr>
      </xdr:nvSpPr>
      <xdr:spPr bwMode="auto">
        <a:xfrm>
          <a:off x="1455420" y="18288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0">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ctr" upright="1"/>
        <a:lstStyle/>
        <a:p>
          <a:pPr algn="ctr" rtl="0">
            <a:defRPr sz="1000"/>
          </a:pPr>
          <a:r>
            <a:rPr lang="ja-JP" altLang="en-US" sz="900" b="0" i="0" u="none" strike="noStrike" baseline="0">
              <a:solidFill>
                <a:srgbClr val="000000"/>
              </a:solidFill>
              <a:latin typeface="ＭＳ 明朝"/>
              <a:ea typeface="ＭＳ 明朝"/>
            </a:rPr>
            <a:t>大　目</a:t>
          </a:r>
        </a:p>
        <a:p>
          <a:pPr algn="ctr" rtl="0">
            <a:defRPr sz="1000"/>
          </a:pPr>
          <a:r>
            <a:rPr lang="ja-JP" altLang="en-US" sz="900" b="0" i="0" u="none" strike="noStrike" baseline="0">
              <a:solidFill>
                <a:srgbClr val="000000"/>
              </a:solidFill>
              <a:latin typeface="ＭＳ 明朝"/>
              <a:ea typeface="ＭＳ 明朝"/>
            </a:rPr>
            <a:t>流し網</a:t>
          </a:r>
        </a:p>
      </xdr:txBody>
    </xdr:sp>
    <xdr:clientData/>
  </xdr:twoCellAnchor>
  <xdr:twoCellAnchor>
    <xdr:from>
      <xdr:col>2</xdr:col>
      <xdr:colOff>0</xdr:colOff>
      <xdr:row>1</xdr:row>
      <xdr:rowOff>0</xdr:rowOff>
    </xdr:from>
    <xdr:to>
      <xdr:col>2</xdr:col>
      <xdr:colOff>0</xdr:colOff>
      <xdr:row>1</xdr:row>
      <xdr:rowOff>0</xdr:rowOff>
    </xdr:to>
    <xdr:sp macro="" textlink="">
      <xdr:nvSpPr>
        <xdr:cNvPr id="83" name="テキスト 28">
          <a:extLst>
            <a:ext uri="{FF2B5EF4-FFF2-40B4-BE49-F238E27FC236}">
              <a16:creationId xmlns:a16="http://schemas.microsoft.com/office/drawing/2014/main" id="{9E94B2E8-FD6D-4310-A110-46D2126BDD43}"/>
            </a:ext>
          </a:extLst>
        </xdr:cNvPr>
        <xdr:cNvSpPr txBox="1">
          <a:spLocks noChangeArrowheads="1"/>
        </xdr:cNvSpPr>
      </xdr:nvSpPr>
      <xdr:spPr bwMode="auto">
        <a:xfrm>
          <a:off x="1455420" y="18288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0">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ctr" upright="1"/>
        <a:lstStyle/>
        <a:p>
          <a:pPr algn="ctr" rtl="0">
            <a:defRPr sz="1000"/>
          </a:pPr>
          <a:r>
            <a:rPr lang="ja-JP" altLang="en-US" sz="900" b="0" i="0" u="none" strike="noStrike" baseline="0">
              <a:solidFill>
                <a:srgbClr val="000000"/>
              </a:solidFill>
              <a:latin typeface="ＭＳ 明朝"/>
              <a:ea typeface="ＭＳ 明朝"/>
            </a:rPr>
            <a:t>その他</a:t>
          </a:r>
        </a:p>
        <a:p>
          <a:pPr algn="ctr" rtl="0">
            <a:defRPr sz="1000"/>
          </a:pPr>
          <a:r>
            <a:rPr lang="ja-JP" altLang="en-US" sz="900" b="0" i="0" u="none" strike="noStrike" baseline="0">
              <a:solidFill>
                <a:srgbClr val="000000"/>
              </a:solidFill>
              <a:latin typeface="ＭＳ 明朝"/>
              <a:ea typeface="ＭＳ 明朝"/>
            </a:rPr>
            <a:t>の刺網</a:t>
          </a:r>
        </a:p>
      </xdr:txBody>
    </xdr:sp>
    <xdr:clientData/>
  </xdr:twoCellAnchor>
  <xdr:twoCellAnchor>
    <xdr:from>
      <xdr:col>2</xdr:col>
      <xdr:colOff>0</xdr:colOff>
      <xdr:row>1</xdr:row>
      <xdr:rowOff>0</xdr:rowOff>
    </xdr:from>
    <xdr:to>
      <xdr:col>2</xdr:col>
      <xdr:colOff>0</xdr:colOff>
      <xdr:row>1</xdr:row>
      <xdr:rowOff>0</xdr:rowOff>
    </xdr:to>
    <xdr:sp macro="" textlink="">
      <xdr:nvSpPr>
        <xdr:cNvPr id="84" name="テキスト 29">
          <a:extLst>
            <a:ext uri="{FF2B5EF4-FFF2-40B4-BE49-F238E27FC236}">
              <a16:creationId xmlns:a16="http://schemas.microsoft.com/office/drawing/2014/main" id="{480A6528-9313-497F-8E91-87B3EE76045A}"/>
            </a:ext>
          </a:extLst>
        </xdr:cNvPr>
        <xdr:cNvSpPr txBox="1">
          <a:spLocks noChangeArrowheads="1"/>
        </xdr:cNvSpPr>
      </xdr:nvSpPr>
      <xdr:spPr bwMode="auto">
        <a:xfrm>
          <a:off x="1455420" y="18288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0">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ctr" upright="1"/>
        <a:lstStyle/>
        <a:p>
          <a:pPr algn="ctr" rtl="0">
            <a:defRPr sz="1000"/>
          </a:pPr>
          <a:r>
            <a:rPr lang="ja-JP" altLang="en-US" sz="900" b="0" i="0" u="none" strike="noStrike" baseline="0">
              <a:solidFill>
                <a:srgbClr val="000000"/>
              </a:solidFill>
              <a:latin typeface="ＭＳ 明朝"/>
              <a:ea typeface="ＭＳ 明朝"/>
            </a:rPr>
            <a:t>かつお</a:t>
          </a:r>
        </a:p>
        <a:p>
          <a:pPr algn="ctr" rtl="0">
            <a:defRPr sz="1000"/>
          </a:pPr>
          <a:r>
            <a:rPr lang="ja-JP" altLang="en-US" sz="900" b="0" i="0" u="none" strike="noStrike" baseline="0">
              <a:solidFill>
                <a:srgbClr val="000000"/>
              </a:solidFill>
              <a:latin typeface="ＭＳ 明朝"/>
              <a:ea typeface="ＭＳ 明朝"/>
            </a:rPr>
            <a:t>一本釣</a:t>
          </a:r>
        </a:p>
      </xdr:txBody>
    </xdr:sp>
    <xdr:clientData/>
  </xdr:twoCellAnchor>
  <xdr:twoCellAnchor>
    <xdr:from>
      <xdr:col>2</xdr:col>
      <xdr:colOff>0</xdr:colOff>
      <xdr:row>1</xdr:row>
      <xdr:rowOff>0</xdr:rowOff>
    </xdr:from>
    <xdr:to>
      <xdr:col>2</xdr:col>
      <xdr:colOff>0</xdr:colOff>
      <xdr:row>1</xdr:row>
      <xdr:rowOff>0</xdr:rowOff>
    </xdr:to>
    <xdr:sp macro="" textlink="">
      <xdr:nvSpPr>
        <xdr:cNvPr id="85" name="テキスト 30">
          <a:extLst>
            <a:ext uri="{FF2B5EF4-FFF2-40B4-BE49-F238E27FC236}">
              <a16:creationId xmlns:a16="http://schemas.microsoft.com/office/drawing/2014/main" id="{9F85B6C8-A72B-4C93-A5EA-3F55D5A8AA39}"/>
            </a:ext>
          </a:extLst>
        </xdr:cNvPr>
        <xdr:cNvSpPr txBox="1">
          <a:spLocks noChangeArrowheads="1"/>
        </xdr:cNvSpPr>
      </xdr:nvSpPr>
      <xdr:spPr bwMode="auto">
        <a:xfrm>
          <a:off x="1455420" y="18288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0">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ctr" upright="1"/>
        <a:lstStyle/>
        <a:p>
          <a:pPr algn="ctr" rtl="0">
            <a:defRPr sz="1000"/>
          </a:pPr>
          <a:r>
            <a:rPr lang="ja-JP" altLang="en-US" sz="900" b="0" i="0" u="none" strike="noStrike" baseline="0">
              <a:solidFill>
                <a:srgbClr val="000000"/>
              </a:solidFill>
              <a:latin typeface="ＭＳ 明朝"/>
              <a:ea typeface="ＭＳ 明朝"/>
            </a:rPr>
            <a:t>いか</a:t>
          </a:r>
        </a:p>
        <a:p>
          <a:pPr algn="ctr" rtl="0">
            <a:defRPr sz="1000"/>
          </a:pPr>
          <a:r>
            <a:rPr lang="ja-JP" altLang="en-US" sz="900" b="0" i="0" u="none" strike="noStrike" baseline="0">
              <a:solidFill>
                <a:srgbClr val="000000"/>
              </a:solidFill>
              <a:latin typeface="ＭＳ 明朝"/>
              <a:ea typeface="ＭＳ 明朝"/>
            </a:rPr>
            <a:t>釣</a:t>
          </a:r>
        </a:p>
      </xdr:txBody>
    </xdr:sp>
    <xdr:clientData/>
  </xdr:twoCellAnchor>
  <xdr:twoCellAnchor>
    <xdr:from>
      <xdr:col>6</xdr:col>
      <xdr:colOff>47625</xdr:colOff>
      <xdr:row>1</xdr:row>
      <xdr:rowOff>0</xdr:rowOff>
    </xdr:from>
    <xdr:to>
      <xdr:col>6</xdr:col>
      <xdr:colOff>409575</xdr:colOff>
      <xdr:row>1</xdr:row>
      <xdr:rowOff>0</xdr:rowOff>
    </xdr:to>
    <xdr:sp macro="" textlink="">
      <xdr:nvSpPr>
        <xdr:cNvPr id="86" name="テキスト 31">
          <a:extLst>
            <a:ext uri="{FF2B5EF4-FFF2-40B4-BE49-F238E27FC236}">
              <a16:creationId xmlns:a16="http://schemas.microsoft.com/office/drawing/2014/main" id="{A2D49F4D-C2F7-4198-90B2-7971848DBF45}"/>
            </a:ext>
          </a:extLst>
        </xdr:cNvPr>
        <xdr:cNvSpPr txBox="1">
          <a:spLocks noChangeArrowheads="1"/>
        </xdr:cNvSpPr>
      </xdr:nvSpPr>
      <xdr:spPr bwMode="auto">
        <a:xfrm>
          <a:off x="2966085" y="182880"/>
          <a:ext cx="31623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0">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ctr" upright="1"/>
        <a:lstStyle/>
        <a:p>
          <a:pPr algn="ctr" rtl="0">
            <a:defRPr sz="1000"/>
          </a:pPr>
          <a:r>
            <a:rPr lang="ja-JP" altLang="en-US" sz="900" b="0" i="0" u="none" strike="noStrike" baseline="0">
              <a:solidFill>
                <a:srgbClr val="000000"/>
              </a:solidFill>
              <a:latin typeface="ＭＳ 明朝"/>
              <a:ea typeface="ＭＳ 明朝"/>
            </a:rPr>
            <a:t>その他</a:t>
          </a:r>
        </a:p>
        <a:p>
          <a:pPr algn="ctr" rtl="0">
            <a:defRPr sz="1000"/>
          </a:pPr>
          <a:r>
            <a:rPr lang="ja-JP" altLang="en-US" sz="900" b="0" i="0" u="none" strike="noStrike" baseline="0">
              <a:solidFill>
                <a:srgbClr val="000000"/>
              </a:solidFill>
              <a:latin typeface="ＭＳ 明朝"/>
              <a:ea typeface="ＭＳ 明朝"/>
            </a:rPr>
            <a:t>の釣</a:t>
          </a:r>
        </a:p>
      </xdr:txBody>
    </xdr:sp>
    <xdr:clientData/>
  </xdr:twoCellAnchor>
  <xdr:twoCellAnchor>
    <xdr:from>
      <xdr:col>7</xdr:col>
      <xdr:colOff>76200</xdr:colOff>
      <xdr:row>1</xdr:row>
      <xdr:rowOff>0</xdr:rowOff>
    </xdr:from>
    <xdr:to>
      <xdr:col>7</xdr:col>
      <xdr:colOff>409575</xdr:colOff>
      <xdr:row>1</xdr:row>
      <xdr:rowOff>0</xdr:rowOff>
    </xdr:to>
    <xdr:sp macro="" textlink="">
      <xdr:nvSpPr>
        <xdr:cNvPr id="87" name="テキスト 32">
          <a:extLst>
            <a:ext uri="{FF2B5EF4-FFF2-40B4-BE49-F238E27FC236}">
              <a16:creationId xmlns:a16="http://schemas.microsoft.com/office/drawing/2014/main" id="{771E7B60-B119-4472-9501-E571213D035B}"/>
            </a:ext>
          </a:extLst>
        </xdr:cNvPr>
        <xdr:cNvSpPr txBox="1">
          <a:spLocks noChangeArrowheads="1"/>
        </xdr:cNvSpPr>
      </xdr:nvSpPr>
      <xdr:spPr bwMode="auto">
        <a:xfrm>
          <a:off x="3360420" y="182880"/>
          <a:ext cx="28765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0">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ctr" upright="1"/>
        <a:lstStyle/>
        <a:p>
          <a:pPr algn="ctr" rtl="0">
            <a:defRPr sz="1000"/>
          </a:pPr>
          <a:r>
            <a:rPr lang="ja-JP" altLang="en-US" sz="900" b="0" i="0" u="none" strike="noStrike" baseline="0">
              <a:solidFill>
                <a:srgbClr val="000000"/>
              </a:solidFill>
              <a:latin typeface="ＭＳ 明朝"/>
              <a:ea typeface="ＭＳ 明朝"/>
            </a:rPr>
            <a:t>まぐろ</a:t>
          </a:r>
        </a:p>
        <a:p>
          <a:pPr algn="ctr" rtl="0">
            <a:defRPr sz="1000"/>
          </a:pPr>
          <a:r>
            <a:rPr lang="ja-JP" altLang="en-US" sz="900" b="0" i="0" u="none" strike="noStrike" baseline="0">
              <a:solidFill>
                <a:srgbClr val="000000"/>
              </a:solidFill>
              <a:latin typeface="ＭＳ 明朝"/>
              <a:ea typeface="ＭＳ 明朝"/>
            </a:rPr>
            <a:t>はえ縄</a:t>
          </a:r>
        </a:p>
      </xdr:txBody>
    </xdr:sp>
    <xdr:clientData/>
  </xdr:twoCellAnchor>
  <xdr:twoCellAnchor>
    <xdr:from>
      <xdr:col>8</xdr:col>
      <xdr:colOff>47625</xdr:colOff>
      <xdr:row>1</xdr:row>
      <xdr:rowOff>0</xdr:rowOff>
    </xdr:from>
    <xdr:to>
      <xdr:col>8</xdr:col>
      <xdr:colOff>409575</xdr:colOff>
      <xdr:row>1</xdr:row>
      <xdr:rowOff>0</xdr:rowOff>
    </xdr:to>
    <xdr:sp macro="" textlink="">
      <xdr:nvSpPr>
        <xdr:cNvPr id="88" name="テキスト 33">
          <a:extLst>
            <a:ext uri="{FF2B5EF4-FFF2-40B4-BE49-F238E27FC236}">
              <a16:creationId xmlns:a16="http://schemas.microsoft.com/office/drawing/2014/main" id="{873FF7A1-450A-44DA-8F18-C7DD1DEB9D0A}"/>
            </a:ext>
          </a:extLst>
        </xdr:cNvPr>
        <xdr:cNvSpPr txBox="1">
          <a:spLocks noChangeArrowheads="1"/>
        </xdr:cNvSpPr>
      </xdr:nvSpPr>
      <xdr:spPr bwMode="auto">
        <a:xfrm>
          <a:off x="3697605" y="182880"/>
          <a:ext cx="31623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0">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ctr" upright="1"/>
        <a:lstStyle/>
        <a:p>
          <a:pPr algn="ctr" rtl="0">
            <a:defRPr sz="1000"/>
          </a:pPr>
          <a:r>
            <a:rPr lang="ja-JP" altLang="en-US" sz="900" b="0" i="0" u="none" strike="noStrike" baseline="0">
              <a:solidFill>
                <a:srgbClr val="000000"/>
              </a:solidFill>
              <a:latin typeface="ＭＳ 明朝"/>
              <a:ea typeface="ＭＳ 明朝"/>
            </a:rPr>
            <a:t>その他</a:t>
          </a:r>
        </a:p>
        <a:p>
          <a:pPr algn="ctr" rtl="0">
            <a:defRPr sz="1000"/>
          </a:pPr>
          <a:r>
            <a:rPr lang="ja-JP" altLang="en-US" sz="900" b="0" i="0" u="none" strike="noStrike" baseline="0">
              <a:solidFill>
                <a:srgbClr val="000000"/>
              </a:solidFill>
              <a:latin typeface="ＭＳ 明朝"/>
              <a:ea typeface="ＭＳ 明朝"/>
            </a:rPr>
            <a:t>の</a:t>
          </a:r>
        </a:p>
        <a:p>
          <a:pPr algn="ctr" rtl="0">
            <a:defRPr sz="1000"/>
          </a:pPr>
          <a:r>
            <a:rPr lang="ja-JP" altLang="en-US" sz="900" b="0" i="0" u="none" strike="noStrike" baseline="0">
              <a:solidFill>
                <a:srgbClr val="000000"/>
              </a:solidFill>
              <a:latin typeface="ＭＳ 明朝"/>
              <a:ea typeface="ＭＳ 明朝"/>
            </a:rPr>
            <a:t>はえ縄</a:t>
          </a:r>
        </a:p>
      </xdr:txBody>
    </xdr:sp>
    <xdr:clientData/>
  </xdr:twoCellAnchor>
  <xdr:twoCellAnchor>
    <xdr:from>
      <xdr:col>2</xdr:col>
      <xdr:colOff>0</xdr:colOff>
      <xdr:row>1</xdr:row>
      <xdr:rowOff>0</xdr:rowOff>
    </xdr:from>
    <xdr:to>
      <xdr:col>2</xdr:col>
      <xdr:colOff>0</xdr:colOff>
      <xdr:row>1</xdr:row>
      <xdr:rowOff>0</xdr:rowOff>
    </xdr:to>
    <xdr:sp macro="" textlink="">
      <xdr:nvSpPr>
        <xdr:cNvPr id="89" name="Text Box 16">
          <a:extLst>
            <a:ext uri="{FF2B5EF4-FFF2-40B4-BE49-F238E27FC236}">
              <a16:creationId xmlns:a16="http://schemas.microsoft.com/office/drawing/2014/main" id="{BA7C91BB-D961-4F8F-A41A-907C746A19DB}"/>
            </a:ext>
          </a:extLst>
        </xdr:cNvPr>
        <xdr:cNvSpPr txBox="1">
          <a:spLocks noChangeArrowheads="1"/>
        </xdr:cNvSpPr>
      </xdr:nvSpPr>
      <xdr:spPr bwMode="auto">
        <a:xfrm>
          <a:off x="1455420" y="18288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0" anchor="t" upright="1"/>
        <a:lstStyle/>
        <a:p>
          <a:pPr algn="l" rtl="0">
            <a:defRPr sz="1000"/>
          </a:pPr>
          <a:r>
            <a:rPr lang="en-US" altLang="ja-JP" sz="1800" b="0" i="0" u="none" strike="noStrike" baseline="0">
              <a:solidFill>
                <a:srgbClr val="000000"/>
              </a:solidFill>
              <a:latin typeface="ＭＳ 明朝"/>
              <a:ea typeface="ＭＳ 明朝"/>
            </a:rPr>
            <a:t>(</a:t>
          </a:r>
        </a:p>
      </xdr:txBody>
    </xdr:sp>
    <xdr:clientData/>
  </xdr:twoCellAnchor>
  <xdr:twoCellAnchor>
    <xdr:from>
      <xdr:col>2</xdr:col>
      <xdr:colOff>0</xdr:colOff>
      <xdr:row>1</xdr:row>
      <xdr:rowOff>0</xdr:rowOff>
    </xdr:from>
    <xdr:to>
      <xdr:col>2</xdr:col>
      <xdr:colOff>0</xdr:colOff>
      <xdr:row>1</xdr:row>
      <xdr:rowOff>0</xdr:rowOff>
    </xdr:to>
    <xdr:sp macro="" textlink="">
      <xdr:nvSpPr>
        <xdr:cNvPr id="90" name="Text Box 17">
          <a:extLst>
            <a:ext uri="{FF2B5EF4-FFF2-40B4-BE49-F238E27FC236}">
              <a16:creationId xmlns:a16="http://schemas.microsoft.com/office/drawing/2014/main" id="{C3B235BD-9504-493C-BC33-71C02DEF1ADB}"/>
            </a:ext>
          </a:extLst>
        </xdr:cNvPr>
        <xdr:cNvSpPr txBox="1">
          <a:spLocks noChangeArrowheads="1"/>
        </xdr:cNvSpPr>
      </xdr:nvSpPr>
      <xdr:spPr bwMode="auto">
        <a:xfrm>
          <a:off x="1455420" y="18288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0" anchor="t" upright="1"/>
        <a:lstStyle/>
        <a:p>
          <a:pPr algn="l" rtl="0">
            <a:defRPr sz="1000"/>
          </a:pPr>
          <a:r>
            <a:rPr lang="en-US" altLang="ja-JP" sz="1800" b="0" i="0" u="none" strike="noStrike" baseline="0">
              <a:solidFill>
                <a:srgbClr val="000000"/>
              </a:solidFill>
              <a:latin typeface="ＭＳ 明朝"/>
              <a:ea typeface="ＭＳ 明朝"/>
            </a:rPr>
            <a:t>(</a:t>
          </a:r>
        </a:p>
      </xdr:txBody>
    </xdr:sp>
    <xdr:clientData/>
  </xdr:twoCellAnchor>
  <xdr:twoCellAnchor>
    <xdr:from>
      <xdr:col>2</xdr:col>
      <xdr:colOff>0</xdr:colOff>
      <xdr:row>1</xdr:row>
      <xdr:rowOff>0</xdr:rowOff>
    </xdr:from>
    <xdr:to>
      <xdr:col>2</xdr:col>
      <xdr:colOff>0</xdr:colOff>
      <xdr:row>1</xdr:row>
      <xdr:rowOff>0</xdr:rowOff>
    </xdr:to>
    <xdr:sp macro="" textlink="">
      <xdr:nvSpPr>
        <xdr:cNvPr id="91" name="Text Box 18">
          <a:extLst>
            <a:ext uri="{FF2B5EF4-FFF2-40B4-BE49-F238E27FC236}">
              <a16:creationId xmlns:a16="http://schemas.microsoft.com/office/drawing/2014/main" id="{C9F837ED-F907-41D4-BDAD-A7D392A47D05}"/>
            </a:ext>
          </a:extLst>
        </xdr:cNvPr>
        <xdr:cNvSpPr txBox="1">
          <a:spLocks noChangeArrowheads="1"/>
        </xdr:cNvSpPr>
      </xdr:nvSpPr>
      <xdr:spPr bwMode="auto">
        <a:xfrm>
          <a:off x="1455420" y="18288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0" anchor="t" upright="1"/>
        <a:lstStyle/>
        <a:p>
          <a:pPr algn="l" rtl="0">
            <a:defRPr sz="1000"/>
          </a:pPr>
          <a:r>
            <a:rPr lang="ja-JP" altLang="en-US" sz="1800" b="0" i="0" u="none" strike="noStrike" baseline="0">
              <a:solidFill>
                <a:srgbClr val="000000"/>
              </a:solidFill>
              <a:latin typeface="ＭＳ 明朝"/>
              <a:ea typeface="ＭＳ 明朝"/>
            </a:rPr>
            <a:t>）</a:t>
          </a:r>
        </a:p>
        <a:p>
          <a:pPr algn="l" rtl="0">
            <a:defRPr sz="1000"/>
          </a:pPr>
          <a:endParaRPr lang="ja-JP" altLang="en-US" sz="1800" b="0" i="0" u="none" strike="noStrike" baseline="0">
            <a:solidFill>
              <a:srgbClr val="000000"/>
            </a:solidFill>
            <a:latin typeface="ＭＳ 明朝"/>
            <a:ea typeface="ＭＳ 明朝"/>
          </a:endParaRPr>
        </a:p>
      </xdr:txBody>
    </xdr:sp>
    <xdr:clientData/>
  </xdr:twoCellAnchor>
  <xdr:twoCellAnchor>
    <xdr:from>
      <xdr:col>2</xdr:col>
      <xdr:colOff>0</xdr:colOff>
      <xdr:row>1</xdr:row>
      <xdr:rowOff>0</xdr:rowOff>
    </xdr:from>
    <xdr:to>
      <xdr:col>2</xdr:col>
      <xdr:colOff>0</xdr:colOff>
      <xdr:row>1</xdr:row>
      <xdr:rowOff>0</xdr:rowOff>
    </xdr:to>
    <xdr:sp macro="" textlink="">
      <xdr:nvSpPr>
        <xdr:cNvPr id="92" name="Text Box 19">
          <a:extLst>
            <a:ext uri="{FF2B5EF4-FFF2-40B4-BE49-F238E27FC236}">
              <a16:creationId xmlns:a16="http://schemas.microsoft.com/office/drawing/2014/main" id="{CF3B0577-86B4-4F42-AB76-7E6387311217}"/>
            </a:ext>
          </a:extLst>
        </xdr:cNvPr>
        <xdr:cNvSpPr txBox="1">
          <a:spLocks noChangeArrowheads="1"/>
        </xdr:cNvSpPr>
      </xdr:nvSpPr>
      <xdr:spPr bwMode="auto">
        <a:xfrm>
          <a:off x="1455420" y="18288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0" anchor="t" upright="1"/>
        <a:lstStyle/>
        <a:p>
          <a:pPr algn="l" rtl="0">
            <a:defRPr sz="1000"/>
          </a:pPr>
          <a:r>
            <a:rPr lang="en-US" altLang="ja-JP" sz="1800" b="0" i="0" u="none" strike="noStrike" baseline="0">
              <a:solidFill>
                <a:srgbClr val="000000"/>
              </a:solidFill>
              <a:latin typeface="ＭＳ 明朝"/>
              <a:ea typeface="ＭＳ 明朝"/>
            </a:rPr>
            <a:t>)</a:t>
          </a:r>
        </a:p>
      </xdr:txBody>
    </xdr:sp>
    <xdr:clientData/>
  </xdr:twoCellAnchor>
  <xdr:twoCellAnchor>
    <xdr:from>
      <xdr:col>14</xdr:col>
      <xdr:colOff>0</xdr:colOff>
      <xdr:row>1</xdr:row>
      <xdr:rowOff>0</xdr:rowOff>
    </xdr:from>
    <xdr:to>
      <xdr:col>14</xdr:col>
      <xdr:colOff>0</xdr:colOff>
      <xdr:row>1</xdr:row>
      <xdr:rowOff>0</xdr:rowOff>
    </xdr:to>
    <xdr:sp macro="" textlink="">
      <xdr:nvSpPr>
        <xdr:cNvPr id="93" name="テキスト 31">
          <a:extLst>
            <a:ext uri="{FF2B5EF4-FFF2-40B4-BE49-F238E27FC236}">
              <a16:creationId xmlns:a16="http://schemas.microsoft.com/office/drawing/2014/main" id="{003AA0AD-F34B-4564-AEAB-7616FC20D3F5}"/>
            </a:ext>
          </a:extLst>
        </xdr:cNvPr>
        <xdr:cNvSpPr txBox="1">
          <a:spLocks noChangeArrowheads="1"/>
        </xdr:cNvSpPr>
      </xdr:nvSpPr>
      <xdr:spPr bwMode="auto">
        <a:xfrm>
          <a:off x="5844540" y="18288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0">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ctr" upright="1"/>
        <a:lstStyle/>
        <a:p>
          <a:pPr algn="ctr" rtl="0">
            <a:defRPr sz="1000"/>
          </a:pPr>
          <a:r>
            <a:rPr lang="ja-JP" altLang="en-US" sz="900" b="0" i="0" u="none" strike="noStrike" baseline="0">
              <a:solidFill>
                <a:srgbClr val="000000"/>
              </a:solidFill>
              <a:latin typeface="ＭＳ 明朝"/>
              <a:ea typeface="ＭＳ 明朝"/>
            </a:rPr>
            <a:t>その他</a:t>
          </a:r>
        </a:p>
        <a:p>
          <a:pPr algn="ctr" rtl="0">
            <a:defRPr sz="1000"/>
          </a:pPr>
          <a:r>
            <a:rPr lang="ja-JP" altLang="en-US" sz="900" b="0" i="0" u="none" strike="noStrike" baseline="0">
              <a:solidFill>
                <a:srgbClr val="000000"/>
              </a:solidFill>
              <a:latin typeface="ＭＳ 明朝"/>
              <a:ea typeface="ＭＳ 明朝"/>
            </a:rPr>
            <a:t>の釣</a:t>
          </a:r>
        </a:p>
      </xdr:txBody>
    </xdr:sp>
    <xdr:clientData/>
  </xdr:twoCellAnchor>
  <xdr:twoCellAnchor>
    <xdr:from>
      <xdr:col>14</xdr:col>
      <xdr:colOff>0</xdr:colOff>
      <xdr:row>1</xdr:row>
      <xdr:rowOff>0</xdr:rowOff>
    </xdr:from>
    <xdr:to>
      <xdr:col>14</xdr:col>
      <xdr:colOff>0</xdr:colOff>
      <xdr:row>1</xdr:row>
      <xdr:rowOff>0</xdr:rowOff>
    </xdr:to>
    <xdr:sp macro="" textlink="">
      <xdr:nvSpPr>
        <xdr:cNvPr id="94" name="テキスト 32">
          <a:extLst>
            <a:ext uri="{FF2B5EF4-FFF2-40B4-BE49-F238E27FC236}">
              <a16:creationId xmlns:a16="http://schemas.microsoft.com/office/drawing/2014/main" id="{8B11B3DB-3AC8-42E3-A144-BFA00C33036D}"/>
            </a:ext>
          </a:extLst>
        </xdr:cNvPr>
        <xdr:cNvSpPr txBox="1">
          <a:spLocks noChangeArrowheads="1"/>
        </xdr:cNvSpPr>
      </xdr:nvSpPr>
      <xdr:spPr bwMode="auto">
        <a:xfrm>
          <a:off x="5844540" y="18288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0">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ctr" upright="1"/>
        <a:lstStyle/>
        <a:p>
          <a:pPr algn="ctr" rtl="0">
            <a:defRPr sz="1000"/>
          </a:pPr>
          <a:r>
            <a:rPr lang="ja-JP" altLang="en-US" sz="900" b="0" i="0" u="none" strike="noStrike" baseline="0">
              <a:solidFill>
                <a:srgbClr val="000000"/>
              </a:solidFill>
              <a:latin typeface="ＭＳ 明朝"/>
              <a:ea typeface="ＭＳ 明朝"/>
            </a:rPr>
            <a:t>まぐろ</a:t>
          </a:r>
        </a:p>
        <a:p>
          <a:pPr algn="ctr" rtl="0">
            <a:defRPr sz="1000"/>
          </a:pPr>
          <a:r>
            <a:rPr lang="ja-JP" altLang="en-US" sz="900" b="0" i="0" u="none" strike="noStrike" baseline="0">
              <a:solidFill>
                <a:srgbClr val="000000"/>
              </a:solidFill>
              <a:latin typeface="ＭＳ 明朝"/>
              <a:ea typeface="ＭＳ 明朝"/>
            </a:rPr>
            <a:t>はえ縄</a:t>
          </a:r>
        </a:p>
      </xdr:txBody>
    </xdr:sp>
    <xdr:clientData/>
  </xdr:twoCellAnchor>
  <xdr:twoCellAnchor>
    <xdr:from>
      <xdr:col>14</xdr:col>
      <xdr:colOff>0</xdr:colOff>
      <xdr:row>1</xdr:row>
      <xdr:rowOff>0</xdr:rowOff>
    </xdr:from>
    <xdr:to>
      <xdr:col>14</xdr:col>
      <xdr:colOff>0</xdr:colOff>
      <xdr:row>1</xdr:row>
      <xdr:rowOff>0</xdr:rowOff>
    </xdr:to>
    <xdr:sp macro="" textlink="">
      <xdr:nvSpPr>
        <xdr:cNvPr id="95" name="テキスト 33">
          <a:extLst>
            <a:ext uri="{FF2B5EF4-FFF2-40B4-BE49-F238E27FC236}">
              <a16:creationId xmlns:a16="http://schemas.microsoft.com/office/drawing/2014/main" id="{E8C20D29-2B20-42CA-9C10-CB1D5DF6A61B}"/>
            </a:ext>
          </a:extLst>
        </xdr:cNvPr>
        <xdr:cNvSpPr txBox="1">
          <a:spLocks noChangeArrowheads="1"/>
        </xdr:cNvSpPr>
      </xdr:nvSpPr>
      <xdr:spPr bwMode="auto">
        <a:xfrm>
          <a:off x="5844540" y="18288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0">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ctr" upright="1"/>
        <a:lstStyle/>
        <a:p>
          <a:pPr algn="ctr" rtl="0">
            <a:defRPr sz="1000"/>
          </a:pPr>
          <a:r>
            <a:rPr lang="ja-JP" altLang="en-US" sz="900" b="0" i="0" u="none" strike="noStrike" baseline="0">
              <a:solidFill>
                <a:srgbClr val="000000"/>
              </a:solidFill>
              <a:latin typeface="ＭＳ 明朝"/>
              <a:ea typeface="ＭＳ 明朝"/>
            </a:rPr>
            <a:t>その他</a:t>
          </a:r>
        </a:p>
        <a:p>
          <a:pPr algn="ctr" rtl="0">
            <a:defRPr sz="1000"/>
          </a:pPr>
          <a:r>
            <a:rPr lang="ja-JP" altLang="en-US" sz="900" b="0" i="0" u="none" strike="noStrike" baseline="0">
              <a:solidFill>
                <a:srgbClr val="000000"/>
              </a:solidFill>
              <a:latin typeface="ＭＳ 明朝"/>
              <a:ea typeface="ＭＳ 明朝"/>
            </a:rPr>
            <a:t>の</a:t>
          </a:r>
        </a:p>
        <a:p>
          <a:pPr algn="ctr" rtl="0">
            <a:defRPr sz="1000"/>
          </a:pPr>
          <a:r>
            <a:rPr lang="ja-JP" altLang="en-US" sz="900" b="0" i="0" u="none" strike="noStrike" baseline="0">
              <a:solidFill>
                <a:srgbClr val="000000"/>
              </a:solidFill>
              <a:latin typeface="ＭＳ 明朝"/>
              <a:ea typeface="ＭＳ 明朝"/>
            </a:rPr>
            <a:t>はえ縄</a:t>
          </a:r>
        </a:p>
      </xdr:txBody>
    </xdr:sp>
    <xdr:clientData/>
  </xdr:twoCellAnchor>
  <xdr:twoCellAnchor>
    <xdr:from>
      <xdr:col>10</xdr:col>
      <xdr:colOff>47625</xdr:colOff>
      <xdr:row>1</xdr:row>
      <xdr:rowOff>0</xdr:rowOff>
    </xdr:from>
    <xdr:to>
      <xdr:col>10</xdr:col>
      <xdr:colOff>409575</xdr:colOff>
      <xdr:row>1</xdr:row>
      <xdr:rowOff>0</xdr:rowOff>
    </xdr:to>
    <xdr:sp macro="" textlink="">
      <xdr:nvSpPr>
        <xdr:cNvPr id="96" name="テキスト 31">
          <a:extLst>
            <a:ext uri="{FF2B5EF4-FFF2-40B4-BE49-F238E27FC236}">
              <a16:creationId xmlns:a16="http://schemas.microsoft.com/office/drawing/2014/main" id="{44250216-6EAA-4F0A-A2EE-E8251E9CB432}"/>
            </a:ext>
          </a:extLst>
        </xdr:cNvPr>
        <xdr:cNvSpPr txBox="1">
          <a:spLocks noChangeArrowheads="1"/>
        </xdr:cNvSpPr>
      </xdr:nvSpPr>
      <xdr:spPr bwMode="auto">
        <a:xfrm>
          <a:off x="4429125" y="182880"/>
          <a:ext cx="31623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0">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ctr" upright="1"/>
        <a:lstStyle/>
        <a:p>
          <a:pPr algn="ctr" rtl="0">
            <a:defRPr sz="1000"/>
          </a:pPr>
          <a:r>
            <a:rPr lang="ja-JP" altLang="en-US" sz="900" b="0" i="0" u="none" strike="noStrike" baseline="0">
              <a:solidFill>
                <a:srgbClr val="000000"/>
              </a:solidFill>
              <a:latin typeface="ＭＳ 明朝"/>
              <a:ea typeface="ＭＳ 明朝"/>
            </a:rPr>
            <a:t>その他</a:t>
          </a:r>
        </a:p>
        <a:p>
          <a:pPr algn="ctr" rtl="0">
            <a:defRPr sz="1000"/>
          </a:pPr>
          <a:r>
            <a:rPr lang="ja-JP" altLang="en-US" sz="900" b="0" i="0" u="none" strike="noStrike" baseline="0">
              <a:solidFill>
                <a:srgbClr val="000000"/>
              </a:solidFill>
              <a:latin typeface="ＭＳ 明朝"/>
              <a:ea typeface="ＭＳ 明朝"/>
            </a:rPr>
            <a:t>の釣</a:t>
          </a:r>
        </a:p>
      </xdr:txBody>
    </xdr:sp>
    <xdr:clientData/>
  </xdr:twoCellAnchor>
  <xdr:twoCellAnchor>
    <xdr:from>
      <xdr:col>11</xdr:col>
      <xdr:colOff>76200</xdr:colOff>
      <xdr:row>1</xdr:row>
      <xdr:rowOff>0</xdr:rowOff>
    </xdr:from>
    <xdr:to>
      <xdr:col>11</xdr:col>
      <xdr:colOff>409575</xdr:colOff>
      <xdr:row>1</xdr:row>
      <xdr:rowOff>0</xdr:rowOff>
    </xdr:to>
    <xdr:sp macro="" textlink="">
      <xdr:nvSpPr>
        <xdr:cNvPr id="97" name="テキスト 32">
          <a:extLst>
            <a:ext uri="{FF2B5EF4-FFF2-40B4-BE49-F238E27FC236}">
              <a16:creationId xmlns:a16="http://schemas.microsoft.com/office/drawing/2014/main" id="{6FB6C890-E0D0-490C-8AA0-8D9E5F575253}"/>
            </a:ext>
          </a:extLst>
        </xdr:cNvPr>
        <xdr:cNvSpPr txBox="1">
          <a:spLocks noChangeArrowheads="1"/>
        </xdr:cNvSpPr>
      </xdr:nvSpPr>
      <xdr:spPr bwMode="auto">
        <a:xfrm>
          <a:off x="4823460" y="182880"/>
          <a:ext cx="28765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0">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ctr" upright="1"/>
        <a:lstStyle/>
        <a:p>
          <a:pPr algn="ctr" rtl="0">
            <a:defRPr sz="1000"/>
          </a:pPr>
          <a:r>
            <a:rPr lang="ja-JP" altLang="en-US" sz="900" b="0" i="0" u="none" strike="noStrike" baseline="0">
              <a:solidFill>
                <a:srgbClr val="000000"/>
              </a:solidFill>
              <a:latin typeface="ＭＳ 明朝"/>
              <a:ea typeface="ＭＳ 明朝"/>
            </a:rPr>
            <a:t>まぐろ</a:t>
          </a:r>
        </a:p>
        <a:p>
          <a:pPr algn="ctr" rtl="0">
            <a:defRPr sz="1000"/>
          </a:pPr>
          <a:r>
            <a:rPr lang="ja-JP" altLang="en-US" sz="900" b="0" i="0" u="none" strike="noStrike" baseline="0">
              <a:solidFill>
                <a:srgbClr val="000000"/>
              </a:solidFill>
              <a:latin typeface="ＭＳ 明朝"/>
              <a:ea typeface="ＭＳ 明朝"/>
            </a:rPr>
            <a:t>はえ縄</a:t>
          </a:r>
        </a:p>
      </xdr:txBody>
    </xdr:sp>
    <xdr:clientData/>
  </xdr:twoCellAnchor>
  <xdr:twoCellAnchor>
    <xdr:from>
      <xdr:col>12</xdr:col>
      <xdr:colOff>47625</xdr:colOff>
      <xdr:row>1</xdr:row>
      <xdr:rowOff>0</xdr:rowOff>
    </xdr:from>
    <xdr:to>
      <xdr:col>12</xdr:col>
      <xdr:colOff>409575</xdr:colOff>
      <xdr:row>1</xdr:row>
      <xdr:rowOff>0</xdr:rowOff>
    </xdr:to>
    <xdr:sp macro="" textlink="">
      <xdr:nvSpPr>
        <xdr:cNvPr id="98" name="テキスト 33">
          <a:extLst>
            <a:ext uri="{FF2B5EF4-FFF2-40B4-BE49-F238E27FC236}">
              <a16:creationId xmlns:a16="http://schemas.microsoft.com/office/drawing/2014/main" id="{00DADC58-3590-4F2C-86AE-7FCA0E43D3EF}"/>
            </a:ext>
          </a:extLst>
        </xdr:cNvPr>
        <xdr:cNvSpPr txBox="1">
          <a:spLocks noChangeArrowheads="1"/>
        </xdr:cNvSpPr>
      </xdr:nvSpPr>
      <xdr:spPr bwMode="auto">
        <a:xfrm>
          <a:off x="5160645" y="182880"/>
          <a:ext cx="31623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0">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ctr" upright="1"/>
        <a:lstStyle/>
        <a:p>
          <a:pPr algn="ctr" rtl="0">
            <a:defRPr sz="1000"/>
          </a:pPr>
          <a:r>
            <a:rPr lang="ja-JP" altLang="en-US" sz="900" b="0" i="0" u="none" strike="noStrike" baseline="0">
              <a:solidFill>
                <a:srgbClr val="000000"/>
              </a:solidFill>
              <a:latin typeface="ＭＳ 明朝"/>
              <a:ea typeface="ＭＳ 明朝"/>
            </a:rPr>
            <a:t>その他</a:t>
          </a:r>
        </a:p>
        <a:p>
          <a:pPr algn="ctr" rtl="0">
            <a:defRPr sz="1000"/>
          </a:pPr>
          <a:r>
            <a:rPr lang="ja-JP" altLang="en-US" sz="900" b="0" i="0" u="none" strike="noStrike" baseline="0">
              <a:solidFill>
                <a:srgbClr val="000000"/>
              </a:solidFill>
              <a:latin typeface="ＭＳ 明朝"/>
              <a:ea typeface="ＭＳ 明朝"/>
            </a:rPr>
            <a:t>の</a:t>
          </a:r>
        </a:p>
        <a:p>
          <a:pPr algn="ctr" rtl="0">
            <a:defRPr sz="1000"/>
          </a:pPr>
          <a:r>
            <a:rPr lang="ja-JP" altLang="en-US" sz="900" b="0" i="0" u="none" strike="noStrike" baseline="0">
              <a:solidFill>
                <a:srgbClr val="000000"/>
              </a:solidFill>
              <a:latin typeface="ＭＳ 明朝"/>
              <a:ea typeface="ＭＳ 明朝"/>
            </a:rPr>
            <a:t>はえ縄</a:t>
          </a:r>
        </a:p>
      </xdr:txBody>
    </xdr:sp>
    <xdr:clientData/>
  </xdr:twoCellAnchor>
  <xdr:twoCellAnchor>
    <xdr:from>
      <xdr:col>10</xdr:col>
      <xdr:colOff>47625</xdr:colOff>
      <xdr:row>1</xdr:row>
      <xdr:rowOff>0</xdr:rowOff>
    </xdr:from>
    <xdr:to>
      <xdr:col>10</xdr:col>
      <xdr:colOff>409575</xdr:colOff>
      <xdr:row>1</xdr:row>
      <xdr:rowOff>0</xdr:rowOff>
    </xdr:to>
    <xdr:sp macro="" textlink="">
      <xdr:nvSpPr>
        <xdr:cNvPr id="99" name="テキスト 31">
          <a:extLst>
            <a:ext uri="{FF2B5EF4-FFF2-40B4-BE49-F238E27FC236}">
              <a16:creationId xmlns:a16="http://schemas.microsoft.com/office/drawing/2014/main" id="{DDE02F71-3262-4C16-A4D0-BB888E0EB95C}"/>
            </a:ext>
          </a:extLst>
        </xdr:cNvPr>
        <xdr:cNvSpPr txBox="1">
          <a:spLocks noChangeArrowheads="1"/>
        </xdr:cNvSpPr>
      </xdr:nvSpPr>
      <xdr:spPr bwMode="auto">
        <a:xfrm>
          <a:off x="4429125" y="182880"/>
          <a:ext cx="31623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0">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ctr" upright="1"/>
        <a:lstStyle/>
        <a:p>
          <a:pPr algn="ctr" rtl="0">
            <a:defRPr sz="1000"/>
          </a:pPr>
          <a:r>
            <a:rPr lang="ja-JP" altLang="en-US" sz="900" b="0" i="0" u="none" strike="noStrike" baseline="0">
              <a:solidFill>
                <a:srgbClr val="000000"/>
              </a:solidFill>
              <a:latin typeface="ＭＳ 明朝"/>
              <a:ea typeface="ＭＳ 明朝"/>
            </a:rPr>
            <a:t>その他</a:t>
          </a:r>
        </a:p>
        <a:p>
          <a:pPr algn="ctr" rtl="0">
            <a:defRPr sz="1000"/>
          </a:pPr>
          <a:r>
            <a:rPr lang="ja-JP" altLang="en-US" sz="900" b="0" i="0" u="none" strike="noStrike" baseline="0">
              <a:solidFill>
                <a:srgbClr val="000000"/>
              </a:solidFill>
              <a:latin typeface="ＭＳ 明朝"/>
              <a:ea typeface="ＭＳ 明朝"/>
            </a:rPr>
            <a:t>の釣</a:t>
          </a:r>
        </a:p>
      </xdr:txBody>
    </xdr:sp>
    <xdr:clientData/>
  </xdr:twoCellAnchor>
  <xdr:twoCellAnchor>
    <xdr:from>
      <xdr:col>11</xdr:col>
      <xdr:colOff>76200</xdr:colOff>
      <xdr:row>1</xdr:row>
      <xdr:rowOff>0</xdr:rowOff>
    </xdr:from>
    <xdr:to>
      <xdr:col>11</xdr:col>
      <xdr:colOff>409575</xdr:colOff>
      <xdr:row>1</xdr:row>
      <xdr:rowOff>0</xdr:rowOff>
    </xdr:to>
    <xdr:sp macro="" textlink="">
      <xdr:nvSpPr>
        <xdr:cNvPr id="100" name="テキスト 32">
          <a:extLst>
            <a:ext uri="{FF2B5EF4-FFF2-40B4-BE49-F238E27FC236}">
              <a16:creationId xmlns:a16="http://schemas.microsoft.com/office/drawing/2014/main" id="{0B897784-92B9-4261-B9DD-506D74B3F640}"/>
            </a:ext>
          </a:extLst>
        </xdr:cNvPr>
        <xdr:cNvSpPr txBox="1">
          <a:spLocks noChangeArrowheads="1"/>
        </xdr:cNvSpPr>
      </xdr:nvSpPr>
      <xdr:spPr bwMode="auto">
        <a:xfrm>
          <a:off x="4823460" y="182880"/>
          <a:ext cx="28765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0">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ctr" upright="1"/>
        <a:lstStyle/>
        <a:p>
          <a:pPr algn="ctr" rtl="0">
            <a:defRPr sz="1000"/>
          </a:pPr>
          <a:r>
            <a:rPr lang="ja-JP" altLang="en-US" sz="900" b="0" i="0" u="none" strike="noStrike" baseline="0">
              <a:solidFill>
                <a:srgbClr val="000000"/>
              </a:solidFill>
              <a:latin typeface="ＭＳ 明朝"/>
              <a:ea typeface="ＭＳ 明朝"/>
            </a:rPr>
            <a:t>まぐろ</a:t>
          </a:r>
        </a:p>
        <a:p>
          <a:pPr algn="ctr" rtl="0">
            <a:defRPr sz="1000"/>
          </a:pPr>
          <a:r>
            <a:rPr lang="ja-JP" altLang="en-US" sz="900" b="0" i="0" u="none" strike="noStrike" baseline="0">
              <a:solidFill>
                <a:srgbClr val="000000"/>
              </a:solidFill>
              <a:latin typeface="ＭＳ 明朝"/>
              <a:ea typeface="ＭＳ 明朝"/>
            </a:rPr>
            <a:t>はえ縄</a:t>
          </a:r>
        </a:p>
      </xdr:txBody>
    </xdr:sp>
    <xdr:clientData/>
  </xdr:twoCellAnchor>
  <xdr:twoCellAnchor>
    <xdr:from>
      <xdr:col>12</xdr:col>
      <xdr:colOff>47625</xdr:colOff>
      <xdr:row>1</xdr:row>
      <xdr:rowOff>0</xdr:rowOff>
    </xdr:from>
    <xdr:to>
      <xdr:col>12</xdr:col>
      <xdr:colOff>409575</xdr:colOff>
      <xdr:row>1</xdr:row>
      <xdr:rowOff>0</xdr:rowOff>
    </xdr:to>
    <xdr:sp macro="" textlink="">
      <xdr:nvSpPr>
        <xdr:cNvPr id="101" name="テキスト 33">
          <a:extLst>
            <a:ext uri="{FF2B5EF4-FFF2-40B4-BE49-F238E27FC236}">
              <a16:creationId xmlns:a16="http://schemas.microsoft.com/office/drawing/2014/main" id="{CD8E6ED1-19F8-4C24-AA85-9569408AC7F3}"/>
            </a:ext>
          </a:extLst>
        </xdr:cNvPr>
        <xdr:cNvSpPr txBox="1">
          <a:spLocks noChangeArrowheads="1"/>
        </xdr:cNvSpPr>
      </xdr:nvSpPr>
      <xdr:spPr bwMode="auto">
        <a:xfrm>
          <a:off x="5160645" y="182880"/>
          <a:ext cx="31623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0">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ctr" upright="1"/>
        <a:lstStyle/>
        <a:p>
          <a:pPr algn="ctr" rtl="0">
            <a:defRPr sz="1000"/>
          </a:pPr>
          <a:r>
            <a:rPr lang="ja-JP" altLang="en-US" sz="900" b="0" i="0" u="none" strike="noStrike" baseline="0">
              <a:solidFill>
                <a:srgbClr val="000000"/>
              </a:solidFill>
              <a:latin typeface="ＭＳ 明朝"/>
              <a:ea typeface="ＭＳ 明朝"/>
            </a:rPr>
            <a:t>その他</a:t>
          </a:r>
        </a:p>
        <a:p>
          <a:pPr algn="ctr" rtl="0">
            <a:defRPr sz="1000"/>
          </a:pPr>
          <a:r>
            <a:rPr lang="ja-JP" altLang="en-US" sz="900" b="0" i="0" u="none" strike="noStrike" baseline="0">
              <a:solidFill>
                <a:srgbClr val="000000"/>
              </a:solidFill>
              <a:latin typeface="ＭＳ 明朝"/>
              <a:ea typeface="ＭＳ 明朝"/>
            </a:rPr>
            <a:t>の</a:t>
          </a:r>
        </a:p>
        <a:p>
          <a:pPr algn="ctr" rtl="0">
            <a:defRPr sz="1000"/>
          </a:pPr>
          <a:r>
            <a:rPr lang="ja-JP" altLang="en-US" sz="900" b="0" i="0" u="none" strike="noStrike" baseline="0">
              <a:solidFill>
                <a:srgbClr val="000000"/>
              </a:solidFill>
              <a:latin typeface="ＭＳ 明朝"/>
              <a:ea typeface="ＭＳ 明朝"/>
            </a:rPr>
            <a:t>はえ縄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2</xdr:row>
      <xdr:rowOff>0</xdr:rowOff>
    </xdr:from>
    <xdr:to>
      <xdr:col>1</xdr:col>
      <xdr:colOff>0</xdr:colOff>
      <xdr:row>4</xdr:row>
      <xdr:rowOff>0</xdr:rowOff>
    </xdr:to>
    <xdr:sp macro="" textlink="">
      <xdr:nvSpPr>
        <xdr:cNvPr id="2" name="Line 1">
          <a:extLst>
            <a:ext uri="{FF2B5EF4-FFF2-40B4-BE49-F238E27FC236}">
              <a16:creationId xmlns:a16="http://schemas.microsoft.com/office/drawing/2014/main" id="{FCDDD8CC-50AC-48C8-A931-392B848CDA54}"/>
            </a:ext>
          </a:extLst>
        </xdr:cNvPr>
        <xdr:cNvSpPr>
          <a:spLocks noChangeShapeType="1"/>
        </xdr:cNvSpPr>
      </xdr:nvSpPr>
      <xdr:spPr bwMode="auto">
        <a:xfrm flipV="1">
          <a:off x="373380" y="350520"/>
          <a:ext cx="0" cy="50292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2</xdr:row>
      <xdr:rowOff>0</xdr:rowOff>
    </xdr:from>
    <xdr:to>
      <xdr:col>1</xdr:col>
      <xdr:colOff>0</xdr:colOff>
      <xdr:row>4</xdr:row>
      <xdr:rowOff>0</xdr:rowOff>
    </xdr:to>
    <xdr:sp macro="" textlink="">
      <xdr:nvSpPr>
        <xdr:cNvPr id="3" name="Line 1">
          <a:extLst>
            <a:ext uri="{FF2B5EF4-FFF2-40B4-BE49-F238E27FC236}">
              <a16:creationId xmlns:a16="http://schemas.microsoft.com/office/drawing/2014/main" id="{FAE9E96D-4B13-4A96-9191-C4D914570153}"/>
            </a:ext>
          </a:extLst>
        </xdr:cNvPr>
        <xdr:cNvSpPr>
          <a:spLocks noChangeShapeType="1"/>
        </xdr:cNvSpPr>
      </xdr:nvSpPr>
      <xdr:spPr bwMode="auto">
        <a:xfrm flipV="1">
          <a:off x="373380" y="350520"/>
          <a:ext cx="0" cy="50292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0</xdr:colOff>
      <xdr:row>2</xdr:row>
      <xdr:rowOff>19050</xdr:rowOff>
    </xdr:from>
    <xdr:to>
      <xdr:col>3</xdr:col>
      <xdr:colOff>0</xdr:colOff>
      <xdr:row>4</xdr:row>
      <xdr:rowOff>0</xdr:rowOff>
    </xdr:to>
    <xdr:sp macro="" textlink="">
      <xdr:nvSpPr>
        <xdr:cNvPr id="2" name="Line 1">
          <a:extLst>
            <a:ext uri="{FF2B5EF4-FFF2-40B4-BE49-F238E27FC236}">
              <a16:creationId xmlns:a16="http://schemas.microsoft.com/office/drawing/2014/main" id="{408A7574-9DBF-42C5-87DA-AD5F5D459B88}"/>
            </a:ext>
          </a:extLst>
        </xdr:cNvPr>
        <xdr:cNvSpPr>
          <a:spLocks noChangeShapeType="1"/>
        </xdr:cNvSpPr>
      </xdr:nvSpPr>
      <xdr:spPr bwMode="auto">
        <a:xfrm flipH="1">
          <a:off x="685800" y="371475"/>
          <a:ext cx="0" cy="51435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2</xdr:row>
      <xdr:rowOff>19050</xdr:rowOff>
    </xdr:from>
    <xdr:to>
      <xdr:col>3</xdr:col>
      <xdr:colOff>0</xdr:colOff>
      <xdr:row>4</xdr:row>
      <xdr:rowOff>0</xdr:rowOff>
    </xdr:to>
    <xdr:sp macro="" textlink="">
      <xdr:nvSpPr>
        <xdr:cNvPr id="3" name="Line 1">
          <a:extLst>
            <a:ext uri="{FF2B5EF4-FFF2-40B4-BE49-F238E27FC236}">
              <a16:creationId xmlns:a16="http://schemas.microsoft.com/office/drawing/2014/main" id="{4EA4B26C-6892-4A13-A2D4-08D936B7585E}"/>
            </a:ext>
          </a:extLst>
        </xdr:cNvPr>
        <xdr:cNvSpPr>
          <a:spLocks noChangeShapeType="1"/>
        </xdr:cNvSpPr>
      </xdr:nvSpPr>
      <xdr:spPr bwMode="auto">
        <a:xfrm flipH="1">
          <a:off x="685800" y="371475"/>
          <a:ext cx="0" cy="51435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2</xdr:row>
      <xdr:rowOff>0</xdr:rowOff>
    </xdr:from>
    <xdr:to>
      <xdr:col>1</xdr:col>
      <xdr:colOff>0</xdr:colOff>
      <xdr:row>4</xdr:row>
      <xdr:rowOff>0</xdr:rowOff>
    </xdr:to>
    <xdr:sp macro="" textlink="">
      <xdr:nvSpPr>
        <xdr:cNvPr id="2" name="Line 1">
          <a:extLst>
            <a:ext uri="{FF2B5EF4-FFF2-40B4-BE49-F238E27FC236}">
              <a16:creationId xmlns:a16="http://schemas.microsoft.com/office/drawing/2014/main" id="{FF21FE94-01A2-4215-8468-1AE12C57029C}"/>
            </a:ext>
          </a:extLst>
        </xdr:cNvPr>
        <xdr:cNvSpPr>
          <a:spLocks noChangeShapeType="1"/>
        </xdr:cNvSpPr>
      </xdr:nvSpPr>
      <xdr:spPr bwMode="auto">
        <a:xfrm flipV="1">
          <a:off x="581025" y="352425"/>
          <a:ext cx="0" cy="49530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2</xdr:row>
      <xdr:rowOff>0</xdr:rowOff>
    </xdr:from>
    <xdr:to>
      <xdr:col>1</xdr:col>
      <xdr:colOff>0</xdr:colOff>
      <xdr:row>4</xdr:row>
      <xdr:rowOff>0</xdr:rowOff>
    </xdr:to>
    <xdr:sp macro="" textlink="">
      <xdr:nvSpPr>
        <xdr:cNvPr id="3" name="Line 1">
          <a:extLst>
            <a:ext uri="{FF2B5EF4-FFF2-40B4-BE49-F238E27FC236}">
              <a16:creationId xmlns:a16="http://schemas.microsoft.com/office/drawing/2014/main" id="{CCF8A8B9-11C4-4853-A231-3E1B737F8C6F}"/>
            </a:ext>
          </a:extLst>
        </xdr:cNvPr>
        <xdr:cNvSpPr>
          <a:spLocks noChangeShapeType="1"/>
        </xdr:cNvSpPr>
      </xdr:nvSpPr>
      <xdr:spPr bwMode="auto">
        <a:xfrm flipV="1">
          <a:off x="581025" y="352425"/>
          <a:ext cx="0" cy="49530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2</xdr:row>
      <xdr:rowOff>0</xdr:rowOff>
    </xdr:from>
    <xdr:to>
      <xdr:col>1</xdr:col>
      <xdr:colOff>0</xdr:colOff>
      <xdr:row>4</xdr:row>
      <xdr:rowOff>0</xdr:rowOff>
    </xdr:to>
    <xdr:sp macro="" textlink="">
      <xdr:nvSpPr>
        <xdr:cNvPr id="4" name="Line 1">
          <a:extLst>
            <a:ext uri="{FF2B5EF4-FFF2-40B4-BE49-F238E27FC236}">
              <a16:creationId xmlns:a16="http://schemas.microsoft.com/office/drawing/2014/main" id="{A45A861E-45F0-4727-971A-C93C7AE61952}"/>
            </a:ext>
          </a:extLst>
        </xdr:cNvPr>
        <xdr:cNvSpPr>
          <a:spLocks noChangeShapeType="1"/>
        </xdr:cNvSpPr>
      </xdr:nvSpPr>
      <xdr:spPr bwMode="auto">
        <a:xfrm flipV="1">
          <a:off x="581025" y="352425"/>
          <a:ext cx="0" cy="49530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2</xdr:row>
      <xdr:rowOff>0</xdr:rowOff>
    </xdr:from>
    <xdr:to>
      <xdr:col>1</xdr:col>
      <xdr:colOff>0</xdr:colOff>
      <xdr:row>4</xdr:row>
      <xdr:rowOff>0</xdr:rowOff>
    </xdr:to>
    <xdr:sp macro="" textlink="">
      <xdr:nvSpPr>
        <xdr:cNvPr id="5" name="Line 1">
          <a:extLst>
            <a:ext uri="{FF2B5EF4-FFF2-40B4-BE49-F238E27FC236}">
              <a16:creationId xmlns:a16="http://schemas.microsoft.com/office/drawing/2014/main" id="{CF364330-2CDA-4C51-9FDA-87403DB5F669}"/>
            </a:ext>
          </a:extLst>
        </xdr:cNvPr>
        <xdr:cNvSpPr>
          <a:spLocks noChangeShapeType="1"/>
        </xdr:cNvSpPr>
      </xdr:nvSpPr>
      <xdr:spPr bwMode="auto">
        <a:xfrm flipV="1">
          <a:off x="581025" y="352425"/>
          <a:ext cx="0" cy="49530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0</xdr:colOff>
      <xdr:row>2</xdr:row>
      <xdr:rowOff>9525</xdr:rowOff>
    </xdr:from>
    <xdr:to>
      <xdr:col>2</xdr:col>
      <xdr:colOff>0</xdr:colOff>
      <xdr:row>4</xdr:row>
      <xdr:rowOff>0</xdr:rowOff>
    </xdr:to>
    <xdr:sp macro="" textlink="">
      <xdr:nvSpPr>
        <xdr:cNvPr id="2" name="Line 1">
          <a:extLst>
            <a:ext uri="{FF2B5EF4-FFF2-40B4-BE49-F238E27FC236}">
              <a16:creationId xmlns:a16="http://schemas.microsoft.com/office/drawing/2014/main" id="{F72A2874-72F1-4F30-BF75-47BB49F651DC}"/>
            </a:ext>
          </a:extLst>
        </xdr:cNvPr>
        <xdr:cNvSpPr>
          <a:spLocks noChangeShapeType="1"/>
        </xdr:cNvSpPr>
      </xdr:nvSpPr>
      <xdr:spPr bwMode="auto">
        <a:xfrm flipH="1">
          <a:off x="666750" y="266700"/>
          <a:ext cx="0" cy="447675"/>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2</xdr:row>
      <xdr:rowOff>9525</xdr:rowOff>
    </xdr:from>
    <xdr:to>
      <xdr:col>2</xdr:col>
      <xdr:colOff>0</xdr:colOff>
      <xdr:row>4</xdr:row>
      <xdr:rowOff>0</xdr:rowOff>
    </xdr:to>
    <xdr:sp macro="" textlink="">
      <xdr:nvSpPr>
        <xdr:cNvPr id="3" name="Line 1">
          <a:extLst>
            <a:ext uri="{FF2B5EF4-FFF2-40B4-BE49-F238E27FC236}">
              <a16:creationId xmlns:a16="http://schemas.microsoft.com/office/drawing/2014/main" id="{B2324353-CFF7-49E0-B523-217DEF5F3EC1}"/>
            </a:ext>
          </a:extLst>
        </xdr:cNvPr>
        <xdr:cNvSpPr>
          <a:spLocks noChangeShapeType="1"/>
        </xdr:cNvSpPr>
      </xdr:nvSpPr>
      <xdr:spPr bwMode="auto">
        <a:xfrm flipH="1">
          <a:off x="666750" y="266700"/>
          <a:ext cx="0" cy="447675"/>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2</xdr:row>
      <xdr:rowOff>9525</xdr:rowOff>
    </xdr:from>
    <xdr:to>
      <xdr:col>2</xdr:col>
      <xdr:colOff>0</xdr:colOff>
      <xdr:row>4</xdr:row>
      <xdr:rowOff>0</xdr:rowOff>
    </xdr:to>
    <xdr:sp macro="" textlink="">
      <xdr:nvSpPr>
        <xdr:cNvPr id="4" name="Line 1">
          <a:extLst>
            <a:ext uri="{FF2B5EF4-FFF2-40B4-BE49-F238E27FC236}">
              <a16:creationId xmlns:a16="http://schemas.microsoft.com/office/drawing/2014/main" id="{E52A7995-F271-4FEF-80B5-E1505BC9756A}"/>
            </a:ext>
          </a:extLst>
        </xdr:cNvPr>
        <xdr:cNvSpPr>
          <a:spLocks noChangeShapeType="1"/>
        </xdr:cNvSpPr>
      </xdr:nvSpPr>
      <xdr:spPr bwMode="auto">
        <a:xfrm flipH="1">
          <a:off x="666750" y="266700"/>
          <a:ext cx="0" cy="447675"/>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2</xdr:row>
      <xdr:rowOff>9525</xdr:rowOff>
    </xdr:from>
    <xdr:to>
      <xdr:col>2</xdr:col>
      <xdr:colOff>0</xdr:colOff>
      <xdr:row>4</xdr:row>
      <xdr:rowOff>0</xdr:rowOff>
    </xdr:to>
    <xdr:sp macro="" textlink="">
      <xdr:nvSpPr>
        <xdr:cNvPr id="5" name="Line 1">
          <a:extLst>
            <a:ext uri="{FF2B5EF4-FFF2-40B4-BE49-F238E27FC236}">
              <a16:creationId xmlns:a16="http://schemas.microsoft.com/office/drawing/2014/main" id="{205790DA-10E7-4D26-A5B0-84292823DE38}"/>
            </a:ext>
          </a:extLst>
        </xdr:cNvPr>
        <xdr:cNvSpPr>
          <a:spLocks noChangeShapeType="1"/>
        </xdr:cNvSpPr>
      </xdr:nvSpPr>
      <xdr:spPr bwMode="auto">
        <a:xfrm flipH="1">
          <a:off x="666750" y="266700"/>
          <a:ext cx="0" cy="447675"/>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8</xdr:col>
      <xdr:colOff>15240</xdr:colOff>
      <xdr:row>3</xdr:row>
      <xdr:rowOff>0</xdr:rowOff>
    </xdr:from>
    <xdr:to>
      <xdr:col>9</xdr:col>
      <xdr:colOff>448</xdr:colOff>
      <xdr:row>3</xdr:row>
      <xdr:rowOff>0</xdr:rowOff>
    </xdr:to>
    <xdr:sp macro="" textlink="">
      <xdr:nvSpPr>
        <xdr:cNvPr id="6" name="テキスト 1">
          <a:extLst>
            <a:ext uri="{FF2B5EF4-FFF2-40B4-BE49-F238E27FC236}">
              <a16:creationId xmlns:a16="http://schemas.microsoft.com/office/drawing/2014/main" id="{0559110D-EF38-44BB-9C7C-705B7791768B}"/>
            </a:ext>
          </a:extLst>
        </xdr:cNvPr>
        <xdr:cNvSpPr txBox="1">
          <a:spLocks noChangeArrowheads="1"/>
        </xdr:cNvSpPr>
      </xdr:nvSpPr>
      <xdr:spPr bwMode="auto">
        <a:xfrm>
          <a:off x="2910840" y="556260"/>
          <a:ext cx="328108" cy="0"/>
        </a:xfrm>
        <a:prstGeom prst="rect">
          <a:avLst/>
        </a:prstGeom>
        <a:noFill/>
        <a:ln w="0">
          <a:noFill/>
          <a:miter lim="800000"/>
          <a:headEnd/>
          <a:tailEnd/>
        </a:ln>
      </xdr:spPr>
      <xdr:txBody>
        <a:bodyPr vertOverflow="clip" wrap="square" lIns="36576" tIns="18288" rIns="36576" bIns="18288" anchor="ctr" upright="1"/>
        <a:lstStyle/>
        <a:p>
          <a:pPr algn="ctr" rtl="0">
            <a:defRPr sz="1000"/>
          </a:pPr>
          <a:r>
            <a:rPr lang="ja-JP" altLang="en-US" sz="1000" b="0" i="0" strike="noStrike">
              <a:solidFill>
                <a:srgbClr val="000000"/>
              </a:solidFill>
              <a:latin typeface="ＭＳ ゴシック"/>
              <a:ea typeface="ＭＳ ゴシック"/>
            </a:rPr>
            <a:t>小　　　計</a:t>
          </a:r>
        </a:p>
        <a:p>
          <a:pPr algn="ctr" rtl="0">
            <a:defRPr sz="1000"/>
          </a:pPr>
          <a:r>
            <a:rPr lang="en-US" altLang="ja-JP" sz="1000" b="0" i="0" strike="noStrike">
              <a:solidFill>
                <a:srgbClr val="000000"/>
              </a:solidFill>
              <a:latin typeface="ＭＳ ゴシック"/>
              <a:ea typeface="ＭＳ ゴシック"/>
            </a:rPr>
            <a:t>(A)+(B)+(C)</a:t>
          </a:r>
        </a:p>
        <a:p>
          <a:pPr algn="ctr" rtl="0">
            <a:defRPr sz="1000"/>
          </a:pPr>
          <a:endParaRPr lang="en-US" altLang="ja-JP" sz="1000" b="0" i="0" strike="noStrike">
            <a:solidFill>
              <a:srgbClr val="000000"/>
            </a:solidFill>
            <a:latin typeface="ＭＳ ゴシック"/>
            <a:ea typeface="ＭＳ ゴシック"/>
          </a:endParaRPr>
        </a:p>
      </xdr:txBody>
    </xdr:sp>
    <xdr:clientData/>
  </xdr:twoCellAnchor>
  <xdr:twoCellAnchor>
    <xdr:from>
      <xdr:col>17</xdr:col>
      <xdr:colOff>7620</xdr:colOff>
      <xdr:row>3</xdr:row>
      <xdr:rowOff>0</xdr:rowOff>
    </xdr:from>
    <xdr:to>
      <xdr:col>18</xdr:col>
      <xdr:colOff>0</xdr:colOff>
      <xdr:row>3</xdr:row>
      <xdr:rowOff>0</xdr:rowOff>
    </xdr:to>
    <xdr:sp macro="" textlink="">
      <xdr:nvSpPr>
        <xdr:cNvPr id="7" name="テキスト 4">
          <a:extLst>
            <a:ext uri="{FF2B5EF4-FFF2-40B4-BE49-F238E27FC236}">
              <a16:creationId xmlns:a16="http://schemas.microsoft.com/office/drawing/2014/main" id="{0792A1F8-77EA-4748-82A8-32B0566D929F}"/>
            </a:ext>
          </a:extLst>
        </xdr:cNvPr>
        <xdr:cNvSpPr txBox="1">
          <a:spLocks noChangeArrowheads="1"/>
        </xdr:cNvSpPr>
      </xdr:nvSpPr>
      <xdr:spPr bwMode="auto">
        <a:xfrm>
          <a:off x="6057900" y="556260"/>
          <a:ext cx="342900" cy="0"/>
        </a:xfrm>
        <a:prstGeom prst="rect">
          <a:avLst/>
        </a:prstGeom>
        <a:noFill/>
        <a:ln w="0">
          <a:noFill/>
          <a:miter lim="800000"/>
          <a:headEnd/>
          <a:tailEnd/>
        </a:ln>
      </xdr:spPr>
      <xdr:txBody>
        <a:bodyPr vertOverflow="clip" wrap="square" lIns="27432" tIns="18288" rIns="27432" bIns="18288" anchor="ctr" upright="1"/>
        <a:lstStyle/>
        <a:p>
          <a:pPr algn="ctr" rtl="0">
            <a:defRPr sz="1000"/>
          </a:pPr>
          <a:endParaRPr lang="en-US" altLang="ja-JP" sz="800" b="0" i="0" strike="noStrike">
            <a:solidFill>
              <a:srgbClr val="000000"/>
            </a:solidFill>
            <a:latin typeface="ＭＳ ゴシック"/>
            <a:ea typeface="ＭＳ ゴシック"/>
          </a:endParaRPr>
        </a:p>
        <a:p>
          <a:pPr algn="ctr" rtl="0">
            <a:defRPr sz="1000"/>
          </a:pPr>
          <a:r>
            <a:rPr lang="en-US" altLang="ja-JP" sz="800" b="0" i="0" strike="noStrike">
              <a:solidFill>
                <a:srgbClr val="000000"/>
              </a:solidFill>
              <a:latin typeface="ＭＳ ゴシック"/>
              <a:ea typeface="ＭＳ ゴシック"/>
            </a:rPr>
            <a:t>(E)+(F)+(G)</a:t>
          </a:r>
        </a:p>
        <a:p>
          <a:pPr algn="ctr" rtl="0">
            <a:defRPr sz="1000"/>
          </a:pPr>
          <a:endParaRPr lang="en-US" altLang="ja-JP" sz="800" b="0" i="0" strike="noStrike">
            <a:solidFill>
              <a:srgbClr val="000000"/>
            </a:solidFill>
            <a:latin typeface="ＭＳ ゴシック"/>
            <a:ea typeface="ＭＳ ゴシック"/>
          </a:endParaRPr>
        </a:p>
      </xdr:txBody>
    </xdr:sp>
    <xdr:clientData/>
  </xdr:twoCellAnchor>
  <xdr:twoCellAnchor>
    <xdr:from>
      <xdr:col>8</xdr:col>
      <xdr:colOff>15240</xdr:colOff>
      <xdr:row>3</xdr:row>
      <xdr:rowOff>0</xdr:rowOff>
    </xdr:from>
    <xdr:to>
      <xdr:col>9</xdr:col>
      <xdr:colOff>448</xdr:colOff>
      <xdr:row>3</xdr:row>
      <xdr:rowOff>0</xdr:rowOff>
    </xdr:to>
    <xdr:sp macro="" textlink="">
      <xdr:nvSpPr>
        <xdr:cNvPr id="8" name="テキスト 1">
          <a:extLst>
            <a:ext uri="{FF2B5EF4-FFF2-40B4-BE49-F238E27FC236}">
              <a16:creationId xmlns:a16="http://schemas.microsoft.com/office/drawing/2014/main" id="{75434627-692E-487B-A04E-8DD6F1FB356B}"/>
            </a:ext>
          </a:extLst>
        </xdr:cNvPr>
        <xdr:cNvSpPr txBox="1">
          <a:spLocks noChangeArrowheads="1"/>
        </xdr:cNvSpPr>
      </xdr:nvSpPr>
      <xdr:spPr bwMode="auto">
        <a:xfrm>
          <a:off x="2910840" y="556260"/>
          <a:ext cx="328108" cy="0"/>
        </a:xfrm>
        <a:prstGeom prst="rect">
          <a:avLst/>
        </a:prstGeom>
        <a:noFill/>
        <a:ln w="0">
          <a:noFill/>
          <a:miter lim="800000"/>
          <a:headEnd/>
          <a:tailEnd/>
        </a:ln>
      </xdr:spPr>
      <xdr:txBody>
        <a:bodyPr vertOverflow="clip" wrap="square" lIns="36576" tIns="18288" rIns="36576" bIns="18288" anchor="ctr" upright="1"/>
        <a:lstStyle/>
        <a:p>
          <a:pPr algn="ctr" rtl="0">
            <a:defRPr sz="1000"/>
          </a:pPr>
          <a:r>
            <a:rPr lang="ja-JP" altLang="en-US" sz="1000" b="0" i="0" strike="noStrike">
              <a:solidFill>
                <a:srgbClr val="000000"/>
              </a:solidFill>
              <a:latin typeface="ＭＳ ゴシック"/>
              <a:ea typeface="ＭＳ ゴシック"/>
            </a:rPr>
            <a:t>小　　　計</a:t>
          </a:r>
        </a:p>
        <a:p>
          <a:pPr algn="ctr" rtl="0">
            <a:defRPr sz="1000"/>
          </a:pPr>
          <a:r>
            <a:rPr lang="en-US" altLang="ja-JP" sz="1000" b="0" i="0" strike="noStrike">
              <a:solidFill>
                <a:srgbClr val="000000"/>
              </a:solidFill>
              <a:latin typeface="ＭＳ ゴシック"/>
              <a:ea typeface="ＭＳ ゴシック"/>
            </a:rPr>
            <a:t>(A)+(B)+(C)</a:t>
          </a:r>
        </a:p>
        <a:p>
          <a:pPr algn="ctr" rtl="0">
            <a:defRPr sz="1000"/>
          </a:pPr>
          <a:endParaRPr lang="en-US" altLang="ja-JP" sz="1000" b="0" i="0" strike="noStrike">
            <a:solidFill>
              <a:srgbClr val="000000"/>
            </a:solidFill>
            <a:latin typeface="ＭＳ ゴシック"/>
            <a:ea typeface="ＭＳ ゴシック"/>
          </a:endParaRPr>
        </a:p>
      </xdr:txBody>
    </xdr:sp>
    <xdr:clientData/>
  </xdr:twoCellAnchor>
  <xdr:twoCellAnchor>
    <xdr:from>
      <xdr:col>17</xdr:col>
      <xdr:colOff>7620</xdr:colOff>
      <xdr:row>3</xdr:row>
      <xdr:rowOff>0</xdr:rowOff>
    </xdr:from>
    <xdr:to>
      <xdr:col>18</xdr:col>
      <xdr:colOff>0</xdr:colOff>
      <xdr:row>3</xdr:row>
      <xdr:rowOff>0</xdr:rowOff>
    </xdr:to>
    <xdr:sp macro="" textlink="">
      <xdr:nvSpPr>
        <xdr:cNvPr id="9" name="テキスト 4">
          <a:extLst>
            <a:ext uri="{FF2B5EF4-FFF2-40B4-BE49-F238E27FC236}">
              <a16:creationId xmlns:a16="http://schemas.microsoft.com/office/drawing/2014/main" id="{2B0D96B8-C891-4596-9751-A3F979D8CED7}"/>
            </a:ext>
          </a:extLst>
        </xdr:cNvPr>
        <xdr:cNvSpPr txBox="1">
          <a:spLocks noChangeArrowheads="1"/>
        </xdr:cNvSpPr>
      </xdr:nvSpPr>
      <xdr:spPr bwMode="auto">
        <a:xfrm>
          <a:off x="6057900" y="556260"/>
          <a:ext cx="342900" cy="0"/>
        </a:xfrm>
        <a:prstGeom prst="rect">
          <a:avLst/>
        </a:prstGeom>
        <a:noFill/>
        <a:ln w="0">
          <a:noFill/>
          <a:miter lim="800000"/>
          <a:headEnd/>
          <a:tailEnd/>
        </a:ln>
      </xdr:spPr>
      <xdr:txBody>
        <a:bodyPr vertOverflow="clip" wrap="square" lIns="27432" tIns="18288" rIns="27432" bIns="18288" anchor="ctr" upright="1"/>
        <a:lstStyle/>
        <a:p>
          <a:pPr algn="ctr" rtl="0">
            <a:defRPr sz="1000"/>
          </a:pPr>
          <a:endParaRPr lang="en-US" altLang="ja-JP" sz="800" b="0" i="0" strike="noStrike">
            <a:solidFill>
              <a:srgbClr val="000000"/>
            </a:solidFill>
            <a:latin typeface="ＭＳ ゴシック"/>
            <a:ea typeface="ＭＳ ゴシック"/>
          </a:endParaRPr>
        </a:p>
        <a:p>
          <a:pPr algn="ctr" rtl="0">
            <a:defRPr sz="1000"/>
          </a:pPr>
          <a:r>
            <a:rPr lang="en-US" altLang="ja-JP" sz="800" b="0" i="0" strike="noStrike">
              <a:solidFill>
                <a:srgbClr val="000000"/>
              </a:solidFill>
              <a:latin typeface="ＭＳ ゴシック"/>
              <a:ea typeface="ＭＳ ゴシック"/>
            </a:rPr>
            <a:t>(E)+(F)+(G)</a:t>
          </a:r>
        </a:p>
        <a:p>
          <a:pPr algn="ctr" rtl="0">
            <a:defRPr sz="1000"/>
          </a:pPr>
          <a:endParaRPr lang="en-US" altLang="ja-JP" sz="800" b="0" i="0" strike="noStrike">
            <a:solidFill>
              <a:srgbClr val="000000"/>
            </a:solidFill>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1.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2.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B11FC2-3D6E-4E2F-9BC1-6172BA9D88A5}">
  <dimension ref="A1:E12"/>
  <sheetViews>
    <sheetView showGridLines="0" tabSelected="1" zoomScaleNormal="100" zoomScaleSheetLayoutView="100" workbookViewId="0"/>
  </sheetViews>
  <sheetFormatPr defaultColWidth="9" defaultRowHeight="18" customHeight="1"/>
  <cols>
    <col min="1" max="1" width="29.33203125" style="1" customWidth="1"/>
    <col min="2" max="2" width="27" style="1" customWidth="1"/>
    <col min="3" max="3" width="13.109375" style="1" customWidth="1"/>
    <col min="4" max="4" width="10.33203125" style="1" customWidth="1"/>
    <col min="5" max="5" width="9.33203125" style="1" customWidth="1"/>
    <col min="6" max="6" width="2.6640625" style="1" customWidth="1"/>
    <col min="7" max="7" width="3.44140625" style="1" customWidth="1"/>
    <col min="8" max="16384" width="9" style="1"/>
  </cols>
  <sheetData>
    <row r="1" spans="1:5" s="46" customFormat="1" ht="16.2">
      <c r="A1" s="46" t="s">
        <v>25</v>
      </c>
    </row>
    <row r="2" spans="1:5" s="46" customFormat="1" ht="16.2"/>
    <row r="3" spans="1:5" s="45" customFormat="1" ht="18" customHeight="1">
      <c r="A3" s="45" t="s">
        <v>26</v>
      </c>
    </row>
    <row r="4" spans="1:5" ht="18" customHeight="1">
      <c r="C4" s="44"/>
      <c r="D4" s="354"/>
      <c r="E4" s="44" t="s">
        <v>266</v>
      </c>
    </row>
    <row r="5" spans="1:5" s="4" customFormat="1" ht="18" customHeight="1">
      <c r="A5" s="494" t="s">
        <v>27</v>
      </c>
      <c r="B5" s="496" t="s">
        <v>28</v>
      </c>
      <c r="C5" s="498" t="s">
        <v>29</v>
      </c>
      <c r="D5" s="496" t="s">
        <v>30</v>
      </c>
      <c r="E5" s="500" t="s">
        <v>31</v>
      </c>
    </row>
    <row r="6" spans="1:5" s="47" customFormat="1" ht="18" customHeight="1">
      <c r="A6" s="495"/>
      <c r="B6" s="497"/>
      <c r="C6" s="499"/>
      <c r="D6" s="497"/>
      <c r="E6" s="501"/>
    </row>
    <row r="7" spans="1:5" s="4" customFormat="1" ht="54" customHeight="1">
      <c r="A7" s="48" t="s">
        <v>32</v>
      </c>
      <c r="B7" s="49" t="s">
        <v>33</v>
      </c>
      <c r="C7" s="50" t="s">
        <v>34</v>
      </c>
      <c r="D7" s="51" t="s">
        <v>35</v>
      </c>
      <c r="E7" s="355">
        <v>262789</v>
      </c>
    </row>
    <row r="8" spans="1:5" s="4" customFormat="1" ht="18" customHeight="1">
      <c r="A8" s="52"/>
      <c r="C8" s="52"/>
      <c r="D8" s="493" t="s">
        <v>0</v>
      </c>
      <c r="E8" s="493"/>
    </row>
    <row r="9" spans="1:5" s="4" customFormat="1" ht="18" customHeight="1">
      <c r="A9" s="53" t="s">
        <v>36</v>
      </c>
      <c r="E9" s="54"/>
    </row>
    <row r="10" spans="1:5" s="4" customFormat="1" ht="18" customHeight="1">
      <c r="A10" s="53" t="s">
        <v>37</v>
      </c>
    </row>
    <row r="11" spans="1:5" s="4" customFormat="1" ht="18" customHeight="1">
      <c r="A11" s="53" t="s">
        <v>38</v>
      </c>
    </row>
    <row r="12" spans="1:5" ht="18" customHeight="1">
      <c r="A12" s="3" t="s">
        <v>39</v>
      </c>
    </row>
  </sheetData>
  <mergeCells count="6">
    <mergeCell ref="D8:E8"/>
    <mergeCell ref="A5:A6"/>
    <mergeCell ref="B5:B6"/>
    <mergeCell ref="C5:C6"/>
    <mergeCell ref="D5:D6"/>
    <mergeCell ref="E5:E6"/>
  </mergeCells>
  <phoneticPr fontId="1"/>
  <pageMargins left="0.78740157480314965" right="0.78740157480314965" top="0.98425196850393704" bottom="0.98425196850393704" header="0.51181102362204722" footer="0.51181102362204722"/>
  <pageSetup paperSize="9" scale="97" orientation="portrait" verticalDpi="300" r:id="rId1"/>
  <headerFooter alignWithMargins="0">
    <oddHeader>&amp;C&amp;F&amp;A&amp;R&amp;D &amp;T</oddHeader>
    <oddFooter>&amp;P / &amp;N ﾍﾟｰｼﾞ</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E6DA02-A733-4613-9BF1-08F065F80FF7}">
  <dimension ref="A1:V19"/>
  <sheetViews>
    <sheetView showGridLines="0" workbookViewId="0"/>
  </sheetViews>
  <sheetFormatPr defaultRowHeight="13.2"/>
  <cols>
    <col min="1" max="1" width="4.6640625" customWidth="1"/>
    <col min="2" max="2" width="9.109375" customWidth="1"/>
    <col min="3" max="10" width="0" hidden="1" customWidth="1"/>
    <col min="11" max="16" width="6.109375" customWidth="1"/>
    <col min="17" max="17" width="5.88671875" customWidth="1"/>
    <col min="18" max="20" width="6.109375" customWidth="1"/>
    <col min="21" max="21" width="5.88671875" customWidth="1"/>
    <col min="22" max="22" width="6.109375" customWidth="1"/>
    <col min="253" max="253" width="4.6640625" customWidth="1"/>
    <col min="254" max="254" width="9.109375" customWidth="1"/>
    <col min="255" max="258" width="0" hidden="1" customWidth="1"/>
    <col min="259" max="259" width="0.109375" customWidth="1"/>
    <col min="260" max="262" width="0" hidden="1" customWidth="1"/>
    <col min="263" max="272" width="6.109375" customWidth="1"/>
    <col min="273" max="273" width="5.88671875" customWidth="1"/>
    <col min="274" max="274" width="6.109375" customWidth="1"/>
    <col min="275" max="275" width="3.88671875" customWidth="1"/>
    <col min="276" max="277" width="2.6640625" customWidth="1"/>
    <col min="509" max="509" width="4.6640625" customWidth="1"/>
    <col min="510" max="510" width="9.109375" customWidth="1"/>
    <col min="511" max="514" width="0" hidden="1" customWidth="1"/>
    <col min="515" max="515" width="0.109375" customWidth="1"/>
    <col min="516" max="518" width="0" hidden="1" customWidth="1"/>
    <col min="519" max="528" width="6.109375" customWidth="1"/>
    <col min="529" max="529" width="5.88671875" customWidth="1"/>
    <col min="530" max="530" width="6.109375" customWidth="1"/>
    <col min="531" max="531" width="3.88671875" customWidth="1"/>
    <col min="532" max="533" width="2.6640625" customWidth="1"/>
    <col min="765" max="765" width="4.6640625" customWidth="1"/>
    <col min="766" max="766" width="9.109375" customWidth="1"/>
    <col min="767" max="770" width="0" hidden="1" customWidth="1"/>
    <col min="771" max="771" width="0.109375" customWidth="1"/>
    <col min="772" max="774" width="0" hidden="1" customWidth="1"/>
    <col min="775" max="784" width="6.109375" customWidth="1"/>
    <col min="785" max="785" width="5.88671875" customWidth="1"/>
    <col min="786" max="786" width="6.109375" customWidth="1"/>
    <col min="787" max="787" width="3.88671875" customWidth="1"/>
    <col min="788" max="789" width="2.6640625" customWidth="1"/>
    <col min="1021" max="1021" width="4.6640625" customWidth="1"/>
    <col min="1022" max="1022" width="9.109375" customWidth="1"/>
    <col min="1023" max="1026" width="0" hidden="1" customWidth="1"/>
    <col min="1027" max="1027" width="0.109375" customWidth="1"/>
    <col min="1028" max="1030" width="0" hidden="1" customWidth="1"/>
    <col min="1031" max="1040" width="6.109375" customWidth="1"/>
    <col min="1041" max="1041" width="5.88671875" customWidth="1"/>
    <col min="1042" max="1042" width="6.109375" customWidth="1"/>
    <col min="1043" max="1043" width="3.88671875" customWidth="1"/>
    <col min="1044" max="1045" width="2.6640625" customWidth="1"/>
    <col min="1277" max="1277" width="4.6640625" customWidth="1"/>
    <col min="1278" max="1278" width="9.109375" customWidth="1"/>
    <col min="1279" max="1282" width="0" hidden="1" customWidth="1"/>
    <col min="1283" max="1283" width="0.109375" customWidth="1"/>
    <col min="1284" max="1286" width="0" hidden="1" customWidth="1"/>
    <col min="1287" max="1296" width="6.109375" customWidth="1"/>
    <col min="1297" max="1297" width="5.88671875" customWidth="1"/>
    <col min="1298" max="1298" width="6.109375" customWidth="1"/>
    <col min="1299" max="1299" width="3.88671875" customWidth="1"/>
    <col min="1300" max="1301" width="2.6640625" customWidth="1"/>
    <col min="1533" max="1533" width="4.6640625" customWidth="1"/>
    <col min="1534" max="1534" width="9.109375" customWidth="1"/>
    <col min="1535" max="1538" width="0" hidden="1" customWidth="1"/>
    <col min="1539" max="1539" width="0.109375" customWidth="1"/>
    <col min="1540" max="1542" width="0" hidden="1" customWidth="1"/>
    <col min="1543" max="1552" width="6.109375" customWidth="1"/>
    <col min="1553" max="1553" width="5.88671875" customWidth="1"/>
    <col min="1554" max="1554" width="6.109375" customWidth="1"/>
    <col min="1555" max="1555" width="3.88671875" customWidth="1"/>
    <col min="1556" max="1557" width="2.6640625" customWidth="1"/>
    <col min="1789" max="1789" width="4.6640625" customWidth="1"/>
    <col min="1790" max="1790" width="9.109375" customWidth="1"/>
    <col min="1791" max="1794" width="0" hidden="1" customWidth="1"/>
    <col min="1795" max="1795" width="0.109375" customWidth="1"/>
    <col min="1796" max="1798" width="0" hidden="1" customWidth="1"/>
    <col min="1799" max="1808" width="6.109375" customWidth="1"/>
    <col min="1809" max="1809" width="5.88671875" customWidth="1"/>
    <col min="1810" max="1810" width="6.109375" customWidth="1"/>
    <col min="1811" max="1811" width="3.88671875" customWidth="1"/>
    <col min="1812" max="1813" width="2.6640625" customWidth="1"/>
    <col min="2045" max="2045" width="4.6640625" customWidth="1"/>
    <col min="2046" max="2046" width="9.109375" customWidth="1"/>
    <col min="2047" max="2050" width="0" hidden="1" customWidth="1"/>
    <col min="2051" max="2051" width="0.109375" customWidth="1"/>
    <col min="2052" max="2054" width="0" hidden="1" customWidth="1"/>
    <col min="2055" max="2064" width="6.109375" customWidth="1"/>
    <col min="2065" max="2065" width="5.88671875" customWidth="1"/>
    <col min="2066" max="2066" width="6.109375" customWidth="1"/>
    <col min="2067" max="2067" width="3.88671875" customWidth="1"/>
    <col min="2068" max="2069" width="2.6640625" customWidth="1"/>
    <col min="2301" max="2301" width="4.6640625" customWidth="1"/>
    <col min="2302" max="2302" width="9.109375" customWidth="1"/>
    <col min="2303" max="2306" width="0" hidden="1" customWidth="1"/>
    <col min="2307" max="2307" width="0.109375" customWidth="1"/>
    <col min="2308" max="2310" width="0" hidden="1" customWidth="1"/>
    <col min="2311" max="2320" width="6.109375" customWidth="1"/>
    <col min="2321" max="2321" width="5.88671875" customWidth="1"/>
    <col min="2322" max="2322" width="6.109375" customWidth="1"/>
    <col min="2323" max="2323" width="3.88671875" customWidth="1"/>
    <col min="2324" max="2325" width="2.6640625" customWidth="1"/>
    <col min="2557" max="2557" width="4.6640625" customWidth="1"/>
    <col min="2558" max="2558" width="9.109375" customWidth="1"/>
    <col min="2559" max="2562" width="0" hidden="1" customWidth="1"/>
    <col min="2563" max="2563" width="0.109375" customWidth="1"/>
    <col min="2564" max="2566" width="0" hidden="1" customWidth="1"/>
    <col min="2567" max="2576" width="6.109375" customWidth="1"/>
    <col min="2577" max="2577" width="5.88671875" customWidth="1"/>
    <col min="2578" max="2578" width="6.109375" customWidth="1"/>
    <col min="2579" max="2579" width="3.88671875" customWidth="1"/>
    <col min="2580" max="2581" width="2.6640625" customWidth="1"/>
    <col min="2813" max="2813" width="4.6640625" customWidth="1"/>
    <col min="2814" max="2814" width="9.109375" customWidth="1"/>
    <col min="2815" max="2818" width="0" hidden="1" customWidth="1"/>
    <col min="2819" max="2819" width="0.109375" customWidth="1"/>
    <col min="2820" max="2822" width="0" hidden="1" customWidth="1"/>
    <col min="2823" max="2832" width="6.109375" customWidth="1"/>
    <col min="2833" max="2833" width="5.88671875" customWidth="1"/>
    <col min="2834" max="2834" width="6.109375" customWidth="1"/>
    <col min="2835" max="2835" width="3.88671875" customWidth="1"/>
    <col min="2836" max="2837" width="2.6640625" customWidth="1"/>
    <col min="3069" max="3069" width="4.6640625" customWidth="1"/>
    <col min="3070" max="3070" width="9.109375" customWidth="1"/>
    <col min="3071" max="3074" width="0" hidden="1" customWidth="1"/>
    <col min="3075" max="3075" width="0.109375" customWidth="1"/>
    <col min="3076" max="3078" width="0" hidden="1" customWidth="1"/>
    <col min="3079" max="3088" width="6.109375" customWidth="1"/>
    <col min="3089" max="3089" width="5.88671875" customWidth="1"/>
    <col min="3090" max="3090" width="6.109375" customWidth="1"/>
    <col min="3091" max="3091" width="3.88671875" customWidth="1"/>
    <col min="3092" max="3093" width="2.6640625" customWidth="1"/>
    <col min="3325" max="3325" width="4.6640625" customWidth="1"/>
    <col min="3326" max="3326" width="9.109375" customWidth="1"/>
    <col min="3327" max="3330" width="0" hidden="1" customWidth="1"/>
    <col min="3331" max="3331" width="0.109375" customWidth="1"/>
    <col min="3332" max="3334" width="0" hidden="1" customWidth="1"/>
    <col min="3335" max="3344" width="6.109375" customWidth="1"/>
    <col min="3345" max="3345" width="5.88671875" customWidth="1"/>
    <col min="3346" max="3346" width="6.109375" customWidth="1"/>
    <col min="3347" max="3347" width="3.88671875" customWidth="1"/>
    <col min="3348" max="3349" width="2.6640625" customWidth="1"/>
    <col min="3581" max="3581" width="4.6640625" customWidth="1"/>
    <col min="3582" max="3582" width="9.109375" customWidth="1"/>
    <col min="3583" max="3586" width="0" hidden="1" customWidth="1"/>
    <col min="3587" max="3587" width="0.109375" customWidth="1"/>
    <col min="3588" max="3590" width="0" hidden="1" customWidth="1"/>
    <col min="3591" max="3600" width="6.109375" customWidth="1"/>
    <col min="3601" max="3601" width="5.88671875" customWidth="1"/>
    <col min="3602" max="3602" width="6.109375" customWidth="1"/>
    <col min="3603" max="3603" width="3.88671875" customWidth="1"/>
    <col min="3604" max="3605" width="2.6640625" customWidth="1"/>
    <col min="3837" max="3837" width="4.6640625" customWidth="1"/>
    <col min="3838" max="3838" width="9.109375" customWidth="1"/>
    <col min="3839" max="3842" width="0" hidden="1" customWidth="1"/>
    <col min="3843" max="3843" width="0.109375" customWidth="1"/>
    <col min="3844" max="3846" width="0" hidden="1" customWidth="1"/>
    <col min="3847" max="3856" width="6.109375" customWidth="1"/>
    <col min="3857" max="3857" width="5.88671875" customWidth="1"/>
    <col min="3858" max="3858" width="6.109375" customWidth="1"/>
    <col min="3859" max="3859" width="3.88671875" customWidth="1"/>
    <col min="3860" max="3861" width="2.6640625" customWidth="1"/>
    <col min="4093" max="4093" width="4.6640625" customWidth="1"/>
    <col min="4094" max="4094" width="9.109375" customWidth="1"/>
    <col min="4095" max="4098" width="0" hidden="1" customWidth="1"/>
    <col min="4099" max="4099" width="0.109375" customWidth="1"/>
    <col min="4100" max="4102" width="0" hidden="1" customWidth="1"/>
    <col min="4103" max="4112" width="6.109375" customWidth="1"/>
    <col min="4113" max="4113" width="5.88671875" customWidth="1"/>
    <col min="4114" max="4114" width="6.109375" customWidth="1"/>
    <col min="4115" max="4115" width="3.88671875" customWidth="1"/>
    <col min="4116" max="4117" width="2.6640625" customWidth="1"/>
    <col min="4349" max="4349" width="4.6640625" customWidth="1"/>
    <col min="4350" max="4350" width="9.109375" customWidth="1"/>
    <col min="4351" max="4354" width="0" hidden="1" customWidth="1"/>
    <col min="4355" max="4355" width="0.109375" customWidth="1"/>
    <col min="4356" max="4358" width="0" hidden="1" customWidth="1"/>
    <col min="4359" max="4368" width="6.109375" customWidth="1"/>
    <col min="4369" max="4369" width="5.88671875" customWidth="1"/>
    <col min="4370" max="4370" width="6.109375" customWidth="1"/>
    <col min="4371" max="4371" width="3.88671875" customWidth="1"/>
    <col min="4372" max="4373" width="2.6640625" customWidth="1"/>
    <col min="4605" max="4605" width="4.6640625" customWidth="1"/>
    <col min="4606" max="4606" width="9.109375" customWidth="1"/>
    <col min="4607" max="4610" width="0" hidden="1" customWidth="1"/>
    <col min="4611" max="4611" width="0.109375" customWidth="1"/>
    <col min="4612" max="4614" width="0" hidden="1" customWidth="1"/>
    <col min="4615" max="4624" width="6.109375" customWidth="1"/>
    <col min="4625" max="4625" width="5.88671875" customWidth="1"/>
    <col min="4626" max="4626" width="6.109375" customWidth="1"/>
    <col min="4627" max="4627" width="3.88671875" customWidth="1"/>
    <col min="4628" max="4629" width="2.6640625" customWidth="1"/>
    <col min="4861" max="4861" width="4.6640625" customWidth="1"/>
    <col min="4862" max="4862" width="9.109375" customWidth="1"/>
    <col min="4863" max="4866" width="0" hidden="1" customWidth="1"/>
    <col min="4867" max="4867" width="0.109375" customWidth="1"/>
    <col min="4868" max="4870" width="0" hidden="1" customWidth="1"/>
    <col min="4871" max="4880" width="6.109375" customWidth="1"/>
    <col min="4881" max="4881" width="5.88671875" customWidth="1"/>
    <col min="4882" max="4882" width="6.109375" customWidth="1"/>
    <col min="4883" max="4883" width="3.88671875" customWidth="1"/>
    <col min="4884" max="4885" width="2.6640625" customWidth="1"/>
    <col min="5117" max="5117" width="4.6640625" customWidth="1"/>
    <col min="5118" max="5118" width="9.109375" customWidth="1"/>
    <col min="5119" max="5122" width="0" hidden="1" customWidth="1"/>
    <col min="5123" max="5123" width="0.109375" customWidth="1"/>
    <col min="5124" max="5126" width="0" hidden="1" customWidth="1"/>
    <col min="5127" max="5136" width="6.109375" customWidth="1"/>
    <col min="5137" max="5137" width="5.88671875" customWidth="1"/>
    <col min="5138" max="5138" width="6.109375" customWidth="1"/>
    <col min="5139" max="5139" width="3.88671875" customWidth="1"/>
    <col min="5140" max="5141" width="2.6640625" customWidth="1"/>
    <col min="5373" max="5373" width="4.6640625" customWidth="1"/>
    <col min="5374" max="5374" width="9.109375" customWidth="1"/>
    <col min="5375" max="5378" width="0" hidden="1" customWidth="1"/>
    <col min="5379" max="5379" width="0.109375" customWidth="1"/>
    <col min="5380" max="5382" width="0" hidden="1" customWidth="1"/>
    <col min="5383" max="5392" width="6.109375" customWidth="1"/>
    <col min="5393" max="5393" width="5.88671875" customWidth="1"/>
    <col min="5394" max="5394" width="6.109375" customWidth="1"/>
    <col min="5395" max="5395" width="3.88671875" customWidth="1"/>
    <col min="5396" max="5397" width="2.6640625" customWidth="1"/>
    <col min="5629" max="5629" width="4.6640625" customWidth="1"/>
    <col min="5630" max="5630" width="9.109375" customWidth="1"/>
    <col min="5631" max="5634" width="0" hidden="1" customWidth="1"/>
    <col min="5635" max="5635" width="0.109375" customWidth="1"/>
    <col min="5636" max="5638" width="0" hidden="1" customWidth="1"/>
    <col min="5639" max="5648" width="6.109375" customWidth="1"/>
    <col min="5649" max="5649" width="5.88671875" customWidth="1"/>
    <col min="5650" max="5650" width="6.109375" customWidth="1"/>
    <col min="5651" max="5651" width="3.88671875" customWidth="1"/>
    <col min="5652" max="5653" width="2.6640625" customWidth="1"/>
    <col min="5885" max="5885" width="4.6640625" customWidth="1"/>
    <col min="5886" max="5886" width="9.109375" customWidth="1"/>
    <col min="5887" max="5890" width="0" hidden="1" customWidth="1"/>
    <col min="5891" max="5891" width="0.109375" customWidth="1"/>
    <col min="5892" max="5894" width="0" hidden="1" customWidth="1"/>
    <col min="5895" max="5904" width="6.109375" customWidth="1"/>
    <col min="5905" max="5905" width="5.88671875" customWidth="1"/>
    <col min="5906" max="5906" width="6.109375" customWidth="1"/>
    <col min="5907" max="5907" width="3.88671875" customWidth="1"/>
    <col min="5908" max="5909" width="2.6640625" customWidth="1"/>
    <col min="6141" max="6141" width="4.6640625" customWidth="1"/>
    <col min="6142" max="6142" width="9.109375" customWidth="1"/>
    <col min="6143" max="6146" width="0" hidden="1" customWidth="1"/>
    <col min="6147" max="6147" width="0.109375" customWidth="1"/>
    <col min="6148" max="6150" width="0" hidden="1" customWidth="1"/>
    <col min="6151" max="6160" width="6.109375" customWidth="1"/>
    <col min="6161" max="6161" width="5.88671875" customWidth="1"/>
    <col min="6162" max="6162" width="6.109375" customWidth="1"/>
    <col min="6163" max="6163" width="3.88671875" customWidth="1"/>
    <col min="6164" max="6165" width="2.6640625" customWidth="1"/>
    <col min="6397" max="6397" width="4.6640625" customWidth="1"/>
    <col min="6398" max="6398" width="9.109375" customWidth="1"/>
    <col min="6399" max="6402" width="0" hidden="1" customWidth="1"/>
    <col min="6403" max="6403" width="0.109375" customWidth="1"/>
    <col min="6404" max="6406" width="0" hidden="1" customWidth="1"/>
    <col min="6407" max="6416" width="6.109375" customWidth="1"/>
    <col min="6417" max="6417" width="5.88671875" customWidth="1"/>
    <col min="6418" max="6418" width="6.109375" customWidth="1"/>
    <col min="6419" max="6419" width="3.88671875" customWidth="1"/>
    <col min="6420" max="6421" width="2.6640625" customWidth="1"/>
    <col min="6653" max="6653" width="4.6640625" customWidth="1"/>
    <col min="6654" max="6654" width="9.109375" customWidth="1"/>
    <col min="6655" max="6658" width="0" hidden="1" customWidth="1"/>
    <col min="6659" max="6659" width="0.109375" customWidth="1"/>
    <col min="6660" max="6662" width="0" hidden="1" customWidth="1"/>
    <col min="6663" max="6672" width="6.109375" customWidth="1"/>
    <col min="6673" max="6673" width="5.88671875" customWidth="1"/>
    <col min="6674" max="6674" width="6.109375" customWidth="1"/>
    <col min="6675" max="6675" width="3.88671875" customWidth="1"/>
    <col min="6676" max="6677" width="2.6640625" customWidth="1"/>
    <col min="6909" max="6909" width="4.6640625" customWidth="1"/>
    <col min="6910" max="6910" width="9.109375" customWidth="1"/>
    <col min="6911" max="6914" width="0" hidden="1" customWidth="1"/>
    <col min="6915" max="6915" width="0.109375" customWidth="1"/>
    <col min="6916" max="6918" width="0" hidden="1" customWidth="1"/>
    <col min="6919" max="6928" width="6.109375" customWidth="1"/>
    <col min="6929" max="6929" width="5.88671875" customWidth="1"/>
    <col min="6930" max="6930" width="6.109375" customWidth="1"/>
    <col min="6931" max="6931" width="3.88671875" customWidth="1"/>
    <col min="6932" max="6933" width="2.6640625" customWidth="1"/>
    <col min="7165" max="7165" width="4.6640625" customWidth="1"/>
    <col min="7166" max="7166" width="9.109375" customWidth="1"/>
    <col min="7167" max="7170" width="0" hidden="1" customWidth="1"/>
    <col min="7171" max="7171" width="0.109375" customWidth="1"/>
    <col min="7172" max="7174" width="0" hidden="1" customWidth="1"/>
    <col min="7175" max="7184" width="6.109375" customWidth="1"/>
    <col min="7185" max="7185" width="5.88671875" customWidth="1"/>
    <col min="7186" max="7186" width="6.109375" customWidth="1"/>
    <col min="7187" max="7187" width="3.88671875" customWidth="1"/>
    <col min="7188" max="7189" width="2.6640625" customWidth="1"/>
    <col min="7421" max="7421" width="4.6640625" customWidth="1"/>
    <col min="7422" max="7422" width="9.109375" customWidth="1"/>
    <col min="7423" max="7426" width="0" hidden="1" customWidth="1"/>
    <col min="7427" max="7427" width="0.109375" customWidth="1"/>
    <col min="7428" max="7430" width="0" hidden="1" customWidth="1"/>
    <col min="7431" max="7440" width="6.109375" customWidth="1"/>
    <col min="7441" max="7441" width="5.88671875" customWidth="1"/>
    <col min="7442" max="7442" width="6.109375" customWidth="1"/>
    <col min="7443" max="7443" width="3.88671875" customWidth="1"/>
    <col min="7444" max="7445" width="2.6640625" customWidth="1"/>
    <col min="7677" max="7677" width="4.6640625" customWidth="1"/>
    <col min="7678" max="7678" width="9.109375" customWidth="1"/>
    <col min="7679" max="7682" width="0" hidden="1" customWidth="1"/>
    <col min="7683" max="7683" width="0.109375" customWidth="1"/>
    <col min="7684" max="7686" width="0" hidden="1" customWidth="1"/>
    <col min="7687" max="7696" width="6.109375" customWidth="1"/>
    <col min="7697" max="7697" width="5.88671875" customWidth="1"/>
    <col min="7698" max="7698" width="6.109375" customWidth="1"/>
    <col min="7699" max="7699" width="3.88671875" customWidth="1"/>
    <col min="7700" max="7701" width="2.6640625" customWidth="1"/>
    <col min="7933" max="7933" width="4.6640625" customWidth="1"/>
    <col min="7934" max="7934" width="9.109375" customWidth="1"/>
    <col min="7935" max="7938" width="0" hidden="1" customWidth="1"/>
    <col min="7939" max="7939" width="0.109375" customWidth="1"/>
    <col min="7940" max="7942" width="0" hidden="1" customWidth="1"/>
    <col min="7943" max="7952" width="6.109375" customWidth="1"/>
    <col min="7953" max="7953" width="5.88671875" customWidth="1"/>
    <col min="7954" max="7954" width="6.109375" customWidth="1"/>
    <col min="7955" max="7955" width="3.88671875" customWidth="1"/>
    <col min="7956" max="7957" width="2.6640625" customWidth="1"/>
    <col min="8189" max="8189" width="4.6640625" customWidth="1"/>
    <col min="8190" max="8190" width="9.109375" customWidth="1"/>
    <col min="8191" max="8194" width="0" hidden="1" customWidth="1"/>
    <col min="8195" max="8195" width="0.109375" customWidth="1"/>
    <col min="8196" max="8198" width="0" hidden="1" customWidth="1"/>
    <col min="8199" max="8208" width="6.109375" customWidth="1"/>
    <col min="8209" max="8209" width="5.88671875" customWidth="1"/>
    <col min="8210" max="8210" width="6.109375" customWidth="1"/>
    <col min="8211" max="8211" width="3.88671875" customWidth="1"/>
    <col min="8212" max="8213" width="2.6640625" customWidth="1"/>
    <col min="8445" max="8445" width="4.6640625" customWidth="1"/>
    <col min="8446" max="8446" width="9.109375" customWidth="1"/>
    <col min="8447" max="8450" width="0" hidden="1" customWidth="1"/>
    <col min="8451" max="8451" width="0.109375" customWidth="1"/>
    <col min="8452" max="8454" width="0" hidden="1" customWidth="1"/>
    <col min="8455" max="8464" width="6.109375" customWidth="1"/>
    <col min="8465" max="8465" width="5.88671875" customWidth="1"/>
    <col min="8466" max="8466" width="6.109375" customWidth="1"/>
    <col min="8467" max="8467" width="3.88671875" customWidth="1"/>
    <col min="8468" max="8469" width="2.6640625" customWidth="1"/>
    <col min="8701" max="8701" width="4.6640625" customWidth="1"/>
    <col min="8702" max="8702" width="9.109375" customWidth="1"/>
    <col min="8703" max="8706" width="0" hidden="1" customWidth="1"/>
    <col min="8707" max="8707" width="0.109375" customWidth="1"/>
    <col min="8708" max="8710" width="0" hidden="1" customWidth="1"/>
    <col min="8711" max="8720" width="6.109375" customWidth="1"/>
    <col min="8721" max="8721" width="5.88671875" customWidth="1"/>
    <col min="8722" max="8722" width="6.109375" customWidth="1"/>
    <col min="8723" max="8723" width="3.88671875" customWidth="1"/>
    <col min="8724" max="8725" width="2.6640625" customWidth="1"/>
    <col min="8957" max="8957" width="4.6640625" customWidth="1"/>
    <col min="8958" max="8958" width="9.109375" customWidth="1"/>
    <col min="8959" max="8962" width="0" hidden="1" customWidth="1"/>
    <col min="8963" max="8963" width="0.109375" customWidth="1"/>
    <col min="8964" max="8966" width="0" hidden="1" customWidth="1"/>
    <col min="8967" max="8976" width="6.109375" customWidth="1"/>
    <col min="8977" max="8977" width="5.88671875" customWidth="1"/>
    <col min="8978" max="8978" width="6.109375" customWidth="1"/>
    <col min="8979" max="8979" width="3.88671875" customWidth="1"/>
    <col min="8980" max="8981" width="2.6640625" customWidth="1"/>
    <col min="9213" max="9213" width="4.6640625" customWidth="1"/>
    <col min="9214" max="9214" width="9.109375" customWidth="1"/>
    <col min="9215" max="9218" width="0" hidden="1" customWidth="1"/>
    <col min="9219" max="9219" width="0.109375" customWidth="1"/>
    <col min="9220" max="9222" width="0" hidden="1" customWidth="1"/>
    <col min="9223" max="9232" width="6.109375" customWidth="1"/>
    <col min="9233" max="9233" width="5.88671875" customWidth="1"/>
    <col min="9234" max="9234" width="6.109375" customWidth="1"/>
    <col min="9235" max="9235" width="3.88671875" customWidth="1"/>
    <col min="9236" max="9237" width="2.6640625" customWidth="1"/>
    <col min="9469" max="9469" width="4.6640625" customWidth="1"/>
    <col min="9470" max="9470" width="9.109375" customWidth="1"/>
    <col min="9471" max="9474" width="0" hidden="1" customWidth="1"/>
    <col min="9475" max="9475" width="0.109375" customWidth="1"/>
    <col min="9476" max="9478" width="0" hidden="1" customWidth="1"/>
    <col min="9479" max="9488" width="6.109375" customWidth="1"/>
    <col min="9489" max="9489" width="5.88671875" customWidth="1"/>
    <col min="9490" max="9490" width="6.109375" customWidth="1"/>
    <col min="9491" max="9491" width="3.88671875" customWidth="1"/>
    <col min="9492" max="9493" width="2.6640625" customWidth="1"/>
    <col min="9725" max="9725" width="4.6640625" customWidth="1"/>
    <col min="9726" max="9726" width="9.109375" customWidth="1"/>
    <col min="9727" max="9730" width="0" hidden="1" customWidth="1"/>
    <col min="9731" max="9731" width="0.109375" customWidth="1"/>
    <col min="9732" max="9734" width="0" hidden="1" customWidth="1"/>
    <col min="9735" max="9744" width="6.109375" customWidth="1"/>
    <col min="9745" max="9745" width="5.88671875" customWidth="1"/>
    <col min="9746" max="9746" width="6.109375" customWidth="1"/>
    <col min="9747" max="9747" width="3.88671875" customWidth="1"/>
    <col min="9748" max="9749" width="2.6640625" customWidth="1"/>
    <col min="9981" max="9981" width="4.6640625" customWidth="1"/>
    <col min="9982" max="9982" width="9.109375" customWidth="1"/>
    <col min="9983" max="9986" width="0" hidden="1" customWidth="1"/>
    <col min="9987" max="9987" width="0.109375" customWidth="1"/>
    <col min="9988" max="9990" width="0" hidden="1" customWidth="1"/>
    <col min="9991" max="10000" width="6.109375" customWidth="1"/>
    <col min="10001" max="10001" width="5.88671875" customWidth="1"/>
    <col min="10002" max="10002" width="6.109375" customWidth="1"/>
    <col min="10003" max="10003" width="3.88671875" customWidth="1"/>
    <col min="10004" max="10005" width="2.6640625" customWidth="1"/>
    <col min="10237" max="10237" width="4.6640625" customWidth="1"/>
    <col min="10238" max="10238" width="9.109375" customWidth="1"/>
    <col min="10239" max="10242" width="0" hidden="1" customWidth="1"/>
    <col min="10243" max="10243" width="0.109375" customWidth="1"/>
    <col min="10244" max="10246" width="0" hidden="1" customWidth="1"/>
    <col min="10247" max="10256" width="6.109375" customWidth="1"/>
    <col min="10257" max="10257" width="5.88671875" customWidth="1"/>
    <col min="10258" max="10258" width="6.109375" customWidth="1"/>
    <col min="10259" max="10259" width="3.88671875" customWidth="1"/>
    <col min="10260" max="10261" width="2.6640625" customWidth="1"/>
    <col min="10493" max="10493" width="4.6640625" customWidth="1"/>
    <col min="10494" max="10494" width="9.109375" customWidth="1"/>
    <col min="10495" max="10498" width="0" hidden="1" customWidth="1"/>
    <col min="10499" max="10499" width="0.109375" customWidth="1"/>
    <col min="10500" max="10502" width="0" hidden="1" customWidth="1"/>
    <col min="10503" max="10512" width="6.109375" customWidth="1"/>
    <col min="10513" max="10513" width="5.88671875" customWidth="1"/>
    <col min="10514" max="10514" width="6.109375" customWidth="1"/>
    <col min="10515" max="10515" width="3.88671875" customWidth="1"/>
    <col min="10516" max="10517" width="2.6640625" customWidth="1"/>
    <col min="10749" max="10749" width="4.6640625" customWidth="1"/>
    <col min="10750" max="10750" width="9.109375" customWidth="1"/>
    <col min="10751" max="10754" width="0" hidden="1" customWidth="1"/>
    <col min="10755" max="10755" width="0.109375" customWidth="1"/>
    <col min="10756" max="10758" width="0" hidden="1" customWidth="1"/>
    <col min="10759" max="10768" width="6.109375" customWidth="1"/>
    <col min="10769" max="10769" width="5.88671875" customWidth="1"/>
    <col min="10770" max="10770" width="6.109375" customWidth="1"/>
    <col min="10771" max="10771" width="3.88671875" customWidth="1"/>
    <col min="10772" max="10773" width="2.6640625" customWidth="1"/>
    <col min="11005" max="11005" width="4.6640625" customWidth="1"/>
    <col min="11006" max="11006" width="9.109375" customWidth="1"/>
    <col min="11007" max="11010" width="0" hidden="1" customWidth="1"/>
    <col min="11011" max="11011" width="0.109375" customWidth="1"/>
    <col min="11012" max="11014" width="0" hidden="1" customWidth="1"/>
    <col min="11015" max="11024" width="6.109375" customWidth="1"/>
    <col min="11025" max="11025" width="5.88671875" customWidth="1"/>
    <col min="11026" max="11026" width="6.109375" customWidth="1"/>
    <col min="11027" max="11027" width="3.88671875" customWidth="1"/>
    <col min="11028" max="11029" width="2.6640625" customWidth="1"/>
    <col min="11261" max="11261" width="4.6640625" customWidth="1"/>
    <col min="11262" max="11262" width="9.109375" customWidth="1"/>
    <col min="11263" max="11266" width="0" hidden="1" customWidth="1"/>
    <col min="11267" max="11267" width="0.109375" customWidth="1"/>
    <col min="11268" max="11270" width="0" hidden="1" customWidth="1"/>
    <col min="11271" max="11280" width="6.109375" customWidth="1"/>
    <col min="11281" max="11281" width="5.88671875" customWidth="1"/>
    <col min="11282" max="11282" width="6.109375" customWidth="1"/>
    <col min="11283" max="11283" width="3.88671875" customWidth="1"/>
    <col min="11284" max="11285" width="2.6640625" customWidth="1"/>
    <col min="11517" max="11517" width="4.6640625" customWidth="1"/>
    <col min="11518" max="11518" width="9.109375" customWidth="1"/>
    <col min="11519" max="11522" width="0" hidden="1" customWidth="1"/>
    <col min="11523" max="11523" width="0.109375" customWidth="1"/>
    <col min="11524" max="11526" width="0" hidden="1" customWidth="1"/>
    <col min="11527" max="11536" width="6.109375" customWidth="1"/>
    <col min="11537" max="11537" width="5.88671875" customWidth="1"/>
    <col min="11538" max="11538" width="6.109375" customWidth="1"/>
    <col min="11539" max="11539" width="3.88671875" customWidth="1"/>
    <col min="11540" max="11541" width="2.6640625" customWidth="1"/>
    <col min="11773" max="11773" width="4.6640625" customWidth="1"/>
    <col min="11774" max="11774" width="9.109375" customWidth="1"/>
    <col min="11775" max="11778" width="0" hidden="1" customWidth="1"/>
    <col min="11779" max="11779" width="0.109375" customWidth="1"/>
    <col min="11780" max="11782" width="0" hidden="1" customWidth="1"/>
    <col min="11783" max="11792" width="6.109375" customWidth="1"/>
    <col min="11793" max="11793" width="5.88671875" customWidth="1"/>
    <col min="11794" max="11794" width="6.109375" customWidth="1"/>
    <col min="11795" max="11795" width="3.88671875" customWidth="1"/>
    <col min="11796" max="11797" width="2.6640625" customWidth="1"/>
    <col min="12029" max="12029" width="4.6640625" customWidth="1"/>
    <col min="12030" max="12030" width="9.109375" customWidth="1"/>
    <col min="12031" max="12034" width="0" hidden="1" customWidth="1"/>
    <col min="12035" max="12035" width="0.109375" customWidth="1"/>
    <col min="12036" max="12038" width="0" hidden="1" customWidth="1"/>
    <col min="12039" max="12048" width="6.109375" customWidth="1"/>
    <col min="12049" max="12049" width="5.88671875" customWidth="1"/>
    <col min="12050" max="12050" width="6.109375" customWidth="1"/>
    <col min="12051" max="12051" width="3.88671875" customWidth="1"/>
    <col min="12052" max="12053" width="2.6640625" customWidth="1"/>
    <col min="12285" max="12285" width="4.6640625" customWidth="1"/>
    <col min="12286" max="12286" width="9.109375" customWidth="1"/>
    <col min="12287" max="12290" width="0" hidden="1" customWidth="1"/>
    <col min="12291" max="12291" width="0.109375" customWidth="1"/>
    <col min="12292" max="12294" width="0" hidden="1" customWidth="1"/>
    <col min="12295" max="12304" width="6.109375" customWidth="1"/>
    <col min="12305" max="12305" width="5.88671875" customWidth="1"/>
    <col min="12306" max="12306" width="6.109375" customWidth="1"/>
    <col min="12307" max="12307" width="3.88671875" customWidth="1"/>
    <col min="12308" max="12309" width="2.6640625" customWidth="1"/>
    <col min="12541" max="12541" width="4.6640625" customWidth="1"/>
    <col min="12542" max="12542" width="9.109375" customWidth="1"/>
    <col min="12543" max="12546" width="0" hidden="1" customWidth="1"/>
    <col min="12547" max="12547" width="0.109375" customWidth="1"/>
    <col min="12548" max="12550" width="0" hidden="1" customWidth="1"/>
    <col min="12551" max="12560" width="6.109375" customWidth="1"/>
    <col min="12561" max="12561" width="5.88671875" customWidth="1"/>
    <col min="12562" max="12562" width="6.109375" customWidth="1"/>
    <col min="12563" max="12563" width="3.88671875" customWidth="1"/>
    <col min="12564" max="12565" width="2.6640625" customWidth="1"/>
    <col min="12797" max="12797" width="4.6640625" customWidth="1"/>
    <col min="12798" max="12798" width="9.109375" customWidth="1"/>
    <col min="12799" max="12802" width="0" hidden="1" customWidth="1"/>
    <col min="12803" max="12803" width="0.109375" customWidth="1"/>
    <col min="12804" max="12806" width="0" hidden="1" customWidth="1"/>
    <col min="12807" max="12816" width="6.109375" customWidth="1"/>
    <col min="12817" max="12817" width="5.88671875" customWidth="1"/>
    <col min="12818" max="12818" width="6.109375" customWidth="1"/>
    <col min="12819" max="12819" width="3.88671875" customWidth="1"/>
    <col min="12820" max="12821" width="2.6640625" customWidth="1"/>
    <col min="13053" max="13053" width="4.6640625" customWidth="1"/>
    <col min="13054" max="13054" width="9.109375" customWidth="1"/>
    <col min="13055" max="13058" width="0" hidden="1" customWidth="1"/>
    <col min="13059" max="13059" width="0.109375" customWidth="1"/>
    <col min="13060" max="13062" width="0" hidden="1" customWidth="1"/>
    <col min="13063" max="13072" width="6.109375" customWidth="1"/>
    <col min="13073" max="13073" width="5.88671875" customWidth="1"/>
    <col min="13074" max="13074" width="6.109375" customWidth="1"/>
    <col min="13075" max="13075" width="3.88671875" customWidth="1"/>
    <col min="13076" max="13077" width="2.6640625" customWidth="1"/>
    <col min="13309" max="13309" width="4.6640625" customWidth="1"/>
    <col min="13310" max="13310" width="9.109375" customWidth="1"/>
    <col min="13311" max="13314" width="0" hidden="1" customWidth="1"/>
    <col min="13315" max="13315" width="0.109375" customWidth="1"/>
    <col min="13316" max="13318" width="0" hidden="1" customWidth="1"/>
    <col min="13319" max="13328" width="6.109375" customWidth="1"/>
    <col min="13329" max="13329" width="5.88671875" customWidth="1"/>
    <col min="13330" max="13330" width="6.109375" customWidth="1"/>
    <col min="13331" max="13331" width="3.88671875" customWidth="1"/>
    <col min="13332" max="13333" width="2.6640625" customWidth="1"/>
    <col min="13565" max="13565" width="4.6640625" customWidth="1"/>
    <col min="13566" max="13566" width="9.109375" customWidth="1"/>
    <col min="13567" max="13570" width="0" hidden="1" customWidth="1"/>
    <col min="13571" max="13571" width="0.109375" customWidth="1"/>
    <col min="13572" max="13574" width="0" hidden="1" customWidth="1"/>
    <col min="13575" max="13584" width="6.109375" customWidth="1"/>
    <col min="13585" max="13585" width="5.88671875" customWidth="1"/>
    <col min="13586" max="13586" width="6.109375" customWidth="1"/>
    <col min="13587" max="13587" width="3.88671875" customWidth="1"/>
    <col min="13588" max="13589" width="2.6640625" customWidth="1"/>
    <col min="13821" max="13821" width="4.6640625" customWidth="1"/>
    <col min="13822" max="13822" width="9.109375" customWidth="1"/>
    <col min="13823" max="13826" width="0" hidden="1" customWidth="1"/>
    <col min="13827" max="13827" width="0.109375" customWidth="1"/>
    <col min="13828" max="13830" width="0" hidden="1" customWidth="1"/>
    <col min="13831" max="13840" width="6.109375" customWidth="1"/>
    <col min="13841" max="13841" width="5.88671875" customWidth="1"/>
    <col min="13842" max="13842" width="6.109375" customWidth="1"/>
    <col min="13843" max="13843" width="3.88671875" customWidth="1"/>
    <col min="13844" max="13845" width="2.6640625" customWidth="1"/>
    <col min="14077" max="14077" width="4.6640625" customWidth="1"/>
    <col min="14078" max="14078" width="9.109375" customWidth="1"/>
    <col min="14079" max="14082" width="0" hidden="1" customWidth="1"/>
    <col min="14083" max="14083" width="0.109375" customWidth="1"/>
    <col min="14084" max="14086" width="0" hidden="1" customWidth="1"/>
    <col min="14087" max="14096" width="6.109375" customWidth="1"/>
    <col min="14097" max="14097" width="5.88671875" customWidth="1"/>
    <col min="14098" max="14098" width="6.109375" customWidth="1"/>
    <col min="14099" max="14099" width="3.88671875" customWidth="1"/>
    <col min="14100" max="14101" width="2.6640625" customWidth="1"/>
    <col min="14333" max="14333" width="4.6640625" customWidth="1"/>
    <col min="14334" max="14334" width="9.109375" customWidth="1"/>
    <col min="14335" max="14338" width="0" hidden="1" customWidth="1"/>
    <col min="14339" max="14339" width="0.109375" customWidth="1"/>
    <col min="14340" max="14342" width="0" hidden="1" customWidth="1"/>
    <col min="14343" max="14352" width="6.109375" customWidth="1"/>
    <col min="14353" max="14353" width="5.88671875" customWidth="1"/>
    <col min="14354" max="14354" width="6.109375" customWidth="1"/>
    <col min="14355" max="14355" width="3.88671875" customWidth="1"/>
    <col min="14356" max="14357" width="2.6640625" customWidth="1"/>
    <col min="14589" max="14589" width="4.6640625" customWidth="1"/>
    <col min="14590" max="14590" width="9.109375" customWidth="1"/>
    <col min="14591" max="14594" width="0" hidden="1" customWidth="1"/>
    <col min="14595" max="14595" width="0.109375" customWidth="1"/>
    <col min="14596" max="14598" width="0" hidden="1" customWidth="1"/>
    <col min="14599" max="14608" width="6.109375" customWidth="1"/>
    <col min="14609" max="14609" width="5.88671875" customWidth="1"/>
    <col min="14610" max="14610" width="6.109375" customWidth="1"/>
    <col min="14611" max="14611" width="3.88671875" customWidth="1"/>
    <col min="14612" max="14613" width="2.6640625" customWidth="1"/>
    <col min="14845" max="14845" width="4.6640625" customWidth="1"/>
    <col min="14846" max="14846" width="9.109375" customWidth="1"/>
    <col min="14847" max="14850" width="0" hidden="1" customWidth="1"/>
    <col min="14851" max="14851" width="0.109375" customWidth="1"/>
    <col min="14852" max="14854" width="0" hidden="1" customWidth="1"/>
    <col min="14855" max="14864" width="6.109375" customWidth="1"/>
    <col min="14865" max="14865" width="5.88671875" customWidth="1"/>
    <col min="14866" max="14866" width="6.109375" customWidth="1"/>
    <col min="14867" max="14867" width="3.88671875" customWidth="1"/>
    <col min="14868" max="14869" width="2.6640625" customWidth="1"/>
    <col min="15101" max="15101" width="4.6640625" customWidth="1"/>
    <col min="15102" max="15102" width="9.109375" customWidth="1"/>
    <col min="15103" max="15106" width="0" hidden="1" customWidth="1"/>
    <col min="15107" max="15107" width="0.109375" customWidth="1"/>
    <col min="15108" max="15110" width="0" hidden="1" customWidth="1"/>
    <col min="15111" max="15120" width="6.109375" customWidth="1"/>
    <col min="15121" max="15121" width="5.88671875" customWidth="1"/>
    <col min="15122" max="15122" width="6.109375" customWidth="1"/>
    <col min="15123" max="15123" width="3.88671875" customWidth="1"/>
    <col min="15124" max="15125" width="2.6640625" customWidth="1"/>
    <col min="15357" max="15357" width="4.6640625" customWidth="1"/>
    <col min="15358" max="15358" width="9.109375" customWidth="1"/>
    <col min="15359" max="15362" width="0" hidden="1" customWidth="1"/>
    <col min="15363" max="15363" width="0.109375" customWidth="1"/>
    <col min="15364" max="15366" width="0" hidden="1" customWidth="1"/>
    <col min="15367" max="15376" width="6.109375" customWidth="1"/>
    <col min="15377" max="15377" width="5.88671875" customWidth="1"/>
    <col min="15378" max="15378" width="6.109375" customWidth="1"/>
    <col min="15379" max="15379" width="3.88671875" customWidth="1"/>
    <col min="15380" max="15381" width="2.6640625" customWidth="1"/>
    <col min="15613" max="15613" width="4.6640625" customWidth="1"/>
    <col min="15614" max="15614" width="9.109375" customWidth="1"/>
    <col min="15615" max="15618" width="0" hidden="1" customWidth="1"/>
    <col min="15619" max="15619" width="0.109375" customWidth="1"/>
    <col min="15620" max="15622" width="0" hidden="1" customWidth="1"/>
    <col min="15623" max="15632" width="6.109375" customWidth="1"/>
    <col min="15633" max="15633" width="5.88671875" customWidth="1"/>
    <col min="15634" max="15634" width="6.109375" customWidth="1"/>
    <col min="15635" max="15635" width="3.88671875" customWidth="1"/>
    <col min="15636" max="15637" width="2.6640625" customWidth="1"/>
    <col min="15869" max="15869" width="4.6640625" customWidth="1"/>
    <col min="15870" max="15870" width="9.109375" customWidth="1"/>
    <col min="15871" max="15874" width="0" hidden="1" customWidth="1"/>
    <col min="15875" max="15875" width="0.109375" customWidth="1"/>
    <col min="15876" max="15878" width="0" hidden="1" customWidth="1"/>
    <col min="15879" max="15888" width="6.109375" customWidth="1"/>
    <col min="15889" max="15889" width="5.88671875" customWidth="1"/>
    <col min="15890" max="15890" width="6.109375" customWidth="1"/>
    <col min="15891" max="15891" width="3.88671875" customWidth="1"/>
    <col min="15892" max="15893" width="2.6640625" customWidth="1"/>
    <col min="16125" max="16125" width="4.6640625" customWidth="1"/>
    <col min="16126" max="16126" width="9.109375" customWidth="1"/>
    <col min="16127" max="16130" width="0" hidden="1" customWidth="1"/>
    <col min="16131" max="16131" width="0.109375" customWidth="1"/>
    <col min="16132" max="16134" width="0" hidden="1" customWidth="1"/>
    <col min="16135" max="16144" width="6.109375" customWidth="1"/>
    <col min="16145" max="16145" width="5.88671875" customWidth="1"/>
    <col min="16146" max="16146" width="6.109375" customWidth="1"/>
    <col min="16147" max="16147" width="3.88671875" customWidth="1"/>
    <col min="16148" max="16149" width="2.6640625" customWidth="1"/>
  </cols>
  <sheetData>
    <row r="1" spans="1:22" s="111" customFormat="1" ht="14.25" customHeight="1">
      <c r="A1" s="111" t="s">
        <v>372</v>
      </c>
    </row>
    <row r="2" spans="1:22" s="1" customFormat="1">
      <c r="R2" s="43"/>
      <c r="V2" s="43" t="s">
        <v>373</v>
      </c>
    </row>
    <row r="3" spans="1:22" s="1" customFormat="1" ht="18" customHeight="1">
      <c r="A3" s="250"/>
      <c r="B3" s="344" t="s">
        <v>84</v>
      </c>
      <c r="C3" s="607" t="s">
        <v>374</v>
      </c>
      <c r="D3" s="608"/>
      <c r="E3" s="608"/>
      <c r="F3" s="609"/>
      <c r="G3" s="607" t="s">
        <v>375</v>
      </c>
      <c r="H3" s="608"/>
      <c r="I3" s="608"/>
      <c r="J3" s="609"/>
      <c r="K3" s="637" t="s">
        <v>301</v>
      </c>
      <c r="L3" s="638"/>
      <c r="M3" s="638"/>
      <c r="N3" s="639"/>
      <c r="O3" s="640">
        <v>25</v>
      </c>
      <c r="P3" s="638"/>
      <c r="Q3" s="638"/>
      <c r="R3" s="639"/>
      <c r="S3" s="640">
        <v>30</v>
      </c>
      <c r="T3" s="638"/>
      <c r="U3" s="638"/>
      <c r="V3" s="639"/>
    </row>
    <row r="4" spans="1:22" s="1" customFormat="1" ht="18" customHeight="1">
      <c r="A4" s="281"/>
      <c r="B4" s="345"/>
      <c r="C4" s="645" t="s">
        <v>336</v>
      </c>
      <c r="D4" s="629" t="s">
        <v>278</v>
      </c>
      <c r="E4" s="636"/>
      <c r="F4" s="630"/>
      <c r="G4" s="645" t="s">
        <v>336</v>
      </c>
      <c r="H4" s="629" t="s">
        <v>278</v>
      </c>
      <c r="I4" s="636"/>
      <c r="J4" s="630"/>
      <c r="K4" s="646" t="s">
        <v>336</v>
      </c>
      <c r="L4" s="615" t="s">
        <v>278</v>
      </c>
      <c r="M4" s="615"/>
      <c r="N4" s="616"/>
      <c r="O4" s="641" t="s">
        <v>336</v>
      </c>
      <c r="P4" s="615" t="s">
        <v>278</v>
      </c>
      <c r="Q4" s="615"/>
      <c r="R4" s="616"/>
      <c r="S4" s="641" t="s">
        <v>336</v>
      </c>
      <c r="T4" s="615" t="s">
        <v>278</v>
      </c>
      <c r="U4" s="615"/>
      <c r="V4" s="616"/>
    </row>
    <row r="5" spans="1:22" s="1" customFormat="1" ht="18" customHeight="1">
      <c r="A5" s="255" t="s">
        <v>337</v>
      </c>
      <c r="B5" s="332"/>
      <c r="C5" s="556"/>
      <c r="D5" s="334" t="s">
        <v>279</v>
      </c>
      <c r="E5" s="334" t="s">
        <v>280</v>
      </c>
      <c r="F5" s="335" t="s">
        <v>281</v>
      </c>
      <c r="G5" s="556"/>
      <c r="H5" s="334" t="s">
        <v>279</v>
      </c>
      <c r="I5" s="334" t="s">
        <v>280</v>
      </c>
      <c r="J5" s="335" t="s">
        <v>281</v>
      </c>
      <c r="K5" s="647"/>
      <c r="L5" s="334" t="s">
        <v>279</v>
      </c>
      <c r="M5" s="334" t="s">
        <v>280</v>
      </c>
      <c r="N5" s="335" t="s">
        <v>281</v>
      </c>
      <c r="O5" s="642"/>
      <c r="P5" s="334" t="s">
        <v>279</v>
      </c>
      <c r="Q5" s="334" t="s">
        <v>280</v>
      </c>
      <c r="R5" s="335" t="s">
        <v>281</v>
      </c>
      <c r="S5" s="642"/>
      <c r="T5" s="334" t="s">
        <v>279</v>
      </c>
      <c r="U5" s="334" t="s">
        <v>280</v>
      </c>
      <c r="V5" s="335" t="s">
        <v>281</v>
      </c>
    </row>
    <row r="6" spans="1:22" s="1" customFormat="1" ht="18" customHeight="1">
      <c r="A6" s="643" t="s">
        <v>376</v>
      </c>
      <c r="B6" s="644"/>
      <c r="C6" s="346">
        <v>1186</v>
      </c>
      <c r="D6" s="274">
        <v>792</v>
      </c>
      <c r="E6" s="274">
        <v>314</v>
      </c>
      <c r="F6" s="279">
        <v>80</v>
      </c>
      <c r="G6" s="346">
        <f>SUM(G7:G9)</f>
        <v>1222</v>
      </c>
      <c r="H6" s="274">
        <v>794</v>
      </c>
      <c r="I6" s="274">
        <v>369</v>
      </c>
      <c r="J6" s="279">
        <v>59</v>
      </c>
      <c r="K6" s="347">
        <f>SUM(K7:K9)</f>
        <v>857</v>
      </c>
      <c r="L6" s="274">
        <v>587</v>
      </c>
      <c r="M6" s="274">
        <v>233</v>
      </c>
      <c r="N6" s="265">
        <v>37</v>
      </c>
      <c r="O6" s="347">
        <f>SUM(O7:O9)</f>
        <v>369</v>
      </c>
      <c r="P6" s="274">
        <v>294</v>
      </c>
      <c r="Q6" s="274">
        <v>69</v>
      </c>
      <c r="R6" s="265">
        <v>6</v>
      </c>
      <c r="S6" s="347">
        <f>SUM(S7:S9)</f>
        <v>527</v>
      </c>
      <c r="T6" s="274">
        <v>406</v>
      </c>
      <c r="U6" s="274">
        <v>99</v>
      </c>
      <c r="V6" s="265">
        <v>22</v>
      </c>
    </row>
    <row r="7" spans="1:22" s="1" customFormat="1" ht="18" customHeight="1">
      <c r="A7" s="648" t="s">
        <v>377</v>
      </c>
      <c r="B7" s="649"/>
      <c r="C7" s="348">
        <v>3</v>
      </c>
      <c r="D7" s="338">
        <v>2</v>
      </c>
      <c r="E7" s="338">
        <v>1</v>
      </c>
      <c r="F7" s="339" t="s">
        <v>63</v>
      </c>
      <c r="G7" s="348">
        <f t="shared" ref="G7:G12" si="0">SUM(H7:J7)</f>
        <v>23</v>
      </c>
      <c r="H7" s="338">
        <v>23</v>
      </c>
      <c r="I7" s="338" t="s">
        <v>63</v>
      </c>
      <c r="J7" s="339" t="s">
        <v>63</v>
      </c>
      <c r="K7" s="349">
        <f>SUM(L7:N7)</f>
        <v>7</v>
      </c>
      <c r="L7" s="338">
        <v>7</v>
      </c>
      <c r="M7" s="338" t="s">
        <v>63</v>
      </c>
      <c r="N7" s="339" t="s">
        <v>63</v>
      </c>
      <c r="O7" s="349" t="s">
        <v>306</v>
      </c>
      <c r="P7" s="338" t="s">
        <v>306</v>
      </c>
      <c r="Q7" s="338" t="s">
        <v>306</v>
      </c>
      <c r="R7" s="339" t="s">
        <v>306</v>
      </c>
      <c r="S7" s="349" t="s">
        <v>306</v>
      </c>
      <c r="T7" s="338" t="s">
        <v>306</v>
      </c>
      <c r="U7" s="338" t="s">
        <v>306</v>
      </c>
      <c r="V7" s="339" t="s">
        <v>306</v>
      </c>
    </row>
    <row r="8" spans="1:22" s="1" customFormat="1" ht="18" customHeight="1">
      <c r="A8" s="648" t="s">
        <v>378</v>
      </c>
      <c r="B8" s="649"/>
      <c r="C8" s="348">
        <v>794</v>
      </c>
      <c r="D8" s="338">
        <v>527</v>
      </c>
      <c r="E8" s="338">
        <v>220</v>
      </c>
      <c r="F8" s="339">
        <v>47</v>
      </c>
      <c r="G8" s="348">
        <f t="shared" si="0"/>
        <v>828</v>
      </c>
      <c r="H8" s="338">
        <v>518</v>
      </c>
      <c r="I8" s="338">
        <v>265</v>
      </c>
      <c r="J8" s="339">
        <v>45</v>
      </c>
      <c r="K8" s="349">
        <f>SUM(L8:N8)</f>
        <v>538</v>
      </c>
      <c r="L8" s="338">
        <v>374</v>
      </c>
      <c r="M8" s="338">
        <v>139</v>
      </c>
      <c r="N8" s="339">
        <v>25</v>
      </c>
      <c r="O8" s="349">
        <f>SUM(P8:R8)</f>
        <v>228</v>
      </c>
      <c r="P8" s="338">
        <v>181</v>
      </c>
      <c r="Q8" s="338">
        <v>45</v>
      </c>
      <c r="R8" s="339">
        <v>2</v>
      </c>
      <c r="S8" s="349">
        <f>SUM(T8:V8)</f>
        <v>354</v>
      </c>
      <c r="T8" s="338">
        <v>277</v>
      </c>
      <c r="U8" s="338">
        <v>65</v>
      </c>
      <c r="V8" s="339">
        <v>12</v>
      </c>
    </row>
    <row r="9" spans="1:22" s="1" customFormat="1" ht="18" customHeight="1">
      <c r="A9" s="650" t="s">
        <v>379</v>
      </c>
      <c r="B9" s="350" t="s">
        <v>380</v>
      </c>
      <c r="C9" s="348">
        <v>389</v>
      </c>
      <c r="D9" s="338">
        <v>263</v>
      </c>
      <c r="E9" s="338">
        <v>93</v>
      </c>
      <c r="F9" s="339">
        <v>33</v>
      </c>
      <c r="G9" s="348">
        <f t="shared" si="0"/>
        <v>371</v>
      </c>
      <c r="H9" s="338">
        <v>253</v>
      </c>
      <c r="I9" s="338">
        <v>104</v>
      </c>
      <c r="J9" s="339">
        <v>14</v>
      </c>
      <c r="K9" s="349">
        <f>SUM(L9:N9)</f>
        <v>312</v>
      </c>
      <c r="L9" s="338">
        <v>206</v>
      </c>
      <c r="M9" s="338">
        <v>94</v>
      </c>
      <c r="N9" s="339">
        <v>12</v>
      </c>
      <c r="O9" s="349">
        <f>SUM(P9:R9)</f>
        <v>141</v>
      </c>
      <c r="P9" s="338">
        <v>113</v>
      </c>
      <c r="Q9" s="338">
        <v>24</v>
      </c>
      <c r="R9" s="339">
        <v>4</v>
      </c>
      <c r="S9" s="349">
        <f>SUM(T9:V9)</f>
        <v>173</v>
      </c>
      <c r="T9" s="338">
        <v>129</v>
      </c>
      <c r="U9" s="338">
        <v>34</v>
      </c>
      <c r="V9" s="339">
        <v>10</v>
      </c>
    </row>
    <row r="10" spans="1:22" s="1" customFormat="1" ht="18" customHeight="1">
      <c r="A10" s="650"/>
      <c r="B10" s="350" t="s">
        <v>381</v>
      </c>
      <c r="C10" s="348">
        <v>5015</v>
      </c>
      <c r="D10" s="338">
        <v>4413</v>
      </c>
      <c r="E10" s="338">
        <v>510</v>
      </c>
      <c r="F10" s="339">
        <v>92</v>
      </c>
      <c r="G10" s="348">
        <f t="shared" si="0"/>
        <v>3270</v>
      </c>
      <c r="H10" s="338">
        <v>2673</v>
      </c>
      <c r="I10" s="338">
        <v>512</v>
      </c>
      <c r="J10" s="339">
        <v>85</v>
      </c>
      <c r="K10" s="349">
        <f>SUM(L10:N10)</f>
        <v>2765.9</v>
      </c>
      <c r="L10" s="338">
        <v>2209.4</v>
      </c>
      <c r="M10" s="338">
        <v>423.1</v>
      </c>
      <c r="N10" s="339">
        <v>133.4</v>
      </c>
      <c r="O10" s="349">
        <f>SUM(P10:R10)</f>
        <v>1977.0000000000002</v>
      </c>
      <c r="P10" s="338">
        <v>1831.2</v>
      </c>
      <c r="Q10" s="338">
        <v>97.4</v>
      </c>
      <c r="R10" s="339">
        <v>48.4</v>
      </c>
      <c r="S10" s="349">
        <f>SUM(T10:V10)</f>
        <v>2588</v>
      </c>
      <c r="T10" s="338">
        <v>2331</v>
      </c>
      <c r="U10" s="338">
        <v>153</v>
      </c>
      <c r="V10" s="339">
        <v>104</v>
      </c>
    </row>
    <row r="11" spans="1:22" s="1" customFormat="1" ht="18" customHeight="1">
      <c r="A11" s="650"/>
      <c r="B11" s="350" t="s">
        <v>382</v>
      </c>
      <c r="C11" s="348">
        <v>30347</v>
      </c>
      <c r="D11" s="338">
        <v>24098</v>
      </c>
      <c r="E11" s="338">
        <v>5388</v>
      </c>
      <c r="F11" s="339">
        <v>861</v>
      </c>
      <c r="G11" s="348">
        <f t="shared" si="0"/>
        <v>28474</v>
      </c>
      <c r="H11" s="338">
        <v>21635</v>
      </c>
      <c r="I11" s="338">
        <v>6042</v>
      </c>
      <c r="J11" s="339">
        <v>797</v>
      </c>
      <c r="K11" s="337" t="s">
        <v>64</v>
      </c>
      <c r="L11" s="338" t="s">
        <v>64</v>
      </c>
      <c r="M11" s="338" t="s">
        <v>64</v>
      </c>
      <c r="N11" s="339" t="s">
        <v>64</v>
      </c>
      <c r="O11" s="349" t="s">
        <v>64</v>
      </c>
      <c r="P11" s="338" t="s">
        <v>64</v>
      </c>
      <c r="Q11" s="338" t="s">
        <v>64</v>
      </c>
      <c r="R11" s="339" t="s">
        <v>64</v>
      </c>
      <c r="S11" s="349" t="s">
        <v>64</v>
      </c>
      <c r="T11" s="338" t="s">
        <v>64</v>
      </c>
      <c r="U11" s="338" t="s">
        <v>64</v>
      </c>
      <c r="V11" s="339" t="s">
        <v>64</v>
      </c>
    </row>
    <row r="12" spans="1:22" s="1" customFormat="1" ht="18" customHeight="1">
      <c r="A12" s="651" t="s">
        <v>383</v>
      </c>
      <c r="B12" s="351" t="s">
        <v>384</v>
      </c>
      <c r="C12" s="348" t="s">
        <v>63</v>
      </c>
      <c r="D12" s="338" t="s">
        <v>63</v>
      </c>
      <c r="E12" s="338" t="s">
        <v>63</v>
      </c>
      <c r="F12" s="339" t="s">
        <v>63</v>
      </c>
      <c r="G12" s="348">
        <f t="shared" si="0"/>
        <v>2</v>
      </c>
      <c r="H12" s="338" t="s">
        <v>63</v>
      </c>
      <c r="I12" s="338">
        <v>2</v>
      </c>
      <c r="J12" s="339" t="s">
        <v>63</v>
      </c>
      <c r="K12" s="349">
        <f t="shared" ref="K12:K17" si="1">SUM(L12:N12)</f>
        <v>1</v>
      </c>
      <c r="L12" s="338">
        <v>1</v>
      </c>
      <c r="M12" s="338" t="s">
        <v>63</v>
      </c>
      <c r="N12" s="339" t="s">
        <v>63</v>
      </c>
      <c r="O12" s="349" t="s">
        <v>306</v>
      </c>
      <c r="P12" s="338" t="s">
        <v>306</v>
      </c>
      <c r="Q12" s="338" t="s">
        <v>306</v>
      </c>
      <c r="R12" s="339" t="s">
        <v>306</v>
      </c>
      <c r="S12" s="349">
        <f>SUM(T12:V12)</f>
        <v>6</v>
      </c>
      <c r="T12" s="338">
        <v>6</v>
      </c>
      <c r="U12" s="338" t="s">
        <v>306</v>
      </c>
      <c r="V12" s="339" t="s">
        <v>306</v>
      </c>
    </row>
    <row r="13" spans="1:22" s="1" customFormat="1" ht="18" customHeight="1">
      <c r="A13" s="650"/>
      <c r="B13" s="351" t="s">
        <v>385</v>
      </c>
      <c r="C13" s="348">
        <v>282</v>
      </c>
      <c r="D13" s="338">
        <v>194</v>
      </c>
      <c r="E13" s="338">
        <v>59</v>
      </c>
      <c r="F13" s="339">
        <v>29</v>
      </c>
      <c r="G13" s="348">
        <v>264</v>
      </c>
      <c r="H13" s="338">
        <v>183</v>
      </c>
      <c r="I13" s="338">
        <v>73</v>
      </c>
      <c r="J13" s="339">
        <v>8</v>
      </c>
      <c r="K13" s="349">
        <f t="shared" si="1"/>
        <v>229</v>
      </c>
      <c r="L13" s="338">
        <v>151</v>
      </c>
      <c r="M13" s="338">
        <v>73</v>
      </c>
      <c r="N13" s="339">
        <v>5</v>
      </c>
      <c r="O13" s="349">
        <f>SUM(P13:R13)</f>
        <v>80</v>
      </c>
      <c r="P13" s="338">
        <v>57</v>
      </c>
      <c r="Q13" s="338">
        <v>22</v>
      </c>
      <c r="R13" s="339">
        <v>1</v>
      </c>
      <c r="S13" s="349">
        <f>SUM(T13:V13)</f>
        <v>121</v>
      </c>
      <c r="T13" s="338">
        <v>92</v>
      </c>
      <c r="U13" s="338">
        <v>25</v>
      </c>
      <c r="V13" s="339">
        <v>4</v>
      </c>
    </row>
    <row r="14" spans="1:22" s="1" customFormat="1" ht="18" customHeight="1">
      <c r="A14" s="650"/>
      <c r="B14" s="351" t="s">
        <v>363</v>
      </c>
      <c r="C14" s="348">
        <v>68</v>
      </c>
      <c r="D14" s="338">
        <v>44</v>
      </c>
      <c r="E14" s="338">
        <v>22</v>
      </c>
      <c r="F14" s="339">
        <v>2</v>
      </c>
      <c r="G14" s="348">
        <f>SUM(H14:J14)</f>
        <v>70</v>
      </c>
      <c r="H14" s="338">
        <v>52</v>
      </c>
      <c r="I14" s="338">
        <v>16</v>
      </c>
      <c r="J14" s="339">
        <v>2</v>
      </c>
      <c r="K14" s="349">
        <f t="shared" si="1"/>
        <v>57</v>
      </c>
      <c r="L14" s="338">
        <v>42</v>
      </c>
      <c r="M14" s="338">
        <v>14</v>
      </c>
      <c r="N14" s="339">
        <v>1</v>
      </c>
      <c r="O14" s="349">
        <f>SUM(P14:R14)</f>
        <v>48</v>
      </c>
      <c r="P14" s="338">
        <v>46</v>
      </c>
      <c r="Q14" s="338">
        <v>1</v>
      </c>
      <c r="R14" s="339">
        <v>1</v>
      </c>
      <c r="S14" s="349">
        <f>SUM(T14:V14)</f>
        <v>31</v>
      </c>
      <c r="T14" s="338">
        <v>21</v>
      </c>
      <c r="U14" s="338">
        <v>8</v>
      </c>
      <c r="V14" s="339">
        <v>2</v>
      </c>
    </row>
    <row r="15" spans="1:22" s="1" customFormat="1" ht="18" customHeight="1">
      <c r="A15" s="650"/>
      <c r="B15" s="351" t="s">
        <v>386</v>
      </c>
      <c r="C15" s="348">
        <v>24</v>
      </c>
      <c r="D15" s="338">
        <v>10</v>
      </c>
      <c r="E15" s="338">
        <v>12</v>
      </c>
      <c r="F15" s="339">
        <v>2</v>
      </c>
      <c r="G15" s="348">
        <f>SUM(H15:J15)</f>
        <v>29</v>
      </c>
      <c r="H15" s="338">
        <v>12</v>
      </c>
      <c r="I15" s="338">
        <v>13</v>
      </c>
      <c r="J15" s="339">
        <v>4</v>
      </c>
      <c r="K15" s="349">
        <f t="shared" si="1"/>
        <v>21</v>
      </c>
      <c r="L15" s="338">
        <v>8</v>
      </c>
      <c r="M15" s="338">
        <v>7</v>
      </c>
      <c r="N15" s="339">
        <v>6</v>
      </c>
      <c r="O15" s="349">
        <f>SUM(P15:R15)</f>
        <v>10</v>
      </c>
      <c r="P15" s="338">
        <v>7</v>
      </c>
      <c r="Q15" s="338">
        <v>1</v>
      </c>
      <c r="R15" s="339">
        <v>2</v>
      </c>
      <c r="S15" s="349">
        <f>SUM(T15:V15)</f>
        <v>11</v>
      </c>
      <c r="T15" s="338">
        <v>6</v>
      </c>
      <c r="U15" s="338">
        <v>1</v>
      </c>
      <c r="V15" s="339">
        <v>4</v>
      </c>
    </row>
    <row r="16" spans="1:22" s="1" customFormat="1" ht="18" customHeight="1">
      <c r="A16" s="650"/>
      <c r="B16" s="351" t="s">
        <v>387</v>
      </c>
      <c r="C16" s="348">
        <v>7</v>
      </c>
      <c r="D16" s="338">
        <v>7</v>
      </c>
      <c r="E16" s="338" t="s">
        <v>63</v>
      </c>
      <c r="F16" s="339" t="s">
        <v>63</v>
      </c>
      <c r="G16" s="348">
        <f>SUM(H16:J16)</f>
        <v>2</v>
      </c>
      <c r="H16" s="338">
        <v>2</v>
      </c>
      <c r="I16" s="338" t="s">
        <v>63</v>
      </c>
      <c r="J16" s="339" t="s">
        <v>63</v>
      </c>
      <c r="K16" s="349">
        <f t="shared" si="1"/>
        <v>1</v>
      </c>
      <c r="L16" s="338">
        <v>1</v>
      </c>
      <c r="M16" s="338" t="s">
        <v>63</v>
      </c>
      <c r="N16" s="339" t="s">
        <v>63</v>
      </c>
      <c r="O16" s="349" t="s">
        <v>306</v>
      </c>
      <c r="P16" s="338" t="s">
        <v>306</v>
      </c>
      <c r="Q16" s="338" t="s">
        <v>306</v>
      </c>
      <c r="R16" s="339" t="s">
        <v>306</v>
      </c>
      <c r="S16" s="349" t="s">
        <v>306</v>
      </c>
      <c r="T16" s="338" t="s">
        <v>306</v>
      </c>
      <c r="U16" s="338" t="s">
        <v>306</v>
      </c>
      <c r="V16" s="339" t="s">
        <v>306</v>
      </c>
    </row>
    <row r="17" spans="1:22" s="1" customFormat="1" ht="18" customHeight="1">
      <c r="A17" s="652"/>
      <c r="B17" s="352" t="s">
        <v>388</v>
      </c>
      <c r="C17" s="267">
        <v>8</v>
      </c>
      <c r="D17" s="268">
        <v>8</v>
      </c>
      <c r="E17" s="268" t="s">
        <v>63</v>
      </c>
      <c r="F17" s="269" t="s">
        <v>63</v>
      </c>
      <c r="G17" s="267">
        <f>SUM(H17:J17)</f>
        <v>4</v>
      </c>
      <c r="H17" s="268">
        <v>4</v>
      </c>
      <c r="I17" s="268" t="s">
        <v>63</v>
      </c>
      <c r="J17" s="269" t="s">
        <v>63</v>
      </c>
      <c r="K17" s="353">
        <f t="shared" si="1"/>
        <v>3</v>
      </c>
      <c r="L17" s="268">
        <v>3</v>
      </c>
      <c r="M17" s="268" t="s">
        <v>63</v>
      </c>
      <c r="N17" s="269" t="s">
        <v>63</v>
      </c>
      <c r="O17" s="353">
        <f>SUM(P17:R17)</f>
        <v>3</v>
      </c>
      <c r="P17" s="268">
        <v>3</v>
      </c>
      <c r="Q17" s="268" t="s">
        <v>306</v>
      </c>
      <c r="R17" s="269" t="s">
        <v>306</v>
      </c>
      <c r="S17" s="353">
        <f>SUM(T17:V17)</f>
        <v>4</v>
      </c>
      <c r="T17" s="268">
        <v>4</v>
      </c>
      <c r="U17" s="268" t="s">
        <v>306</v>
      </c>
      <c r="V17" s="269" t="s">
        <v>306</v>
      </c>
    </row>
    <row r="18" spans="1:22" s="1" customFormat="1">
      <c r="R18" s="112"/>
      <c r="V18" s="112" t="s">
        <v>346</v>
      </c>
    </row>
    <row r="19" spans="1:22" s="1" customFormat="1"/>
  </sheetData>
  <mergeCells count="20">
    <mergeCell ref="A7:B7"/>
    <mergeCell ref="A8:B8"/>
    <mergeCell ref="A9:A11"/>
    <mergeCell ref="A12:A17"/>
    <mergeCell ref="L4:N4"/>
    <mergeCell ref="O4:O5"/>
    <mergeCell ref="P4:R4"/>
    <mergeCell ref="S4:S5"/>
    <mergeCell ref="T4:V4"/>
    <mergeCell ref="A6:B6"/>
    <mergeCell ref="C4:C5"/>
    <mergeCell ref="D4:F4"/>
    <mergeCell ref="G4:G5"/>
    <mergeCell ref="H4:J4"/>
    <mergeCell ref="K4:K5"/>
    <mergeCell ref="C3:F3"/>
    <mergeCell ref="G3:J3"/>
    <mergeCell ref="K3:N3"/>
    <mergeCell ref="O3:R3"/>
    <mergeCell ref="S3:V3"/>
  </mergeCells>
  <phoneticPr fontId="1"/>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129856-8E4B-4FEC-9C98-3CDCF1439531}">
  <dimension ref="A1:C27"/>
  <sheetViews>
    <sheetView showGridLines="0" workbookViewId="0"/>
  </sheetViews>
  <sheetFormatPr defaultColWidth="9" defaultRowHeight="13.2"/>
  <cols>
    <col min="1" max="1" width="18.77734375" style="1" customWidth="1"/>
    <col min="2" max="3" width="33.88671875" style="1" customWidth="1"/>
    <col min="4" max="16384" width="9" style="1"/>
  </cols>
  <sheetData>
    <row r="1" spans="1:3" s="110" customFormat="1" ht="16.2">
      <c r="A1" s="110" t="s">
        <v>86</v>
      </c>
    </row>
    <row r="2" spans="1:3" s="110" customFormat="1" ht="10.199999999999999" customHeight="1"/>
    <row r="3" spans="1:3" s="111" customFormat="1" ht="14.4">
      <c r="A3" s="111" t="s">
        <v>87</v>
      </c>
    </row>
    <row r="4" spans="1:3" s="53" customFormat="1">
      <c r="C4" s="43" t="s">
        <v>260</v>
      </c>
    </row>
    <row r="5" spans="1:3" s="4" customFormat="1" ht="18" customHeight="1">
      <c r="A5" s="116"/>
      <c r="B5" s="247" t="s">
        <v>88</v>
      </c>
      <c r="C5" s="245"/>
    </row>
    <row r="6" spans="1:3" s="4" customFormat="1" ht="18" customHeight="1">
      <c r="A6" s="244" t="s">
        <v>89</v>
      </c>
      <c r="B6" s="247" t="s">
        <v>90</v>
      </c>
      <c r="C6" s="245"/>
    </row>
    <row r="7" spans="1:3" s="4" customFormat="1" ht="18" customHeight="1">
      <c r="A7" s="244" t="s">
        <v>91</v>
      </c>
      <c r="B7" s="653" t="s">
        <v>92</v>
      </c>
      <c r="C7" s="654"/>
    </row>
    <row r="8" spans="1:3" s="4" customFormat="1" ht="18" customHeight="1">
      <c r="A8" s="117" t="s">
        <v>93</v>
      </c>
      <c r="B8" s="118" t="s">
        <v>94</v>
      </c>
      <c r="C8" s="119"/>
    </row>
    <row r="9" spans="1:3" s="4" customFormat="1" ht="18" customHeight="1">
      <c r="A9" s="117"/>
      <c r="B9" s="41" t="s">
        <v>95</v>
      </c>
      <c r="C9" s="120"/>
    </row>
    <row r="10" spans="1:3" s="4" customFormat="1" ht="18" customHeight="1">
      <c r="A10" s="117"/>
      <c r="B10" s="41" t="s">
        <v>96</v>
      </c>
      <c r="C10" s="120"/>
    </row>
    <row r="11" spans="1:3" s="4" customFormat="1" ht="18" customHeight="1">
      <c r="A11" s="114"/>
      <c r="B11" s="41" t="s">
        <v>97</v>
      </c>
      <c r="C11" s="120"/>
    </row>
    <row r="12" spans="1:3" s="4" customFormat="1" ht="18" customHeight="1">
      <c r="A12" s="114"/>
      <c r="B12" s="41" t="s">
        <v>98</v>
      </c>
      <c r="C12" s="120"/>
    </row>
    <row r="13" spans="1:3" s="4" customFormat="1" ht="18" customHeight="1">
      <c r="A13" s="114"/>
      <c r="B13" s="41" t="s">
        <v>99</v>
      </c>
      <c r="C13" s="120"/>
    </row>
    <row r="14" spans="1:3" s="4" customFormat="1" ht="18" customHeight="1">
      <c r="A14" s="117"/>
      <c r="B14" s="41" t="s">
        <v>100</v>
      </c>
      <c r="C14" s="120"/>
    </row>
    <row r="15" spans="1:3" s="4" customFormat="1" ht="18" customHeight="1">
      <c r="A15" s="114"/>
      <c r="B15" s="41" t="s">
        <v>101</v>
      </c>
      <c r="C15" s="120"/>
    </row>
    <row r="16" spans="1:3" s="4" customFormat="1" ht="18" customHeight="1">
      <c r="A16" s="114"/>
      <c r="B16" s="41" t="s">
        <v>102</v>
      </c>
      <c r="C16" s="120"/>
    </row>
    <row r="17" spans="1:3" s="4" customFormat="1" ht="18" customHeight="1">
      <c r="A17" s="115"/>
      <c r="B17" s="121" t="s">
        <v>103</v>
      </c>
      <c r="C17" s="122"/>
    </row>
    <row r="18" spans="1:3" s="4" customFormat="1" ht="18" customHeight="1">
      <c r="A18" s="114" t="s">
        <v>104</v>
      </c>
      <c r="B18" s="41" t="s">
        <v>105</v>
      </c>
      <c r="C18" s="120"/>
    </row>
    <row r="19" spans="1:3" s="4" customFormat="1" ht="18" customHeight="1">
      <c r="A19" s="114"/>
      <c r="B19" s="41" t="s">
        <v>106</v>
      </c>
      <c r="C19" s="120"/>
    </row>
    <row r="20" spans="1:3" s="4" customFormat="1" ht="18" customHeight="1">
      <c r="A20" s="113" t="s">
        <v>107</v>
      </c>
      <c r="B20" s="123" t="s">
        <v>108</v>
      </c>
      <c r="C20" s="119"/>
    </row>
    <row r="21" spans="1:3" s="4" customFormat="1" ht="18" customHeight="1">
      <c r="A21" s="114"/>
      <c r="B21" s="124" t="s">
        <v>109</v>
      </c>
      <c r="C21" s="120"/>
    </row>
    <row r="22" spans="1:3" s="4" customFormat="1" ht="16.5" customHeight="1">
      <c r="A22" s="244" t="s">
        <v>110</v>
      </c>
      <c r="B22" s="247" t="s">
        <v>111</v>
      </c>
      <c r="C22" s="248"/>
    </row>
    <row r="23" spans="1:3" s="4" customFormat="1" ht="16.5" customHeight="1">
      <c r="A23" s="244" t="s">
        <v>112</v>
      </c>
      <c r="B23" s="247" t="s">
        <v>113</v>
      </c>
      <c r="C23" s="248"/>
    </row>
    <row r="24" spans="1:3" s="4" customFormat="1" ht="16.5" customHeight="1">
      <c r="A24" s="115" t="s">
        <v>114</v>
      </c>
      <c r="B24" s="366" t="s">
        <v>432</v>
      </c>
      <c r="C24" s="122"/>
    </row>
    <row r="25" spans="1:3" s="43" customFormat="1">
      <c r="A25" s="125"/>
      <c r="B25" s="125"/>
      <c r="C25" s="68" t="s">
        <v>115</v>
      </c>
    </row>
    <row r="26" spans="1:3">
      <c r="A26" s="3"/>
    </row>
    <row r="27" spans="1:3">
      <c r="A27" s="3"/>
    </row>
  </sheetData>
  <mergeCells count="1">
    <mergeCell ref="B7:C7"/>
  </mergeCells>
  <phoneticPr fontId="1"/>
  <pageMargins left="0.78740157480314965" right="0.78740157480314965" top="0.98425196850393704" bottom="0.98425196850393704" header="0.51181102362204722" footer="0.51181102362204722"/>
  <pageSetup paperSize="9" orientation="portrait" horizontalDpi="4294967292" verticalDpi="300" r:id="rId1"/>
  <headerFooter alignWithMargins="0">
    <oddHeader>&amp;C&amp;F&amp;A&amp;R&amp;D &amp;T</oddHeader>
    <oddFooter>&amp;P / &amp;N ﾍﾟｰｼﾞ</oddFooter>
  </headerFooter>
  <ignoredErrors>
    <ignoredError sqref="B24" numberStoredAsText="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DF74A4-FB4E-435C-96B1-F60521F5C9AC}">
  <dimension ref="A1:G9"/>
  <sheetViews>
    <sheetView showGridLines="0" zoomScaleNormal="100" workbookViewId="0"/>
  </sheetViews>
  <sheetFormatPr defaultColWidth="9" defaultRowHeight="13.2"/>
  <cols>
    <col min="1" max="1" width="4.33203125" style="1" customWidth="1"/>
    <col min="2" max="2" width="3.33203125" style="56" customWidth="1"/>
    <col min="3" max="3" width="3.6640625" style="56" customWidth="1"/>
    <col min="4" max="4" width="25.33203125" style="1" customWidth="1"/>
    <col min="5" max="5" width="22.109375" style="1" customWidth="1"/>
    <col min="6" max="6" width="3.109375" style="1" customWidth="1"/>
    <col min="7" max="7" width="24.6640625" style="1" customWidth="1"/>
    <col min="8" max="10" width="2.6640625" style="1" customWidth="1"/>
    <col min="11" max="16384" width="9" style="1"/>
  </cols>
  <sheetData>
    <row r="1" spans="1:7" s="111" customFormat="1" ht="14.4">
      <c r="A1" s="111" t="s">
        <v>116</v>
      </c>
      <c r="B1" s="126"/>
      <c r="C1" s="126"/>
      <c r="E1" s="127"/>
      <c r="F1" s="127"/>
    </row>
    <row r="2" spans="1:7" s="43" customFormat="1" ht="13.5" customHeight="1">
      <c r="G2" s="43" t="s">
        <v>117</v>
      </c>
    </row>
    <row r="3" spans="1:7" s="47" customFormat="1" ht="18" customHeight="1">
      <c r="A3" s="515" t="s">
        <v>84</v>
      </c>
      <c r="B3" s="516"/>
      <c r="C3" s="517"/>
      <c r="D3" s="246" t="s">
        <v>118</v>
      </c>
      <c r="E3" s="518" t="s">
        <v>119</v>
      </c>
      <c r="F3" s="520"/>
      <c r="G3" s="246" t="s">
        <v>120</v>
      </c>
    </row>
    <row r="4" spans="1:7" ht="18" customHeight="1">
      <c r="A4" s="513" t="s">
        <v>46</v>
      </c>
      <c r="B4" s="658"/>
      <c r="C4" s="514"/>
      <c r="D4" s="128">
        <v>5366</v>
      </c>
      <c r="E4" s="129">
        <v>35192650.200000003</v>
      </c>
      <c r="F4" s="130"/>
      <c r="G4" s="131" t="s">
        <v>121</v>
      </c>
    </row>
    <row r="5" spans="1:7" ht="18" customHeight="1">
      <c r="A5" s="659" t="s">
        <v>47</v>
      </c>
      <c r="B5" s="660"/>
      <c r="C5" s="661"/>
      <c r="D5" s="132">
        <v>4415</v>
      </c>
      <c r="E5" s="133">
        <v>42967008.600000001</v>
      </c>
      <c r="F5" s="134"/>
      <c r="G5" s="135" t="s">
        <v>122</v>
      </c>
    </row>
    <row r="6" spans="1:7" ht="18" customHeight="1">
      <c r="A6" s="662" t="s">
        <v>48</v>
      </c>
      <c r="B6" s="663"/>
      <c r="C6" s="664"/>
      <c r="D6" s="132">
        <v>4773</v>
      </c>
      <c r="E6" s="133">
        <v>46708969.299999997</v>
      </c>
      <c r="F6" s="134"/>
      <c r="G6" s="135" t="s">
        <v>123</v>
      </c>
    </row>
    <row r="7" spans="1:7" ht="18" customHeight="1">
      <c r="A7" s="662" t="s">
        <v>49</v>
      </c>
      <c r="B7" s="663"/>
      <c r="C7" s="664"/>
      <c r="D7" s="132">
        <v>4340</v>
      </c>
      <c r="E7" s="133">
        <v>29592392.5</v>
      </c>
      <c r="F7" s="134"/>
      <c r="G7" s="135" t="s">
        <v>124</v>
      </c>
    </row>
    <row r="8" spans="1:7" ht="18" customHeight="1">
      <c r="A8" s="655" t="s">
        <v>258</v>
      </c>
      <c r="B8" s="656"/>
      <c r="C8" s="657"/>
      <c r="D8" s="367">
        <v>4640</v>
      </c>
      <c r="E8" s="368">
        <v>29235003.800000001</v>
      </c>
      <c r="F8" s="369"/>
      <c r="G8" s="135" t="s">
        <v>267</v>
      </c>
    </row>
    <row r="9" spans="1:7" ht="17.25" customHeight="1">
      <c r="A9" s="53" t="s">
        <v>125</v>
      </c>
      <c r="G9" s="136" t="s">
        <v>115</v>
      </c>
    </row>
  </sheetData>
  <mergeCells count="7">
    <mergeCell ref="A8:C8"/>
    <mergeCell ref="A3:C3"/>
    <mergeCell ref="E3:F3"/>
    <mergeCell ref="A4:C4"/>
    <mergeCell ref="A5:C5"/>
    <mergeCell ref="A6:C6"/>
    <mergeCell ref="A7:C7"/>
  </mergeCells>
  <phoneticPr fontId="1"/>
  <pageMargins left="0.75" right="0.75" top="1" bottom="1" header="0.51200000000000001" footer="0.51200000000000001"/>
  <pageSetup paperSize="9" orientation="portrait" verticalDpi="300" r:id="rId1"/>
  <headerFooter alignWithMargins="0">
    <oddHeader>&amp;C&amp;F&amp;A&amp;R&amp;D &amp;T</oddHeader>
    <oddFooter>&amp;P / &amp;N ﾍﾟｰｼﾞ</oddFooter>
  </headerFooter>
  <ignoredErrors>
    <ignoredError sqref="A5:A8 G4:G8" numberStoredAsText="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ABBEA3-4A0A-481E-B7BE-63BE8931B8D0}">
  <dimension ref="A1:G9"/>
  <sheetViews>
    <sheetView showGridLines="0" workbookViewId="0"/>
  </sheetViews>
  <sheetFormatPr defaultColWidth="9" defaultRowHeight="13.2"/>
  <cols>
    <col min="1" max="1" width="4.33203125" style="1" customWidth="1"/>
    <col min="2" max="2" width="3.33203125" style="56" customWidth="1"/>
    <col min="3" max="3" width="3.6640625" style="56" customWidth="1"/>
    <col min="4" max="4" width="25.33203125" style="1" customWidth="1"/>
    <col min="5" max="5" width="7.6640625" style="1" customWidth="1"/>
    <col min="6" max="6" width="17.6640625" style="1" customWidth="1"/>
    <col min="7" max="7" width="24.6640625" style="1" customWidth="1"/>
    <col min="8" max="10" width="2.6640625" style="1" customWidth="1"/>
    <col min="11" max="16384" width="9" style="1"/>
  </cols>
  <sheetData>
    <row r="1" spans="1:7" s="111" customFormat="1" ht="14.4">
      <c r="A1" s="111" t="s">
        <v>126</v>
      </c>
      <c r="B1" s="126"/>
      <c r="C1" s="126"/>
      <c r="E1" s="127"/>
      <c r="F1" s="127"/>
    </row>
    <row r="2" spans="1:7" s="4" customFormat="1" ht="13.5" customHeight="1">
      <c r="B2" s="47"/>
      <c r="C2" s="47"/>
      <c r="E2" s="137"/>
      <c r="F2" s="137"/>
      <c r="G2" s="43" t="s">
        <v>117</v>
      </c>
    </row>
    <row r="3" spans="1:7" s="47" customFormat="1" ht="18" customHeight="1">
      <c r="A3" s="515" t="s">
        <v>127</v>
      </c>
      <c r="B3" s="516"/>
      <c r="C3" s="517"/>
      <c r="D3" s="138" t="s">
        <v>118</v>
      </c>
      <c r="E3" s="518" t="s">
        <v>119</v>
      </c>
      <c r="F3" s="520"/>
      <c r="G3" s="246" t="s">
        <v>120</v>
      </c>
    </row>
    <row r="4" spans="1:7" ht="18" customHeight="1">
      <c r="A4" s="513" t="s">
        <v>46</v>
      </c>
      <c r="B4" s="658"/>
      <c r="C4" s="514"/>
      <c r="D4" s="139" t="s">
        <v>128</v>
      </c>
      <c r="E4" s="140"/>
      <c r="F4" s="141">
        <v>39596136.399999999</v>
      </c>
      <c r="G4" s="142" t="s">
        <v>129</v>
      </c>
    </row>
    <row r="5" spans="1:7" ht="18" customHeight="1">
      <c r="A5" s="659" t="s">
        <v>47</v>
      </c>
      <c r="B5" s="660"/>
      <c r="C5" s="661"/>
      <c r="D5" s="143" t="s">
        <v>130</v>
      </c>
      <c r="E5" s="144"/>
      <c r="F5" s="145">
        <v>46447834.799999997</v>
      </c>
      <c r="G5" s="146" t="s">
        <v>131</v>
      </c>
    </row>
    <row r="6" spans="1:7" ht="18" customHeight="1">
      <c r="A6" s="662" t="s">
        <v>48</v>
      </c>
      <c r="B6" s="663"/>
      <c r="C6" s="664"/>
      <c r="D6" s="147">
        <v>4475</v>
      </c>
      <c r="E6" s="144"/>
      <c r="F6" s="145">
        <v>38774811.299999997</v>
      </c>
      <c r="G6" s="146" t="s">
        <v>132</v>
      </c>
    </row>
    <row r="7" spans="1:7" ht="18" customHeight="1">
      <c r="A7" s="662" t="s">
        <v>49</v>
      </c>
      <c r="B7" s="663"/>
      <c r="C7" s="664"/>
      <c r="D7" s="239">
        <v>4472</v>
      </c>
      <c r="E7" s="144"/>
      <c r="F7" s="145">
        <v>31711617.399999999</v>
      </c>
      <c r="G7" s="146" t="s">
        <v>133</v>
      </c>
    </row>
    <row r="8" spans="1:7" ht="18" customHeight="1">
      <c r="A8" s="655" t="s">
        <v>258</v>
      </c>
      <c r="B8" s="656"/>
      <c r="C8" s="657"/>
      <c r="D8" s="370">
        <v>4369</v>
      </c>
      <c r="E8" s="371"/>
      <c r="F8" s="372">
        <v>23589308.600000005</v>
      </c>
      <c r="G8" s="373" t="s">
        <v>269</v>
      </c>
    </row>
    <row r="9" spans="1:7">
      <c r="A9" s="53" t="s">
        <v>125</v>
      </c>
      <c r="B9" s="148"/>
      <c r="C9" s="148"/>
      <c r="D9" s="148"/>
      <c r="E9" s="148"/>
      <c r="F9" s="148"/>
      <c r="G9" s="68" t="s">
        <v>115</v>
      </c>
    </row>
  </sheetData>
  <mergeCells count="7">
    <mergeCell ref="A8:C8"/>
    <mergeCell ref="A3:C3"/>
    <mergeCell ref="E3:F3"/>
    <mergeCell ref="A4:C4"/>
    <mergeCell ref="A5:C5"/>
    <mergeCell ref="A6:C6"/>
    <mergeCell ref="A7:C7"/>
  </mergeCells>
  <phoneticPr fontId="1"/>
  <pageMargins left="0.78740157480314965" right="0.78740157480314965" top="0.98425196850393704" bottom="0.98425196850393704" header="0.51181102362204722" footer="0.51181102362204722"/>
  <pageSetup paperSize="9" orientation="portrait" verticalDpi="300" r:id="rId1"/>
  <headerFooter alignWithMargins="0">
    <oddHeader>&amp;C&amp;F&amp;A&amp;R&amp;D &amp;T</oddHeader>
    <oddFooter>&amp;P / &amp;N ﾍﾟｰｼﾞ</oddFooter>
  </headerFooter>
  <ignoredErrors>
    <ignoredError sqref="A5:A8 D4:D5 G4:G8" numberStoredAsText="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3D6ECD-4EC1-44DE-B23E-42F978467417}">
  <sheetPr>
    <pageSetUpPr fitToPage="1"/>
  </sheetPr>
  <dimension ref="A1:N18"/>
  <sheetViews>
    <sheetView showGridLines="0" zoomScaleNormal="100" workbookViewId="0"/>
  </sheetViews>
  <sheetFormatPr defaultColWidth="9" defaultRowHeight="13.2"/>
  <cols>
    <col min="1" max="1" width="5.44140625" style="172" customWidth="1"/>
    <col min="2" max="2" width="6.77734375" style="1" customWidth="1"/>
    <col min="3" max="3" width="11.33203125" style="1" customWidth="1"/>
    <col min="4" max="4" width="11.77734375" style="1" customWidth="1"/>
    <col min="5" max="5" width="6.77734375" style="1" customWidth="1"/>
    <col min="6" max="6" width="11.33203125" style="1" customWidth="1"/>
    <col min="7" max="7" width="11.77734375" style="1" customWidth="1"/>
    <col min="8" max="8" width="6.77734375" style="1" customWidth="1"/>
    <col min="9" max="9" width="11.33203125" style="1" customWidth="1"/>
    <col min="10" max="10" width="11.77734375" style="1" customWidth="1"/>
    <col min="11" max="11" width="9" style="1"/>
    <col min="12" max="12" width="5.21875" style="236" bestFit="1" customWidth="1"/>
    <col min="13" max="14" width="11.33203125" style="236" bestFit="1" customWidth="1"/>
    <col min="15" max="16384" width="9" style="1"/>
  </cols>
  <sheetData>
    <row r="1" spans="1:14" s="111" customFormat="1" ht="14.4">
      <c r="A1" s="111" t="s">
        <v>134</v>
      </c>
      <c r="L1" s="234"/>
      <c r="M1" s="234"/>
      <c r="N1" s="234"/>
    </row>
    <row r="2" spans="1:14" s="4" customFormat="1">
      <c r="D2" s="43"/>
      <c r="G2" s="43"/>
      <c r="J2" s="43" t="s">
        <v>117</v>
      </c>
      <c r="L2" s="235"/>
      <c r="M2" s="235"/>
      <c r="N2" s="235"/>
    </row>
    <row r="3" spans="1:14" s="4" customFormat="1" ht="20.100000000000001" customHeight="1">
      <c r="A3" s="149" t="s">
        <v>84</v>
      </c>
      <c r="B3" s="665" t="s">
        <v>259</v>
      </c>
      <c r="C3" s="666"/>
      <c r="D3" s="667"/>
      <c r="E3" s="665" t="s">
        <v>49</v>
      </c>
      <c r="F3" s="666"/>
      <c r="G3" s="667"/>
      <c r="H3" s="665" t="s">
        <v>258</v>
      </c>
      <c r="I3" s="666"/>
      <c r="J3" s="667"/>
      <c r="L3" s="235"/>
      <c r="M3" s="235"/>
      <c r="N3" s="235"/>
    </row>
    <row r="4" spans="1:14" s="4" customFormat="1" ht="20.100000000000001" customHeight="1">
      <c r="A4" s="150" t="s">
        <v>135</v>
      </c>
      <c r="B4" s="83" t="s">
        <v>136</v>
      </c>
      <c r="C4" s="492" t="s">
        <v>137</v>
      </c>
      <c r="D4" s="74" t="s">
        <v>138</v>
      </c>
      <c r="E4" s="83" t="s">
        <v>136</v>
      </c>
      <c r="F4" s="492" t="s">
        <v>137</v>
      </c>
      <c r="G4" s="74" t="s">
        <v>138</v>
      </c>
      <c r="H4" s="83" t="s">
        <v>136</v>
      </c>
      <c r="I4" s="492" t="s">
        <v>137</v>
      </c>
      <c r="J4" s="74" t="s">
        <v>138</v>
      </c>
      <c r="L4" s="374"/>
      <c r="M4" s="374"/>
      <c r="N4" s="374"/>
    </row>
    <row r="5" spans="1:14" s="4" customFormat="1" ht="18" customHeight="1">
      <c r="A5" s="151" t="s">
        <v>139</v>
      </c>
      <c r="B5" s="152">
        <v>342</v>
      </c>
      <c r="C5" s="153">
        <v>3683173</v>
      </c>
      <c r="D5" s="154">
        <v>199502344</v>
      </c>
      <c r="E5" s="152">
        <v>241</v>
      </c>
      <c r="F5" s="153">
        <v>3263613.4</v>
      </c>
      <c r="G5" s="154">
        <v>213469708</v>
      </c>
      <c r="H5" s="152">
        <v>325</v>
      </c>
      <c r="I5" s="153">
        <v>3161364.1</v>
      </c>
      <c r="J5" s="154">
        <v>305363911</v>
      </c>
      <c r="L5" s="375"/>
      <c r="M5" s="376"/>
      <c r="N5" s="375"/>
    </row>
    <row r="6" spans="1:14" s="4" customFormat="1" ht="18" customHeight="1">
      <c r="A6" s="155" t="s">
        <v>140</v>
      </c>
      <c r="B6" s="156">
        <v>332</v>
      </c>
      <c r="C6" s="157">
        <v>4402816.0999999996</v>
      </c>
      <c r="D6" s="158">
        <v>200139352</v>
      </c>
      <c r="E6" s="156">
        <v>202</v>
      </c>
      <c r="F6" s="157">
        <v>2531690.5</v>
      </c>
      <c r="G6" s="158">
        <v>151396198</v>
      </c>
      <c r="H6" s="156">
        <v>248</v>
      </c>
      <c r="I6" s="157">
        <v>3190877.5999999996</v>
      </c>
      <c r="J6" s="158">
        <v>258672340</v>
      </c>
      <c r="L6" s="235"/>
      <c r="M6" s="237"/>
      <c r="N6" s="235"/>
    </row>
    <row r="7" spans="1:14" s="4" customFormat="1" ht="18" customHeight="1">
      <c r="A7" s="155" t="s">
        <v>141</v>
      </c>
      <c r="B7" s="159">
        <v>539</v>
      </c>
      <c r="C7" s="160">
        <v>8332900.7999999998</v>
      </c>
      <c r="D7" s="161">
        <v>449188357</v>
      </c>
      <c r="E7" s="159">
        <v>472</v>
      </c>
      <c r="F7" s="160">
        <v>2689428</v>
      </c>
      <c r="G7" s="161">
        <v>251104965</v>
      </c>
      <c r="H7" s="159">
        <v>474</v>
      </c>
      <c r="I7" s="160">
        <v>4251715.1000000006</v>
      </c>
      <c r="J7" s="161">
        <v>337760742</v>
      </c>
      <c r="L7" s="235"/>
      <c r="M7" s="237"/>
      <c r="N7" s="235"/>
    </row>
    <row r="8" spans="1:14" s="4" customFormat="1" ht="18" customHeight="1">
      <c r="A8" s="155" t="s">
        <v>142</v>
      </c>
      <c r="B8" s="159">
        <v>362</v>
      </c>
      <c r="C8" s="160">
        <v>6006205.7000000002</v>
      </c>
      <c r="D8" s="161">
        <v>507880492</v>
      </c>
      <c r="E8" s="159">
        <v>375</v>
      </c>
      <c r="F8" s="160">
        <v>3453912.6</v>
      </c>
      <c r="G8" s="161">
        <v>447303610</v>
      </c>
      <c r="H8" s="159">
        <v>435</v>
      </c>
      <c r="I8" s="160">
        <v>3317475.1999999997</v>
      </c>
      <c r="J8" s="161">
        <v>661823403</v>
      </c>
      <c r="L8" s="235"/>
      <c r="M8" s="237"/>
      <c r="N8" s="235"/>
    </row>
    <row r="9" spans="1:14" s="4" customFormat="1" ht="18" customHeight="1">
      <c r="A9" s="155" t="s">
        <v>143</v>
      </c>
      <c r="B9" s="156">
        <v>506</v>
      </c>
      <c r="C9" s="160">
        <v>7696479.4000000004</v>
      </c>
      <c r="D9" s="161">
        <v>801899266</v>
      </c>
      <c r="E9" s="156">
        <v>438</v>
      </c>
      <c r="F9" s="160">
        <v>4507414.5</v>
      </c>
      <c r="G9" s="161">
        <v>815147967</v>
      </c>
      <c r="H9" s="156">
        <v>572</v>
      </c>
      <c r="I9" s="160">
        <v>3778817.5</v>
      </c>
      <c r="J9" s="161">
        <v>1103628211</v>
      </c>
      <c r="L9" s="235"/>
      <c r="M9" s="237"/>
      <c r="N9" s="235"/>
    </row>
    <row r="10" spans="1:14" s="4" customFormat="1" ht="18" customHeight="1">
      <c r="A10" s="155" t="s">
        <v>144</v>
      </c>
      <c r="B10" s="156">
        <v>699</v>
      </c>
      <c r="C10" s="157">
        <v>5762872.5999999996</v>
      </c>
      <c r="D10" s="158">
        <v>1459846859</v>
      </c>
      <c r="E10" s="156">
        <v>586</v>
      </c>
      <c r="F10" s="157">
        <v>4433998</v>
      </c>
      <c r="G10" s="158">
        <v>1889340525</v>
      </c>
      <c r="H10" s="156">
        <v>668</v>
      </c>
      <c r="I10" s="157">
        <v>5142680</v>
      </c>
      <c r="J10" s="158">
        <v>2518482252</v>
      </c>
      <c r="L10" s="235"/>
      <c r="M10" s="237"/>
      <c r="N10" s="235"/>
    </row>
    <row r="11" spans="1:14" s="4" customFormat="1" ht="18" customHeight="1">
      <c r="A11" s="155" t="s">
        <v>145</v>
      </c>
      <c r="B11" s="156">
        <v>579</v>
      </c>
      <c r="C11" s="157">
        <v>2867404.2</v>
      </c>
      <c r="D11" s="158">
        <v>1286169665</v>
      </c>
      <c r="E11" s="156">
        <v>682</v>
      </c>
      <c r="F11" s="157">
        <v>4541109</v>
      </c>
      <c r="G11" s="158">
        <v>2260059212</v>
      </c>
      <c r="H11" s="156">
        <v>496</v>
      </c>
      <c r="I11" s="157">
        <v>2301557.1000000006</v>
      </c>
      <c r="J11" s="158">
        <v>1188241107</v>
      </c>
      <c r="L11" s="235"/>
      <c r="M11" s="237"/>
      <c r="N11" s="235"/>
    </row>
    <row r="12" spans="1:14" s="4" customFormat="1" ht="18" customHeight="1">
      <c r="A12" s="155" t="s">
        <v>146</v>
      </c>
      <c r="B12" s="156">
        <v>125</v>
      </c>
      <c r="C12" s="157">
        <v>191861.7</v>
      </c>
      <c r="D12" s="158">
        <v>44926931</v>
      </c>
      <c r="E12" s="156">
        <v>175</v>
      </c>
      <c r="F12" s="157">
        <v>489614.8</v>
      </c>
      <c r="G12" s="158">
        <v>109959729</v>
      </c>
      <c r="H12" s="156">
        <v>136</v>
      </c>
      <c r="I12" s="157">
        <v>555546.70000000007</v>
      </c>
      <c r="J12" s="158">
        <v>162175188</v>
      </c>
      <c r="L12" s="235"/>
      <c r="M12" s="237"/>
      <c r="N12" s="235"/>
    </row>
    <row r="13" spans="1:14" s="4" customFormat="1" ht="18" customHeight="1">
      <c r="A13" s="155" t="s">
        <v>147</v>
      </c>
      <c r="B13" s="156">
        <v>236</v>
      </c>
      <c r="C13" s="157">
        <v>415308.79999999999</v>
      </c>
      <c r="D13" s="158">
        <v>125286283</v>
      </c>
      <c r="E13" s="156">
        <v>234</v>
      </c>
      <c r="F13" s="157">
        <v>527064.69999999995</v>
      </c>
      <c r="G13" s="158">
        <v>233413313</v>
      </c>
      <c r="H13" s="156">
        <v>159</v>
      </c>
      <c r="I13" s="157">
        <v>547326.89999999991</v>
      </c>
      <c r="J13" s="158">
        <v>199444603</v>
      </c>
      <c r="L13" s="235"/>
      <c r="M13" s="237"/>
      <c r="N13" s="235"/>
    </row>
    <row r="14" spans="1:14" s="4" customFormat="1" ht="18" customHeight="1">
      <c r="A14" s="162">
        <v>10</v>
      </c>
      <c r="B14" s="156">
        <v>300</v>
      </c>
      <c r="C14" s="157">
        <v>1770143.2</v>
      </c>
      <c r="D14" s="158">
        <v>343512740</v>
      </c>
      <c r="E14" s="156">
        <v>347</v>
      </c>
      <c r="F14" s="157">
        <v>1269917.7</v>
      </c>
      <c r="G14" s="158">
        <v>554364402</v>
      </c>
      <c r="H14" s="156">
        <v>362</v>
      </c>
      <c r="I14" s="157">
        <v>1495889.7</v>
      </c>
      <c r="J14" s="158">
        <v>522460221</v>
      </c>
      <c r="L14" s="375"/>
      <c r="M14" s="376"/>
      <c r="N14" s="375"/>
    </row>
    <row r="15" spans="1:14" s="4" customFormat="1" ht="18" customHeight="1">
      <c r="A15" s="162">
        <v>11</v>
      </c>
      <c r="B15" s="156">
        <v>422</v>
      </c>
      <c r="C15" s="157">
        <v>1942368.2</v>
      </c>
      <c r="D15" s="158">
        <v>732111267</v>
      </c>
      <c r="E15" s="156">
        <v>322</v>
      </c>
      <c r="F15" s="157">
        <v>933959.4</v>
      </c>
      <c r="G15" s="158">
        <v>445300967</v>
      </c>
      <c r="H15" s="156">
        <v>434</v>
      </c>
      <c r="I15" s="157">
        <v>1016832.8</v>
      </c>
      <c r="J15" s="158">
        <v>461826871</v>
      </c>
      <c r="L15" s="235"/>
      <c r="M15" s="237"/>
      <c r="N15" s="235"/>
    </row>
    <row r="16" spans="1:14" s="4" customFormat="1" ht="18" customHeight="1">
      <c r="A16" s="163">
        <v>12</v>
      </c>
      <c r="B16" s="164">
        <v>331</v>
      </c>
      <c r="C16" s="165">
        <v>3637435.6</v>
      </c>
      <c r="D16" s="166">
        <v>309309258</v>
      </c>
      <c r="E16" s="164">
        <v>266</v>
      </c>
      <c r="F16" s="165">
        <v>950669.9</v>
      </c>
      <c r="G16" s="166">
        <v>173425124</v>
      </c>
      <c r="H16" s="164">
        <v>331</v>
      </c>
      <c r="I16" s="165">
        <v>474921.1</v>
      </c>
      <c r="J16" s="166">
        <v>116788328</v>
      </c>
      <c r="L16" s="235"/>
      <c r="M16" s="237"/>
      <c r="N16" s="235"/>
    </row>
    <row r="17" spans="1:14" s="88" customFormat="1" ht="18" customHeight="1">
      <c r="A17" s="167" t="s">
        <v>2</v>
      </c>
      <c r="B17" s="168">
        <v>4773</v>
      </c>
      <c r="C17" s="169">
        <v>46708969.299999997</v>
      </c>
      <c r="D17" s="170">
        <v>6459772814</v>
      </c>
      <c r="E17" s="168">
        <v>4340</v>
      </c>
      <c r="F17" s="169">
        <v>29592392.5</v>
      </c>
      <c r="G17" s="170">
        <v>7544285720</v>
      </c>
      <c r="H17" s="168">
        <f>SUM(H5:H16)</f>
        <v>4640</v>
      </c>
      <c r="I17" s="169">
        <f>SUM(I5:I16)</f>
        <v>29235003.800000001</v>
      </c>
      <c r="J17" s="170">
        <f>SUM(J5:J16)</f>
        <v>7836667177</v>
      </c>
      <c r="L17" s="234"/>
      <c r="M17" s="238"/>
      <c r="N17" s="234"/>
    </row>
    <row r="18" spans="1:14">
      <c r="A18" s="53" t="s">
        <v>125</v>
      </c>
      <c r="B18" s="148"/>
      <c r="C18" s="148"/>
      <c r="D18" s="112"/>
      <c r="E18" s="148"/>
      <c r="F18" s="148"/>
      <c r="G18" s="112"/>
      <c r="H18" s="148"/>
      <c r="I18" s="148"/>
      <c r="J18" s="112" t="s">
        <v>148</v>
      </c>
    </row>
  </sheetData>
  <mergeCells count="3">
    <mergeCell ref="B3:D3"/>
    <mergeCell ref="E3:G3"/>
    <mergeCell ref="H3:J3"/>
  </mergeCells>
  <phoneticPr fontId="1"/>
  <pageMargins left="0.78740157480314965" right="0.78740157480314965" top="0.98425196850393704" bottom="0.98425196850393704" header="0.51181102362204722" footer="0.51181102362204722"/>
  <pageSetup paperSize="9" scale="91" fitToHeight="0" orientation="portrait" verticalDpi="300" r:id="rId1"/>
  <headerFooter alignWithMargins="0">
    <oddHeader>&amp;C&amp;F&amp;A&amp;R&amp;D &amp;T</oddHeader>
    <oddFooter>&amp;P / &amp;N ﾍﾟｰｼﾞ</oddFooter>
  </headerFooter>
  <ignoredErrors>
    <ignoredError sqref="A5:A13 E3 H3" numberStoredAsText="1"/>
  </ignoredError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28D0B4-84A8-41B7-9AC0-310B6CC4CF4B}">
  <dimension ref="A1:L20"/>
  <sheetViews>
    <sheetView showGridLines="0" zoomScale="115" zoomScaleNormal="115" zoomScaleSheetLayoutView="100" workbookViewId="0">
      <selection activeCell="B1" sqref="B1"/>
    </sheetView>
  </sheetViews>
  <sheetFormatPr defaultColWidth="9" defaultRowHeight="13.2"/>
  <cols>
    <col min="1" max="1" width="0.6640625" style="172" customWidth="1"/>
    <col min="2" max="2" width="7.88671875" style="172" customWidth="1"/>
    <col min="3" max="3" width="0.44140625" style="172" customWidth="1"/>
    <col min="4" max="4" width="10.33203125" style="1" customWidth="1"/>
    <col min="5" max="5" width="11.33203125" style="1" customWidth="1"/>
    <col min="6" max="6" width="6.44140625" style="1" customWidth="1"/>
    <col min="7" max="7" width="10.33203125" style="1" customWidth="1"/>
    <col min="8" max="8" width="11.33203125" style="1" customWidth="1"/>
    <col min="9" max="9" width="6.44140625" style="1" customWidth="1"/>
    <col min="10" max="10" width="10.33203125" style="1" customWidth="1"/>
    <col min="11" max="11" width="11.33203125" style="1" customWidth="1"/>
    <col min="12" max="12" width="6.44140625" style="1" customWidth="1"/>
    <col min="13" max="16384" width="9" style="1"/>
  </cols>
  <sheetData>
    <row r="1" spans="1:12" s="111" customFormat="1" ht="14.4">
      <c r="A1" s="111" t="s">
        <v>149</v>
      </c>
    </row>
    <row r="2" spans="1:12">
      <c r="A2" s="1"/>
      <c r="B2" s="1"/>
      <c r="C2" s="1"/>
      <c r="F2" s="171"/>
      <c r="I2" s="171"/>
      <c r="L2" s="171" t="s">
        <v>150</v>
      </c>
    </row>
    <row r="3" spans="1:12" s="4" customFormat="1" ht="18" customHeight="1">
      <c r="A3" s="173"/>
      <c r="B3" s="174" t="s">
        <v>84</v>
      </c>
      <c r="C3" s="175"/>
      <c r="D3" s="665" t="s">
        <v>259</v>
      </c>
      <c r="E3" s="668"/>
      <c r="F3" s="669"/>
      <c r="G3" s="665" t="s">
        <v>49</v>
      </c>
      <c r="H3" s="668"/>
      <c r="I3" s="669"/>
      <c r="J3" s="665" t="s">
        <v>258</v>
      </c>
      <c r="K3" s="668"/>
      <c r="L3" s="669"/>
    </row>
    <row r="4" spans="1:12" s="4" customFormat="1" ht="24" customHeight="1">
      <c r="A4" s="176"/>
      <c r="B4" s="177" t="s">
        <v>151</v>
      </c>
      <c r="C4" s="178"/>
      <c r="D4" s="179" t="s">
        <v>152</v>
      </c>
      <c r="E4" s="180" t="s">
        <v>153</v>
      </c>
      <c r="F4" s="181" t="s">
        <v>154</v>
      </c>
      <c r="G4" s="179" t="s">
        <v>152</v>
      </c>
      <c r="H4" s="180" t="s">
        <v>153</v>
      </c>
      <c r="I4" s="181" t="s">
        <v>154</v>
      </c>
      <c r="J4" s="179" t="s">
        <v>152</v>
      </c>
      <c r="K4" s="180" t="s">
        <v>153</v>
      </c>
      <c r="L4" s="181" t="s">
        <v>154</v>
      </c>
    </row>
    <row r="5" spans="1:12" s="4" customFormat="1" ht="18" customHeight="1">
      <c r="A5" s="182"/>
      <c r="B5" s="183" t="s">
        <v>155</v>
      </c>
      <c r="C5" s="184"/>
      <c r="D5" s="185">
        <v>28758164.300000001</v>
      </c>
      <c r="E5" s="186">
        <v>1009214205</v>
      </c>
      <c r="F5" s="187">
        <v>35.1</v>
      </c>
      <c r="G5" s="185">
        <v>12837072.9</v>
      </c>
      <c r="H5" s="186">
        <v>562069578</v>
      </c>
      <c r="I5" s="187">
        <v>43.8</v>
      </c>
      <c r="J5" s="185">
        <v>14982738.800000001</v>
      </c>
      <c r="K5" s="186">
        <v>1088122448</v>
      </c>
      <c r="L5" s="187">
        <v>72.599999999999994</v>
      </c>
    </row>
    <row r="6" spans="1:12" s="4" customFormat="1" ht="18" customHeight="1">
      <c r="A6" s="188"/>
      <c r="B6" s="189" t="s">
        <v>156</v>
      </c>
      <c r="C6" s="190"/>
      <c r="D6" s="191">
        <v>3149780.7</v>
      </c>
      <c r="E6" s="192">
        <v>343159211</v>
      </c>
      <c r="F6" s="193">
        <v>108.9</v>
      </c>
      <c r="G6" s="191">
        <v>3730162.8</v>
      </c>
      <c r="H6" s="192">
        <v>490316016</v>
      </c>
      <c r="I6" s="193">
        <v>131.4</v>
      </c>
      <c r="J6" s="191">
        <v>2413281.1</v>
      </c>
      <c r="K6" s="192">
        <v>352184359</v>
      </c>
      <c r="L6" s="193">
        <v>145.9</v>
      </c>
    </row>
    <row r="7" spans="1:12" s="4" customFormat="1" ht="18" customHeight="1">
      <c r="A7" s="188"/>
      <c r="B7" s="189" t="s">
        <v>157</v>
      </c>
      <c r="C7" s="190"/>
      <c r="D7" s="191">
        <v>1236361.1000000001</v>
      </c>
      <c r="E7" s="192">
        <v>812303189</v>
      </c>
      <c r="F7" s="193">
        <v>657</v>
      </c>
      <c r="G7" s="191">
        <v>1295031.1000000001</v>
      </c>
      <c r="H7" s="192">
        <v>882796714</v>
      </c>
      <c r="I7" s="193">
        <v>681.7</v>
      </c>
      <c r="J7" s="191">
        <v>1838548.6</v>
      </c>
      <c r="K7" s="192">
        <v>877765922</v>
      </c>
      <c r="L7" s="193">
        <v>477.4</v>
      </c>
    </row>
    <row r="8" spans="1:12" s="4" customFormat="1" ht="18" customHeight="1">
      <c r="A8" s="188"/>
      <c r="B8" s="189" t="s">
        <v>158</v>
      </c>
      <c r="C8" s="190"/>
      <c r="D8" s="191">
        <v>1172835.8</v>
      </c>
      <c r="E8" s="192">
        <v>237297534</v>
      </c>
      <c r="F8" s="193">
        <v>202.3</v>
      </c>
      <c r="G8" s="191">
        <v>19167</v>
      </c>
      <c r="H8" s="192">
        <v>2928219</v>
      </c>
      <c r="I8" s="193">
        <v>152.80000000000001</v>
      </c>
      <c r="J8" s="191">
        <v>282335.5</v>
      </c>
      <c r="K8" s="192">
        <v>94048491</v>
      </c>
      <c r="L8" s="193">
        <v>333.1</v>
      </c>
    </row>
    <row r="9" spans="1:12" s="4" customFormat="1" ht="18" customHeight="1">
      <c r="A9" s="188"/>
      <c r="B9" s="189" t="s">
        <v>159</v>
      </c>
      <c r="C9" s="190"/>
      <c r="D9" s="191">
        <v>71432</v>
      </c>
      <c r="E9" s="192">
        <v>51067292</v>
      </c>
      <c r="F9" s="193">
        <v>714.9</v>
      </c>
      <c r="G9" s="191">
        <v>24466.2</v>
      </c>
      <c r="H9" s="192">
        <v>32319458</v>
      </c>
      <c r="I9" s="193">
        <v>1321</v>
      </c>
      <c r="J9" s="191">
        <v>26010.9</v>
      </c>
      <c r="K9" s="192">
        <v>48910305</v>
      </c>
      <c r="L9" s="193">
        <v>1880.4</v>
      </c>
    </row>
    <row r="10" spans="1:12" s="4" customFormat="1" ht="18" customHeight="1">
      <c r="A10" s="188"/>
      <c r="B10" s="189" t="s">
        <v>160</v>
      </c>
      <c r="C10" s="190"/>
      <c r="D10" s="194" t="s">
        <v>64</v>
      </c>
      <c r="E10" s="195" t="s">
        <v>64</v>
      </c>
      <c r="F10" s="196" t="s">
        <v>64</v>
      </c>
      <c r="G10" s="194" t="s">
        <v>64</v>
      </c>
      <c r="H10" s="195" t="s">
        <v>64</v>
      </c>
      <c r="I10" s="196" t="s">
        <v>64</v>
      </c>
      <c r="J10" s="194" t="s">
        <v>64</v>
      </c>
      <c r="K10" s="195" t="s">
        <v>64</v>
      </c>
      <c r="L10" s="196" t="s">
        <v>64</v>
      </c>
    </row>
    <row r="11" spans="1:12" s="4" customFormat="1" ht="18" customHeight="1">
      <c r="A11" s="188"/>
      <c r="B11" s="189" t="s">
        <v>161</v>
      </c>
      <c r="C11" s="190"/>
      <c r="D11" s="194">
        <v>577830</v>
      </c>
      <c r="E11" s="195">
        <v>136626035</v>
      </c>
      <c r="F11" s="196">
        <v>236.4</v>
      </c>
      <c r="G11" s="194">
        <v>2720940</v>
      </c>
      <c r="H11" s="195">
        <v>234101580</v>
      </c>
      <c r="I11" s="196">
        <v>86</v>
      </c>
      <c r="J11" s="194">
        <v>1996710</v>
      </c>
      <c r="K11" s="195">
        <v>114615331</v>
      </c>
      <c r="L11" s="196">
        <v>57.4</v>
      </c>
    </row>
    <row r="12" spans="1:12" s="4" customFormat="1" ht="18" customHeight="1">
      <c r="A12" s="188"/>
      <c r="B12" s="189" t="s">
        <v>162</v>
      </c>
      <c r="C12" s="190"/>
      <c r="D12" s="194" t="s">
        <v>64</v>
      </c>
      <c r="E12" s="195" t="s">
        <v>64</v>
      </c>
      <c r="F12" s="196" t="s">
        <v>64</v>
      </c>
      <c r="G12" s="194">
        <v>1</v>
      </c>
      <c r="H12" s="195">
        <v>864</v>
      </c>
      <c r="I12" s="196">
        <v>864</v>
      </c>
      <c r="J12" s="194" t="s">
        <v>64</v>
      </c>
      <c r="K12" s="195" t="s">
        <v>64</v>
      </c>
      <c r="L12" s="196" t="s">
        <v>64</v>
      </c>
    </row>
    <row r="13" spans="1:12" s="4" customFormat="1" ht="18" customHeight="1">
      <c r="A13" s="188"/>
      <c r="B13" s="189" t="s">
        <v>163</v>
      </c>
      <c r="C13" s="190"/>
      <c r="D13" s="194" t="s">
        <v>64</v>
      </c>
      <c r="E13" s="195" t="s">
        <v>64</v>
      </c>
      <c r="F13" s="196" t="s">
        <v>64</v>
      </c>
      <c r="G13" s="194" t="s">
        <v>64</v>
      </c>
      <c r="H13" s="195" t="s">
        <v>64</v>
      </c>
      <c r="I13" s="196" t="s">
        <v>64</v>
      </c>
      <c r="J13" s="194" t="s">
        <v>64</v>
      </c>
      <c r="K13" s="195" t="s">
        <v>64</v>
      </c>
      <c r="L13" s="196" t="s">
        <v>64</v>
      </c>
    </row>
    <row r="14" spans="1:12" s="4" customFormat="1" ht="18" customHeight="1">
      <c r="A14" s="188"/>
      <c r="B14" s="189" t="s">
        <v>164</v>
      </c>
      <c r="C14" s="190"/>
      <c r="D14" s="191">
        <v>82791.3</v>
      </c>
      <c r="E14" s="192">
        <v>59533865</v>
      </c>
      <c r="F14" s="193">
        <v>719.1</v>
      </c>
      <c r="G14" s="191">
        <v>105826.9</v>
      </c>
      <c r="H14" s="192">
        <v>62798936</v>
      </c>
      <c r="I14" s="193">
        <v>593.4</v>
      </c>
      <c r="J14" s="191">
        <v>64365.5</v>
      </c>
      <c r="K14" s="192">
        <v>58646633</v>
      </c>
      <c r="L14" s="193">
        <v>911.2</v>
      </c>
    </row>
    <row r="15" spans="1:12" s="4" customFormat="1" ht="18" customHeight="1">
      <c r="A15" s="188"/>
      <c r="B15" s="189" t="s">
        <v>165</v>
      </c>
      <c r="C15" s="190"/>
      <c r="D15" s="191">
        <v>578330.9</v>
      </c>
      <c r="E15" s="192">
        <v>30060481</v>
      </c>
      <c r="F15" s="193">
        <v>52</v>
      </c>
      <c r="G15" s="191">
        <v>538528.5</v>
      </c>
      <c r="H15" s="192">
        <v>21733122</v>
      </c>
      <c r="I15" s="193">
        <v>40.4</v>
      </c>
      <c r="J15" s="191">
        <v>161715</v>
      </c>
      <c r="K15" s="192">
        <v>10111045</v>
      </c>
      <c r="L15" s="193">
        <v>62.5</v>
      </c>
    </row>
    <row r="16" spans="1:12" s="4" customFormat="1" ht="18" customHeight="1">
      <c r="A16" s="188"/>
      <c r="B16" s="189" t="s">
        <v>166</v>
      </c>
      <c r="C16" s="190"/>
      <c r="D16" s="191">
        <v>5179136</v>
      </c>
      <c r="E16" s="192">
        <v>3148566422</v>
      </c>
      <c r="F16" s="193">
        <v>607.9</v>
      </c>
      <c r="G16" s="191">
        <v>5881824</v>
      </c>
      <c r="H16" s="192">
        <v>4648554099</v>
      </c>
      <c r="I16" s="193">
        <v>790.3</v>
      </c>
      <c r="J16" s="191">
        <v>6136181.5</v>
      </c>
      <c r="K16" s="192">
        <v>4593073040</v>
      </c>
      <c r="L16" s="193">
        <v>748.5</v>
      </c>
    </row>
    <row r="17" spans="1:12" s="4" customFormat="1" ht="18" customHeight="1">
      <c r="A17" s="188"/>
      <c r="B17" s="189" t="s">
        <v>79</v>
      </c>
      <c r="C17" s="197"/>
      <c r="D17" s="198">
        <v>878561.7</v>
      </c>
      <c r="E17" s="192">
        <v>224892680</v>
      </c>
      <c r="F17" s="193">
        <v>256</v>
      </c>
      <c r="G17" s="198">
        <v>1023061.1</v>
      </c>
      <c r="H17" s="192">
        <v>380199855</v>
      </c>
      <c r="I17" s="193">
        <v>371.6</v>
      </c>
      <c r="J17" s="198">
        <v>962683.7</v>
      </c>
      <c r="K17" s="192">
        <v>401862174</v>
      </c>
      <c r="L17" s="193">
        <v>417.4</v>
      </c>
    </row>
    <row r="18" spans="1:12" s="88" customFormat="1" ht="18" customHeight="1">
      <c r="A18" s="199"/>
      <c r="B18" s="200" t="s">
        <v>167</v>
      </c>
      <c r="C18" s="73"/>
      <c r="D18" s="201">
        <v>5023745.5</v>
      </c>
      <c r="E18" s="202">
        <v>407051900</v>
      </c>
      <c r="F18" s="203">
        <v>81</v>
      </c>
      <c r="G18" s="201">
        <v>1416311</v>
      </c>
      <c r="H18" s="202">
        <v>226467279</v>
      </c>
      <c r="I18" s="203">
        <v>159.9</v>
      </c>
      <c r="J18" s="201">
        <v>370433.2</v>
      </c>
      <c r="K18" s="202">
        <v>197327429</v>
      </c>
      <c r="L18" s="203">
        <v>532.70000000000005</v>
      </c>
    </row>
    <row r="19" spans="1:12">
      <c r="A19" s="204"/>
      <c r="B19" s="205" t="s">
        <v>2</v>
      </c>
      <c r="C19" s="206"/>
      <c r="D19" s="207">
        <v>46708969.299999997</v>
      </c>
      <c r="E19" s="208">
        <v>6459772814</v>
      </c>
      <c r="F19" s="209">
        <v>138.30000000000001</v>
      </c>
      <c r="G19" s="207">
        <v>29592392.5</v>
      </c>
      <c r="H19" s="208">
        <v>7544285720</v>
      </c>
      <c r="I19" s="209">
        <v>254.9</v>
      </c>
      <c r="J19" s="207">
        <f>SUM(J5:J18)</f>
        <v>29235003.800000001</v>
      </c>
      <c r="K19" s="208">
        <f>SUM(K5:K18)</f>
        <v>7836667177</v>
      </c>
      <c r="L19" s="209">
        <v>268.10000000000002</v>
      </c>
    </row>
    <row r="20" spans="1:12">
      <c r="A20" s="148"/>
      <c r="B20" s="53" t="s">
        <v>168</v>
      </c>
      <c r="C20" s="148"/>
      <c r="D20" s="148"/>
      <c r="E20" s="148"/>
      <c r="F20" s="112"/>
      <c r="G20" s="148"/>
      <c r="H20" s="148"/>
      <c r="I20" s="112"/>
      <c r="J20" s="148"/>
      <c r="K20" s="148"/>
      <c r="L20" s="112" t="s">
        <v>148</v>
      </c>
    </row>
  </sheetData>
  <mergeCells count="3">
    <mergeCell ref="D3:F3"/>
    <mergeCell ref="G3:I3"/>
    <mergeCell ref="J3:L3"/>
  </mergeCells>
  <phoneticPr fontId="1"/>
  <pageMargins left="0.78740157480314965" right="0.78740157480314965" top="0.98425196850393704" bottom="0.98425196850393704" header="0.51181102362204722" footer="0.51181102362204722"/>
  <pageSetup paperSize="9" scale="90" orientation="portrait" verticalDpi="300" r:id="rId1"/>
  <headerFooter alignWithMargins="0">
    <oddHeader>&amp;C&amp;F&amp;A&amp;R&amp;D &amp;T</oddHeader>
    <oddFooter>&amp;P / &amp;N ﾍﾟｰｼﾞ</oddFooter>
  </headerFooter>
  <ignoredErrors>
    <ignoredError sqref="G3 J3" numberStoredAsText="1"/>
  </ignoredError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093C84-2517-4C26-9642-29E8F87DBC07}">
  <dimension ref="A1:J26"/>
  <sheetViews>
    <sheetView showGridLines="0" zoomScaleNormal="100" workbookViewId="0"/>
  </sheetViews>
  <sheetFormatPr defaultColWidth="9" defaultRowHeight="13.2"/>
  <cols>
    <col min="1" max="1" width="7.6640625" style="231" customWidth="1"/>
    <col min="2" max="2" width="5.21875" style="1" customWidth="1"/>
    <col min="3" max="3" width="10.21875" style="1" customWidth="1"/>
    <col min="4" max="4" width="11" style="1" customWidth="1"/>
    <col min="5" max="5" width="5.21875" style="1" customWidth="1"/>
    <col min="6" max="6" width="10.21875" style="1" customWidth="1"/>
    <col min="7" max="7" width="11" style="1" customWidth="1"/>
    <col min="8" max="8" width="5.21875" style="1" customWidth="1"/>
    <col min="9" max="9" width="10.21875" style="1" customWidth="1"/>
    <col min="10" max="10" width="11" style="1" customWidth="1"/>
    <col min="11" max="16384" width="9" style="1"/>
  </cols>
  <sheetData>
    <row r="1" spans="1:10" s="111" customFormat="1" ht="14.4">
      <c r="A1" s="111" t="s">
        <v>169</v>
      </c>
    </row>
    <row r="2" spans="1:10">
      <c r="A2" s="4"/>
      <c r="D2" s="171"/>
      <c r="G2" s="171"/>
      <c r="J2" s="171" t="s">
        <v>170</v>
      </c>
    </row>
    <row r="3" spans="1:10" s="211" customFormat="1" ht="19.5" customHeight="1">
      <c r="A3" s="210" t="s">
        <v>84</v>
      </c>
      <c r="B3" s="527" t="s">
        <v>259</v>
      </c>
      <c r="C3" s="670"/>
      <c r="D3" s="671"/>
      <c r="E3" s="527" t="s">
        <v>49</v>
      </c>
      <c r="F3" s="670"/>
      <c r="G3" s="671"/>
      <c r="H3" s="527" t="s">
        <v>258</v>
      </c>
      <c r="I3" s="670"/>
      <c r="J3" s="671"/>
    </row>
    <row r="4" spans="1:10" s="211" customFormat="1" ht="19.5" customHeight="1">
      <c r="A4" s="212" t="s">
        <v>151</v>
      </c>
      <c r="B4" s="213" t="s">
        <v>171</v>
      </c>
      <c r="C4" s="214" t="s">
        <v>172</v>
      </c>
      <c r="D4" s="74" t="s">
        <v>173</v>
      </c>
      <c r="E4" s="213" t="s">
        <v>171</v>
      </c>
      <c r="F4" s="214" t="s">
        <v>172</v>
      </c>
      <c r="G4" s="74" t="s">
        <v>173</v>
      </c>
      <c r="H4" s="213" t="s">
        <v>171</v>
      </c>
      <c r="I4" s="214" t="s">
        <v>172</v>
      </c>
      <c r="J4" s="74" t="s">
        <v>173</v>
      </c>
    </row>
    <row r="5" spans="1:10" ht="33" customHeight="1">
      <c r="A5" s="215" t="s">
        <v>174</v>
      </c>
      <c r="B5" s="216">
        <v>2</v>
      </c>
      <c r="C5" s="217">
        <v>737988</v>
      </c>
      <c r="D5" s="218">
        <v>148014969</v>
      </c>
      <c r="E5" s="219" t="s">
        <v>64</v>
      </c>
      <c r="F5" s="217" t="s">
        <v>64</v>
      </c>
      <c r="G5" s="240" t="s">
        <v>64</v>
      </c>
      <c r="H5" s="219" t="s">
        <v>64</v>
      </c>
      <c r="I5" s="217" t="s">
        <v>64</v>
      </c>
      <c r="J5" s="240" t="s">
        <v>64</v>
      </c>
    </row>
    <row r="6" spans="1:10" ht="33" customHeight="1">
      <c r="A6" s="221" t="s">
        <v>175</v>
      </c>
      <c r="B6" s="219">
        <v>13</v>
      </c>
      <c r="C6" s="217">
        <v>1275524</v>
      </c>
      <c r="D6" s="220">
        <v>121196899</v>
      </c>
      <c r="E6" s="219">
        <v>9</v>
      </c>
      <c r="F6" s="217">
        <v>840847</v>
      </c>
      <c r="G6" s="240">
        <v>58235536</v>
      </c>
      <c r="H6" s="219" t="s">
        <v>64</v>
      </c>
      <c r="I6" s="217" t="s">
        <v>64</v>
      </c>
      <c r="J6" s="240" t="s">
        <v>64</v>
      </c>
    </row>
    <row r="7" spans="1:10" ht="33" customHeight="1">
      <c r="A7" s="221" t="s">
        <v>176</v>
      </c>
      <c r="B7" s="219">
        <v>34</v>
      </c>
      <c r="C7" s="217">
        <v>1236361.1000000001</v>
      </c>
      <c r="D7" s="218">
        <v>812303189</v>
      </c>
      <c r="E7" s="219">
        <v>42</v>
      </c>
      <c r="F7" s="217">
        <v>1294863.6000000001</v>
      </c>
      <c r="G7" s="241">
        <v>882728205</v>
      </c>
      <c r="H7" s="219">
        <v>100</v>
      </c>
      <c r="I7" s="217">
        <v>1838231.6</v>
      </c>
      <c r="J7" s="241">
        <v>877707275</v>
      </c>
    </row>
    <row r="8" spans="1:10" ht="33" customHeight="1">
      <c r="A8" s="221" t="s">
        <v>177</v>
      </c>
      <c r="B8" s="219">
        <v>168</v>
      </c>
      <c r="C8" s="217">
        <v>3094598.5</v>
      </c>
      <c r="D8" s="218">
        <v>162469439</v>
      </c>
      <c r="E8" s="219">
        <v>92</v>
      </c>
      <c r="F8" s="217">
        <v>1631736</v>
      </c>
      <c r="G8" s="241">
        <v>106537815</v>
      </c>
      <c r="H8" s="219">
        <v>114</v>
      </c>
      <c r="I8" s="217">
        <v>1505555</v>
      </c>
      <c r="J8" s="241">
        <v>121393331</v>
      </c>
    </row>
    <row r="9" spans="1:10" ht="33" customHeight="1">
      <c r="A9" s="221" t="s">
        <v>178</v>
      </c>
      <c r="B9" s="219" t="s">
        <v>64</v>
      </c>
      <c r="C9" s="217" t="s">
        <v>64</v>
      </c>
      <c r="D9" s="218" t="s">
        <v>64</v>
      </c>
      <c r="E9" s="219">
        <v>8</v>
      </c>
      <c r="F9" s="217">
        <v>14340</v>
      </c>
      <c r="G9" s="241">
        <v>968695</v>
      </c>
      <c r="H9" s="219" t="s">
        <v>64</v>
      </c>
      <c r="I9" s="217" t="s">
        <v>64</v>
      </c>
      <c r="J9" s="241" t="s">
        <v>64</v>
      </c>
    </row>
    <row r="10" spans="1:10" ht="33" customHeight="1">
      <c r="A10" s="221" t="s">
        <v>179</v>
      </c>
      <c r="B10" s="219" t="s">
        <v>64</v>
      </c>
      <c r="C10" s="217" t="s">
        <v>64</v>
      </c>
      <c r="D10" s="220" t="s">
        <v>64</v>
      </c>
      <c r="E10" s="219" t="s">
        <v>64</v>
      </c>
      <c r="F10" s="217" t="s">
        <v>64</v>
      </c>
      <c r="G10" s="240" t="s">
        <v>64</v>
      </c>
      <c r="H10" s="219" t="s">
        <v>64</v>
      </c>
      <c r="I10" s="217" t="s">
        <v>64</v>
      </c>
      <c r="J10" s="240" t="s">
        <v>64</v>
      </c>
    </row>
    <row r="11" spans="1:10" ht="33" customHeight="1">
      <c r="A11" s="221" t="s">
        <v>180</v>
      </c>
      <c r="B11" s="216" t="s">
        <v>64</v>
      </c>
      <c r="C11" s="217" t="s">
        <v>64</v>
      </c>
      <c r="D11" s="218" t="s">
        <v>64</v>
      </c>
      <c r="E11" s="216" t="s">
        <v>64</v>
      </c>
      <c r="F11" s="217" t="s">
        <v>64</v>
      </c>
      <c r="G11" s="241" t="s">
        <v>64</v>
      </c>
      <c r="H11" s="216" t="s">
        <v>64</v>
      </c>
      <c r="I11" s="217" t="s">
        <v>64</v>
      </c>
      <c r="J11" s="241" t="s">
        <v>64</v>
      </c>
    </row>
    <row r="12" spans="1:10" ht="33" customHeight="1">
      <c r="A12" s="221" t="s">
        <v>181</v>
      </c>
      <c r="B12" s="219">
        <v>306</v>
      </c>
      <c r="C12" s="217">
        <v>1547222.4</v>
      </c>
      <c r="D12" s="218">
        <v>112854948</v>
      </c>
      <c r="E12" s="219">
        <v>204</v>
      </c>
      <c r="F12" s="217">
        <v>957805.4</v>
      </c>
      <c r="G12" s="241">
        <v>55489770</v>
      </c>
      <c r="H12" s="219">
        <v>184</v>
      </c>
      <c r="I12" s="217">
        <v>950388.1</v>
      </c>
      <c r="J12" s="241">
        <v>78550944</v>
      </c>
    </row>
    <row r="13" spans="1:10" ht="33" customHeight="1">
      <c r="A13" s="221" t="s">
        <v>182</v>
      </c>
      <c r="B13" s="216" t="s">
        <v>64</v>
      </c>
      <c r="C13" s="217" t="s">
        <v>64</v>
      </c>
      <c r="D13" s="218" t="s">
        <v>64</v>
      </c>
      <c r="E13" s="216" t="s">
        <v>64</v>
      </c>
      <c r="F13" s="217" t="s">
        <v>64</v>
      </c>
      <c r="G13" s="241" t="s">
        <v>64</v>
      </c>
      <c r="H13" s="216" t="s">
        <v>64</v>
      </c>
      <c r="I13" s="217" t="s">
        <v>64</v>
      </c>
      <c r="J13" s="241" t="s">
        <v>64</v>
      </c>
    </row>
    <row r="14" spans="1:10" ht="33" customHeight="1">
      <c r="A14" s="221" t="s">
        <v>183</v>
      </c>
      <c r="B14" s="219">
        <v>183</v>
      </c>
      <c r="C14" s="217">
        <v>577830</v>
      </c>
      <c r="D14" s="218">
        <v>136626035</v>
      </c>
      <c r="E14" s="219">
        <v>469</v>
      </c>
      <c r="F14" s="217">
        <v>2698500</v>
      </c>
      <c r="G14" s="241">
        <v>232503029</v>
      </c>
      <c r="H14" s="219">
        <v>327</v>
      </c>
      <c r="I14" s="217">
        <v>1996710</v>
      </c>
      <c r="J14" s="241">
        <v>114615331</v>
      </c>
    </row>
    <row r="15" spans="1:10" ht="33" customHeight="1">
      <c r="A15" s="221" t="s">
        <v>85</v>
      </c>
      <c r="B15" s="219">
        <v>1115</v>
      </c>
      <c r="C15" s="217">
        <v>27412505.399999999</v>
      </c>
      <c r="D15" s="218">
        <v>1232306874</v>
      </c>
      <c r="E15" s="219">
        <v>1206</v>
      </c>
      <c r="F15" s="217">
        <v>14771990.800000001</v>
      </c>
      <c r="G15" s="241">
        <v>1285431188</v>
      </c>
      <c r="H15" s="219">
        <v>1356</v>
      </c>
      <c r="I15" s="217">
        <v>16204967.9</v>
      </c>
      <c r="J15" s="241">
        <v>1716744931</v>
      </c>
    </row>
    <row r="16" spans="1:10" ht="33" customHeight="1">
      <c r="A16" s="221" t="s">
        <v>184</v>
      </c>
      <c r="B16" s="219">
        <v>162</v>
      </c>
      <c r="C16" s="217">
        <v>57887</v>
      </c>
      <c r="D16" s="218">
        <v>10585614</v>
      </c>
      <c r="E16" s="219">
        <v>141</v>
      </c>
      <c r="F16" s="217">
        <v>24725.5</v>
      </c>
      <c r="G16" s="241">
        <v>6246543</v>
      </c>
      <c r="H16" s="219">
        <v>151</v>
      </c>
      <c r="I16" s="217">
        <v>24883</v>
      </c>
      <c r="J16" s="241">
        <v>9190401</v>
      </c>
    </row>
    <row r="17" spans="1:10" ht="33" customHeight="1">
      <c r="A17" s="221" t="s">
        <v>185</v>
      </c>
      <c r="B17" s="216" t="s">
        <v>64</v>
      </c>
      <c r="C17" s="217" t="s">
        <v>64</v>
      </c>
      <c r="D17" s="218" t="s">
        <v>64</v>
      </c>
      <c r="E17" s="216" t="s">
        <v>64</v>
      </c>
      <c r="F17" s="217" t="s">
        <v>64</v>
      </c>
      <c r="G17" s="241" t="s">
        <v>64</v>
      </c>
      <c r="H17" s="216" t="s">
        <v>64</v>
      </c>
      <c r="I17" s="217" t="s">
        <v>64</v>
      </c>
      <c r="J17" s="241" t="s">
        <v>64</v>
      </c>
    </row>
    <row r="18" spans="1:10" ht="33" customHeight="1">
      <c r="A18" s="222" t="s">
        <v>186</v>
      </c>
      <c r="B18" s="216" t="s">
        <v>64</v>
      </c>
      <c r="C18" s="217" t="s">
        <v>64</v>
      </c>
      <c r="D18" s="218" t="s">
        <v>64</v>
      </c>
      <c r="E18" s="216" t="s">
        <v>64</v>
      </c>
      <c r="F18" s="217" t="s">
        <v>64</v>
      </c>
      <c r="G18" s="241" t="s">
        <v>64</v>
      </c>
      <c r="H18" s="216" t="s">
        <v>64</v>
      </c>
      <c r="I18" s="217" t="s">
        <v>64</v>
      </c>
      <c r="J18" s="241" t="s">
        <v>64</v>
      </c>
    </row>
    <row r="19" spans="1:10" ht="33" customHeight="1">
      <c r="A19" s="222" t="s">
        <v>187</v>
      </c>
      <c r="B19" s="216" t="s">
        <v>64</v>
      </c>
      <c r="C19" s="217" t="s">
        <v>64</v>
      </c>
      <c r="D19" s="218" t="s">
        <v>64</v>
      </c>
      <c r="E19" s="216" t="s">
        <v>64</v>
      </c>
      <c r="F19" s="217" t="s">
        <v>64</v>
      </c>
      <c r="G19" s="241" t="s">
        <v>64</v>
      </c>
      <c r="H19" s="216" t="s">
        <v>64</v>
      </c>
      <c r="I19" s="217" t="s">
        <v>64</v>
      </c>
      <c r="J19" s="241" t="s">
        <v>64</v>
      </c>
    </row>
    <row r="20" spans="1:10" ht="33" customHeight="1">
      <c r="A20" s="221" t="s">
        <v>188</v>
      </c>
      <c r="B20" s="219" t="s">
        <v>64</v>
      </c>
      <c r="C20" s="217" t="s">
        <v>64</v>
      </c>
      <c r="D20" s="218" t="s">
        <v>64</v>
      </c>
      <c r="E20" s="219">
        <v>5</v>
      </c>
      <c r="F20" s="217">
        <v>1270</v>
      </c>
      <c r="G20" s="241">
        <v>810648</v>
      </c>
      <c r="H20" s="219">
        <v>1</v>
      </c>
      <c r="I20" s="217">
        <v>20</v>
      </c>
      <c r="J20" s="241">
        <v>17928</v>
      </c>
    </row>
    <row r="21" spans="1:10" ht="33" customHeight="1">
      <c r="A21" s="221" t="s">
        <v>189</v>
      </c>
      <c r="B21" s="219">
        <v>2</v>
      </c>
      <c r="C21" s="217">
        <v>480198</v>
      </c>
      <c r="D21" s="220">
        <v>123341892</v>
      </c>
      <c r="E21" s="216" t="s">
        <v>64</v>
      </c>
      <c r="F21" s="217" t="s">
        <v>64</v>
      </c>
      <c r="G21" s="241" t="s">
        <v>64</v>
      </c>
      <c r="H21" s="216">
        <v>1</v>
      </c>
      <c r="I21" s="217">
        <v>121360</v>
      </c>
      <c r="J21" s="241">
        <v>59345003</v>
      </c>
    </row>
    <row r="22" spans="1:10" ht="33" customHeight="1">
      <c r="A22" s="221" t="s">
        <v>190</v>
      </c>
      <c r="B22" s="223">
        <v>1096</v>
      </c>
      <c r="C22" s="217">
        <v>73899</v>
      </c>
      <c r="D22" s="218">
        <v>40989679</v>
      </c>
      <c r="E22" s="223">
        <v>876</v>
      </c>
      <c r="F22" s="217">
        <v>44824.4</v>
      </c>
      <c r="G22" s="241">
        <v>34292368</v>
      </c>
      <c r="H22" s="223">
        <v>1239</v>
      </c>
      <c r="I22" s="217">
        <v>76918.3</v>
      </c>
      <c r="J22" s="241">
        <v>63814495</v>
      </c>
    </row>
    <row r="23" spans="1:10" ht="33" customHeight="1">
      <c r="A23" s="224" t="s">
        <v>191</v>
      </c>
      <c r="B23" s="219">
        <v>917</v>
      </c>
      <c r="C23" s="217">
        <v>5191210.4000000004</v>
      </c>
      <c r="D23" s="218">
        <v>3152031376</v>
      </c>
      <c r="E23" s="219">
        <v>908</v>
      </c>
      <c r="F23" s="217">
        <v>5895178.7999999998</v>
      </c>
      <c r="G23" s="241">
        <v>4654574644</v>
      </c>
      <c r="H23" s="219">
        <v>884</v>
      </c>
      <c r="I23" s="217">
        <v>6145536.7000000002</v>
      </c>
      <c r="J23" s="241">
        <v>4597960109</v>
      </c>
    </row>
    <row r="24" spans="1:10" s="225" customFormat="1" ht="35.1" customHeight="1">
      <c r="A24" s="224" t="s">
        <v>167</v>
      </c>
      <c r="B24" s="219">
        <v>775</v>
      </c>
      <c r="C24" s="217">
        <v>5023745.5</v>
      </c>
      <c r="D24" s="218">
        <v>407051900</v>
      </c>
      <c r="E24" s="219">
        <v>380</v>
      </c>
      <c r="F24" s="217">
        <v>1416311</v>
      </c>
      <c r="G24" s="241">
        <v>226467279</v>
      </c>
      <c r="H24" s="219">
        <v>283</v>
      </c>
      <c r="I24" s="217">
        <v>370433.2</v>
      </c>
      <c r="J24" s="241">
        <v>197327429</v>
      </c>
    </row>
    <row r="25" spans="1:10" ht="19.5" customHeight="1">
      <c r="A25" s="226" t="s">
        <v>2</v>
      </c>
      <c r="B25" s="227">
        <v>4773</v>
      </c>
      <c r="C25" s="228">
        <v>46708969.299999997</v>
      </c>
      <c r="D25" s="229">
        <v>6459772814</v>
      </c>
      <c r="E25" s="227">
        <v>4340</v>
      </c>
      <c r="F25" s="228">
        <v>29592392.5</v>
      </c>
      <c r="G25" s="242">
        <v>7544285720</v>
      </c>
      <c r="H25" s="227">
        <f>SUM(H5:H24)</f>
        <v>4640</v>
      </c>
      <c r="I25" s="228">
        <f>SUM(I5:I24)</f>
        <v>29235003.800000001</v>
      </c>
      <c r="J25" s="242">
        <f>SUM(J5:J24)</f>
        <v>7836667177</v>
      </c>
    </row>
    <row r="26" spans="1:10">
      <c r="A26" s="230" t="s">
        <v>125</v>
      </c>
      <c r="B26" s="148"/>
      <c r="C26" s="148"/>
      <c r="D26" s="125"/>
      <c r="E26" s="148"/>
      <c r="F26" s="148"/>
      <c r="G26" s="125"/>
      <c r="H26" s="148"/>
      <c r="I26" s="148"/>
      <c r="J26" s="125" t="s">
        <v>148</v>
      </c>
    </row>
  </sheetData>
  <mergeCells count="3">
    <mergeCell ref="B3:D3"/>
    <mergeCell ref="E3:G3"/>
    <mergeCell ref="H3:J3"/>
  </mergeCells>
  <phoneticPr fontId="1"/>
  <pageMargins left="0.63" right="0.28000000000000003" top="0.98425196850393704" bottom="0.98425196850393704" header="0.51181102362204722" footer="0.51181102362204722"/>
  <pageSetup paperSize="9" scale="80" orientation="portrait" verticalDpi="300" r:id="rId1"/>
  <headerFooter alignWithMargins="0">
    <oddHeader>&amp;C&amp;F&amp;A&amp;R&amp;D &amp;T</oddHeader>
    <oddFooter>&amp;P / &amp;N ﾍﾟｰｼﾞ</oddFooter>
  </headerFooter>
  <ignoredErrors>
    <ignoredError sqref="E3 H3" numberStoredAsText="1"/>
  </ignoredError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93C74B-1E7A-48D6-B395-C8BF5F742ED9}">
  <dimension ref="A1:L29"/>
  <sheetViews>
    <sheetView showGridLines="0" zoomScaleNormal="100" workbookViewId="0"/>
  </sheetViews>
  <sheetFormatPr defaultColWidth="9" defaultRowHeight="13.2"/>
  <cols>
    <col min="1" max="1" width="2.6640625" style="231" customWidth="1"/>
    <col min="2" max="2" width="6.109375" style="231" customWidth="1"/>
    <col min="3" max="3" width="5.21875" style="1" customWidth="1"/>
    <col min="4" max="4" width="10.21875" style="1" customWidth="1"/>
    <col min="5" max="5" width="10.6640625" style="1" customWidth="1"/>
    <col min="6" max="6" width="5.21875" style="1" customWidth="1"/>
    <col min="7" max="7" width="10.21875" style="1" customWidth="1"/>
    <col min="8" max="8" width="10.6640625" style="1" customWidth="1"/>
    <col min="9" max="9" width="5.21875" style="1" customWidth="1"/>
    <col min="10" max="10" width="10.21875" style="1" customWidth="1"/>
    <col min="11" max="11" width="10.6640625" style="1" customWidth="1"/>
    <col min="12" max="12" width="12.77734375" style="1" bestFit="1" customWidth="1"/>
    <col min="13" max="16384" width="9" style="1"/>
  </cols>
  <sheetData>
    <row r="1" spans="1:11" s="111" customFormat="1" ht="14.4">
      <c r="A1" s="377" t="s">
        <v>192</v>
      </c>
      <c r="B1" s="378"/>
      <c r="C1" s="378"/>
      <c r="D1" s="3"/>
      <c r="E1" s="3"/>
      <c r="F1" s="378"/>
      <c r="G1" s="3"/>
      <c r="H1" s="3"/>
      <c r="I1" s="378"/>
      <c r="J1" s="674" t="s">
        <v>170</v>
      </c>
      <c r="K1" s="674"/>
    </row>
    <row r="2" spans="1:11" ht="6" customHeight="1">
      <c r="A2" s="4"/>
      <c r="B2" s="4"/>
      <c r="D2" s="70"/>
      <c r="E2" s="70"/>
      <c r="G2" s="70"/>
      <c r="H2" s="70"/>
      <c r="J2" s="675"/>
      <c r="K2" s="675"/>
    </row>
    <row r="3" spans="1:11" s="211" customFormat="1" ht="18" customHeight="1">
      <c r="A3" s="379"/>
      <c r="B3" s="380" t="s">
        <v>84</v>
      </c>
      <c r="C3" s="527" t="s">
        <v>259</v>
      </c>
      <c r="D3" s="676"/>
      <c r="E3" s="528"/>
      <c r="F3" s="527" t="s">
        <v>49</v>
      </c>
      <c r="G3" s="676"/>
      <c r="H3" s="528"/>
      <c r="I3" s="527" t="s">
        <v>258</v>
      </c>
      <c r="J3" s="676"/>
      <c r="K3" s="528"/>
    </row>
    <row r="4" spans="1:11" s="211" customFormat="1" ht="18" customHeight="1">
      <c r="A4" s="381" t="s">
        <v>151</v>
      </c>
      <c r="B4" s="382"/>
      <c r="C4" s="213" t="s">
        <v>193</v>
      </c>
      <c r="D4" s="214" t="s">
        <v>172</v>
      </c>
      <c r="E4" s="74" t="s">
        <v>173</v>
      </c>
      <c r="F4" s="213" t="s">
        <v>193</v>
      </c>
      <c r="G4" s="214" t="s">
        <v>172</v>
      </c>
      <c r="H4" s="74" t="s">
        <v>173</v>
      </c>
      <c r="I4" s="213" t="s">
        <v>193</v>
      </c>
      <c r="J4" s="214" t="s">
        <v>172</v>
      </c>
      <c r="K4" s="74" t="s">
        <v>173</v>
      </c>
    </row>
    <row r="5" spans="1:11" ht="20.25" customHeight="1">
      <c r="A5" s="672" t="s">
        <v>194</v>
      </c>
      <c r="B5" s="673"/>
      <c r="C5" s="383">
        <v>4696</v>
      </c>
      <c r="D5" s="384">
        <v>44314656.200000003</v>
      </c>
      <c r="E5" s="385">
        <v>5803024551</v>
      </c>
      <c r="F5" s="383">
        <v>4275</v>
      </c>
      <c r="G5" s="384">
        <v>28136588.899999999</v>
      </c>
      <c r="H5" s="385">
        <v>7071736283</v>
      </c>
      <c r="I5" s="383">
        <v>4559</v>
      </c>
      <c r="J5" s="384">
        <v>27921252.399999999</v>
      </c>
      <c r="K5" s="385">
        <v>7234383937</v>
      </c>
    </row>
    <row r="6" spans="1:11" ht="20.25" customHeight="1">
      <c r="A6" s="386"/>
      <c r="B6" s="298" t="s">
        <v>195</v>
      </c>
      <c r="C6" s="159">
        <v>2</v>
      </c>
      <c r="D6" s="160">
        <v>84746</v>
      </c>
      <c r="E6" s="387">
        <v>64975171</v>
      </c>
      <c r="F6" s="159">
        <v>3</v>
      </c>
      <c r="G6" s="160">
        <v>90712</v>
      </c>
      <c r="H6" s="387">
        <v>59226303</v>
      </c>
      <c r="I6" s="159">
        <v>15</v>
      </c>
      <c r="J6" s="160">
        <v>132892</v>
      </c>
      <c r="K6" s="387">
        <v>64329876</v>
      </c>
    </row>
    <row r="7" spans="1:11" ht="20.25" customHeight="1">
      <c r="A7" s="388"/>
      <c r="B7" s="298" t="s">
        <v>196</v>
      </c>
      <c r="C7" s="159">
        <v>6</v>
      </c>
      <c r="D7" s="160">
        <v>346724</v>
      </c>
      <c r="E7" s="387">
        <v>109133914</v>
      </c>
      <c r="F7" s="159">
        <v>6</v>
      </c>
      <c r="G7" s="160">
        <v>145580</v>
      </c>
      <c r="H7" s="387">
        <v>91088142</v>
      </c>
      <c r="I7" s="159">
        <v>12</v>
      </c>
      <c r="J7" s="160">
        <v>196240</v>
      </c>
      <c r="K7" s="387">
        <v>77879990</v>
      </c>
    </row>
    <row r="8" spans="1:11" ht="16.5" customHeight="1">
      <c r="A8" s="388"/>
      <c r="B8" s="298" t="s">
        <v>197</v>
      </c>
      <c r="C8" s="389" t="s">
        <v>63</v>
      </c>
      <c r="D8" s="195" t="s">
        <v>63</v>
      </c>
      <c r="E8" s="161" t="s">
        <v>63</v>
      </c>
      <c r="F8" s="389" t="s">
        <v>63</v>
      </c>
      <c r="G8" s="195" t="s">
        <v>63</v>
      </c>
      <c r="H8" s="161" t="s">
        <v>63</v>
      </c>
      <c r="I8" s="390" t="s">
        <v>64</v>
      </c>
      <c r="J8" s="389" t="s">
        <v>64</v>
      </c>
      <c r="K8" s="387" t="s">
        <v>64</v>
      </c>
    </row>
    <row r="9" spans="1:11" ht="20.25" customHeight="1">
      <c r="A9" s="388"/>
      <c r="B9" s="298" t="s">
        <v>198</v>
      </c>
      <c r="C9" s="159">
        <v>3</v>
      </c>
      <c r="D9" s="160">
        <v>144367.6</v>
      </c>
      <c r="E9" s="387">
        <v>91654824</v>
      </c>
      <c r="F9" s="389" t="s">
        <v>63</v>
      </c>
      <c r="G9" s="195" t="s">
        <v>63</v>
      </c>
      <c r="H9" s="161" t="s">
        <v>63</v>
      </c>
      <c r="I9" s="390">
        <v>6</v>
      </c>
      <c r="J9" s="160">
        <v>119558.1</v>
      </c>
      <c r="K9" s="161">
        <v>63449303</v>
      </c>
    </row>
    <row r="10" spans="1:11" ht="20.25" customHeight="1">
      <c r="A10" s="388" t="s">
        <v>199</v>
      </c>
      <c r="B10" s="298" t="s">
        <v>200</v>
      </c>
      <c r="C10" s="159">
        <v>1</v>
      </c>
      <c r="D10" s="160">
        <v>41658</v>
      </c>
      <c r="E10" s="387">
        <v>28761323</v>
      </c>
      <c r="F10" s="159">
        <v>4</v>
      </c>
      <c r="G10" s="160">
        <v>121842</v>
      </c>
      <c r="H10" s="387">
        <v>90641305</v>
      </c>
      <c r="I10" s="159">
        <v>16</v>
      </c>
      <c r="J10" s="160">
        <v>402275.6</v>
      </c>
      <c r="K10" s="387">
        <v>186353968</v>
      </c>
    </row>
    <row r="11" spans="1:11" ht="20.25" customHeight="1">
      <c r="A11" s="388"/>
      <c r="B11" s="298" t="s">
        <v>201</v>
      </c>
      <c r="C11" s="389">
        <v>8</v>
      </c>
      <c r="D11" s="160">
        <v>782765</v>
      </c>
      <c r="E11" s="161">
        <v>52780043</v>
      </c>
      <c r="F11" s="389">
        <v>8</v>
      </c>
      <c r="G11" s="160">
        <v>792834</v>
      </c>
      <c r="H11" s="161">
        <v>53568673</v>
      </c>
      <c r="I11" s="390" t="s">
        <v>64</v>
      </c>
      <c r="J11" s="389" t="s">
        <v>64</v>
      </c>
      <c r="K11" s="387" t="s">
        <v>64</v>
      </c>
    </row>
    <row r="12" spans="1:11" ht="20.25" customHeight="1">
      <c r="A12" s="388"/>
      <c r="B12" s="298" t="s">
        <v>202</v>
      </c>
      <c r="C12" s="389" t="s">
        <v>63</v>
      </c>
      <c r="D12" s="195" t="s">
        <v>63</v>
      </c>
      <c r="E12" s="161" t="s">
        <v>63</v>
      </c>
      <c r="F12" s="389" t="s">
        <v>63</v>
      </c>
      <c r="G12" s="195" t="s">
        <v>63</v>
      </c>
      <c r="H12" s="161" t="s">
        <v>63</v>
      </c>
      <c r="I12" s="390" t="s">
        <v>64</v>
      </c>
      <c r="J12" s="389" t="s">
        <v>64</v>
      </c>
      <c r="K12" s="387" t="s">
        <v>64</v>
      </c>
    </row>
    <row r="13" spans="1:11" ht="20.25" customHeight="1">
      <c r="A13" s="388"/>
      <c r="B13" s="298" t="s">
        <v>203</v>
      </c>
      <c r="C13" s="389">
        <v>1</v>
      </c>
      <c r="D13" s="160">
        <v>15070</v>
      </c>
      <c r="E13" s="161">
        <v>9632707</v>
      </c>
      <c r="F13" s="389" t="s">
        <v>63</v>
      </c>
      <c r="G13" s="195" t="s">
        <v>63</v>
      </c>
      <c r="H13" s="161" t="s">
        <v>63</v>
      </c>
      <c r="I13" s="390" t="s">
        <v>64</v>
      </c>
      <c r="J13" s="389" t="s">
        <v>64</v>
      </c>
      <c r="K13" s="387" t="s">
        <v>64</v>
      </c>
    </row>
    <row r="14" spans="1:11" ht="20.25" customHeight="1">
      <c r="A14" s="388"/>
      <c r="B14" s="298" t="s">
        <v>204</v>
      </c>
      <c r="C14" s="159">
        <v>9</v>
      </c>
      <c r="D14" s="160">
        <v>177205</v>
      </c>
      <c r="E14" s="387">
        <v>84575517</v>
      </c>
      <c r="F14" s="159">
        <v>6</v>
      </c>
      <c r="G14" s="160">
        <v>87191</v>
      </c>
      <c r="H14" s="387">
        <v>31436905</v>
      </c>
      <c r="I14" s="159">
        <v>6</v>
      </c>
      <c r="J14" s="160">
        <v>48443</v>
      </c>
      <c r="K14" s="387">
        <v>11466749</v>
      </c>
    </row>
    <row r="15" spans="1:11" ht="20.25" customHeight="1">
      <c r="A15" s="388"/>
      <c r="B15" s="298" t="s">
        <v>205</v>
      </c>
      <c r="C15" s="389" t="s">
        <v>63</v>
      </c>
      <c r="D15" s="195" t="s">
        <v>63</v>
      </c>
      <c r="E15" s="161" t="s">
        <v>63</v>
      </c>
      <c r="F15" s="389" t="s">
        <v>63</v>
      </c>
      <c r="G15" s="195" t="s">
        <v>63</v>
      </c>
      <c r="H15" s="161" t="s">
        <v>63</v>
      </c>
      <c r="I15" s="390" t="s">
        <v>64</v>
      </c>
      <c r="J15" s="389" t="s">
        <v>64</v>
      </c>
      <c r="K15" s="387" t="s">
        <v>64</v>
      </c>
    </row>
    <row r="16" spans="1:11" ht="20.25" customHeight="1">
      <c r="A16" s="388"/>
      <c r="B16" s="298" t="s">
        <v>206</v>
      </c>
      <c r="C16" s="159">
        <v>1</v>
      </c>
      <c r="D16" s="160">
        <v>27397</v>
      </c>
      <c r="E16" s="387">
        <v>18319555</v>
      </c>
      <c r="F16" s="159">
        <v>3</v>
      </c>
      <c r="G16" s="160">
        <v>111625</v>
      </c>
      <c r="H16" s="387">
        <v>75904436</v>
      </c>
      <c r="I16" s="159">
        <v>8</v>
      </c>
      <c r="J16" s="160">
        <v>179998</v>
      </c>
      <c r="K16" s="387">
        <v>76917887</v>
      </c>
    </row>
    <row r="17" spans="1:12" ht="20.25" customHeight="1">
      <c r="A17" s="388"/>
      <c r="B17" s="298" t="s">
        <v>207</v>
      </c>
      <c r="C17" s="159">
        <v>3</v>
      </c>
      <c r="D17" s="160">
        <v>699452</v>
      </c>
      <c r="E17" s="387">
        <v>161549994</v>
      </c>
      <c r="F17" s="389" t="s">
        <v>63</v>
      </c>
      <c r="G17" s="195" t="s">
        <v>63</v>
      </c>
      <c r="H17" s="161" t="s">
        <v>63</v>
      </c>
      <c r="I17" s="390">
        <v>1</v>
      </c>
      <c r="J17" s="160">
        <v>121360</v>
      </c>
      <c r="K17" s="161">
        <v>59345003</v>
      </c>
    </row>
    <row r="18" spans="1:12" ht="20.25" customHeight="1">
      <c r="A18" s="388"/>
      <c r="B18" s="298" t="s">
        <v>208</v>
      </c>
      <c r="C18" s="159" t="s">
        <v>63</v>
      </c>
      <c r="D18" s="160" t="s">
        <v>63</v>
      </c>
      <c r="E18" s="387" t="s">
        <v>63</v>
      </c>
      <c r="F18" s="389" t="s">
        <v>63</v>
      </c>
      <c r="G18" s="195" t="s">
        <v>63</v>
      </c>
      <c r="H18" s="161" t="s">
        <v>63</v>
      </c>
      <c r="I18" s="390" t="s">
        <v>64</v>
      </c>
      <c r="J18" s="389" t="s">
        <v>64</v>
      </c>
      <c r="K18" s="387" t="s">
        <v>64</v>
      </c>
    </row>
    <row r="19" spans="1:12" ht="20.25" customHeight="1">
      <c r="A19" s="388"/>
      <c r="B19" s="298" t="s">
        <v>209</v>
      </c>
      <c r="C19" s="389">
        <v>35</v>
      </c>
      <c r="D19" s="160">
        <v>178.5</v>
      </c>
      <c r="E19" s="161">
        <v>651962</v>
      </c>
      <c r="F19" s="389">
        <v>30</v>
      </c>
      <c r="G19" s="160">
        <v>522.6</v>
      </c>
      <c r="H19" s="161">
        <v>700213</v>
      </c>
      <c r="I19" s="390">
        <v>13</v>
      </c>
      <c r="J19" s="391">
        <v>139.69999999999999</v>
      </c>
      <c r="K19" s="387">
        <v>489926</v>
      </c>
    </row>
    <row r="20" spans="1:12" ht="20.25" customHeight="1">
      <c r="A20" s="388"/>
      <c r="B20" s="298" t="s">
        <v>210</v>
      </c>
      <c r="C20" s="389">
        <v>7</v>
      </c>
      <c r="D20" s="160">
        <v>28959</v>
      </c>
      <c r="E20" s="161">
        <v>9721264</v>
      </c>
      <c r="F20" s="389">
        <v>2</v>
      </c>
      <c r="G20" s="160">
        <v>224</v>
      </c>
      <c r="H20" s="161">
        <v>163037</v>
      </c>
      <c r="I20" s="390" t="s">
        <v>64</v>
      </c>
      <c r="J20" s="389" t="s">
        <v>64</v>
      </c>
      <c r="K20" s="387" t="s">
        <v>64</v>
      </c>
    </row>
    <row r="21" spans="1:12" ht="17.25" customHeight="1">
      <c r="A21" s="388"/>
      <c r="B21" s="298" t="s">
        <v>211</v>
      </c>
      <c r="C21" s="389" t="s">
        <v>63</v>
      </c>
      <c r="D21" s="195" t="s">
        <v>63</v>
      </c>
      <c r="E21" s="161" t="s">
        <v>63</v>
      </c>
      <c r="F21" s="389" t="s">
        <v>63</v>
      </c>
      <c r="G21" s="195" t="s">
        <v>63</v>
      </c>
      <c r="H21" s="161" t="s">
        <v>63</v>
      </c>
      <c r="I21" s="390" t="s">
        <v>64</v>
      </c>
      <c r="J21" s="389" t="s">
        <v>64</v>
      </c>
      <c r="K21" s="387" t="s">
        <v>64</v>
      </c>
    </row>
    <row r="22" spans="1:12" ht="17.25" customHeight="1">
      <c r="A22" s="388"/>
      <c r="B22" s="298" t="s">
        <v>212</v>
      </c>
      <c r="C22" s="389" t="s">
        <v>63</v>
      </c>
      <c r="D22" s="195" t="s">
        <v>63</v>
      </c>
      <c r="E22" s="161" t="s">
        <v>63</v>
      </c>
      <c r="F22" s="389" t="s">
        <v>63</v>
      </c>
      <c r="G22" s="195" t="s">
        <v>63</v>
      </c>
      <c r="H22" s="161" t="s">
        <v>63</v>
      </c>
      <c r="I22" s="390" t="s">
        <v>64</v>
      </c>
      <c r="J22" s="389" t="s">
        <v>64</v>
      </c>
      <c r="K22" s="387" t="s">
        <v>64</v>
      </c>
    </row>
    <row r="23" spans="1:12" ht="20.25" customHeight="1">
      <c r="A23" s="388" t="s">
        <v>213</v>
      </c>
      <c r="B23" s="298" t="s">
        <v>214</v>
      </c>
      <c r="C23" s="389" t="s">
        <v>63</v>
      </c>
      <c r="D23" s="195" t="s">
        <v>63</v>
      </c>
      <c r="E23" s="161" t="s">
        <v>63</v>
      </c>
      <c r="F23" s="389" t="s">
        <v>63</v>
      </c>
      <c r="G23" s="195" t="s">
        <v>63</v>
      </c>
      <c r="H23" s="161" t="s">
        <v>63</v>
      </c>
      <c r="I23" s="390" t="s">
        <v>64</v>
      </c>
      <c r="J23" s="389" t="s">
        <v>64</v>
      </c>
      <c r="K23" s="387" t="s">
        <v>64</v>
      </c>
    </row>
    <row r="24" spans="1:12" ht="20.25" customHeight="1">
      <c r="A24" s="388"/>
      <c r="B24" s="298" t="s">
        <v>215</v>
      </c>
      <c r="C24" s="389" t="s">
        <v>63</v>
      </c>
      <c r="D24" s="195" t="s">
        <v>63</v>
      </c>
      <c r="E24" s="161" t="s">
        <v>63</v>
      </c>
      <c r="F24" s="389" t="s">
        <v>63</v>
      </c>
      <c r="G24" s="195" t="s">
        <v>63</v>
      </c>
      <c r="H24" s="161" t="s">
        <v>63</v>
      </c>
      <c r="I24" s="390" t="s">
        <v>64</v>
      </c>
      <c r="J24" s="389" t="s">
        <v>64</v>
      </c>
      <c r="K24" s="387" t="s">
        <v>64</v>
      </c>
    </row>
    <row r="25" spans="1:12" ht="20.25" customHeight="1">
      <c r="A25" s="388"/>
      <c r="B25" s="298" t="s">
        <v>216</v>
      </c>
      <c r="C25" s="159">
        <v>1</v>
      </c>
      <c r="D25" s="160">
        <v>45791</v>
      </c>
      <c r="E25" s="387">
        <v>24991989</v>
      </c>
      <c r="F25" s="159">
        <v>3</v>
      </c>
      <c r="G25" s="160">
        <v>105273</v>
      </c>
      <c r="H25" s="387">
        <v>69820423</v>
      </c>
      <c r="I25" s="159">
        <v>4</v>
      </c>
      <c r="J25" s="160">
        <v>112845</v>
      </c>
      <c r="K25" s="387">
        <v>62050538</v>
      </c>
    </row>
    <row r="26" spans="1:12" ht="20.25" customHeight="1">
      <c r="A26" s="388"/>
      <c r="B26" s="298" t="s">
        <v>79</v>
      </c>
      <c r="C26" s="389" t="s">
        <v>63</v>
      </c>
      <c r="D26" s="195" t="s">
        <v>63</v>
      </c>
      <c r="E26" s="161" t="s">
        <v>63</v>
      </c>
      <c r="F26" s="389" t="s">
        <v>63</v>
      </c>
      <c r="G26" s="195" t="s">
        <v>63</v>
      </c>
      <c r="H26" s="161" t="s">
        <v>63</v>
      </c>
      <c r="I26" s="390" t="s">
        <v>64</v>
      </c>
      <c r="J26" s="389" t="s">
        <v>64</v>
      </c>
      <c r="K26" s="387" t="s">
        <v>64</v>
      </c>
      <c r="L26" s="392"/>
    </row>
    <row r="27" spans="1:12" ht="13.5" customHeight="1">
      <c r="A27" s="393"/>
      <c r="B27" s="394" t="s">
        <v>217</v>
      </c>
      <c r="C27" s="395">
        <f>SUM(C6:C26)</f>
        <v>77</v>
      </c>
      <c r="D27" s="396">
        <f>SUM(D6:D26)</f>
        <v>2394313.1</v>
      </c>
      <c r="E27" s="397">
        <f>SUM(E6:E26)</f>
        <v>656748263</v>
      </c>
      <c r="F27" s="395">
        <v>65</v>
      </c>
      <c r="G27" s="396">
        <v>1455803.6</v>
      </c>
      <c r="H27" s="397">
        <v>472549437</v>
      </c>
      <c r="I27" s="395">
        <f>SUM(I6:I26)</f>
        <v>81</v>
      </c>
      <c r="J27" s="396">
        <f>SUM(J6:J26)</f>
        <v>1313751.3999999999</v>
      </c>
      <c r="K27" s="397">
        <f>SUM(K6:K26)</f>
        <v>602283240</v>
      </c>
    </row>
    <row r="28" spans="1:12" s="225" customFormat="1" ht="16.95" customHeight="1">
      <c r="A28" s="398" t="s">
        <v>218</v>
      </c>
      <c r="B28" s="399"/>
      <c r="C28" s="400">
        <f>+C27+C5</f>
        <v>4773</v>
      </c>
      <c r="D28" s="401">
        <f>+D5+D27</f>
        <v>46708969.300000004</v>
      </c>
      <c r="E28" s="402">
        <f>+E5+E27</f>
        <v>6459772814</v>
      </c>
      <c r="F28" s="400">
        <v>4340</v>
      </c>
      <c r="G28" s="401">
        <v>29592392.5</v>
      </c>
      <c r="H28" s="402">
        <v>7544285720</v>
      </c>
      <c r="I28" s="400">
        <f>+I27+I5</f>
        <v>4640</v>
      </c>
      <c r="J28" s="401">
        <f>+J5+J27</f>
        <v>29235003.799999997</v>
      </c>
      <c r="K28" s="402">
        <f>+K5+K27</f>
        <v>7836667177</v>
      </c>
    </row>
    <row r="29" spans="1:12">
      <c r="A29" s="53" t="s">
        <v>125</v>
      </c>
      <c r="B29" s="403"/>
      <c r="C29" s="148"/>
      <c r="D29" s="148"/>
      <c r="E29" s="68"/>
      <c r="F29" s="148"/>
      <c r="G29" s="148"/>
      <c r="H29" s="68"/>
      <c r="I29" s="148"/>
      <c r="J29" s="148"/>
      <c r="K29" s="68" t="s">
        <v>148</v>
      </c>
    </row>
  </sheetData>
  <mergeCells count="5">
    <mergeCell ref="A5:B5"/>
    <mergeCell ref="J1:K2"/>
    <mergeCell ref="C3:E3"/>
    <mergeCell ref="F3:H3"/>
    <mergeCell ref="I3:K3"/>
  </mergeCells>
  <phoneticPr fontId="1"/>
  <pageMargins left="0.78740157480314965" right="0.78740157480314965" top="0.98425196850393704" bottom="0.98425196850393704" header="0.51181102362204722" footer="0.51181102362204722"/>
  <pageSetup paperSize="9" scale="91" orientation="portrait" verticalDpi="300" r:id="rId1"/>
  <headerFooter alignWithMargins="0">
    <oddHeader>&amp;C&amp;F&amp;A&amp;R&amp;D &amp;T</oddHeader>
    <oddFooter>&amp;P / &amp;N ﾍﾟｰｼﾞ</oddFooter>
  </headerFooter>
  <ignoredErrors>
    <ignoredError sqref="D3:I3" numberStoredAsText="1"/>
  </ignoredErrors>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08BD5F-C073-4113-8B32-FF7AE1C10EB5}">
  <dimension ref="A1:H22"/>
  <sheetViews>
    <sheetView showGridLines="0" workbookViewId="0"/>
  </sheetViews>
  <sheetFormatPr defaultColWidth="9" defaultRowHeight="13.2"/>
  <cols>
    <col min="1" max="1" width="4.88671875" style="405" customWidth="1"/>
    <col min="2" max="2" width="3.44140625" style="405" customWidth="1"/>
    <col min="3" max="7" width="15.77734375" style="405" customWidth="1"/>
    <col min="8" max="10" width="2.44140625" style="405" customWidth="1"/>
    <col min="11" max="16384" width="9" style="405"/>
  </cols>
  <sheetData>
    <row r="1" spans="1:8" ht="14.4">
      <c r="A1" s="404" t="s">
        <v>219</v>
      </c>
    </row>
    <row r="3" spans="1:8" ht="18" customHeight="1">
      <c r="A3" s="406"/>
      <c r="B3" s="407"/>
      <c r="C3" s="677" t="s">
        <v>220</v>
      </c>
      <c r="D3" s="408" t="s">
        <v>221</v>
      </c>
      <c r="E3" s="679" t="s">
        <v>222</v>
      </c>
      <c r="F3" s="409"/>
      <c r="G3" s="410" t="s">
        <v>223</v>
      </c>
      <c r="H3" s="54"/>
    </row>
    <row r="4" spans="1:8" ht="18" customHeight="1">
      <c r="A4" s="681" t="s">
        <v>224</v>
      </c>
      <c r="B4" s="682"/>
      <c r="C4" s="678"/>
      <c r="D4" s="411" t="s">
        <v>225</v>
      </c>
      <c r="E4" s="680"/>
      <c r="F4" s="412" t="s">
        <v>226</v>
      </c>
      <c r="G4" s="413" t="s">
        <v>227</v>
      </c>
      <c r="H4" s="54"/>
    </row>
    <row r="5" spans="1:8" ht="18" customHeight="1">
      <c r="A5" s="683" t="s">
        <v>46</v>
      </c>
      <c r="B5" s="684"/>
      <c r="C5" s="414" t="s">
        <v>63</v>
      </c>
      <c r="D5" s="415" t="s">
        <v>63</v>
      </c>
      <c r="E5" s="125" t="s">
        <v>63</v>
      </c>
      <c r="F5" s="416" t="s">
        <v>63</v>
      </c>
      <c r="G5" s="417" t="s">
        <v>63</v>
      </c>
      <c r="H5" s="54"/>
    </row>
    <row r="6" spans="1:8" ht="18" customHeight="1">
      <c r="A6" s="659" t="s">
        <v>47</v>
      </c>
      <c r="B6" s="661"/>
      <c r="C6" s="60" t="s">
        <v>63</v>
      </c>
      <c r="D6" s="418" t="s">
        <v>63</v>
      </c>
      <c r="E6" s="419" t="s">
        <v>63</v>
      </c>
      <c r="F6" s="420" t="s">
        <v>63</v>
      </c>
      <c r="G6" s="421" t="s">
        <v>63</v>
      </c>
      <c r="H6" s="54"/>
    </row>
    <row r="7" spans="1:8" ht="18" customHeight="1">
      <c r="A7" s="662" t="s">
        <v>48</v>
      </c>
      <c r="B7" s="664"/>
      <c r="C7" s="63" t="s">
        <v>64</v>
      </c>
      <c r="D7" s="422" t="s">
        <v>64</v>
      </c>
      <c r="E7" s="489" t="s">
        <v>64</v>
      </c>
      <c r="F7" s="423" t="s">
        <v>64</v>
      </c>
      <c r="G7" s="487" t="s">
        <v>64</v>
      </c>
      <c r="H7" s="54"/>
    </row>
    <row r="8" spans="1:8" ht="18" customHeight="1">
      <c r="A8" s="662" t="s">
        <v>49</v>
      </c>
      <c r="B8" s="664"/>
      <c r="C8" s="63" t="s">
        <v>64</v>
      </c>
      <c r="D8" s="422" t="s">
        <v>64</v>
      </c>
      <c r="E8" s="489" t="s">
        <v>64</v>
      </c>
      <c r="F8" s="423" t="s">
        <v>64</v>
      </c>
      <c r="G8" s="422" t="s">
        <v>64</v>
      </c>
      <c r="H8" s="54"/>
    </row>
    <row r="9" spans="1:8" ht="18" customHeight="1">
      <c r="A9" s="655" t="s">
        <v>258</v>
      </c>
      <c r="B9" s="657"/>
      <c r="C9" s="356" t="s">
        <v>64</v>
      </c>
      <c r="D9" s="415" t="s">
        <v>64</v>
      </c>
      <c r="E9" s="125" t="s">
        <v>64</v>
      </c>
      <c r="F9" s="416" t="s">
        <v>64</v>
      </c>
      <c r="G9" s="424" t="s">
        <v>64</v>
      </c>
      <c r="H9" s="54"/>
    </row>
    <row r="10" spans="1:8" ht="18" customHeight="1">
      <c r="A10" s="54"/>
      <c r="B10" s="47"/>
      <c r="C10" s="67"/>
      <c r="D10" s="306"/>
      <c r="E10" s="425"/>
      <c r="F10" s="426"/>
      <c r="G10" s="68" t="s">
        <v>115</v>
      </c>
      <c r="H10" s="54"/>
    </row>
    <row r="11" spans="1:8" s="491" customFormat="1">
      <c r="A11" s="405" t="s">
        <v>434</v>
      </c>
      <c r="B11" s="405"/>
      <c r="C11" s="405"/>
      <c r="D11" s="405"/>
      <c r="E11" s="405"/>
      <c r="F11" s="405"/>
      <c r="G11" s="405"/>
    </row>
    <row r="12" spans="1:8" s="491" customFormat="1">
      <c r="A12" s="405" t="s">
        <v>435</v>
      </c>
      <c r="B12" s="405"/>
      <c r="C12" s="405"/>
      <c r="D12" s="405"/>
      <c r="E12" s="405"/>
      <c r="F12" s="405"/>
      <c r="G12" s="405"/>
    </row>
    <row r="13" spans="1:8" s="491" customFormat="1">
      <c r="A13" s="405" t="s">
        <v>436</v>
      </c>
      <c r="B13" s="405"/>
      <c r="C13" s="405"/>
      <c r="D13" s="405"/>
      <c r="E13" s="405"/>
      <c r="F13" s="405"/>
      <c r="G13" s="405"/>
    </row>
    <row r="14" spans="1:8" s="491" customFormat="1">
      <c r="A14" s="405"/>
      <c r="B14" s="405"/>
      <c r="C14" s="405"/>
      <c r="D14" s="405"/>
      <c r="E14" s="405"/>
      <c r="F14" s="405"/>
      <c r="G14" s="405"/>
    </row>
    <row r="15" spans="1:8" s="491" customFormat="1">
      <c r="A15" s="405"/>
      <c r="B15" s="405"/>
      <c r="C15" s="405"/>
      <c r="D15" s="405"/>
      <c r="E15" s="405"/>
      <c r="F15" s="405"/>
      <c r="G15" s="405"/>
    </row>
    <row r="16" spans="1:8" s="491" customFormat="1"/>
    <row r="17" s="491" customFormat="1"/>
    <row r="18" s="491" customFormat="1"/>
    <row r="19" s="491" customFormat="1"/>
    <row r="20" s="491" customFormat="1"/>
    <row r="21" s="491" customFormat="1"/>
    <row r="22" s="491" customFormat="1"/>
  </sheetData>
  <mergeCells count="8">
    <mergeCell ref="A8:B8"/>
    <mergeCell ref="A9:B9"/>
    <mergeCell ref="C3:C4"/>
    <mergeCell ref="E3:E4"/>
    <mergeCell ref="A4:B4"/>
    <mergeCell ref="A5:B5"/>
    <mergeCell ref="A6:B6"/>
    <mergeCell ref="A7:B7"/>
  </mergeCells>
  <phoneticPr fontId="1"/>
  <pageMargins left="0.78740157480314965" right="0.27" top="0.98425196850393704" bottom="0.98425196850393704" header="0.51181102362204722" footer="0.51181102362204722"/>
  <pageSetup paperSize="9" orientation="portrait" verticalDpi="300" r:id="rId1"/>
  <headerFooter alignWithMargins="0">
    <oddHeader>&amp;C&amp;F&amp;A&amp;R&amp;D &amp;T</oddHeader>
    <oddFooter>&amp;P / &amp;N ﾍﾟｰｼﾞ</oddFooter>
  </headerFooter>
  <ignoredErrors>
    <ignoredError sqref="A6:B9" numberStoredAsText="1"/>
  </ignoredError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3A32EA-6E23-4D80-BC11-5346CBCD27B2}">
  <dimension ref="A1:E10"/>
  <sheetViews>
    <sheetView showGridLines="0" workbookViewId="0"/>
  </sheetViews>
  <sheetFormatPr defaultColWidth="9" defaultRowHeight="13.2"/>
  <cols>
    <col min="1" max="1" width="28.44140625" style="1" customWidth="1"/>
    <col min="2" max="5" width="14.33203125" style="1" customWidth="1"/>
    <col min="6" max="16384" width="9" style="1"/>
  </cols>
  <sheetData>
    <row r="1" spans="1:5" s="46" customFormat="1" ht="16.2">
      <c r="A1" s="46" t="s">
        <v>228</v>
      </c>
    </row>
    <row r="2" spans="1:5" s="46" customFormat="1" ht="10.199999999999999" customHeight="1"/>
    <row r="3" spans="1:5" s="45" customFormat="1" ht="14.4">
      <c r="A3" s="45" t="s">
        <v>229</v>
      </c>
    </row>
    <row r="4" spans="1:5">
      <c r="E4" s="112" t="s">
        <v>268</v>
      </c>
    </row>
    <row r="5" spans="1:5" s="4" customFormat="1" ht="30" customHeight="1">
      <c r="A5" s="138" t="s">
        <v>230</v>
      </c>
      <c r="B5" s="427" t="s">
        <v>231</v>
      </c>
      <c r="C5" s="427" t="s">
        <v>232</v>
      </c>
      <c r="D5" s="427" t="s">
        <v>233</v>
      </c>
      <c r="E5" s="246" t="s">
        <v>234</v>
      </c>
    </row>
    <row r="6" spans="1:5" s="54" customFormat="1" ht="30" customHeight="1">
      <c r="A6" s="428" t="s">
        <v>235</v>
      </c>
      <c r="B6" s="429" t="s">
        <v>236</v>
      </c>
      <c r="C6" s="430">
        <v>11180000</v>
      </c>
      <c r="D6" s="430">
        <v>26</v>
      </c>
      <c r="E6" s="431" t="s">
        <v>237</v>
      </c>
    </row>
    <row r="7" spans="1:5" s="54" customFormat="1" ht="30" customHeight="1">
      <c r="A7" s="432" t="s">
        <v>238</v>
      </c>
      <c r="B7" s="433" t="s">
        <v>239</v>
      </c>
      <c r="C7" s="434">
        <v>12900000</v>
      </c>
      <c r="D7" s="434">
        <v>43</v>
      </c>
      <c r="E7" s="435" t="s">
        <v>240</v>
      </c>
    </row>
    <row r="8" spans="1:5">
      <c r="E8" s="68" t="s">
        <v>115</v>
      </c>
    </row>
    <row r="9" spans="1:5" ht="13.5" customHeight="1">
      <c r="A9" s="685"/>
      <c r="B9" s="685"/>
      <c r="C9" s="685"/>
      <c r="D9" s="685"/>
      <c r="E9" s="685"/>
    </row>
    <row r="10" spans="1:5">
      <c r="A10" s="436"/>
      <c r="B10" s="436"/>
      <c r="C10" s="436"/>
      <c r="D10" s="436"/>
    </row>
  </sheetData>
  <mergeCells count="1">
    <mergeCell ref="A9:E9"/>
  </mergeCells>
  <phoneticPr fontId="1"/>
  <pageMargins left="0.78740157480314965" right="0.78740157480314965" top="0.98425196850393704" bottom="0.98425196850393704" header="0.51181102362204722" footer="0.51181102362204722"/>
  <pageSetup paperSize="9" orientation="portrait" verticalDpi="300" r:id="rId1"/>
  <headerFooter alignWithMargins="0">
    <oddHeader>&amp;C&amp;F&amp;A&amp;R&amp;D &amp;T</oddHeader>
    <oddFooter>&amp;P / &amp;N ﾍﾟｰｼﾞ</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3FEF33-840B-4C5A-8F5A-09834E707BA4}">
  <dimension ref="A1:E13"/>
  <sheetViews>
    <sheetView showGridLines="0" workbookViewId="0"/>
  </sheetViews>
  <sheetFormatPr defaultColWidth="9" defaultRowHeight="13.2"/>
  <cols>
    <col min="1" max="1" width="6.109375" style="1" customWidth="1"/>
    <col min="2" max="2" width="6.6640625" style="56" customWidth="1"/>
    <col min="3" max="5" width="24.6640625" style="1" customWidth="1"/>
    <col min="6" max="8" width="2.6640625" style="1" customWidth="1"/>
    <col min="9" max="11" width="8.33203125" style="1" customWidth="1"/>
    <col min="12" max="16384" width="9" style="1"/>
  </cols>
  <sheetData>
    <row r="1" spans="1:5" s="45" customFormat="1" ht="14.4">
      <c r="A1" s="45" t="s">
        <v>40</v>
      </c>
      <c r="B1" s="55"/>
    </row>
    <row r="2" spans="1:5">
      <c r="E2" s="43" t="s">
        <v>431</v>
      </c>
    </row>
    <row r="3" spans="1:5" ht="18" customHeight="1">
      <c r="A3" s="506" t="s">
        <v>41</v>
      </c>
      <c r="B3" s="507"/>
      <c r="C3" s="508" t="s">
        <v>42</v>
      </c>
      <c r="D3" s="509"/>
      <c r="E3" s="510"/>
    </row>
    <row r="4" spans="1:5" ht="18" customHeight="1">
      <c r="A4" s="511" t="s">
        <v>43</v>
      </c>
      <c r="B4" s="512"/>
      <c r="C4" s="57" t="s">
        <v>44</v>
      </c>
      <c r="D4" s="58" t="s">
        <v>45</v>
      </c>
      <c r="E4" s="59" t="s">
        <v>2</v>
      </c>
    </row>
    <row r="5" spans="1:5" ht="18" customHeight="1">
      <c r="A5" s="513" t="s">
        <v>46</v>
      </c>
      <c r="B5" s="514"/>
      <c r="C5" s="60">
        <v>244</v>
      </c>
      <c r="D5" s="61">
        <v>72</v>
      </c>
      <c r="E5" s="62">
        <v>316</v>
      </c>
    </row>
    <row r="6" spans="1:5" ht="18" customHeight="1">
      <c r="A6" s="502" t="s">
        <v>47</v>
      </c>
      <c r="B6" s="503"/>
      <c r="C6" s="63">
        <v>238</v>
      </c>
      <c r="D6" s="64">
        <v>70</v>
      </c>
      <c r="E6" s="65">
        <v>308</v>
      </c>
    </row>
    <row r="7" spans="1:5" ht="18" customHeight="1">
      <c r="A7" s="502" t="s">
        <v>48</v>
      </c>
      <c r="B7" s="503"/>
      <c r="C7" s="63">
        <v>234</v>
      </c>
      <c r="D7" s="64">
        <v>69</v>
      </c>
      <c r="E7" s="65">
        <v>303</v>
      </c>
    </row>
    <row r="8" spans="1:5" ht="18" customHeight="1">
      <c r="A8" s="502" t="s">
        <v>49</v>
      </c>
      <c r="B8" s="503"/>
      <c r="C8" s="63">
        <v>219</v>
      </c>
      <c r="D8" s="64">
        <v>78</v>
      </c>
      <c r="E8" s="65">
        <v>297</v>
      </c>
    </row>
    <row r="9" spans="1:5" ht="18" customHeight="1">
      <c r="A9" s="504" t="s">
        <v>258</v>
      </c>
      <c r="B9" s="505"/>
      <c r="C9" s="356">
        <v>214</v>
      </c>
      <c r="D9" s="357">
        <v>70</v>
      </c>
      <c r="E9" s="358">
        <v>284</v>
      </c>
    </row>
    <row r="10" spans="1:5" ht="16.5" customHeight="1">
      <c r="A10" s="47"/>
      <c r="B10" s="66"/>
      <c r="C10" s="67"/>
      <c r="D10" s="67"/>
      <c r="E10" s="68" t="s">
        <v>0</v>
      </c>
    </row>
    <row r="11" spans="1:5" ht="18" customHeight="1">
      <c r="A11" s="3"/>
    </row>
    <row r="12" spans="1:5" ht="18" customHeight="1">
      <c r="A12" s="3"/>
    </row>
    <row r="13" spans="1:5" ht="18" customHeight="1">
      <c r="A13" s="3"/>
    </row>
  </sheetData>
  <mergeCells count="8">
    <mergeCell ref="A7:B7"/>
    <mergeCell ref="A9:B9"/>
    <mergeCell ref="A3:B3"/>
    <mergeCell ref="C3:E3"/>
    <mergeCell ref="A4:B4"/>
    <mergeCell ref="A5:B5"/>
    <mergeCell ref="A6:B6"/>
    <mergeCell ref="A8:B8"/>
  </mergeCells>
  <phoneticPr fontId="1"/>
  <pageMargins left="0.78740157480314965" right="0.78740157480314965" top="0.98425196850393704" bottom="0.98425196850393704" header="0.51181102362204722" footer="0.51181102362204722"/>
  <pageSetup paperSize="9" orientation="portrait" verticalDpi="300" r:id="rId1"/>
  <headerFooter alignWithMargins="0">
    <oddHeader>&amp;C&amp;F&amp;A&amp;R&amp;D &amp;T</oddHeader>
    <oddFooter>&amp;P / &amp;N ﾍﾟｰｼﾞ</oddFooter>
  </headerFooter>
  <ignoredErrors>
    <ignoredError sqref="A6:A9" numberStoredAsText="1"/>
  </ignoredError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3962C9-6775-483B-A5F3-0D8230B461A3}">
  <dimension ref="A1:I11"/>
  <sheetViews>
    <sheetView showGridLines="0" workbookViewId="0"/>
  </sheetViews>
  <sheetFormatPr defaultRowHeight="13.2"/>
  <cols>
    <col min="1" max="1" width="7.109375" style="56" customWidth="1"/>
    <col min="2" max="9" width="9.88671875" style="1" customWidth="1"/>
    <col min="10" max="12" width="2.6640625" style="1" customWidth="1"/>
    <col min="13" max="256" width="9" style="1"/>
    <col min="257" max="257" width="7.109375" style="1" customWidth="1"/>
    <col min="258" max="265" width="9.88671875" style="1" customWidth="1"/>
    <col min="266" max="268" width="2.6640625" style="1" customWidth="1"/>
    <col min="269" max="512" width="9" style="1"/>
    <col min="513" max="513" width="7.109375" style="1" customWidth="1"/>
    <col min="514" max="521" width="9.88671875" style="1" customWidth="1"/>
    <col min="522" max="524" width="2.6640625" style="1" customWidth="1"/>
    <col min="525" max="768" width="9" style="1"/>
    <col min="769" max="769" width="7.109375" style="1" customWidth="1"/>
    <col min="770" max="777" width="9.88671875" style="1" customWidth="1"/>
    <col min="778" max="780" width="2.6640625" style="1" customWidth="1"/>
    <col min="781" max="1024" width="9" style="1"/>
    <col min="1025" max="1025" width="7.109375" style="1" customWidth="1"/>
    <col min="1026" max="1033" width="9.88671875" style="1" customWidth="1"/>
    <col min="1034" max="1036" width="2.6640625" style="1" customWidth="1"/>
    <col min="1037" max="1280" width="9" style="1"/>
    <col min="1281" max="1281" width="7.109375" style="1" customWidth="1"/>
    <col min="1282" max="1289" width="9.88671875" style="1" customWidth="1"/>
    <col min="1290" max="1292" width="2.6640625" style="1" customWidth="1"/>
    <col min="1293" max="1536" width="9" style="1"/>
    <col min="1537" max="1537" width="7.109375" style="1" customWidth="1"/>
    <col min="1538" max="1545" width="9.88671875" style="1" customWidth="1"/>
    <col min="1546" max="1548" width="2.6640625" style="1" customWidth="1"/>
    <col min="1549" max="1792" width="9" style="1"/>
    <col min="1793" max="1793" width="7.109375" style="1" customWidth="1"/>
    <col min="1794" max="1801" width="9.88671875" style="1" customWidth="1"/>
    <col min="1802" max="1804" width="2.6640625" style="1" customWidth="1"/>
    <col min="1805" max="2048" width="9" style="1"/>
    <col min="2049" max="2049" width="7.109375" style="1" customWidth="1"/>
    <col min="2050" max="2057" width="9.88671875" style="1" customWidth="1"/>
    <col min="2058" max="2060" width="2.6640625" style="1" customWidth="1"/>
    <col min="2061" max="2304" width="9" style="1"/>
    <col min="2305" max="2305" width="7.109375" style="1" customWidth="1"/>
    <col min="2306" max="2313" width="9.88671875" style="1" customWidth="1"/>
    <col min="2314" max="2316" width="2.6640625" style="1" customWidth="1"/>
    <col min="2317" max="2560" width="9" style="1"/>
    <col min="2561" max="2561" width="7.109375" style="1" customWidth="1"/>
    <col min="2562" max="2569" width="9.88671875" style="1" customWidth="1"/>
    <col min="2570" max="2572" width="2.6640625" style="1" customWidth="1"/>
    <col min="2573" max="2816" width="9" style="1"/>
    <col min="2817" max="2817" width="7.109375" style="1" customWidth="1"/>
    <col min="2818" max="2825" width="9.88671875" style="1" customWidth="1"/>
    <col min="2826" max="2828" width="2.6640625" style="1" customWidth="1"/>
    <col min="2829" max="3072" width="9" style="1"/>
    <col min="3073" max="3073" width="7.109375" style="1" customWidth="1"/>
    <col min="3074" max="3081" width="9.88671875" style="1" customWidth="1"/>
    <col min="3082" max="3084" width="2.6640625" style="1" customWidth="1"/>
    <col min="3085" max="3328" width="9" style="1"/>
    <col min="3329" max="3329" width="7.109375" style="1" customWidth="1"/>
    <col min="3330" max="3337" width="9.88671875" style="1" customWidth="1"/>
    <col min="3338" max="3340" width="2.6640625" style="1" customWidth="1"/>
    <col min="3341" max="3584" width="9" style="1"/>
    <col min="3585" max="3585" width="7.109375" style="1" customWidth="1"/>
    <col min="3586" max="3593" width="9.88671875" style="1" customWidth="1"/>
    <col min="3594" max="3596" width="2.6640625" style="1" customWidth="1"/>
    <col min="3597" max="3840" width="9" style="1"/>
    <col min="3841" max="3841" width="7.109375" style="1" customWidth="1"/>
    <col min="3842" max="3849" width="9.88671875" style="1" customWidth="1"/>
    <col min="3850" max="3852" width="2.6640625" style="1" customWidth="1"/>
    <col min="3853" max="4096" width="9" style="1"/>
    <col min="4097" max="4097" width="7.109375" style="1" customWidth="1"/>
    <col min="4098" max="4105" width="9.88671875" style="1" customWidth="1"/>
    <col min="4106" max="4108" width="2.6640625" style="1" customWidth="1"/>
    <col min="4109" max="4352" width="9" style="1"/>
    <col min="4353" max="4353" width="7.109375" style="1" customWidth="1"/>
    <col min="4354" max="4361" width="9.88671875" style="1" customWidth="1"/>
    <col min="4362" max="4364" width="2.6640625" style="1" customWidth="1"/>
    <col min="4365" max="4608" width="9" style="1"/>
    <col min="4609" max="4609" width="7.109375" style="1" customWidth="1"/>
    <col min="4610" max="4617" width="9.88671875" style="1" customWidth="1"/>
    <col min="4618" max="4620" width="2.6640625" style="1" customWidth="1"/>
    <col min="4621" max="4864" width="9" style="1"/>
    <col min="4865" max="4865" width="7.109375" style="1" customWidth="1"/>
    <col min="4866" max="4873" width="9.88671875" style="1" customWidth="1"/>
    <col min="4874" max="4876" width="2.6640625" style="1" customWidth="1"/>
    <col min="4877" max="5120" width="9" style="1"/>
    <col min="5121" max="5121" width="7.109375" style="1" customWidth="1"/>
    <col min="5122" max="5129" width="9.88671875" style="1" customWidth="1"/>
    <col min="5130" max="5132" width="2.6640625" style="1" customWidth="1"/>
    <col min="5133" max="5376" width="9" style="1"/>
    <col min="5377" max="5377" width="7.109375" style="1" customWidth="1"/>
    <col min="5378" max="5385" width="9.88671875" style="1" customWidth="1"/>
    <col min="5386" max="5388" width="2.6640625" style="1" customWidth="1"/>
    <col min="5389" max="5632" width="9" style="1"/>
    <col min="5633" max="5633" width="7.109375" style="1" customWidth="1"/>
    <col min="5634" max="5641" width="9.88671875" style="1" customWidth="1"/>
    <col min="5642" max="5644" width="2.6640625" style="1" customWidth="1"/>
    <col min="5645" max="5888" width="9" style="1"/>
    <col min="5889" max="5889" width="7.109375" style="1" customWidth="1"/>
    <col min="5890" max="5897" width="9.88671875" style="1" customWidth="1"/>
    <col min="5898" max="5900" width="2.6640625" style="1" customWidth="1"/>
    <col min="5901" max="6144" width="9" style="1"/>
    <col min="6145" max="6145" width="7.109375" style="1" customWidth="1"/>
    <col min="6146" max="6153" width="9.88671875" style="1" customWidth="1"/>
    <col min="6154" max="6156" width="2.6640625" style="1" customWidth="1"/>
    <col min="6157" max="6400" width="9" style="1"/>
    <col min="6401" max="6401" width="7.109375" style="1" customWidth="1"/>
    <col min="6402" max="6409" width="9.88671875" style="1" customWidth="1"/>
    <col min="6410" max="6412" width="2.6640625" style="1" customWidth="1"/>
    <col min="6413" max="6656" width="9" style="1"/>
    <col min="6657" max="6657" width="7.109375" style="1" customWidth="1"/>
    <col min="6658" max="6665" width="9.88671875" style="1" customWidth="1"/>
    <col min="6666" max="6668" width="2.6640625" style="1" customWidth="1"/>
    <col min="6669" max="6912" width="9" style="1"/>
    <col min="6913" max="6913" width="7.109375" style="1" customWidth="1"/>
    <col min="6914" max="6921" width="9.88671875" style="1" customWidth="1"/>
    <col min="6922" max="6924" width="2.6640625" style="1" customWidth="1"/>
    <col min="6925" max="7168" width="9" style="1"/>
    <col min="7169" max="7169" width="7.109375" style="1" customWidth="1"/>
    <col min="7170" max="7177" width="9.88671875" style="1" customWidth="1"/>
    <col min="7178" max="7180" width="2.6640625" style="1" customWidth="1"/>
    <col min="7181" max="7424" width="9" style="1"/>
    <col min="7425" max="7425" width="7.109375" style="1" customWidth="1"/>
    <col min="7426" max="7433" width="9.88671875" style="1" customWidth="1"/>
    <col min="7434" max="7436" width="2.6640625" style="1" customWidth="1"/>
    <col min="7437" max="7680" width="9" style="1"/>
    <col min="7681" max="7681" width="7.109375" style="1" customWidth="1"/>
    <col min="7682" max="7689" width="9.88671875" style="1" customWidth="1"/>
    <col min="7690" max="7692" width="2.6640625" style="1" customWidth="1"/>
    <col min="7693" max="7936" width="9" style="1"/>
    <col min="7937" max="7937" width="7.109375" style="1" customWidth="1"/>
    <col min="7938" max="7945" width="9.88671875" style="1" customWidth="1"/>
    <col min="7946" max="7948" width="2.6640625" style="1" customWidth="1"/>
    <col min="7949" max="8192" width="9" style="1"/>
    <col min="8193" max="8193" width="7.109375" style="1" customWidth="1"/>
    <col min="8194" max="8201" width="9.88671875" style="1" customWidth="1"/>
    <col min="8202" max="8204" width="2.6640625" style="1" customWidth="1"/>
    <col min="8205" max="8448" width="9" style="1"/>
    <col min="8449" max="8449" width="7.109375" style="1" customWidth="1"/>
    <col min="8450" max="8457" width="9.88671875" style="1" customWidth="1"/>
    <col min="8458" max="8460" width="2.6640625" style="1" customWidth="1"/>
    <col min="8461" max="8704" width="9" style="1"/>
    <col min="8705" max="8705" width="7.109375" style="1" customWidth="1"/>
    <col min="8706" max="8713" width="9.88671875" style="1" customWidth="1"/>
    <col min="8714" max="8716" width="2.6640625" style="1" customWidth="1"/>
    <col min="8717" max="8960" width="9" style="1"/>
    <col min="8961" max="8961" width="7.109375" style="1" customWidth="1"/>
    <col min="8962" max="8969" width="9.88671875" style="1" customWidth="1"/>
    <col min="8970" max="8972" width="2.6640625" style="1" customWidth="1"/>
    <col min="8973" max="9216" width="9" style="1"/>
    <col min="9217" max="9217" width="7.109375" style="1" customWidth="1"/>
    <col min="9218" max="9225" width="9.88671875" style="1" customWidth="1"/>
    <col min="9226" max="9228" width="2.6640625" style="1" customWidth="1"/>
    <col min="9229" max="9472" width="9" style="1"/>
    <col min="9473" max="9473" width="7.109375" style="1" customWidth="1"/>
    <col min="9474" max="9481" width="9.88671875" style="1" customWidth="1"/>
    <col min="9482" max="9484" width="2.6640625" style="1" customWidth="1"/>
    <col min="9485" max="9728" width="9" style="1"/>
    <col min="9729" max="9729" width="7.109375" style="1" customWidth="1"/>
    <col min="9730" max="9737" width="9.88671875" style="1" customWidth="1"/>
    <col min="9738" max="9740" width="2.6640625" style="1" customWidth="1"/>
    <col min="9741" max="9984" width="9" style="1"/>
    <col min="9985" max="9985" width="7.109375" style="1" customWidth="1"/>
    <col min="9986" max="9993" width="9.88671875" style="1" customWidth="1"/>
    <col min="9994" max="9996" width="2.6640625" style="1" customWidth="1"/>
    <col min="9997" max="10240" width="9" style="1"/>
    <col min="10241" max="10241" width="7.109375" style="1" customWidth="1"/>
    <col min="10242" max="10249" width="9.88671875" style="1" customWidth="1"/>
    <col min="10250" max="10252" width="2.6640625" style="1" customWidth="1"/>
    <col min="10253" max="10496" width="9" style="1"/>
    <col min="10497" max="10497" width="7.109375" style="1" customWidth="1"/>
    <col min="10498" max="10505" width="9.88671875" style="1" customWidth="1"/>
    <col min="10506" max="10508" width="2.6640625" style="1" customWidth="1"/>
    <col min="10509" max="10752" width="9" style="1"/>
    <col min="10753" max="10753" width="7.109375" style="1" customWidth="1"/>
    <col min="10754" max="10761" width="9.88671875" style="1" customWidth="1"/>
    <col min="10762" max="10764" width="2.6640625" style="1" customWidth="1"/>
    <col min="10765" max="11008" width="9" style="1"/>
    <col min="11009" max="11009" width="7.109375" style="1" customWidth="1"/>
    <col min="11010" max="11017" width="9.88671875" style="1" customWidth="1"/>
    <col min="11018" max="11020" width="2.6640625" style="1" customWidth="1"/>
    <col min="11021" max="11264" width="9" style="1"/>
    <col min="11265" max="11265" width="7.109375" style="1" customWidth="1"/>
    <col min="11266" max="11273" width="9.88671875" style="1" customWidth="1"/>
    <col min="11274" max="11276" width="2.6640625" style="1" customWidth="1"/>
    <col min="11277" max="11520" width="9" style="1"/>
    <col min="11521" max="11521" width="7.109375" style="1" customWidth="1"/>
    <col min="11522" max="11529" width="9.88671875" style="1" customWidth="1"/>
    <col min="11530" max="11532" width="2.6640625" style="1" customWidth="1"/>
    <col min="11533" max="11776" width="9" style="1"/>
    <col min="11777" max="11777" width="7.109375" style="1" customWidth="1"/>
    <col min="11778" max="11785" width="9.88671875" style="1" customWidth="1"/>
    <col min="11786" max="11788" width="2.6640625" style="1" customWidth="1"/>
    <col min="11789" max="12032" width="9" style="1"/>
    <col min="12033" max="12033" width="7.109375" style="1" customWidth="1"/>
    <col min="12034" max="12041" width="9.88671875" style="1" customWidth="1"/>
    <col min="12042" max="12044" width="2.6640625" style="1" customWidth="1"/>
    <col min="12045" max="12288" width="9" style="1"/>
    <col min="12289" max="12289" width="7.109375" style="1" customWidth="1"/>
    <col min="12290" max="12297" width="9.88671875" style="1" customWidth="1"/>
    <col min="12298" max="12300" width="2.6640625" style="1" customWidth="1"/>
    <col min="12301" max="12544" width="9" style="1"/>
    <col min="12545" max="12545" width="7.109375" style="1" customWidth="1"/>
    <col min="12546" max="12553" width="9.88671875" style="1" customWidth="1"/>
    <col min="12554" max="12556" width="2.6640625" style="1" customWidth="1"/>
    <col min="12557" max="12800" width="9" style="1"/>
    <col min="12801" max="12801" width="7.109375" style="1" customWidth="1"/>
    <col min="12802" max="12809" width="9.88671875" style="1" customWidth="1"/>
    <col min="12810" max="12812" width="2.6640625" style="1" customWidth="1"/>
    <col min="12813" max="13056" width="9" style="1"/>
    <col min="13057" max="13057" width="7.109375" style="1" customWidth="1"/>
    <col min="13058" max="13065" width="9.88671875" style="1" customWidth="1"/>
    <col min="13066" max="13068" width="2.6640625" style="1" customWidth="1"/>
    <col min="13069" max="13312" width="9" style="1"/>
    <col min="13313" max="13313" width="7.109375" style="1" customWidth="1"/>
    <col min="13314" max="13321" width="9.88671875" style="1" customWidth="1"/>
    <col min="13322" max="13324" width="2.6640625" style="1" customWidth="1"/>
    <col min="13325" max="13568" width="9" style="1"/>
    <col min="13569" max="13569" width="7.109375" style="1" customWidth="1"/>
    <col min="13570" max="13577" width="9.88671875" style="1" customWidth="1"/>
    <col min="13578" max="13580" width="2.6640625" style="1" customWidth="1"/>
    <col min="13581" max="13824" width="9" style="1"/>
    <col min="13825" max="13825" width="7.109375" style="1" customWidth="1"/>
    <col min="13826" max="13833" width="9.88671875" style="1" customWidth="1"/>
    <col min="13834" max="13836" width="2.6640625" style="1" customWidth="1"/>
    <col min="13837" max="14080" width="9" style="1"/>
    <col min="14081" max="14081" width="7.109375" style="1" customWidth="1"/>
    <col min="14082" max="14089" width="9.88671875" style="1" customWidth="1"/>
    <col min="14090" max="14092" width="2.6640625" style="1" customWidth="1"/>
    <col min="14093" max="14336" width="9" style="1"/>
    <col min="14337" max="14337" width="7.109375" style="1" customWidth="1"/>
    <col min="14338" max="14345" width="9.88671875" style="1" customWidth="1"/>
    <col min="14346" max="14348" width="2.6640625" style="1" customWidth="1"/>
    <col min="14349" max="14592" width="9" style="1"/>
    <col min="14593" max="14593" width="7.109375" style="1" customWidth="1"/>
    <col min="14594" max="14601" width="9.88671875" style="1" customWidth="1"/>
    <col min="14602" max="14604" width="2.6640625" style="1" customWidth="1"/>
    <col min="14605" max="14848" width="9" style="1"/>
    <col min="14849" max="14849" width="7.109375" style="1" customWidth="1"/>
    <col min="14850" max="14857" width="9.88671875" style="1" customWidth="1"/>
    <col min="14858" max="14860" width="2.6640625" style="1" customWidth="1"/>
    <col min="14861" max="15104" width="9" style="1"/>
    <col min="15105" max="15105" width="7.109375" style="1" customWidth="1"/>
    <col min="15106" max="15113" width="9.88671875" style="1" customWidth="1"/>
    <col min="15114" max="15116" width="2.6640625" style="1" customWidth="1"/>
    <col min="15117" max="15360" width="9" style="1"/>
    <col min="15361" max="15361" width="7.109375" style="1" customWidth="1"/>
    <col min="15362" max="15369" width="9.88671875" style="1" customWidth="1"/>
    <col min="15370" max="15372" width="2.6640625" style="1" customWidth="1"/>
    <col min="15373" max="15616" width="9" style="1"/>
    <col min="15617" max="15617" width="7.109375" style="1" customWidth="1"/>
    <col min="15618" max="15625" width="9.88671875" style="1" customWidth="1"/>
    <col min="15626" max="15628" width="2.6640625" style="1" customWidth="1"/>
    <col min="15629" max="15872" width="9" style="1"/>
    <col min="15873" max="15873" width="7.109375" style="1" customWidth="1"/>
    <col min="15874" max="15881" width="9.88671875" style="1" customWidth="1"/>
    <col min="15882" max="15884" width="2.6640625" style="1" customWidth="1"/>
    <col min="15885" max="16128" width="9" style="1"/>
    <col min="16129" max="16129" width="7.109375" style="1" customWidth="1"/>
    <col min="16130" max="16137" width="9.88671875" style="1" customWidth="1"/>
    <col min="16138" max="16140" width="2.6640625" style="1" customWidth="1"/>
    <col min="16141" max="16384" width="9" style="1"/>
  </cols>
  <sheetData>
    <row r="1" spans="1:9" s="111" customFormat="1" ht="14.4">
      <c r="A1" s="111" t="s">
        <v>241</v>
      </c>
    </row>
    <row r="2" spans="1:9" s="4" customFormat="1">
      <c r="I2" s="43" t="s">
        <v>242</v>
      </c>
    </row>
    <row r="3" spans="1:9" s="4" customFormat="1" ht="18" customHeight="1">
      <c r="A3" s="437" t="s">
        <v>83</v>
      </c>
      <c r="B3" s="686" t="s">
        <v>243</v>
      </c>
      <c r="C3" s="687"/>
      <c r="D3" s="686" t="s">
        <v>244</v>
      </c>
      <c r="E3" s="687"/>
      <c r="F3" s="686" t="s">
        <v>245</v>
      </c>
      <c r="G3" s="687"/>
      <c r="H3" s="686" t="s">
        <v>246</v>
      </c>
      <c r="I3" s="687"/>
    </row>
    <row r="4" spans="1:9" s="4" customFormat="1" ht="18" customHeight="1">
      <c r="A4" s="438" t="s">
        <v>43</v>
      </c>
      <c r="B4" s="439" t="s">
        <v>247</v>
      </c>
      <c r="C4" s="8" t="s">
        <v>248</v>
      </c>
      <c r="D4" s="439" t="s">
        <v>247</v>
      </c>
      <c r="E4" s="8" t="s">
        <v>248</v>
      </c>
      <c r="F4" s="439" t="s">
        <v>247</v>
      </c>
      <c r="G4" s="8" t="s">
        <v>248</v>
      </c>
      <c r="H4" s="439" t="s">
        <v>247</v>
      </c>
      <c r="I4" s="8" t="s">
        <v>248</v>
      </c>
    </row>
    <row r="5" spans="1:9" s="4" customFormat="1" ht="18" customHeight="1">
      <c r="A5" s="440" t="s">
        <v>249</v>
      </c>
      <c r="B5" s="441">
        <v>6</v>
      </c>
      <c r="C5" s="442">
        <v>276</v>
      </c>
      <c r="D5" s="441">
        <v>8</v>
      </c>
      <c r="E5" s="442">
        <v>17550</v>
      </c>
      <c r="F5" s="441">
        <v>3</v>
      </c>
      <c r="G5" s="442">
        <v>190</v>
      </c>
      <c r="H5" s="441">
        <v>3</v>
      </c>
      <c r="I5" s="442">
        <v>1750</v>
      </c>
    </row>
    <row r="6" spans="1:9" s="4" customFormat="1" ht="18" customHeight="1">
      <c r="A6" s="443" t="s">
        <v>47</v>
      </c>
      <c r="B6" s="441">
        <v>6</v>
      </c>
      <c r="C6" s="442">
        <v>276</v>
      </c>
      <c r="D6" s="441">
        <v>8</v>
      </c>
      <c r="E6" s="442">
        <v>17550</v>
      </c>
      <c r="F6" s="441">
        <v>3</v>
      </c>
      <c r="G6" s="442">
        <v>190</v>
      </c>
      <c r="H6" s="441">
        <v>3</v>
      </c>
      <c r="I6" s="442">
        <v>1750</v>
      </c>
    </row>
    <row r="7" spans="1:9" s="4" customFormat="1" ht="18" customHeight="1">
      <c r="A7" s="444" t="s">
        <v>48</v>
      </c>
      <c r="B7" s="445">
        <v>6</v>
      </c>
      <c r="C7" s="446">
        <v>276</v>
      </c>
      <c r="D7" s="445">
        <v>8</v>
      </c>
      <c r="E7" s="446">
        <v>17550</v>
      </c>
      <c r="F7" s="445">
        <v>3</v>
      </c>
      <c r="G7" s="446">
        <v>190</v>
      </c>
      <c r="H7" s="445">
        <v>3</v>
      </c>
      <c r="I7" s="446">
        <v>1750</v>
      </c>
    </row>
    <row r="8" spans="1:9" s="4" customFormat="1" ht="18" customHeight="1">
      <c r="A8" s="444" t="s">
        <v>49</v>
      </c>
      <c r="B8" s="445">
        <v>4</v>
      </c>
      <c r="C8" s="446">
        <v>276</v>
      </c>
      <c r="D8" s="445">
        <v>8</v>
      </c>
      <c r="E8" s="446">
        <v>17550</v>
      </c>
      <c r="F8" s="445">
        <v>2</v>
      </c>
      <c r="G8" s="446">
        <v>190</v>
      </c>
      <c r="H8" s="445">
        <v>2</v>
      </c>
      <c r="I8" s="446">
        <v>1750</v>
      </c>
    </row>
    <row r="9" spans="1:9" s="4" customFormat="1" ht="18" customHeight="1">
      <c r="A9" s="447" t="s">
        <v>258</v>
      </c>
      <c r="B9" s="448">
        <v>4</v>
      </c>
      <c r="C9" s="449">
        <v>276</v>
      </c>
      <c r="D9" s="448">
        <v>8</v>
      </c>
      <c r="E9" s="449">
        <v>17550</v>
      </c>
      <c r="F9" s="448">
        <v>2</v>
      </c>
      <c r="G9" s="449">
        <v>190</v>
      </c>
      <c r="H9" s="448">
        <v>2</v>
      </c>
      <c r="I9" s="449">
        <v>1750</v>
      </c>
    </row>
    <row r="10" spans="1:9">
      <c r="I10" s="43" t="s">
        <v>250</v>
      </c>
    </row>
    <row r="11" spans="1:9">
      <c r="A11" s="688"/>
      <c r="B11" s="688"/>
      <c r="C11" s="688"/>
      <c r="D11" s="688"/>
      <c r="E11" s="688"/>
      <c r="F11" s="688"/>
      <c r="G11" s="688"/>
    </row>
  </sheetData>
  <mergeCells count="5">
    <mergeCell ref="B3:C3"/>
    <mergeCell ref="D3:E3"/>
    <mergeCell ref="F3:G3"/>
    <mergeCell ref="H3:I3"/>
    <mergeCell ref="A11:G11"/>
  </mergeCells>
  <phoneticPr fontId="1"/>
  <pageMargins left="0.78740157480314965" right="0.78740157480314965" top="0.98425196850393704" bottom="0.98425196850393704" header="0.51181102362204722" footer="0.51181102362204722"/>
  <pageSetup paperSize="9" orientation="portrait" verticalDpi="300" r:id="rId1"/>
  <headerFooter alignWithMargins="0">
    <oddHeader>&amp;C&amp;F&amp;A&amp;R&amp;D &amp;T</oddHeader>
    <oddFooter>&amp;P / &amp;N ﾍﾟｰｼﾞ</oddFooter>
  </headerFooter>
  <ignoredErrors>
    <ignoredError sqref="A6:A9" numberStoredAsText="1"/>
  </ignoredError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836313-5735-4E73-85CC-8A6F5379A963}">
  <dimension ref="A1:H12"/>
  <sheetViews>
    <sheetView showGridLines="0" workbookViewId="0"/>
  </sheetViews>
  <sheetFormatPr defaultRowHeight="13.2"/>
  <cols>
    <col min="1" max="1" width="7.109375" style="56" customWidth="1"/>
    <col min="2" max="4" width="11.21875" style="56" customWidth="1"/>
    <col min="5" max="8" width="11.21875" style="1" customWidth="1"/>
    <col min="9" max="256" width="9" style="1"/>
    <col min="257" max="257" width="7.109375" style="1" customWidth="1"/>
    <col min="258" max="264" width="11.21875" style="1" customWidth="1"/>
    <col min="265" max="512" width="9" style="1"/>
    <col min="513" max="513" width="7.109375" style="1" customWidth="1"/>
    <col min="514" max="520" width="11.21875" style="1" customWidth="1"/>
    <col min="521" max="768" width="9" style="1"/>
    <col min="769" max="769" width="7.109375" style="1" customWidth="1"/>
    <col min="770" max="776" width="11.21875" style="1" customWidth="1"/>
    <col min="777" max="1024" width="9" style="1"/>
    <col min="1025" max="1025" width="7.109375" style="1" customWidth="1"/>
    <col min="1026" max="1032" width="11.21875" style="1" customWidth="1"/>
    <col min="1033" max="1280" width="9" style="1"/>
    <col min="1281" max="1281" width="7.109375" style="1" customWidth="1"/>
    <col min="1282" max="1288" width="11.21875" style="1" customWidth="1"/>
    <col min="1289" max="1536" width="9" style="1"/>
    <col min="1537" max="1537" width="7.109375" style="1" customWidth="1"/>
    <col min="1538" max="1544" width="11.21875" style="1" customWidth="1"/>
    <col min="1545" max="1792" width="9" style="1"/>
    <col min="1793" max="1793" width="7.109375" style="1" customWidth="1"/>
    <col min="1794" max="1800" width="11.21875" style="1" customWidth="1"/>
    <col min="1801" max="2048" width="9" style="1"/>
    <col min="2049" max="2049" width="7.109375" style="1" customWidth="1"/>
    <col min="2050" max="2056" width="11.21875" style="1" customWidth="1"/>
    <col min="2057" max="2304" width="9" style="1"/>
    <col min="2305" max="2305" width="7.109375" style="1" customWidth="1"/>
    <col min="2306" max="2312" width="11.21875" style="1" customWidth="1"/>
    <col min="2313" max="2560" width="9" style="1"/>
    <col min="2561" max="2561" width="7.109375" style="1" customWidth="1"/>
    <col min="2562" max="2568" width="11.21875" style="1" customWidth="1"/>
    <col min="2569" max="2816" width="9" style="1"/>
    <col min="2817" max="2817" width="7.109375" style="1" customWidth="1"/>
    <col min="2818" max="2824" width="11.21875" style="1" customWidth="1"/>
    <col min="2825" max="3072" width="9" style="1"/>
    <col min="3073" max="3073" width="7.109375" style="1" customWidth="1"/>
    <col min="3074" max="3080" width="11.21875" style="1" customWidth="1"/>
    <col min="3081" max="3328" width="9" style="1"/>
    <col min="3329" max="3329" width="7.109375" style="1" customWidth="1"/>
    <col min="3330" max="3336" width="11.21875" style="1" customWidth="1"/>
    <col min="3337" max="3584" width="9" style="1"/>
    <col min="3585" max="3585" width="7.109375" style="1" customWidth="1"/>
    <col min="3586" max="3592" width="11.21875" style="1" customWidth="1"/>
    <col min="3593" max="3840" width="9" style="1"/>
    <col min="3841" max="3841" width="7.109375" style="1" customWidth="1"/>
    <col min="3842" max="3848" width="11.21875" style="1" customWidth="1"/>
    <col min="3849" max="4096" width="9" style="1"/>
    <col min="4097" max="4097" width="7.109375" style="1" customWidth="1"/>
    <col min="4098" max="4104" width="11.21875" style="1" customWidth="1"/>
    <col min="4105" max="4352" width="9" style="1"/>
    <col min="4353" max="4353" width="7.109375" style="1" customWidth="1"/>
    <col min="4354" max="4360" width="11.21875" style="1" customWidth="1"/>
    <col min="4361" max="4608" width="9" style="1"/>
    <col min="4609" max="4609" width="7.109375" style="1" customWidth="1"/>
    <col min="4610" max="4616" width="11.21875" style="1" customWidth="1"/>
    <col min="4617" max="4864" width="9" style="1"/>
    <col min="4865" max="4865" width="7.109375" style="1" customWidth="1"/>
    <col min="4866" max="4872" width="11.21875" style="1" customWidth="1"/>
    <col min="4873" max="5120" width="9" style="1"/>
    <col min="5121" max="5121" width="7.109375" style="1" customWidth="1"/>
    <col min="5122" max="5128" width="11.21875" style="1" customWidth="1"/>
    <col min="5129" max="5376" width="9" style="1"/>
    <col min="5377" max="5377" width="7.109375" style="1" customWidth="1"/>
    <col min="5378" max="5384" width="11.21875" style="1" customWidth="1"/>
    <col min="5385" max="5632" width="9" style="1"/>
    <col min="5633" max="5633" width="7.109375" style="1" customWidth="1"/>
    <col min="5634" max="5640" width="11.21875" style="1" customWidth="1"/>
    <col min="5641" max="5888" width="9" style="1"/>
    <col min="5889" max="5889" width="7.109375" style="1" customWidth="1"/>
    <col min="5890" max="5896" width="11.21875" style="1" customWidth="1"/>
    <col min="5897" max="6144" width="9" style="1"/>
    <col min="6145" max="6145" width="7.109375" style="1" customWidth="1"/>
    <col min="6146" max="6152" width="11.21875" style="1" customWidth="1"/>
    <col min="6153" max="6400" width="9" style="1"/>
    <col min="6401" max="6401" width="7.109375" style="1" customWidth="1"/>
    <col min="6402" max="6408" width="11.21875" style="1" customWidth="1"/>
    <col min="6409" max="6656" width="9" style="1"/>
    <col min="6657" max="6657" width="7.109375" style="1" customWidth="1"/>
    <col min="6658" max="6664" width="11.21875" style="1" customWidth="1"/>
    <col min="6665" max="6912" width="9" style="1"/>
    <col min="6913" max="6913" width="7.109375" style="1" customWidth="1"/>
    <col min="6914" max="6920" width="11.21875" style="1" customWidth="1"/>
    <col min="6921" max="7168" width="9" style="1"/>
    <col min="7169" max="7169" width="7.109375" style="1" customWidth="1"/>
    <col min="7170" max="7176" width="11.21875" style="1" customWidth="1"/>
    <col min="7177" max="7424" width="9" style="1"/>
    <col min="7425" max="7425" width="7.109375" style="1" customWidth="1"/>
    <col min="7426" max="7432" width="11.21875" style="1" customWidth="1"/>
    <col min="7433" max="7680" width="9" style="1"/>
    <col min="7681" max="7681" width="7.109375" style="1" customWidth="1"/>
    <col min="7682" max="7688" width="11.21875" style="1" customWidth="1"/>
    <col min="7689" max="7936" width="9" style="1"/>
    <col min="7937" max="7937" width="7.109375" style="1" customWidth="1"/>
    <col min="7938" max="7944" width="11.21875" style="1" customWidth="1"/>
    <col min="7945" max="8192" width="9" style="1"/>
    <col min="8193" max="8193" width="7.109375" style="1" customWidth="1"/>
    <col min="8194" max="8200" width="11.21875" style="1" customWidth="1"/>
    <col min="8201" max="8448" width="9" style="1"/>
    <col min="8449" max="8449" width="7.109375" style="1" customWidth="1"/>
    <col min="8450" max="8456" width="11.21875" style="1" customWidth="1"/>
    <col min="8457" max="8704" width="9" style="1"/>
    <col min="8705" max="8705" width="7.109375" style="1" customWidth="1"/>
    <col min="8706" max="8712" width="11.21875" style="1" customWidth="1"/>
    <col min="8713" max="8960" width="9" style="1"/>
    <col min="8961" max="8961" width="7.109375" style="1" customWidth="1"/>
    <col min="8962" max="8968" width="11.21875" style="1" customWidth="1"/>
    <col min="8969" max="9216" width="9" style="1"/>
    <col min="9217" max="9217" width="7.109375" style="1" customWidth="1"/>
    <col min="9218" max="9224" width="11.21875" style="1" customWidth="1"/>
    <col min="9225" max="9472" width="9" style="1"/>
    <col min="9473" max="9473" width="7.109375" style="1" customWidth="1"/>
    <col min="9474" max="9480" width="11.21875" style="1" customWidth="1"/>
    <col min="9481" max="9728" width="9" style="1"/>
    <col min="9729" max="9729" width="7.109375" style="1" customWidth="1"/>
    <col min="9730" max="9736" width="11.21875" style="1" customWidth="1"/>
    <col min="9737" max="9984" width="9" style="1"/>
    <col min="9985" max="9985" width="7.109375" style="1" customWidth="1"/>
    <col min="9986" max="9992" width="11.21875" style="1" customWidth="1"/>
    <col min="9993" max="10240" width="9" style="1"/>
    <col min="10241" max="10241" width="7.109375" style="1" customWidth="1"/>
    <col min="10242" max="10248" width="11.21875" style="1" customWidth="1"/>
    <col min="10249" max="10496" width="9" style="1"/>
    <col min="10497" max="10497" width="7.109375" style="1" customWidth="1"/>
    <col min="10498" max="10504" width="11.21875" style="1" customWidth="1"/>
    <col min="10505" max="10752" width="9" style="1"/>
    <col min="10753" max="10753" width="7.109375" style="1" customWidth="1"/>
    <col min="10754" max="10760" width="11.21875" style="1" customWidth="1"/>
    <col min="10761" max="11008" width="9" style="1"/>
    <col min="11009" max="11009" width="7.109375" style="1" customWidth="1"/>
    <col min="11010" max="11016" width="11.21875" style="1" customWidth="1"/>
    <col min="11017" max="11264" width="9" style="1"/>
    <col min="11265" max="11265" width="7.109375" style="1" customWidth="1"/>
    <col min="11266" max="11272" width="11.21875" style="1" customWidth="1"/>
    <col min="11273" max="11520" width="9" style="1"/>
    <col min="11521" max="11521" width="7.109375" style="1" customWidth="1"/>
    <col min="11522" max="11528" width="11.21875" style="1" customWidth="1"/>
    <col min="11529" max="11776" width="9" style="1"/>
    <col min="11777" max="11777" width="7.109375" style="1" customWidth="1"/>
    <col min="11778" max="11784" width="11.21875" style="1" customWidth="1"/>
    <col min="11785" max="12032" width="9" style="1"/>
    <col min="12033" max="12033" width="7.109375" style="1" customWidth="1"/>
    <col min="12034" max="12040" width="11.21875" style="1" customWidth="1"/>
    <col min="12041" max="12288" width="9" style="1"/>
    <col min="12289" max="12289" width="7.109375" style="1" customWidth="1"/>
    <col min="12290" max="12296" width="11.21875" style="1" customWidth="1"/>
    <col min="12297" max="12544" width="9" style="1"/>
    <col min="12545" max="12545" width="7.109375" style="1" customWidth="1"/>
    <col min="12546" max="12552" width="11.21875" style="1" customWidth="1"/>
    <col min="12553" max="12800" width="9" style="1"/>
    <col min="12801" max="12801" width="7.109375" style="1" customWidth="1"/>
    <col min="12802" max="12808" width="11.21875" style="1" customWidth="1"/>
    <col min="12809" max="13056" width="9" style="1"/>
    <col min="13057" max="13057" width="7.109375" style="1" customWidth="1"/>
    <col min="13058" max="13064" width="11.21875" style="1" customWidth="1"/>
    <col min="13065" max="13312" width="9" style="1"/>
    <col min="13313" max="13313" width="7.109375" style="1" customWidth="1"/>
    <col min="13314" max="13320" width="11.21875" style="1" customWidth="1"/>
    <col min="13321" max="13568" width="9" style="1"/>
    <col min="13569" max="13569" width="7.109375" style="1" customWidth="1"/>
    <col min="13570" max="13576" width="11.21875" style="1" customWidth="1"/>
    <col min="13577" max="13824" width="9" style="1"/>
    <col min="13825" max="13825" width="7.109375" style="1" customWidth="1"/>
    <col min="13826" max="13832" width="11.21875" style="1" customWidth="1"/>
    <col min="13833" max="14080" width="9" style="1"/>
    <col min="14081" max="14081" width="7.109375" style="1" customWidth="1"/>
    <col min="14082" max="14088" width="11.21875" style="1" customWidth="1"/>
    <col min="14089" max="14336" width="9" style="1"/>
    <col min="14337" max="14337" width="7.109375" style="1" customWidth="1"/>
    <col min="14338" max="14344" width="11.21875" style="1" customWidth="1"/>
    <col min="14345" max="14592" width="9" style="1"/>
    <col min="14593" max="14593" width="7.109375" style="1" customWidth="1"/>
    <col min="14594" max="14600" width="11.21875" style="1" customWidth="1"/>
    <col min="14601" max="14848" width="9" style="1"/>
    <col min="14849" max="14849" width="7.109375" style="1" customWidth="1"/>
    <col min="14850" max="14856" width="11.21875" style="1" customWidth="1"/>
    <col min="14857" max="15104" width="9" style="1"/>
    <col min="15105" max="15105" width="7.109375" style="1" customWidth="1"/>
    <col min="15106" max="15112" width="11.21875" style="1" customWidth="1"/>
    <col min="15113" max="15360" width="9" style="1"/>
    <col min="15361" max="15361" width="7.109375" style="1" customWidth="1"/>
    <col min="15362" max="15368" width="11.21875" style="1" customWidth="1"/>
    <col min="15369" max="15616" width="9" style="1"/>
    <col min="15617" max="15617" width="7.109375" style="1" customWidth="1"/>
    <col min="15618" max="15624" width="11.21875" style="1" customWidth="1"/>
    <col min="15625" max="15872" width="9" style="1"/>
    <col min="15873" max="15873" width="7.109375" style="1" customWidth="1"/>
    <col min="15874" max="15880" width="11.21875" style="1" customWidth="1"/>
    <col min="15881" max="16128" width="9" style="1"/>
    <col min="16129" max="16129" width="7.109375" style="1" customWidth="1"/>
    <col min="16130" max="16136" width="11.21875" style="1" customWidth="1"/>
    <col min="16137" max="16384" width="9" style="1"/>
  </cols>
  <sheetData>
    <row r="1" spans="1:8" s="111" customFormat="1" ht="14.4">
      <c r="A1" s="111" t="s">
        <v>251</v>
      </c>
    </row>
    <row r="2" spans="1:8" s="53" customFormat="1">
      <c r="H2" s="43" t="s">
        <v>242</v>
      </c>
    </row>
    <row r="3" spans="1:8" s="4" customFormat="1" ht="18" customHeight="1">
      <c r="A3" s="437" t="s">
        <v>83</v>
      </c>
      <c r="B3" s="494" t="s">
        <v>252</v>
      </c>
      <c r="C3" s="496" t="s">
        <v>253</v>
      </c>
      <c r="D3" s="689" t="s">
        <v>254</v>
      </c>
      <c r="E3" s="691" t="s">
        <v>255</v>
      </c>
      <c r="F3" s="692"/>
      <c r="G3" s="692"/>
      <c r="H3" s="693"/>
    </row>
    <row r="4" spans="1:8" s="4" customFormat="1" ht="18" customHeight="1">
      <c r="A4" s="438" t="s">
        <v>43</v>
      </c>
      <c r="B4" s="495"/>
      <c r="C4" s="497"/>
      <c r="D4" s="690"/>
      <c r="E4" s="450" t="s">
        <v>256</v>
      </c>
      <c r="F4" s="308" t="s">
        <v>257</v>
      </c>
      <c r="G4" s="308" t="s">
        <v>79</v>
      </c>
      <c r="H4" s="451" t="s">
        <v>2</v>
      </c>
    </row>
    <row r="5" spans="1:8" s="4" customFormat="1" ht="18" customHeight="1">
      <c r="A5" s="440" t="s">
        <v>249</v>
      </c>
      <c r="B5" s="452">
        <v>13278</v>
      </c>
      <c r="C5" s="453" t="s">
        <v>63</v>
      </c>
      <c r="D5" s="454">
        <v>13278</v>
      </c>
      <c r="E5" s="452">
        <v>7348</v>
      </c>
      <c r="F5" s="455">
        <v>5934</v>
      </c>
      <c r="G5" s="455">
        <v>0</v>
      </c>
      <c r="H5" s="454">
        <v>13282</v>
      </c>
    </row>
    <row r="6" spans="1:8" s="4" customFormat="1" ht="18" customHeight="1">
      <c r="A6" s="443" t="s">
        <v>47</v>
      </c>
      <c r="B6" s="452">
        <v>16856</v>
      </c>
      <c r="C6" s="453" t="s">
        <v>63</v>
      </c>
      <c r="D6" s="454">
        <v>16856</v>
      </c>
      <c r="E6" s="452">
        <v>10956</v>
      </c>
      <c r="F6" s="455">
        <v>5708</v>
      </c>
      <c r="G6" s="455">
        <v>0</v>
      </c>
      <c r="H6" s="454">
        <v>16664</v>
      </c>
    </row>
    <row r="7" spans="1:8" s="4" customFormat="1" ht="18" customHeight="1">
      <c r="A7" s="444" t="s">
        <v>48</v>
      </c>
      <c r="B7" s="456">
        <v>13304</v>
      </c>
      <c r="C7" s="457" t="s">
        <v>64</v>
      </c>
      <c r="D7" s="458">
        <f>SUM(B7:C7)</f>
        <v>13304</v>
      </c>
      <c r="E7" s="456">
        <v>8065</v>
      </c>
      <c r="F7" s="459">
        <v>5239</v>
      </c>
      <c r="G7" s="459">
        <v>0</v>
      </c>
      <c r="H7" s="458">
        <f>SUM(E7:G7)</f>
        <v>13304</v>
      </c>
    </row>
    <row r="8" spans="1:8" s="4" customFormat="1" ht="18" customHeight="1">
      <c r="A8" s="444" t="s">
        <v>49</v>
      </c>
      <c r="B8" s="456">
        <v>11847</v>
      </c>
      <c r="C8" s="457" t="s">
        <v>64</v>
      </c>
      <c r="D8" s="458">
        <v>11847</v>
      </c>
      <c r="E8" s="456">
        <v>7153</v>
      </c>
      <c r="F8" s="459">
        <v>4653</v>
      </c>
      <c r="G8" s="459">
        <v>0</v>
      </c>
      <c r="H8" s="458">
        <v>11806</v>
      </c>
    </row>
    <row r="9" spans="1:8" s="4" customFormat="1" ht="18" customHeight="1">
      <c r="A9" s="447" t="s">
        <v>258</v>
      </c>
      <c r="B9" s="460">
        <v>12660</v>
      </c>
      <c r="C9" s="461" t="s">
        <v>64</v>
      </c>
      <c r="D9" s="462">
        <v>12660</v>
      </c>
      <c r="E9" s="460">
        <v>8084</v>
      </c>
      <c r="F9" s="463">
        <v>4575</v>
      </c>
      <c r="G9" s="463">
        <v>0</v>
      </c>
      <c r="H9" s="464">
        <f>SUM(E9:G9)</f>
        <v>12659</v>
      </c>
    </row>
    <row r="10" spans="1:8">
      <c r="H10" s="43" t="s">
        <v>250</v>
      </c>
    </row>
    <row r="11" spans="1:8">
      <c r="A11" s="688"/>
      <c r="B11" s="688"/>
      <c r="C11" s="688"/>
      <c r="D11" s="688"/>
      <c r="E11" s="688"/>
      <c r="F11" s="688"/>
      <c r="G11" s="688"/>
    </row>
    <row r="12" spans="1:8">
      <c r="E12" s="56"/>
    </row>
  </sheetData>
  <mergeCells count="5">
    <mergeCell ref="B3:B4"/>
    <mergeCell ref="C3:C4"/>
    <mergeCell ref="D3:D4"/>
    <mergeCell ref="E3:H3"/>
    <mergeCell ref="A11:G11"/>
  </mergeCells>
  <phoneticPr fontId="1"/>
  <pageMargins left="0.78740157480314965" right="0.78740157480314965" top="0.98425196850393704" bottom="0.98425196850393704" header="0.51181102362204722" footer="0.51181102362204722"/>
  <pageSetup paperSize="9" orientation="portrait" r:id="rId1"/>
  <headerFooter alignWithMargins="0">
    <oddHeader>&amp;C&amp;F&amp;A&amp;R&amp;D &amp;T</oddHeader>
    <oddFooter>&amp;P / &amp;N ﾍﾟｰｼﾞ</oddFooter>
  </headerFooter>
  <ignoredErrors>
    <ignoredError sqref="A6:A9" numberStoredAsText="1"/>
    <ignoredError sqref="H9" formulaRange="1"/>
  </ignoredError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3"/>
  <dimension ref="A1:T30"/>
  <sheetViews>
    <sheetView showGridLines="0" workbookViewId="0"/>
  </sheetViews>
  <sheetFormatPr defaultRowHeight="13.2"/>
  <cols>
    <col min="1" max="1" width="4.6640625" style="148" customWidth="1"/>
    <col min="2" max="2" width="5.6640625" style="148" customWidth="1"/>
    <col min="3" max="3" width="6.88671875" style="148" customWidth="1"/>
    <col min="4" max="16" width="5" style="148" customWidth="1"/>
    <col min="17" max="17" width="6" style="148" customWidth="1"/>
    <col min="18" max="18" width="5.109375" style="148" customWidth="1"/>
    <col min="19" max="21" width="2.6640625" style="148" customWidth="1"/>
    <col min="22" max="257" width="8.88671875" style="148"/>
    <col min="258" max="258" width="4.6640625" style="148" customWidth="1"/>
    <col min="259" max="260" width="5.6640625" style="148" customWidth="1"/>
    <col min="261" max="272" width="5" style="148" customWidth="1"/>
    <col min="273" max="273" width="6" style="148" customWidth="1"/>
    <col min="274" max="274" width="5.109375" style="148" customWidth="1"/>
    <col min="275" max="277" width="2.6640625" style="148" customWidth="1"/>
    <col min="278" max="513" width="8.88671875" style="148"/>
    <col min="514" max="514" width="4.6640625" style="148" customWidth="1"/>
    <col min="515" max="516" width="5.6640625" style="148" customWidth="1"/>
    <col min="517" max="528" width="5" style="148" customWidth="1"/>
    <col min="529" max="529" width="6" style="148" customWidth="1"/>
    <col min="530" max="530" width="5.109375" style="148" customWidth="1"/>
    <col min="531" max="533" width="2.6640625" style="148" customWidth="1"/>
    <col min="534" max="769" width="8.88671875" style="148"/>
    <col min="770" max="770" width="4.6640625" style="148" customWidth="1"/>
    <col min="771" max="772" width="5.6640625" style="148" customWidth="1"/>
    <col min="773" max="784" width="5" style="148" customWidth="1"/>
    <col min="785" max="785" width="6" style="148" customWidth="1"/>
    <col min="786" max="786" width="5.109375" style="148" customWidth="1"/>
    <col min="787" max="789" width="2.6640625" style="148" customWidth="1"/>
    <col min="790" max="1025" width="8.88671875" style="148"/>
    <col min="1026" max="1026" width="4.6640625" style="148" customWidth="1"/>
    <col min="1027" max="1028" width="5.6640625" style="148" customWidth="1"/>
    <col min="1029" max="1040" width="5" style="148" customWidth="1"/>
    <col min="1041" max="1041" width="6" style="148" customWidth="1"/>
    <col min="1042" max="1042" width="5.109375" style="148" customWidth="1"/>
    <col min="1043" max="1045" width="2.6640625" style="148" customWidth="1"/>
    <col min="1046" max="1281" width="8.88671875" style="148"/>
    <col min="1282" max="1282" width="4.6640625" style="148" customWidth="1"/>
    <col min="1283" max="1284" width="5.6640625" style="148" customWidth="1"/>
    <col min="1285" max="1296" width="5" style="148" customWidth="1"/>
    <col min="1297" max="1297" width="6" style="148" customWidth="1"/>
    <col min="1298" max="1298" width="5.109375" style="148" customWidth="1"/>
    <col min="1299" max="1301" width="2.6640625" style="148" customWidth="1"/>
    <col min="1302" max="1537" width="8.88671875" style="148"/>
    <col min="1538" max="1538" width="4.6640625" style="148" customWidth="1"/>
    <col min="1539" max="1540" width="5.6640625" style="148" customWidth="1"/>
    <col min="1541" max="1552" width="5" style="148" customWidth="1"/>
    <col min="1553" max="1553" width="6" style="148" customWidth="1"/>
    <col min="1554" max="1554" width="5.109375" style="148" customWidth="1"/>
    <col min="1555" max="1557" width="2.6640625" style="148" customWidth="1"/>
    <col min="1558" max="1793" width="8.88671875" style="148"/>
    <col min="1794" max="1794" width="4.6640625" style="148" customWidth="1"/>
    <col min="1795" max="1796" width="5.6640625" style="148" customWidth="1"/>
    <col min="1797" max="1808" width="5" style="148" customWidth="1"/>
    <col min="1809" max="1809" width="6" style="148" customWidth="1"/>
    <col min="1810" max="1810" width="5.109375" style="148" customWidth="1"/>
    <col min="1811" max="1813" width="2.6640625" style="148" customWidth="1"/>
    <col min="1814" max="2049" width="8.88671875" style="148"/>
    <col min="2050" max="2050" width="4.6640625" style="148" customWidth="1"/>
    <col min="2051" max="2052" width="5.6640625" style="148" customWidth="1"/>
    <col min="2053" max="2064" width="5" style="148" customWidth="1"/>
    <col min="2065" max="2065" width="6" style="148" customWidth="1"/>
    <col min="2066" max="2066" width="5.109375" style="148" customWidth="1"/>
    <col min="2067" max="2069" width="2.6640625" style="148" customWidth="1"/>
    <col min="2070" max="2305" width="8.88671875" style="148"/>
    <col min="2306" max="2306" width="4.6640625" style="148" customWidth="1"/>
    <col min="2307" max="2308" width="5.6640625" style="148" customWidth="1"/>
    <col min="2309" max="2320" width="5" style="148" customWidth="1"/>
    <col min="2321" max="2321" width="6" style="148" customWidth="1"/>
    <col min="2322" max="2322" width="5.109375" style="148" customWidth="1"/>
    <col min="2323" max="2325" width="2.6640625" style="148" customWidth="1"/>
    <col min="2326" max="2561" width="8.88671875" style="148"/>
    <col min="2562" max="2562" width="4.6640625" style="148" customWidth="1"/>
    <col min="2563" max="2564" width="5.6640625" style="148" customWidth="1"/>
    <col min="2565" max="2576" width="5" style="148" customWidth="1"/>
    <col min="2577" max="2577" width="6" style="148" customWidth="1"/>
    <col min="2578" max="2578" width="5.109375" style="148" customWidth="1"/>
    <col min="2579" max="2581" width="2.6640625" style="148" customWidth="1"/>
    <col min="2582" max="2817" width="8.88671875" style="148"/>
    <col min="2818" max="2818" width="4.6640625" style="148" customWidth="1"/>
    <col min="2819" max="2820" width="5.6640625" style="148" customWidth="1"/>
    <col min="2821" max="2832" width="5" style="148" customWidth="1"/>
    <col min="2833" max="2833" width="6" style="148" customWidth="1"/>
    <col min="2834" max="2834" width="5.109375" style="148" customWidth="1"/>
    <col min="2835" max="2837" width="2.6640625" style="148" customWidth="1"/>
    <col min="2838" max="3073" width="8.88671875" style="148"/>
    <col min="3074" max="3074" width="4.6640625" style="148" customWidth="1"/>
    <col min="3075" max="3076" width="5.6640625" style="148" customWidth="1"/>
    <col min="3077" max="3088" width="5" style="148" customWidth="1"/>
    <col min="3089" max="3089" width="6" style="148" customWidth="1"/>
    <col min="3090" max="3090" width="5.109375" style="148" customWidth="1"/>
    <col min="3091" max="3093" width="2.6640625" style="148" customWidth="1"/>
    <col min="3094" max="3329" width="8.88671875" style="148"/>
    <col min="3330" max="3330" width="4.6640625" style="148" customWidth="1"/>
    <col min="3331" max="3332" width="5.6640625" style="148" customWidth="1"/>
    <col min="3333" max="3344" width="5" style="148" customWidth="1"/>
    <col min="3345" max="3345" width="6" style="148" customWidth="1"/>
    <col min="3346" max="3346" width="5.109375" style="148" customWidth="1"/>
    <col min="3347" max="3349" width="2.6640625" style="148" customWidth="1"/>
    <col min="3350" max="3585" width="8.88671875" style="148"/>
    <col min="3586" max="3586" width="4.6640625" style="148" customWidth="1"/>
    <col min="3587" max="3588" width="5.6640625" style="148" customWidth="1"/>
    <col min="3589" max="3600" width="5" style="148" customWidth="1"/>
    <col min="3601" max="3601" width="6" style="148" customWidth="1"/>
    <col min="3602" max="3602" width="5.109375" style="148" customWidth="1"/>
    <col min="3603" max="3605" width="2.6640625" style="148" customWidth="1"/>
    <col min="3606" max="3841" width="8.88671875" style="148"/>
    <col min="3842" max="3842" width="4.6640625" style="148" customWidth="1"/>
    <col min="3843" max="3844" width="5.6640625" style="148" customWidth="1"/>
    <col min="3845" max="3856" width="5" style="148" customWidth="1"/>
    <col min="3857" max="3857" width="6" style="148" customWidth="1"/>
    <col min="3858" max="3858" width="5.109375" style="148" customWidth="1"/>
    <col min="3859" max="3861" width="2.6640625" style="148" customWidth="1"/>
    <col min="3862" max="4097" width="8.88671875" style="148"/>
    <col min="4098" max="4098" width="4.6640625" style="148" customWidth="1"/>
    <col min="4099" max="4100" width="5.6640625" style="148" customWidth="1"/>
    <col min="4101" max="4112" width="5" style="148" customWidth="1"/>
    <col min="4113" max="4113" width="6" style="148" customWidth="1"/>
    <col min="4114" max="4114" width="5.109375" style="148" customWidth="1"/>
    <col min="4115" max="4117" width="2.6640625" style="148" customWidth="1"/>
    <col min="4118" max="4353" width="8.88671875" style="148"/>
    <col min="4354" max="4354" width="4.6640625" style="148" customWidth="1"/>
    <col min="4355" max="4356" width="5.6640625" style="148" customWidth="1"/>
    <col min="4357" max="4368" width="5" style="148" customWidth="1"/>
    <col min="4369" max="4369" width="6" style="148" customWidth="1"/>
    <col min="4370" max="4370" width="5.109375" style="148" customWidth="1"/>
    <col min="4371" max="4373" width="2.6640625" style="148" customWidth="1"/>
    <col min="4374" max="4609" width="8.88671875" style="148"/>
    <col min="4610" max="4610" width="4.6640625" style="148" customWidth="1"/>
    <col min="4611" max="4612" width="5.6640625" style="148" customWidth="1"/>
    <col min="4613" max="4624" width="5" style="148" customWidth="1"/>
    <col min="4625" max="4625" width="6" style="148" customWidth="1"/>
    <col min="4626" max="4626" width="5.109375" style="148" customWidth="1"/>
    <col min="4627" max="4629" width="2.6640625" style="148" customWidth="1"/>
    <col min="4630" max="4865" width="8.88671875" style="148"/>
    <col min="4866" max="4866" width="4.6640625" style="148" customWidth="1"/>
    <col min="4867" max="4868" width="5.6640625" style="148" customWidth="1"/>
    <col min="4869" max="4880" width="5" style="148" customWidth="1"/>
    <col min="4881" max="4881" width="6" style="148" customWidth="1"/>
    <col min="4882" max="4882" width="5.109375" style="148" customWidth="1"/>
    <col min="4883" max="4885" width="2.6640625" style="148" customWidth="1"/>
    <col min="4886" max="5121" width="8.88671875" style="148"/>
    <col min="5122" max="5122" width="4.6640625" style="148" customWidth="1"/>
    <col min="5123" max="5124" width="5.6640625" style="148" customWidth="1"/>
    <col min="5125" max="5136" width="5" style="148" customWidth="1"/>
    <col min="5137" max="5137" width="6" style="148" customWidth="1"/>
    <col min="5138" max="5138" width="5.109375" style="148" customWidth="1"/>
    <col min="5139" max="5141" width="2.6640625" style="148" customWidth="1"/>
    <col min="5142" max="5377" width="8.88671875" style="148"/>
    <col min="5378" max="5378" width="4.6640625" style="148" customWidth="1"/>
    <col min="5379" max="5380" width="5.6640625" style="148" customWidth="1"/>
    <col min="5381" max="5392" width="5" style="148" customWidth="1"/>
    <col min="5393" max="5393" width="6" style="148" customWidth="1"/>
    <col min="5394" max="5394" width="5.109375" style="148" customWidth="1"/>
    <col min="5395" max="5397" width="2.6640625" style="148" customWidth="1"/>
    <col min="5398" max="5633" width="8.88671875" style="148"/>
    <col min="5634" max="5634" width="4.6640625" style="148" customWidth="1"/>
    <col min="5635" max="5636" width="5.6640625" style="148" customWidth="1"/>
    <col min="5637" max="5648" width="5" style="148" customWidth="1"/>
    <col min="5649" max="5649" width="6" style="148" customWidth="1"/>
    <col min="5650" max="5650" width="5.109375" style="148" customWidth="1"/>
    <col min="5651" max="5653" width="2.6640625" style="148" customWidth="1"/>
    <col min="5654" max="5889" width="8.88671875" style="148"/>
    <col min="5890" max="5890" width="4.6640625" style="148" customWidth="1"/>
    <col min="5891" max="5892" width="5.6640625" style="148" customWidth="1"/>
    <col min="5893" max="5904" width="5" style="148" customWidth="1"/>
    <col min="5905" max="5905" width="6" style="148" customWidth="1"/>
    <col min="5906" max="5906" width="5.109375" style="148" customWidth="1"/>
    <col min="5907" max="5909" width="2.6640625" style="148" customWidth="1"/>
    <col min="5910" max="6145" width="8.88671875" style="148"/>
    <col min="6146" max="6146" width="4.6640625" style="148" customWidth="1"/>
    <col min="6147" max="6148" width="5.6640625" style="148" customWidth="1"/>
    <col min="6149" max="6160" width="5" style="148" customWidth="1"/>
    <col min="6161" max="6161" width="6" style="148" customWidth="1"/>
    <col min="6162" max="6162" width="5.109375" style="148" customWidth="1"/>
    <col min="6163" max="6165" width="2.6640625" style="148" customWidth="1"/>
    <col min="6166" max="6401" width="8.88671875" style="148"/>
    <col min="6402" max="6402" width="4.6640625" style="148" customWidth="1"/>
    <col min="6403" max="6404" width="5.6640625" style="148" customWidth="1"/>
    <col min="6405" max="6416" width="5" style="148" customWidth="1"/>
    <col min="6417" max="6417" width="6" style="148" customWidth="1"/>
    <col min="6418" max="6418" width="5.109375" style="148" customWidth="1"/>
    <col min="6419" max="6421" width="2.6640625" style="148" customWidth="1"/>
    <col min="6422" max="6657" width="8.88671875" style="148"/>
    <col min="6658" max="6658" width="4.6640625" style="148" customWidth="1"/>
    <col min="6659" max="6660" width="5.6640625" style="148" customWidth="1"/>
    <col min="6661" max="6672" width="5" style="148" customWidth="1"/>
    <col min="6673" max="6673" width="6" style="148" customWidth="1"/>
    <col min="6674" max="6674" width="5.109375" style="148" customWidth="1"/>
    <col min="6675" max="6677" width="2.6640625" style="148" customWidth="1"/>
    <col min="6678" max="6913" width="8.88671875" style="148"/>
    <col min="6914" max="6914" width="4.6640625" style="148" customWidth="1"/>
    <col min="6915" max="6916" width="5.6640625" style="148" customWidth="1"/>
    <col min="6917" max="6928" width="5" style="148" customWidth="1"/>
    <col min="6929" max="6929" width="6" style="148" customWidth="1"/>
    <col min="6930" max="6930" width="5.109375" style="148" customWidth="1"/>
    <col min="6931" max="6933" width="2.6640625" style="148" customWidth="1"/>
    <col min="6934" max="7169" width="8.88671875" style="148"/>
    <col min="7170" max="7170" width="4.6640625" style="148" customWidth="1"/>
    <col min="7171" max="7172" width="5.6640625" style="148" customWidth="1"/>
    <col min="7173" max="7184" width="5" style="148" customWidth="1"/>
    <col min="7185" max="7185" width="6" style="148" customWidth="1"/>
    <col min="7186" max="7186" width="5.109375" style="148" customWidth="1"/>
    <col min="7187" max="7189" width="2.6640625" style="148" customWidth="1"/>
    <col min="7190" max="7425" width="8.88671875" style="148"/>
    <col min="7426" max="7426" width="4.6640625" style="148" customWidth="1"/>
    <col min="7427" max="7428" width="5.6640625" style="148" customWidth="1"/>
    <col min="7429" max="7440" width="5" style="148" customWidth="1"/>
    <col min="7441" max="7441" width="6" style="148" customWidth="1"/>
    <col min="7442" max="7442" width="5.109375" style="148" customWidth="1"/>
    <col min="7443" max="7445" width="2.6640625" style="148" customWidth="1"/>
    <col min="7446" max="7681" width="8.88671875" style="148"/>
    <col min="7682" max="7682" width="4.6640625" style="148" customWidth="1"/>
    <col min="7683" max="7684" width="5.6640625" style="148" customWidth="1"/>
    <col min="7685" max="7696" width="5" style="148" customWidth="1"/>
    <col min="7697" max="7697" width="6" style="148" customWidth="1"/>
    <col min="7698" max="7698" width="5.109375" style="148" customWidth="1"/>
    <col min="7699" max="7701" width="2.6640625" style="148" customWidth="1"/>
    <col min="7702" max="7937" width="8.88671875" style="148"/>
    <col min="7938" max="7938" width="4.6640625" style="148" customWidth="1"/>
    <col min="7939" max="7940" width="5.6640625" style="148" customWidth="1"/>
    <col min="7941" max="7952" width="5" style="148" customWidth="1"/>
    <col min="7953" max="7953" width="6" style="148" customWidth="1"/>
    <col min="7954" max="7954" width="5.109375" style="148" customWidth="1"/>
    <col min="7955" max="7957" width="2.6640625" style="148" customWidth="1"/>
    <col min="7958" max="8193" width="8.88671875" style="148"/>
    <col min="8194" max="8194" width="4.6640625" style="148" customWidth="1"/>
    <col min="8195" max="8196" width="5.6640625" style="148" customWidth="1"/>
    <col min="8197" max="8208" width="5" style="148" customWidth="1"/>
    <col min="8209" max="8209" width="6" style="148" customWidth="1"/>
    <col min="8210" max="8210" width="5.109375" style="148" customWidth="1"/>
    <col min="8211" max="8213" width="2.6640625" style="148" customWidth="1"/>
    <col min="8214" max="8449" width="8.88671875" style="148"/>
    <col min="8450" max="8450" width="4.6640625" style="148" customWidth="1"/>
    <col min="8451" max="8452" width="5.6640625" style="148" customWidth="1"/>
    <col min="8453" max="8464" width="5" style="148" customWidth="1"/>
    <col min="8465" max="8465" width="6" style="148" customWidth="1"/>
    <col min="8466" max="8466" width="5.109375" style="148" customWidth="1"/>
    <col min="8467" max="8469" width="2.6640625" style="148" customWidth="1"/>
    <col min="8470" max="8705" width="8.88671875" style="148"/>
    <col min="8706" max="8706" width="4.6640625" style="148" customWidth="1"/>
    <col min="8707" max="8708" width="5.6640625" style="148" customWidth="1"/>
    <col min="8709" max="8720" width="5" style="148" customWidth="1"/>
    <col min="8721" max="8721" width="6" style="148" customWidth="1"/>
    <col min="8722" max="8722" width="5.109375" style="148" customWidth="1"/>
    <col min="8723" max="8725" width="2.6640625" style="148" customWidth="1"/>
    <col min="8726" max="8961" width="8.88671875" style="148"/>
    <col min="8962" max="8962" width="4.6640625" style="148" customWidth="1"/>
    <col min="8963" max="8964" width="5.6640625" style="148" customWidth="1"/>
    <col min="8965" max="8976" width="5" style="148" customWidth="1"/>
    <col min="8977" max="8977" width="6" style="148" customWidth="1"/>
    <col min="8978" max="8978" width="5.109375" style="148" customWidth="1"/>
    <col min="8979" max="8981" width="2.6640625" style="148" customWidth="1"/>
    <col min="8982" max="9217" width="8.88671875" style="148"/>
    <col min="9218" max="9218" width="4.6640625" style="148" customWidth="1"/>
    <col min="9219" max="9220" width="5.6640625" style="148" customWidth="1"/>
    <col min="9221" max="9232" width="5" style="148" customWidth="1"/>
    <col min="9233" max="9233" width="6" style="148" customWidth="1"/>
    <col min="9234" max="9234" width="5.109375" style="148" customWidth="1"/>
    <col min="9235" max="9237" width="2.6640625" style="148" customWidth="1"/>
    <col min="9238" max="9473" width="8.88671875" style="148"/>
    <col min="9474" max="9474" width="4.6640625" style="148" customWidth="1"/>
    <col min="9475" max="9476" width="5.6640625" style="148" customWidth="1"/>
    <col min="9477" max="9488" width="5" style="148" customWidth="1"/>
    <col min="9489" max="9489" width="6" style="148" customWidth="1"/>
    <col min="9490" max="9490" width="5.109375" style="148" customWidth="1"/>
    <col min="9491" max="9493" width="2.6640625" style="148" customWidth="1"/>
    <col min="9494" max="9729" width="8.88671875" style="148"/>
    <col min="9730" max="9730" width="4.6640625" style="148" customWidth="1"/>
    <col min="9731" max="9732" width="5.6640625" style="148" customWidth="1"/>
    <col min="9733" max="9744" width="5" style="148" customWidth="1"/>
    <col min="9745" max="9745" width="6" style="148" customWidth="1"/>
    <col min="9746" max="9746" width="5.109375" style="148" customWidth="1"/>
    <col min="9747" max="9749" width="2.6640625" style="148" customWidth="1"/>
    <col min="9750" max="9985" width="8.88671875" style="148"/>
    <col min="9986" max="9986" width="4.6640625" style="148" customWidth="1"/>
    <col min="9987" max="9988" width="5.6640625" style="148" customWidth="1"/>
    <col min="9989" max="10000" width="5" style="148" customWidth="1"/>
    <col min="10001" max="10001" width="6" style="148" customWidth="1"/>
    <col min="10002" max="10002" width="5.109375" style="148" customWidth="1"/>
    <col min="10003" max="10005" width="2.6640625" style="148" customWidth="1"/>
    <col min="10006" max="10241" width="8.88671875" style="148"/>
    <col min="10242" max="10242" width="4.6640625" style="148" customWidth="1"/>
    <col min="10243" max="10244" width="5.6640625" style="148" customWidth="1"/>
    <col min="10245" max="10256" width="5" style="148" customWidth="1"/>
    <col min="10257" max="10257" width="6" style="148" customWidth="1"/>
    <col min="10258" max="10258" width="5.109375" style="148" customWidth="1"/>
    <col min="10259" max="10261" width="2.6640625" style="148" customWidth="1"/>
    <col min="10262" max="10497" width="8.88671875" style="148"/>
    <col min="10498" max="10498" width="4.6640625" style="148" customWidth="1"/>
    <col min="10499" max="10500" width="5.6640625" style="148" customWidth="1"/>
    <col min="10501" max="10512" width="5" style="148" customWidth="1"/>
    <col min="10513" max="10513" width="6" style="148" customWidth="1"/>
    <col min="10514" max="10514" width="5.109375" style="148" customWidth="1"/>
    <col min="10515" max="10517" width="2.6640625" style="148" customWidth="1"/>
    <col min="10518" max="10753" width="8.88671875" style="148"/>
    <col min="10754" max="10754" width="4.6640625" style="148" customWidth="1"/>
    <col min="10755" max="10756" width="5.6640625" style="148" customWidth="1"/>
    <col min="10757" max="10768" width="5" style="148" customWidth="1"/>
    <col min="10769" max="10769" width="6" style="148" customWidth="1"/>
    <col min="10770" max="10770" width="5.109375" style="148" customWidth="1"/>
    <col min="10771" max="10773" width="2.6640625" style="148" customWidth="1"/>
    <col min="10774" max="11009" width="8.88671875" style="148"/>
    <col min="11010" max="11010" width="4.6640625" style="148" customWidth="1"/>
    <col min="11011" max="11012" width="5.6640625" style="148" customWidth="1"/>
    <col min="11013" max="11024" width="5" style="148" customWidth="1"/>
    <col min="11025" max="11025" width="6" style="148" customWidth="1"/>
    <col min="11026" max="11026" width="5.109375" style="148" customWidth="1"/>
    <col min="11027" max="11029" width="2.6640625" style="148" customWidth="1"/>
    <col min="11030" max="11265" width="8.88671875" style="148"/>
    <col min="11266" max="11266" width="4.6640625" style="148" customWidth="1"/>
    <col min="11267" max="11268" width="5.6640625" style="148" customWidth="1"/>
    <col min="11269" max="11280" width="5" style="148" customWidth="1"/>
    <col min="11281" max="11281" width="6" style="148" customWidth="1"/>
    <col min="11282" max="11282" width="5.109375" style="148" customWidth="1"/>
    <col min="11283" max="11285" width="2.6640625" style="148" customWidth="1"/>
    <col min="11286" max="11521" width="8.88671875" style="148"/>
    <col min="11522" max="11522" width="4.6640625" style="148" customWidth="1"/>
    <col min="11523" max="11524" width="5.6640625" style="148" customWidth="1"/>
    <col min="11525" max="11536" width="5" style="148" customWidth="1"/>
    <col min="11537" max="11537" width="6" style="148" customWidth="1"/>
    <col min="11538" max="11538" width="5.109375" style="148" customWidth="1"/>
    <col min="11539" max="11541" width="2.6640625" style="148" customWidth="1"/>
    <col min="11542" max="11777" width="8.88671875" style="148"/>
    <col min="11778" max="11778" width="4.6640625" style="148" customWidth="1"/>
    <col min="11779" max="11780" width="5.6640625" style="148" customWidth="1"/>
    <col min="11781" max="11792" width="5" style="148" customWidth="1"/>
    <col min="11793" max="11793" width="6" style="148" customWidth="1"/>
    <col min="11794" max="11794" width="5.109375" style="148" customWidth="1"/>
    <col min="11795" max="11797" width="2.6640625" style="148" customWidth="1"/>
    <col min="11798" max="12033" width="8.88671875" style="148"/>
    <col min="12034" max="12034" width="4.6640625" style="148" customWidth="1"/>
    <col min="12035" max="12036" width="5.6640625" style="148" customWidth="1"/>
    <col min="12037" max="12048" width="5" style="148" customWidth="1"/>
    <col min="12049" max="12049" width="6" style="148" customWidth="1"/>
    <col min="12050" max="12050" width="5.109375" style="148" customWidth="1"/>
    <col min="12051" max="12053" width="2.6640625" style="148" customWidth="1"/>
    <col min="12054" max="12289" width="8.88671875" style="148"/>
    <col min="12290" max="12290" width="4.6640625" style="148" customWidth="1"/>
    <col min="12291" max="12292" width="5.6640625" style="148" customWidth="1"/>
    <col min="12293" max="12304" width="5" style="148" customWidth="1"/>
    <col min="12305" max="12305" width="6" style="148" customWidth="1"/>
    <col min="12306" max="12306" width="5.109375" style="148" customWidth="1"/>
    <col min="12307" max="12309" width="2.6640625" style="148" customWidth="1"/>
    <col min="12310" max="12545" width="8.88671875" style="148"/>
    <col min="12546" max="12546" width="4.6640625" style="148" customWidth="1"/>
    <col min="12547" max="12548" width="5.6640625" style="148" customWidth="1"/>
    <col min="12549" max="12560" width="5" style="148" customWidth="1"/>
    <col min="12561" max="12561" width="6" style="148" customWidth="1"/>
    <col min="12562" max="12562" width="5.109375" style="148" customWidth="1"/>
    <col min="12563" max="12565" width="2.6640625" style="148" customWidth="1"/>
    <col min="12566" max="12801" width="8.88671875" style="148"/>
    <col min="12802" max="12802" width="4.6640625" style="148" customWidth="1"/>
    <col min="12803" max="12804" width="5.6640625" style="148" customWidth="1"/>
    <col min="12805" max="12816" width="5" style="148" customWidth="1"/>
    <col min="12817" max="12817" width="6" style="148" customWidth="1"/>
    <col min="12818" max="12818" width="5.109375" style="148" customWidth="1"/>
    <col min="12819" max="12821" width="2.6640625" style="148" customWidth="1"/>
    <col min="12822" max="13057" width="8.88671875" style="148"/>
    <col min="13058" max="13058" width="4.6640625" style="148" customWidth="1"/>
    <col min="13059" max="13060" width="5.6640625" style="148" customWidth="1"/>
    <col min="13061" max="13072" width="5" style="148" customWidth="1"/>
    <col min="13073" max="13073" width="6" style="148" customWidth="1"/>
    <col min="13074" max="13074" width="5.109375" style="148" customWidth="1"/>
    <col min="13075" max="13077" width="2.6640625" style="148" customWidth="1"/>
    <col min="13078" max="13313" width="8.88671875" style="148"/>
    <col min="13314" max="13314" width="4.6640625" style="148" customWidth="1"/>
    <col min="13315" max="13316" width="5.6640625" style="148" customWidth="1"/>
    <col min="13317" max="13328" width="5" style="148" customWidth="1"/>
    <col min="13329" max="13329" width="6" style="148" customWidth="1"/>
    <col min="13330" max="13330" width="5.109375" style="148" customWidth="1"/>
    <col min="13331" max="13333" width="2.6640625" style="148" customWidth="1"/>
    <col min="13334" max="13569" width="8.88671875" style="148"/>
    <col min="13570" max="13570" width="4.6640625" style="148" customWidth="1"/>
    <col min="13571" max="13572" width="5.6640625" style="148" customWidth="1"/>
    <col min="13573" max="13584" width="5" style="148" customWidth="1"/>
    <col min="13585" max="13585" width="6" style="148" customWidth="1"/>
    <col min="13586" max="13586" width="5.109375" style="148" customWidth="1"/>
    <col min="13587" max="13589" width="2.6640625" style="148" customWidth="1"/>
    <col min="13590" max="13825" width="8.88671875" style="148"/>
    <col min="13826" max="13826" width="4.6640625" style="148" customWidth="1"/>
    <col min="13827" max="13828" width="5.6640625" style="148" customWidth="1"/>
    <col min="13829" max="13840" width="5" style="148" customWidth="1"/>
    <col min="13841" max="13841" width="6" style="148" customWidth="1"/>
    <col min="13842" max="13842" width="5.109375" style="148" customWidth="1"/>
    <col min="13843" max="13845" width="2.6640625" style="148" customWidth="1"/>
    <col min="13846" max="14081" width="8.88671875" style="148"/>
    <col min="14082" max="14082" width="4.6640625" style="148" customWidth="1"/>
    <col min="14083" max="14084" width="5.6640625" style="148" customWidth="1"/>
    <col min="14085" max="14096" width="5" style="148" customWidth="1"/>
    <col min="14097" max="14097" width="6" style="148" customWidth="1"/>
    <col min="14098" max="14098" width="5.109375" style="148" customWidth="1"/>
    <col min="14099" max="14101" width="2.6640625" style="148" customWidth="1"/>
    <col min="14102" max="14337" width="8.88671875" style="148"/>
    <col min="14338" max="14338" width="4.6640625" style="148" customWidth="1"/>
    <col min="14339" max="14340" width="5.6640625" style="148" customWidth="1"/>
    <col min="14341" max="14352" width="5" style="148" customWidth="1"/>
    <col min="14353" max="14353" width="6" style="148" customWidth="1"/>
    <col min="14354" max="14354" width="5.109375" style="148" customWidth="1"/>
    <col min="14355" max="14357" width="2.6640625" style="148" customWidth="1"/>
    <col min="14358" max="14593" width="8.88671875" style="148"/>
    <col min="14594" max="14594" width="4.6640625" style="148" customWidth="1"/>
    <col min="14595" max="14596" width="5.6640625" style="148" customWidth="1"/>
    <col min="14597" max="14608" width="5" style="148" customWidth="1"/>
    <col min="14609" max="14609" width="6" style="148" customWidth="1"/>
    <col min="14610" max="14610" width="5.109375" style="148" customWidth="1"/>
    <col min="14611" max="14613" width="2.6640625" style="148" customWidth="1"/>
    <col min="14614" max="14849" width="8.88671875" style="148"/>
    <col min="14850" max="14850" width="4.6640625" style="148" customWidth="1"/>
    <col min="14851" max="14852" width="5.6640625" style="148" customWidth="1"/>
    <col min="14853" max="14864" width="5" style="148" customWidth="1"/>
    <col min="14865" max="14865" width="6" style="148" customWidth="1"/>
    <col min="14866" max="14866" width="5.109375" style="148" customWidth="1"/>
    <col min="14867" max="14869" width="2.6640625" style="148" customWidth="1"/>
    <col min="14870" max="15105" width="8.88671875" style="148"/>
    <col min="15106" max="15106" width="4.6640625" style="148" customWidth="1"/>
    <col min="15107" max="15108" width="5.6640625" style="148" customWidth="1"/>
    <col min="15109" max="15120" width="5" style="148" customWidth="1"/>
    <col min="15121" max="15121" width="6" style="148" customWidth="1"/>
    <col min="15122" max="15122" width="5.109375" style="148" customWidth="1"/>
    <col min="15123" max="15125" width="2.6640625" style="148" customWidth="1"/>
    <col min="15126" max="15361" width="8.88671875" style="148"/>
    <col min="15362" max="15362" width="4.6640625" style="148" customWidth="1"/>
    <col min="15363" max="15364" width="5.6640625" style="148" customWidth="1"/>
    <col min="15365" max="15376" width="5" style="148" customWidth="1"/>
    <col min="15377" max="15377" width="6" style="148" customWidth="1"/>
    <col min="15378" max="15378" width="5.109375" style="148" customWidth="1"/>
    <col min="15379" max="15381" width="2.6640625" style="148" customWidth="1"/>
    <col min="15382" max="15617" width="8.88671875" style="148"/>
    <col min="15618" max="15618" width="4.6640625" style="148" customWidth="1"/>
    <col min="15619" max="15620" width="5.6640625" style="148" customWidth="1"/>
    <col min="15621" max="15632" width="5" style="148" customWidth="1"/>
    <col min="15633" max="15633" width="6" style="148" customWidth="1"/>
    <col min="15634" max="15634" width="5.109375" style="148" customWidth="1"/>
    <col min="15635" max="15637" width="2.6640625" style="148" customWidth="1"/>
    <col min="15638" max="15873" width="8.88671875" style="148"/>
    <col min="15874" max="15874" width="4.6640625" style="148" customWidth="1"/>
    <col min="15875" max="15876" width="5.6640625" style="148" customWidth="1"/>
    <col min="15877" max="15888" width="5" style="148" customWidth="1"/>
    <col min="15889" max="15889" width="6" style="148" customWidth="1"/>
    <col min="15890" max="15890" width="5.109375" style="148" customWidth="1"/>
    <col min="15891" max="15893" width="2.6640625" style="148" customWidth="1"/>
    <col min="15894" max="16129" width="8.88671875" style="148"/>
    <col min="16130" max="16130" width="4.6640625" style="148" customWidth="1"/>
    <col min="16131" max="16132" width="5.6640625" style="148" customWidth="1"/>
    <col min="16133" max="16144" width="5" style="148" customWidth="1"/>
    <col min="16145" max="16145" width="6" style="148" customWidth="1"/>
    <col min="16146" max="16146" width="5.109375" style="148" customWidth="1"/>
    <col min="16147" max="16149" width="2.6640625" style="148" customWidth="1"/>
    <col min="16150" max="16384" width="8.88671875" style="148"/>
  </cols>
  <sheetData>
    <row r="1" spans="1:18" s="46" customFormat="1" ht="17.25" customHeight="1">
      <c r="A1" s="46" t="s">
        <v>389</v>
      </c>
    </row>
    <row r="2" spans="1:18" s="46" customFormat="1" ht="10.35" customHeight="1"/>
    <row r="3" spans="1:18" s="45" customFormat="1" ht="17.25" customHeight="1">
      <c r="A3" s="45" t="s">
        <v>390</v>
      </c>
    </row>
    <row r="4" spans="1:18" s="1" customFormat="1">
      <c r="R4" s="112" t="s">
        <v>430</v>
      </c>
    </row>
    <row r="5" spans="1:18" s="1" customFormat="1" ht="18" customHeight="1">
      <c r="A5" s="694" t="s">
        <v>391</v>
      </c>
      <c r="B5" s="695"/>
      <c r="C5" s="696"/>
      <c r="D5" s="465" t="s">
        <v>392</v>
      </c>
      <c r="E5" s="466" t="s">
        <v>392</v>
      </c>
      <c r="F5" s="466" t="s">
        <v>392</v>
      </c>
      <c r="G5" s="466" t="s">
        <v>392</v>
      </c>
      <c r="H5" s="466" t="s">
        <v>392</v>
      </c>
      <c r="I5" s="466" t="s">
        <v>392</v>
      </c>
      <c r="J5" s="466" t="s">
        <v>392</v>
      </c>
      <c r="K5" s="466" t="s">
        <v>392</v>
      </c>
      <c r="L5" s="466" t="s">
        <v>392</v>
      </c>
      <c r="M5" s="466" t="s">
        <v>393</v>
      </c>
      <c r="N5" s="466" t="s">
        <v>392</v>
      </c>
      <c r="O5" s="466" t="s">
        <v>392</v>
      </c>
      <c r="P5" s="466" t="s">
        <v>392</v>
      </c>
      <c r="Q5" s="697" t="s">
        <v>394</v>
      </c>
      <c r="R5" s="467" t="s">
        <v>199</v>
      </c>
    </row>
    <row r="6" spans="1:18" s="1" customFormat="1" ht="36" customHeight="1">
      <c r="A6" s="700" t="s">
        <v>395</v>
      </c>
      <c r="B6" s="701"/>
      <c r="C6" s="702"/>
      <c r="D6" s="468" t="s">
        <v>396</v>
      </c>
      <c r="E6" s="469" t="s">
        <v>397</v>
      </c>
      <c r="F6" s="469" t="s">
        <v>398</v>
      </c>
      <c r="G6" s="469" t="s">
        <v>399</v>
      </c>
      <c r="H6" s="469" t="s">
        <v>400</v>
      </c>
      <c r="I6" s="469" t="s">
        <v>401</v>
      </c>
      <c r="J6" s="469" t="s">
        <v>402</v>
      </c>
      <c r="K6" s="469" t="s">
        <v>403</v>
      </c>
      <c r="L6" s="469" t="s">
        <v>404</v>
      </c>
      <c r="M6" s="469" t="s">
        <v>405</v>
      </c>
      <c r="N6" s="469" t="s">
        <v>406</v>
      </c>
      <c r="O6" s="469" t="s">
        <v>407</v>
      </c>
      <c r="P6" s="469" t="s">
        <v>408</v>
      </c>
      <c r="Q6" s="698"/>
      <c r="R6" s="470" t="s">
        <v>409</v>
      </c>
    </row>
    <row r="7" spans="1:18" s="1" customFormat="1" ht="20.100000000000001" customHeight="1">
      <c r="A7" s="703" t="s">
        <v>410</v>
      </c>
      <c r="B7" s="704"/>
      <c r="C7" s="705"/>
      <c r="D7" s="213">
        <v>1</v>
      </c>
      <c r="E7" s="214">
        <v>1</v>
      </c>
      <c r="F7" s="214">
        <v>1</v>
      </c>
      <c r="G7" s="214">
        <v>1</v>
      </c>
      <c r="H7" s="214">
        <v>1</v>
      </c>
      <c r="I7" s="214">
        <v>1</v>
      </c>
      <c r="J7" s="214">
        <v>1</v>
      </c>
      <c r="K7" s="214">
        <v>1</v>
      </c>
      <c r="L7" s="214">
        <v>1</v>
      </c>
      <c r="M7" s="214">
        <v>1</v>
      </c>
      <c r="N7" s="214">
        <v>1</v>
      </c>
      <c r="O7" s="214">
        <v>1</v>
      </c>
      <c r="P7" s="214">
        <v>1</v>
      </c>
      <c r="Q7" s="699"/>
      <c r="R7" s="471">
        <v>3</v>
      </c>
    </row>
    <row r="8" spans="1:18" s="1" customFormat="1" ht="20.100000000000001" customHeight="1">
      <c r="A8" s="706" t="s">
        <v>411</v>
      </c>
      <c r="B8" s="709" t="s">
        <v>412</v>
      </c>
      <c r="C8" s="472" t="s">
        <v>413</v>
      </c>
      <c r="D8" s="473" t="s">
        <v>63</v>
      </c>
      <c r="E8" s="474" t="s">
        <v>63</v>
      </c>
      <c r="F8" s="474" t="s">
        <v>63</v>
      </c>
      <c r="G8" s="474" t="s">
        <v>63</v>
      </c>
      <c r="H8" s="474" t="s">
        <v>63</v>
      </c>
      <c r="I8" s="474" t="s">
        <v>63</v>
      </c>
      <c r="J8" s="474">
        <v>49</v>
      </c>
      <c r="K8" s="474">
        <v>51</v>
      </c>
      <c r="L8" s="474" t="s">
        <v>63</v>
      </c>
      <c r="M8" s="474" t="s">
        <v>64</v>
      </c>
      <c r="N8" s="474">
        <v>40</v>
      </c>
      <c r="O8" s="474">
        <v>30</v>
      </c>
      <c r="P8" s="474">
        <v>82</v>
      </c>
      <c r="Q8" s="475">
        <f t="shared" ref="Q8:Q23" si="0">SUM(D8:P8)</f>
        <v>252</v>
      </c>
      <c r="R8" s="476">
        <v>2130</v>
      </c>
    </row>
    <row r="9" spans="1:18" s="1" customFormat="1" ht="20.100000000000001" customHeight="1">
      <c r="A9" s="707"/>
      <c r="B9" s="710"/>
      <c r="C9" s="477" t="s">
        <v>414</v>
      </c>
      <c r="D9" s="478" t="s">
        <v>63</v>
      </c>
      <c r="E9" s="479" t="s">
        <v>63</v>
      </c>
      <c r="F9" s="479" t="s">
        <v>63</v>
      </c>
      <c r="G9" s="479" t="s">
        <v>63</v>
      </c>
      <c r="H9" s="479" t="s">
        <v>63</v>
      </c>
      <c r="I9" s="479" t="s">
        <v>63</v>
      </c>
      <c r="J9" s="479" t="s">
        <v>63</v>
      </c>
      <c r="K9" s="479" t="s">
        <v>63</v>
      </c>
      <c r="L9" s="479" t="s">
        <v>63</v>
      </c>
      <c r="M9" s="479" t="s">
        <v>64</v>
      </c>
      <c r="N9" s="479" t="s">
        <v>63</v>
      </c>
      <c r="O9" s="479" t="s">
        <v>63</v>
      </c>
      <c r="P9" s="479" t="s">
        <v>63</v>
      </c>
      <c r="Q9" s="475">
        <f t="shared" si="0"/>
        <v>0</v>
      </c>
      <c r="R9" s="480">
        <v>190</v>
      </c>
    </row>
    <row r="10" spans="1:18" s="1" customFormat="1" ht="20.100000000000001" customHeight="1">
      <c r="A10" s="707"/>
      <c r="B10" s="711"/>
      <c r="C10" s="298" t="s">
        <v>394</v>
      </c>
      <c r="D10" s="478" t="s">
        <v>63</v>
      </c>
      <c r="E10" s="479" t="s">
        <v>63</v>
      </c>
      <c r="F10" s="479" t="s">
        <v>63</v>
      </c>
      <c r="G10" s="479" t="s">
        <v>63</v>
      </c>
      <c r="H10" s="479" t="s">
        <v>63</v>
      </c>
      <c r="I10" s="479" t="s">
        <v>63</v>
      </c>
      <c r="J10" s="479">
        <f>SUM(J8:J9)</f>
        <v>49</v>
      </c>
      <c r="K10" s="479">
        <f>SUM(K8:K9)</f>
        <v>51</v>
      </c>
      <c r="L10" s="479" t="s">
        <v>63</v>
      </c>
      <c r="M10" s="479" t="s">
        <v>64</v>
      </c>
      <c r="N10" s="479">
        <f>SUM(N8:N9)</f>
        <v>40</v>
      </c>
      <c r="O10" s="479">
        <f>SUM(O8:O9)</f>
        <v>30</v>
      </c>
      <c r="P10" s="479">
        <f>SUM(P8:P9)</f>
        <v>82</v>
      </c>
      <c r="Q10" s="475">
        <f t="shared" si="0"/>
        <v>252</v>
      </c>
      <c r="R10" s="480">
        <v>2320</v>
      </c>
    </row>
    <row r="11" spans="1:18" s="1" customFormat="1" ht="20.100000000000001" customHeight="1">
      <c r="A11" s="707"/>
      <c r="B11" s="712" t="s">
        <v>415</v>
      </c>
      <c r="C11" s="702"/>
      <c r="D11" s="478">
        <v>110</v>
      </c>
      <c r="E11" s="479">
        <v>30</v>
      </c>
      <c r="F11" s="479">
        <v>484</v>
      </c>
      <c r="G11" s="479">
        <v>282</v>
      </c>
      <c r="H11" s="479">
        <v>201</v>
      </c>
      <c r="I11" s="479">
        <v>108</v>
      </c>
      <c r="J11" s="479">
        <v>82</v>
      </c>
      <c r="K11" s="479">
        <v>197</v>
      </c>
      <c r="L11" s="479">
        <v>109</v>
      </c>
      <c r="M11" s="479">
        <v>98</v>
      </c>
      <c r="N11" s="479">
        <v>525</v>
      </c>
      <c r="O11" s="479">
        <v>586</v>
      </c>
      <c r="P11" s="479">
        <v>192</v>
      </c>
      <c r="Q11" s="475">
        <f t="shared" si="0"/>
        <v>3004</v>
      </c>
      <c r="R11" s="480">
        <v>279</v>
      </c>
    </row>
    <row r="12" spans="1:18" s="1" customFormat="1" ht="20.100000000000001" customHeight="1">
      <c r="A12" s="707"/>
      <c r="B12" s="712" t="s">
        <v>416</v>
      </c>
      <c r="C12" s="702"/>
      <c r="D12" s="478">
        <v>50</v>
      </c>
      <c r="E12" s="479" t="s">
        <v>63</v>
      </c>
      <c r="F12" s="479">
        <v>50</v>
      </c>
      <c r="G12" s="479">
        <v>73</v>
      </c>
      <c r="H12" s="479">
        <v>40</v>
      </c>
      <c r="I12" s="479">
        <v>24</v>
      </c>
      <c r="J12" s="479">
        <v>40</v>
      </c>
      <c r="K12" s="479">
        <v>128</v>
      </c>
      <c r="L12" s="479">
        <v>34</v>
      </c>
      <c r="M12" s="479" t="s">
        <v>64</v>
      </c>
      <c r="N12" s="479">
        <v>118</v>
      </c>
      <c r="O12" s="479">
        <v>97</v>
      </c>
      <c r="P12" s="479">
        <v>137</v>
      </c>
      <c r="Q12" s="475">
        <f t="shared" si="0"/>
        <v>791</v>
      </c>
      <c r="R12" s="480" t="s">
        <v>63</v>
      </c>
    </row>
    <row r="13" spans="1:18" s="1" customFormat="1" ht="20.100000000000001" customHeight="1">
      <c r="A13" s="708"/>
      <c r="B13" s="713" t="s">
        <v>417</v>
      </c>
      <c r="C13" s="714"/>
      <c r="D13" s="475">
        <f t="shared" ref="D13:P13" si="1">SUM(D10:D12)</f>
        <v>160</v>
      </c>
      <c r="E13" s="475">
        <f t="shared" si="1"/>
        <v>30</v>
      </c>
      <c r="F13" s="475">
        <f t="shared" si="1"/>
        <v>534</v>
      </c>
      <c r="G13" s="475">
        <f t="shared" si="1"/>
        <v>355</v>
      </c>
      <c r="H13" s="475">
        <f t="shared" si="1"/>
        <v>241</v>
      </c>
      <c r="I13" s="475">
        <f t="shared" si="1"/>
        <v>132</v>
      </c>
      <c r="J13" s="475">
        <f t="shared" si="1"/>
        <v>171</v>
      </c>
      <c r="K13" s="475">
        <f t="shared" si="1"/>
        <v>376</v>
      </c>
      <c r="L13" s="475">
        <f t="shared" si="1"/>
        <v>143</v>
      </c>
      <c r="M13" s="475">
        <f t="shared" si="1"/>
        <v>98</v>
      </c>
      <c r="N13" s="475">
        <f t="shared" si="1"/>
        <v>683</v>
      </c>
      <c r="O13" s="475">
        <f t="shared" si="1"/>
        <v>713</v>
      </c>
      <c r="P13" s="475">
        <f t="shared" si="1"/>
        <v>411</v>
      </c>
      <c r="Q13" s="481">
        <f t="shared" si="0"/>
        <v>4047</v>
      </c>
      <c r="R13" s="482">
        <f>SUM(R10:R12)</f>
        <v>2599</v>
      </c>
    </row>
    <row r="14" spans="1:18" s="1" customFormat="1" ht="20.100000000000001" customHeight="1">
      <c r="A14" s="720" t="s">
        <v>418</v>
      </c>
      <c r="B14" s="722" t="s">
        <v>419</v>
      </c>
      <c r="C14" s="696"/>
      <c r="D14" s="473">
        <v>172</v>
      </c>
      <c r="E14" s="474">
        <v>56</v>
      </c>
      <c r="F14" s="474">
        <v>142</v>
      </c>
      <c r="G14" s="474">
        <v>156</v>
      </c>
      <c r="H14" s="474">
        <v>197</v>
      </c>
      <c r="I14" s="474">
        <v>120</v>
      </c>
      <c r="J14" s="474">
        <v>296</v>
      </c>
      <c r="K14" s="474">
        <v>415</v>
      </c>
      <c r="L14" s="474">
        <v>142</v>
      </c>
      <c r="M14" s="474">
        <v>95</v>
      </c>
      <c r="N14" s="474">
        <v>327</v>
      </c>
      <c r="O14" s="474">
        <v>411</v>
      </c>
      <c r="P14" s="474">
        <v>403</v>
      </c>
      <c r="Q14" s="483">
        <f t="shared" si="0"/>
        <v>2932</v>
      </c>
      <c r="R14" s="476">
        <v>748</v>
      </c>
    </row>
    <row r="15" spans="1:18" s="1" customFormat="1" ht="20.100000000000001" customHeight="1">
      <c r="A15" s="721"/>
      <c r="B15" s="712" t="s">
        <v>420</v>
      </c>
      <c r="C15" s="702"/>
      <c r="D15" s="478" t="s">
        <v>63</v>
      </c>
      <c r="E15" s="479" t="s">
        <v>63</v>
      </c>
      <c r="F15" s="479" t="s">
        <v>63</v>
      </c>
      <c r="G15" s="479" t="s">
        <v>63</v>
      </c>
      <c r="H15" s="479" t="s">
        <v>63</v>
      </c>
      <c r="I15" s="479">
        <v>80</v>
      </c>
      <c r="J15" s="479" t="s">
        <v>63</v>
      </c>
      <c r="K15" s="479" t="s">
        <v>63</v>
      </c>
      <c r="L15" s="479" t="s">
        <v>63</v>
      </c>
      <c r="M15" s="479" t="s">
        <v>64</v>
      </c>
      <c r="N15" s="479" t="s">
        <v>63</v>
      </c>
      <c r="O15" s="479" t="s">
        <v>63</v>
      </c>
      <c r="P15" s="479" t="s">
        <v>63</v>
      </c>
      <c r="Q15" s="475">
        <f t="shared" si="0"/>
        <v>80</v>
      </c>
      <c r="R15" s="480" t="s">
        <v>63</v>
      </c>
    </row>
    <row r="16" spans="1:18" s="1" customFormat="1" ht="20.100000000000001" customHeight="1">
      <c r="A16" s="721"/>
      <c r="B16" s="712" t="s">
        <v>421</v>
      </c>
      <c r="C16" s="702"/>
      <c r="D16" s="478">
        <v>372</v>
      </c>
      <c r="E16" s="479">
        <v>400</v>
      </c>
      <c r="F16" s="479">
        <v>25</v>
      </c>
      <c r="G16" s="479">
        <v>267</v>
      </c>
      <c r="H16" s="479">
        <v>44</v>
      </c>
      <c r="I16" s="479">
        <v>77</v>
      </c>
      <c r="J16" s="479">
        <v>115</v>
      </c>
      <c r="K16" s="479">
        <v>66</v>
      </c>
      <c r="L16" s="479">
        <v>270</v>
      </c>
      <c r="M16" s="479">
        <v>118</v>
      </c>
      <c r="N16" s="479">
        <v>281</v>
      </c>
      <c r="O16" s="479">
        <v>354</v>
      </c>
      <c r="P16" s="479">
        <v>296</v>
      </c>
      <c r="Q16" s="475">
        <f t="shared" si="0"/>
        <v>2685</v>
      </c>
      <c r="R16" s="480">
        <v>824</v>
      </c>
    </row>
    <row r="17" spans="1:20" s="1" customFormat="1" ht="20.100000000000001" customHeight="1">
      <c r="A17" s="721"/>
      <c r="B17" s="723" t="s">
        <v>422</v>
      </c>
      <c r="C17" s="477" t="s">
        <v>423</v>
      </c>
      <c r="D17" s="478">
        <v>204</v>
      </c>
      <c r="E17" s="479">
        <v>341</v>
      </c>
      <c r="F17" s="479" t="s">
        <v>63</v>
      </c>
      <c r="G17" s="479" t="s">
        <v>63</v>
      </c>
      <c r="H17" s="479" t="s">
        <v>63</v>
      </c>
      <c r="I17" s="479" t="s">
        <v>63</v>
      </c>
      <c r="J17" s="479" t="s">
        <v>63</v>
      </c>
      <c r="K17" s="479" t="s">
        <v>63</v>
      </c>
      <c r="L17" s="479" t="s">
        <v>63</v>
      </c>
      <c r="M17" s="479" t="s">
        <v>63</v>
      </c>
      <c r="N17" s="479" t="s">
        <v>63</v>
      </c>
      <c r="O17" s="479" t="s">
        <v>424</v>
      </c>
      <c r="P17" s="479" t="s">
        <v>63</v>
      </c>
      <c r="Q17" s="475">
        <f t="shared" si="0"/>
        <v>545</v>
      </c>
      <c r="R17" s="480" t="s">
        <v>63</v>
      </c>
    </row>
    <row r="18" spans="1:20" s="1" customFormat="1" ht="20.100000000000001" customHeight="1">
      <c r="A18" s="721"/>
      <c r="B18" s="724"/>
      <c r="C18" s="477" t="s">
        <v>425</v>
      </c>
      <c r="D18" s="478" t="s">
        <v>63</v>
      </c>
      <c r="E18" s="479">
        <v>53</v>
      </c>
      <c r="F18" s="479" t="s">
        <v>63</v>
      </c>
      <c r="G18" s="479" t="s">
        <v>63</v>
      </c>
      <c r="H18" s="479" t="s">
        <v>63</v>
      </c>
      <c r="I18" s="479" t="s">
        <v>63</v>
      </c>
      <c r="J18" s="479" t="s">
        <v>63</v>
      </c>
      <c r="K18" s="479" t="s">
        <v>63</v>
      </c>
      <c r="L18" s="479" t="s">
        <v>63</v>
      </c>
      <c r="M18" s="479" t="s">
        <v>63</v>
      </c>
      <c r="N18" s="479" t="s">
        <v>63</v>
      </c>
      <c r="O18" s="479" t="s">
        <v>424</v>
      </c>
      <c r="P18" s="479" t="s">
        <v>63</v>
      </c>
      <c r="Q18" s="475">
        <f t="shared" si="0"/>
        <v>53</v>
      </c>
      <c r="R18" s="480" t="s">
        <v>63</v>
      </c>
    </row>
    <row r="19" spans="1:20" s="1" customFormat="1" ht="20.100000000000001" customHeight="1">
      <c r="A19" s="721"/>
      <c r="B19" s="724"/>
      <c r="C19" s="477" t="s">
        <v>426</v>
      </c>
      <c r="D19" s="478">
        <v>425</v>
      </c>
      <c r="E19" s="479">
        <v>272</v>
      </c>
      <c r="F19" s="479" t="s">
        <v>63</v>
      </c>
      <c r="G19" s="479">
        <v>304</v>
      </c>
      <c r="H19" s="479" t="s">
        <v>63</v>
      </c>
      <c r="I19" s="479" t="s">
        <v>63</v>
      </c>
      <c r="J19" s="479" t="s">
        <v>63</v>
      </c>
      <c r="K19" s="479" t="s">
        <v>63</v>
      </c>
      <c r="L19" s="479" t="s">
        <v>63</v>
      </c>
      <c r="M19" s="479" t="s">
        <v>63</v>
      </c>
      <c r="N19" s="479" t="s">
        <v>63</v>
      </c>
      <c r="O19" s="479" t="s">
        <v>63</v>
      </c>
      <c r="P19" s="479" t="s">
        <v>63</v>
      </c>
      <c r="Q19" s="475">
        <f t="shared" si="0"/>
        <v>1001</v>
      </c>
      <c r="R19" s="480" t="s">
        <v>63</v>
      </c>
    </row>
    <row r="20" spans="1:20" s="1" customFormat="1" ht="20.100000000000001" customHeight="1">
      <c r="A20" s="721"/>
      <c r="B20" s="724"/>
      <c r="C20" s="477" t="s">
        <v>427</v>
      </c>
      <c r="D20" s="478" t="s">
        <v>63</v>
      </c>
      <c r="E20" s="479">
        <v>260</v>
      </c>
      <c r="F20" s="479" t="s">
        <v>63</v>
      </c>
      <c r="G20" s="479" t="s">
        <v>63</v>
      </c>
      <c r="H20" s="479" t="s">
        <v>63</v>
      </c>
      <c r="I20" s="479" t="s">
        <v>63</v>
      </c>
      <c r="J20" s="479" t="s">
        <v>63</v>
      </c>
      <c r="K20" s="479" t="s">
        <v>63</v>
      </c>
      <c r="L20" s="479" t="s">
        <v>63</v>
      </c>
      <c r="M20" s="479" t="s">
        <v>63</v>
      </c>
      <c r="N20" s="479" t="s">
        <v>63</v>
      </c>
      <c r="O20" s="479" t="s">
        <v>63</v>
      </c>
      <c r="P20" s="479" t="s">
        <v>63</v>
      </c>
      <c r="Q20" s="475">
        <f t="shared" si="0"/>
        <v>260</v>
      </c>
      <c r="R20" s="480" t="s">
        <v>63</v>
      </c>
    </row>
    <row r="21" spans="1:20" s="1" customFormat="1" ht="20.100000000000001" customHeight="1">
      <c r="A21" s="721"/>
      <c r="B21" s="725"/>
      <c r="C21" s="477" t="s">
        <v>394</v>
      </c>
      <c r="D21" s="484">
        <f>SUM(D17:D20)</f>
        <v>629</v>
      </c>
      <c r="E21" s="479">
        <f>SUM(E17:E20)</f>
        <v>926</v>
      </c>
      <c r="F21" s="479" t="s">
        <v>63</v>
      </c>
      <c r="G21" s="479">
        <f>SUM(G18:G20)</f>
        <v>304</v>
      </c>
      <c r="H21" s="479" t="s">
        <v>63</v>
      </c>
      <c r="I21" s="479" t="s">
        <v>63</v>
      </c>
      <c r="J21" s="479" t="s">
        <v>63</v>
      </c>
      <c r="K21" s="479" t="s">
        <v>63</v>
      </c>
      <c r="L21" s="479" t="s">
        <v>63</v>
      </c>
      <c r="M21" s="479" t="s">
        <v>63</v>
      </c>
      <c r="N21" s="479" t="s">
        <v>63</v>
      </c>
      <c r="O21" s="479" t="s">
        <v>63</v>
      </c>
      <c r="P21" s="479" t="s">
        <v>63</v>
      </c>
      <c r="Q21" s="475">
        <f t="shared" si="0"/>
        <v>1859</v>
      </c>
      <c r="R21" s="480" t="s">
        <v>63</v>
      </c>
    </row>
    <row r="22" spans="1:20" s="1" customFormat="1" ht="20.100000000000001" customHeight="1">
      <c r="A22" s="721"/>
      <c r="B22" s="726" t="s">
        <v>369</v>
      </c>
      <c r="C22" s="727"/>
      <c r="D22" s="475">
        <f t="shared" ref="D22:P22" si="2">SUM(D14:D16,D21:D21)</f>
        <v>1173</v>
      </c>
      <c r="E22" s="475">
        <f t="shared" si="2"/>
        <v>1382</v>
      </c>
      <c r="F22" s="475">
        <f t="shared" si="2"/>
        <v>167</v>
      </c>
      <c r="G22" s="475">
        <f t="shared" si="2"/>
        <v>727</v>
      </c>
      <c r="H22" s="475">
        <f t="shared" si="2"/>
        <v>241</v>
      </c>
      <c r="I22" s="475">
        <f t="shared" si="2"/>
        <v>277</v>
      </c>
      <c r="J22" s="475">
        <f t="shared" si="2"/>
        <v>411</v>
      </c>
      <c r="K22" s="475">
        <f t="shared" si="2"/>
        <v>481</v>
      </c>
      <c r="L22" s="475">
        <f t="shared" si="2"/>
        <v>412</v>
      </c>
      <c r="M22" s="475">
        <f t="shared" si="2"/>
        <v>213</v>
      </c>
      <c r="N22" s="475">
        <f t="shared" si="2"/>
        <v>608</v>
      </c>
      <c r="O22" s="475">
        <f t="shared" si="2"/>
        <v>765</v>
      </c>
      <c r="P22" s="475">
        <f t="shared" si="2"/>
        <v>699</v>
      </c>
      <c r="Q22" s="475">
        <f t="shared" si="0"/>
        <v>7556</v>
      </c>
      <c r="R22" s="482">
        <f>SUM(R14:R21)</f>
        <v>1572</v>
      </c>
    </row>
    <row r="23" spans="1:20" s="1" customFormat="1" ht="20.100000000000001" customHeight="1">
      <c r="A23" s="715" t="s">
        <v>428</v>
      </c>
      <c r="B23" s="716"/>
      <c r="C23" s="717"/>
      <c r="D23" s="485">
        <f t="shared" ref="D23:P23" si="3">SUM(D22,D13)</f>
        <v>1333</v>
      </c>
      <c r="E23" s="485">
        <f t="shared" si="3"/>
        <v>1412</v>
      </c>
      <c r="F23" s="485">
        <f t="shared" si="3"/>
        <v>701</v>
      </c>
      <c r="G23" s="485">
        <f t="shared" si="3"/>
        <v>1082</v>
      </c>
      <c r="H23" s="485">
        <f t="shared" si="3"/>
        <v>482</v>
      </c>
      <c r="I23" s="485">
        <f t="shared" si="3"/>
        <v>409</v>
      </c>
      <c r="J23" s="485">
        <f t="shared" si="3"/>
        <v>582</v>
      </c>
      <c r="K23" s="485">
        <f t="shared" si="3"/>
        <v>857</v>
      </c>
      <c r="L23" s="485">
        <f t="shared" si="3"/>
        <v>555</v>
      </c>
      <c r="M23" s="485">
        <f t="shared" si="3"/>
        <v>311</v>
      </c>
      <c r="N23" s="485">
        <f t="shared" si="3"/>
        <v>1291</v>
      </c>
      <c r="O23" s="485">
        <f t="shared" si="3"/>
        <v>1478</v>
      </c>
      <c r="P23" s="485">
        <f t="shared" si="3"/>
        <v>1110</v>
      </c>
      <c r="Q23" s="485">
        <f t="shared" si="0"/>
        <v>11603</v>
      </c>
      <c r="R23" s="486">
        <f>SUM(R22,R13)</f>
        <v>4171</v>
      </c>
      <c r="S23" s="718"/>
      <c r="T23" s="719"/>
    </row>
    <row r="24" spans="1:20" s="1" customFormat="1">
      <c r="R24" s="112" t="s">
        <v>429</v>
      </c>
    </row>
    <row r="25" spans="1:20" s="1" customFormat="1"/>
    <row r="26" spans="1:20" s="1" customFormat="1"/>
    <row r="27" spans="1:20" s="1" customFormat="1"/>
    <row r="28" spans="1:20" s="1" customFormat="1"/>
    <row r="29" spans="1:20" s="1" customFormat="1"/>
    <row r="30" spans="1:20" s="1" customFormat="1"/>
  </sheetData>
  <mergeCells count="17">
    <mergeCell ref="A23:C23"/>
    <mergeCell ref="S23:T23"/>
    <mergeCell ref="A14:A22"/>
    <mergeCell ref="B14:C14"/>
    <mergeCell ref="B15:C15"/>
    <mergeCell ref="B16:C16"/>
    <mergeCell ref="B17:B21"/>
    <mergeCell ref="B22:C22"/>
    <mergeCell ref="A5:C5"/>
    <mergeCell ref="Q5:Q7"/>
    <mergeCell ref="A6:C6"/>
    <mergeCell ref="A7:C7"/>
    <mergeCell ref="A8:A13"/>
    <mergeCell ref="B8:B10"/>
    <mergeCell ref="B11:C11"/>
    <mergeCell ref="B12:C12"/>
    <mergeCell ref="B13:C13"/>
  </mergeCells>
  <phoneticPr fontId="1"/>
  <pageMargins left="0.7" right="0.7" top="0.75" bottom="0.75" header="0.3" footer="0.3"/>
  <ignoredErrors>
    <ignoredError sqref="Q13 Q23" formula="1"/>
    <ignoredError sqref="E21" formulaRange="1"/>
  </ignoredErrors>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B6EC27-5D25-4D14-A2BE-14CD394794F3}">
  <dimension ref="A1"/>
  <sheetViews>
    <sheetView workbookViewId="0">
      <selection activeCell="N27" sqref="N27"/>
    </sheetView>
  </sheetViews>
  <sheetFormatPr defaultRowHeight="13.2"/>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8BBE19-6982-4D94-B147-908C8823E115}">
  <sheetPr>
    <pageSetUpPr autoPageBreaks="0" fitToPage="1"/>
  </sheetPr>
  <dimension ref="A1:X13"/>
  <sheetViews>
    <sheetView showGridLines="0" zoomScaleNormal="100" zoomScaleSheetLayoutView="110" workbookViewId="0"/>
  </sheetViews>
  <sheetFormatPr defaultColWidth="9" defaultRowHeight="13.2"/>
  <cols>
    <col min="1" max="1" width="6.109375" style="1" customWidth="1"/>
    <col min="2" max="23" width="3.77734375" style="1" customWidth="1"/>
    <col min="24" max="24" width="7.21875" style="1" customWidth="1"/>
    <col min="25" max="25" width="2.44140625" style="1" customWidth="1"/>
    <col min="26" max="26" width="2.6640625" style="1" customWidth="1"/>
    <col min="27" max="16384" width="9" style="1"/>
  </cols>
  <sheetData>
    <row r="1" spans="1:24" s="45" customFormat="1" ht="14.4">
      <c r="A1" s="45" t="s">
        <v>23</v>
      </c>
    </row>
    <row r="2" spans="1:24" s="3" customFormat="1">
      <c r="T2" s="44"/>
      <c r="U2" s="44"/>
      <c r="V2" s="44"/>
      <c r="W2" s="44" t="s">
        <v>22</v>
      </c>
      <c r="X2" s="43"/>
    </row>
    <row r="3" spans="1:24" s="4" customFormat="1" ht="18" customHeight="1">
      <c r="A3" s="42"/>
      <c r="B3" s="515" t="s">
        <v>21</v>
      </c>
      <c r="C3" s="516"/>
      <c r="D3" s="517"/>
      <c r="E3" s="518" t="s">
        <v>20</v>
      </c>
      <c r="F3" s="519"/>
      <c r="G3" s="519"/>
      <c r="H3" s="519"/>
      <c r="I3" s="519"/>
      <c r="J3" s="519"/>
      <c r="K3" s="519"/>
      <c r="L3" s="519"/>
      <c r="M3" s="519"/>
      <c r="N3" s="519"/>
      <c r="O3" s="519"/>
      <c r="P3" s="519"/>
      <c r="Q3" s="519"/>
      <c r="R3" s="519"/>
      <c r="S3" s="519"/>
      <c r="T3" s="520"/>
      <c r="U3" s="515" t="s">
        <v>19</v>
      </c>
      <c r="V3" s="516"/>
      <c r="W3" s="517"/>
      <c r="X3" s="41"/>
    </row>
    <row r="4" spans="1:24" s="4" customFormat="1" ht="8.25" customHeight="1">
      <c r="A4" s="40"/>
      <c r="B4" s="37"/>
      <c r="C4" s="17"/>
      <c r="D4" s="39"/>
      <c r="E4" s="37"/>
      <c r="F4" s="17"/>
      <c r="G4" s="17"/>
      <c r="H4" s="17"/>
      <c r="I4" s="17"/>
      <c r="J4" s="17"/>
      <c r="K4" s="17"/>
      <c r="L4" s="17"/>
      <c r="M4" s="17"/>
      <c r="N4" s="17"/>
      <c r="O4" s="17"/>
      <c r="P4" s="17"/>
      <c r="Q4" s="17"/>
      <c r="R4" s="17"/>
      <c r="S4" s="17"/>
      <c r="T4" s="38"/>
      <c r="U4" s="37"/>
      <c r="V4" s="17"/>
      <c r="W4" s="36"/>
    </row>
    <row r="5" spans="1:24" s="18" customFormat="1" ht="132" customHeight="1">
      <c r="A5" s="35" t="s">
        <v>18</v>
      </c>
      <c r="B5" s="34" t="s">
        <v>17</v>
      </c>
      <c r="C5" s="30" t="s">
        <v>16</v>
      </c>
      <c r="D5" s="32" t="s">
        <v>2</v>
      </c>
      <c r="E5" s="34" t="s">
        <v>15</v>
      </c>
      <c r="F5" s="30" t="s">
        <v>14</v>
      </c>
      <c r="G5" s="30" t="s">
        <v>13</v>
      </c>
      <c r="H5" s="30" t="s">
        <v>12</v>
      </c>
      <c r="I5" s="30" t="s">
        <v>11</v>
      </c>
      <c r="J5" s="30" t="s">
        <v>10</v>
      </c>
      <c r="K5" s="33" t="s">
        <v>9</v>
      </c>
      <c r="L5" s="30" t="s">
        <v>8</v>
      </c>
      <c r="M5" s="30" t="s">
        <v>7</v>
      </c>
      <c r="N5" s="30" t="s">
        <v>6</v>
      </c>
      <c r="O5" s="30" t="s">
        <v>5</v>
      </c>
      <c r="P5" s="30" t="s">
        <v>264</v>
      </c>
      <c r="Q5" s="30" t="s">
        <v>265</v>
      </c>
      <c r="R5" s="232" t="s">
        <v>262</v>
      </c>
      <c r="S5" s="233" t="s">
        <v>263</v>
      </c>
      <c r="T5" s="32" t="s">
        <v>2</v>
      </c>
      <c r="U5" s="31" t="s">
        <v>4</v>
      </c>
      <c r="V5" s="30" t="s">
        <v>3</v>
      </c>
      <c r="W5" s="29" t="s">
        <v>2</v>
      </c>
    </row>
    <row r="6" spans="1:24" s="18" customFormat="1" ht="8.25" customHeight="1">
      <c r="A6" s="28"/>
      <c r="B6" s="27"/>
      <c r="C6" s="26"/>
      <c r="D6" s="25"/>
      <c r="E6" s="24"/>
      <c r="F6" s="21"/>
      <c r="G6" s="20"/>
      <c r="H6" s="20"/>
      <c r="I6" s="20"/>
      <c r="J6" s="20"/>
      <c r="K6" s="20"/>
      <c r="L6" s="20"/>
      <c r="M6" s="23"/>
      <c r="N6" s="23"/>
      <c r="O6" s="23"/>
      <c r="P6" s="23"/>
      <c r="Q6" s="23"/>
      <c r="R6" s="20"/>
      <c r="S6" s="20"/>
      <c r="T6" s="22"/>
      <c r="U6" s="21"/>
      <c r="V6" s="20"/>
      <c r="W6" s="19"/>
    </row>
    <row r="7" spans="1:24" s="4" customFormat="1" ht="18" customHeight="1">
      <c r="A7" s="521" t="s">
        <v>1</v>
      </c>
      <c r="B7" s="15"/>
      <c r="C7" s="17"/>
      <c r="D7" s="16"/>
      <c r="E7" s="15"/>
      <c r="F7" s="12"/>
      <c r="G7" s="12"/>
      <c r="H7" s="12"/>
      <c r="I7" s="12"/>
      <c r="J7" s="12"/>
      <c r="K7" s="12"/>
      <c r="L7" s="12"/>
      <c r="M7" s="12"/>
      <c r="N7" s="12"/>
      <c r="O7" s="12"/>
      <c r="P7" s="12"/>
      <c r="Q7" s="12"/>
      <c r="R7" s="12"/>
      <c r="S7" s="12"/>
      <c r="T7" s="14"/>
      <c r="U7" s="13"/>
      <c r="V7" s="12"/>
      <c r="W7" s="11"/>
    </row>
    <row r="8" spans="1:24" s="4" customFormat="1" ht="18" customHeight="1">
      <c r="A8" s="522"/>
      <c r="B8" s="359">
        <v>7</v>
      </c>
      <c r="C8" s="360">
        <v>6</v>
      </c>
      <c r="D8" s="361">
        <v>13</v>
      </c>
      <c r="E8" s="362">
        <v>3</v>
      </c>
      <c r="F8" s="360">
        <v>4</v>
      </c>
      <c r="G8" s="360">
        <v>3</v>
      </c>
      <c r="H8" s="360">
        <v>3</v>
      </c>
      <c r="I8" s="360">
        <v>1</v>
      </c>
      <c r="J8" s="360">
        <v>1</v>
      </c>
      <c r="K8" s="360">
        <v>1</v>
      </c>
      <c r="L8" s="360">
        <v>13</v>
      </c>
      <c r="M8" s="360">
        <v>16</v>
      </c>
      <c r="N8" s="360">
        <v>12</v>
      </c>
      <c r="O8" s="360">
        <v>1</v>
      </c>
      <c r="P8" s="360">
        <v>1</v>
      </c>
      <c r="Q8" s="360">
        <v>2</v>
      </c>
      <c r="R8" s="360">
        <v>7</v>
      </c>
      <c r="S8" s="360">
        <v>1</v>
      </c>
      <c r="T8" s="363">
        <f>SUM(E8:S8)</f>
        <v>69</v>
      </c>
      <c r="U8" s="364">
        <v>2</v>
      </c>
      <c r="V8" s="360">
        <v>2</v>
      </c>
      <c r="W8" s="365">
        <f>SUM(U8:V8)</f>
        <v>4</v>
      </c>
    </row>
    <row r="9" spans="1:24" s="4" customFormat="1" ht="18" customHeight="1">
      <c r="A9" s="523"/>
      <c r="B9" s="9"/>
      <c r="C9" s="6"/>
      <c r="D9" s="10"/>
      <c r="E9" s="9"/>
      <c r="F9" s="6"/>
      <c r="G9" s="6"/>
      <c r="H9" s="6"/>
      <c r="I9" s="6"/>
      <c r="J9" s="6"/>
      <c r="K9" s="6"/>
      <c r="L9" s="6"/>
      <c r="M9" s="6"/>
      <c r="N9" s="6"/>
      <c r="O9" s="6"/>
      <c r="P9" s="6"/>
      <c r="Q9" s="6"/>
      <c r="R9" s="6"/>
      <c r="S9" s="6"/>
      <c r="T9" s="8"/>
      <c r="U9" s="7"/>
      <c r="V9" s="6"/>
      <c r="W9" s="5"/>
    </row>
    <row r="10" spans="1:24">
      <c r="A10" s="3" t="s">
        <v>261</v>
      </c>
      <c r="B10" s="2"/>
      <c r="C10" s="2"/>
      <c r="D10" s="2"/>
      <c r="E10" s="2"/>
      <c r="F10" s="2"/>
      <c r="G10" s="2"/>
      <c r="H10" s="2"/>
      <c r="I10" s="2"/>
      <c r="J10" s="2"/>
      <c r="K10" s="2"/>
      <c r="L10" s="2"/>
      <c r="M10" s="2"/>
      <c r="N10" s="2"/>
      <c r="O10" s="2"/>
      <c r="P10" s="2"/>
      <c r="Q10" s="2"/>
      <c r="R10" s="2"/>
      <c r="S10" s="524" t="s">
        <v>0</v>
      </c>
      <c r="T10" s="524"/>
      <c r="U10" s="524"/>
      <c r="V10" s="524"/>
      <c r="W10" s="524"/>
    </row>
    <row r="11" spans="1:24">
      <c r="A11" s="3" t="s">
        <v>24</v>
      </c>
      <c r="B11" s="2"/>
      <c r="C11" s="2"/>
      <c r="D11" s="2"/>
      <c r="E11" s="2"/>
      <c r="F11" s="2"/>
      <c r="G11" s="2"/>
      <c r="H11" s="2"/>
      <c r="I11" s="2"/>
      <c r="J11" s="2"/>
      <c r="K11" s="2"/>
      <c r="L11" s="2"/>
      <c r="M11" s="2"/>
      <c r="N11" s="2"/>
      <c r="O11" s="2"/>
      <c r="P11" s="2"/>
      <c r="Q11" s="2"/>
      <c r="R11" s="2"/>
      <c r="S11" s="2"/>
      <c r="T11" s="2"/>
      <c r="U11" s="2"/>
    </row>
    <row r="12" spans="1:24">
      <c r="A12" s="2"/>
      <c r="B12" s="2"/>
      <c r="C12" s="2"/>
      <c r="D12" s="2"/>
      <c r="E12" s="2"/>
      <c r="F12" s="2"/>
      <c r="G12" s="2"/>
      <c r="H12" s="2"/>
      <c r="I12" s="2"/>
      <c r="J12" s="2"/>
      <c r="K12" s="2"/>
      <c r="L12" s="2"/>
      <c r="M12" s="2"/>
      <c r="N12" s="2"/>
      <c r="O12" s="2"/>
      <c r="P12" s="2"/>
      <c r="Q12" s="2"/>
      <c r="R12" s="2"/>
      <c r="S12" s="2"/>
      <c r="T12" s="2"/>
    </row>
    <row r="13" spans="1:24">
      <c r="A13" s="2"/>
      <c r="B13" s="2"/>
      <c r="C13" s="2"/>
      <c r="D13" s="2"/>
      <c r="E13" s="2"/>
      <c r="F13" s="2"/>
      <c r="G13" s="2"/>
      <c r="H13" s="2"/>
      <c r="I13" s="2"/>
      <c r="J13" s="2"/>
      <c r="K13" s="2"/>
      <c r="L13" s="2"/>
      <c r="M13" s="2"/>
      <c r="N13" s="2"/>
      <c r="O13" s="2"/>
      <c r="P13" s="2"/>
      <c r="Q13" s="2"/>
      <c r="R13" s="2"/>
      <c r="S13" s="2"/>
      <c r="T13" s="2"/>
    </row>
  </sheetData>
  <mergeCells count="5">
    <mergeCell ref="B3:D3"/>
    <mergeCell ref="E3:T3"/>
    <mergeCell ref="U3:W3"/>
    <mergeCell ref="A7:A9"/>
    <mergeCell ref="S10:W10"/>
  </mergeCells>
  <phoneticPr fontId="1"/>
  <pageMargins left="0.78740157480314965" right="0.78740157480314965" top="0.98425196850393704" bottom="0.98425196850393704" header="0.51181102362204722" footer="0.51181102362204722"/>
  <pageSetup paperSize="9" scale="97" fitToHeight="0" orientation="portrait" verticalDpi="300" r:id="rId1"/>
  <headerFooter alignWithMargins="0"/>
  <ignoredErrors>
    <ignoredError sqref="T8"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5F3BD7-C7FA-475A-8A8F-9FF538A7617E}">
  <dimension ref="A1:I28"/>
  <sheetViews>
    <sheetView showGridLines="0" zoomScaleNormal="100" zoomScaleSheetLayoutView="100" workbookViewId="0"/>
  </sheetViews>
  <sheetFormatPr defaultColWidth="9" defaultRowHeight="13.2"/>
  <cols>
    <col min="1" max="1" width="4.109375" style="56" customWidth="1"/>
    <col min="2" max="2" width="2.109375" style="1" customWidth="1"/>
    <col min="3" max="3" width="8.109375" style="1" customWidth="1"/>
    <col min="4" max="4" width="12.33203125" style="1" customWidth="1"/>
    <col min="5" max="5" width="14.109375" style="1" customWidth="1"/>
    <col min="6" max="6" width="12.33203125" style="1" customWidth="1"/>
    <col min="7" max="7" width="14.109375" style="1" customWidth="1"/>
    <col min="8" max="8" width="12.33203125" style="1" customWidth="1"/>
    <col min="9" max="9" width="14.109375" style="1" customWidth="1"/>
    <col min="10" max="16384" width="9" style="1"/>
  </cols>
  <sheetData>
    <row r="1" spans="1:9" s="45" customFormat="1" ht="14.4">
      <c r="A1" s="69" t="s">
        <v>50</v>
      </c>
    </row>
    <row r="2" spans="1:9" s="3" customFormat="1">
      <c r="A2" s="490"/>
      <c r="C2" s="70"/>
      <c r="E2" s="44"/>
      <c r="G2" s="44"/>
      <c r="I2" s="44" t="s">
        <v>51</v>
      </c>
    </row>
    <row r="3" spans="1:9" s="4" customFormat="1" ht="18" customHeight="1">
      <c r="A3" s="71"/>
      <c r="B3" s="525" t="s">
        <v>52</v>
      </c>
      <c r="C3" s="526"/>
      <c r="D3" s="527" t="s">
        <v>433</v>
      </c>
      <c r="E3" s="528"/>
      <c r="F3" s="527" t="s">
        <v>49</v>
      </c>
      <c r="G3" s="528"/>
      <c r="H3" s="527" t="s">
        <v>258</v>
      </c>
      <c r="I3" s="528"/>
    </row>
    <row r="4" spans="1:9" s="47" customFormat="1" ht="18" customHeight="1">
      <c r="A4" s="72" t="s">
        <v>53</v>
      </c>
      <c r="B4" s="73"/>
      <c r="C4" s="74"/>
      <c r="D4" s="75" t="s">
        <v>54</v>
      </c>
      <c r="E4" s="76" t="s">
        <v>55</v>
      </c>
      <c r="F4" s="75" t="s">
        <v>54</v>
      </c>
      <c r="G4" s="76" t="s">
        <v>55</v>
      </c>
      <c r="H4" s="75" t="s">
        <v>54</v>
      </c>
      <c r="I4" s="76" t="s">
        <v>55</v>
      </c>
    </row>
    <row r="5" spans="1:9" s="4" customFormat="1" ht="18" customHeight="1">
      <c r="A5" s="77"/>
      <c r="B5" s="529" t="s">
        <v>56</v>
      </c>
      <c r="C5" s="530"/>
      <c r="D5" s="78">
        <v>15528775</v>
      </c>
      <c r="E5" s="79">
        <v>859796713</v>
      </c>
      <c r="F5" s="78">
        <v>9362715.9900000002</v>
      </c>
      <c r="G5" s="79">
        <v>863693046</v>
      </c>
      <c r="H5" s="78">
        <v>4926328</v>
      </c>
      <c r="I5" s="79">
        <v>752239595</v>
      </c>
    </row>
    <row r="6" spans="1:9" s="4" customFormat="1" ht="18" customHeight="1">
      <c r="A6" s="77" t="s">
        <v>57</v>
      </c>
      <c r="B6" s="531" t="s">
        <v>58</v>
      </c>
      <c r="C6" s="532"/>
      <c r="D6" s="80">
        <v>4491</v>
      </c>
      <c r="E6" s="81">
        <v>33159279</v>
      </c>
      <c r="F6" s="80">
        <v>6349.8</v>
      </c>
      <c r="G6" s="81">
        <v>53565911</v>
      </c>
      <c r="H6" s="80">
        <v>5555</v>
      </c>
      <c r="I6" s="81">
        <v>31347589</v>
      </c>
    </row>
    <row r="7" spans="1:9" s="4" customFormat="1" ht="18" customHeight="1">
      <c r="A7" s="77"/>
      <c r="B7" s="531" t="s">
        <v>59</v>
      </c>
      <c r="C7" s="532"/>
      <c r="D7" s="80">
        <v>149403</v>
      </c>
      <c r="E7" s="81">
        <v>69919039</v>
      </c>
      <c r="F7" s="80">
        <v>155682.20000000001</v>
      </c>
      <c r="G7" s="81">
        <v>77814271</v>
      </c>
      <c r="H7" s="80">
        <v>164738</v>
      </c>
      <c r="I7" s="81">
        <v>83889751</v>
      </c>
    </row>
    <row r="8" spans="1:9" s="4" customFormat="1" ht="18" customHeight="1">
      <c r="A8" s="77" t="s">
        <v>60</v>
      </c>
      <c r="B8" s="531" t="s">
        <v>61</v>
      </c>
      <c r="C8" s="532"/>
      <c r="D8" s="82">
        <v>14301</v>
      </c>
      <c r="E8" s="81">
        <v>17443444</v>
      </c>
      <c r="F8" s="82">
        <v>20199</v>
      </c>
      <c r="G8" s="81">
        <v>37891734</v>
      </c>
      <c r="H8" s="82">
        <v>21498</v>
      </c>
      <c r="I8" s="81">
        <v>28703536</v>
      </c>
    </row>
    <row r="9" spans="1:9" s="4" customFormat="1" ht="18" customHeight="1">
      <c r="A9" s="83"/>
      <c r="B9" s="536" t="s">
        <v>62</v>
      </c>
      <c r="C9" s="537"/>
      <c r="D9" s="84" t="s">
        <v>63</v>
      </c>
      <c r="E9" s="85" t="s">
        <v>63</v>
      </c>
      <c r="F9" s="84" t="s">
        <v>64</v>
      </c>
      <c r="G9" s="85" t="s">
        <v>64</v>
      </c>
      <c r="H9" s="84" t="s">
        <v>64</v>
      </c>
      <c r="I9" s="85" t="s">
        <v>64</v>
      </c>
    </row>
    <row r="10" spans="1:9" s="88" customFormat="1" ht="18" customHeight="1">
      <c r="A10" s="538" t="s">
        <v>65</v>
      </c>
      <c r="B10" s="539"/>
      <c r="C10" s="540"/>
      <c r="D10" s="86">
        <f t="shared" ref="D10:G10" si="0">SUM(D5:D8)</f>
        <v>15696970</v>
      </c>
      <c r="E10" s="87">
        <f t="shared" si="0"/>
        <v>980318475</v>
      </c>
      <c r="F10" s="86">
        <f t="shared" si="0"/>
        <v>9544946.9900000002</v>
      </c>
      <c r="G10" s="87">
        <f t="shared" si="0"/>
        <v>1032964962</v>
      </c>
      <c r="H10" s="86">
        <f>SUM(H5:H8)</f>
        <v>5118119</v>
      </c>
      <c r="I10" s="87">
        <f t="shared" ref="I10" si="1">SUM(I5:I8)</f>
        <v>896180471</v>
      </c>
    </row>
    <row r="11" spans="1:9" s="4" customFormat="1" ht="18" customHeight="1">
      <c r="A11" s="77"/>
      <c r="B11" s="541" t="s">
        <v>66</v>
      </c>
      <c r="C11" s="542"/>
      <c r="D11" s="89">
        <v>7756729</v>
      </c>
      <c r="E11" s="90">
        <v>4702030193</v>
      </c>
      <c r="F11" s="89">
        <v>8097730.5</v>
      </c>
      <c r="G11" s="90">
        <v>6259924383</v>
      </c>
      <c r="H11" s="89">
        <v>8665779</v>
      </c>
      <c r="I11" s="90">
        <v>6418615369</v>
      </c>
    </row>
    <row r="12" spans="1:9" s="4" customFormat="1" ht="18" customHeight="1">
      <c r="A12" s="77"/>
      <c r="B12" s="543" t="s">
        <v>67</v>
      </c>
      <c r="C12" s="544"/>
      <c r="D12" s="91" t="s">
        <v>68</v>
      </c>
      <c r="E12" s="92">
        <v>253201264</v>
      </c>
      <c r="F12" s="91" t="s">
        <v>68</v>
      </c>
      <c r="G12" s="92">
        <v>345529444</v>
      </c>
      <c r="H12" s="91" t="s">
        <v>68</v>
      </c>
      <c r="I12" s="92">
        <v>390288616</v>
      </c>
    </row>
    <row r="13" spans="1:9" s="4" customFormat="1" ht="18" customHeight="1">
      <c r="A13" s="77"/>
      <c r="B13" s="93"/>
      <c r="C13" s="94" t="s">
        <v>69</v>
      </c>
      <c r="D13" s="80">
        <v>91614</v>
      </c>
      <c r="E13" s="81">
        <v>117259466</v>
      </c>
      <c r="F13" s="80">
        <v>66737</v>
      </c>
      <c r="G13" s="81">
        <v>140495394</v>
      </c>
      <c r="H13" s="80">
        <v>50529</v>
      </c>
      <c r="I13" s="81">
        <v>113309668</v>
      </c>
    </row>
    <row r="14" spans="1:9" s="4" customFormat="1" ht="18" customHeight="1">
      <c r="A14" s="77"/>
      <c r="B14" s="93"/>
      <c r="C14" s="95" t="s">
        <v>70</v>
      </c>
      <c r="D14" s="82">
        <v>4273801</v>
      </c>
      <c r="E14" s="81">
        <v>135941798</v>
      </c>
      <c r="F14" s="82">
        <v>6103962</v>
      </c>
      <c r="G14" s="81">
        <v>205034050</v>
      </c>
      <c r="H14" s="82">
        <v>8218292</v>
      </c>
      <c r="I14" s="81">
        <v>276978943</v>
      </c>
    </row>
    <row r="15" spans="1:9" s="4" customFormat="1" ht="18" customHeight="1">
      <c r="A15" s="77" t="s">
        <v>71</v>
      </c>
      <c r="B15" s="545" t="s">
        <v>72</v>
      </c>
      <c r="C15" s="546"/>
      <c r="D15" s="96">
        <v>1203604</v>
      </c>
      <c r="E15" s="92">
        <v>98660786</v>
      </c>
      <c r="F15" s="96">
        <v>1821263</v>
      </c>
      <c r="G15" s="92">
        <v>146114394</v>
      </c>
      <c r="H15" s="96">
        <v>1487539</v>
      </c>
      <c r="I15" s="92">
        <v>119022981</v>
      </c>
    </row>
    <row r="16" spans="1:9" s="4" customFormat="1" ht="18" customHeight="1">
      <c r="A16" s="77"/>
      <c r="B16" s="93"/>
      <c r="C16" s="94" t="s">
        <v>73</v>
      </c>
      <c r="D16" s="82">
        <v>1203604</v>
      </c>
      <c r="E16" s="97">
        <v>98660786</v>
      </c>
      <c r="F16" s="82">
        <v>1821263</v>
      </c>
      <c r="G16" s="97">
        <v>146114394</v>
      </c>
      <c r="H16" s="82">
        <v>1487539</v>
      </c>
      <c r="I16" s="97">
        <v>119022981</v>
      </c>
    </row>
    <row r="17" spans="1:9" s="4" customFormat="1" ht="18" customHeight="1">
      <c r="A17" s="77"/>
      <c r="B17" s="93"/>
      <c r="C17" s="95" t="s">
        <v>70</v>
      </c>
      <c r="D17" s="98" t="s">
        <v>63</v>
      </c>
      <c r="E17" s="97" t="s">
        <v>63</v>
      </c>
      <c r="F17" s="98" t="s">
        <v>63</v>
      </c>
      <c r="G17" s="97" t="s">
        <v>63</v>
      </c>
      <c r="H17" s="98" t="s">
        <v>64</v>
      </c>
      <c r="I17" s="97" t="s">
        <v>64</v>
      </c>
    </row>
    <row r="18" spans="1:9" s="4" customFormat="1" ht="18" customHeight="1">
      <c r="A18" s="77"/>
      <c r="B18" s="545" t="s">
        <v>74</v>
      </c>
      <c r="C18" s="546"/>
      <c r="D18" s="99">
        <v>4921</v>
      </c>
      <c r="E18" s="100">
        <v>696352</v>
      </c>
      <c r="F18" s="98" t="s">
        <v>63</v>
      </c>
      <c r="G18" s="97" t="s">
        <v>63</v>
      </c>
      <c r="H18" s="98">
        <v>1349</v>
      </c>
      <c r="I18" s="97">
        <v>145433</v>
      </c>
    </row>
    <row r="19" spans="1:9" s="4" customFormat="1" ht="18" customHeight="1">
      <c r="A19" s="77" t="s">
        <v>75</v>
      </c>
      <c r="B19" s="93"/>
      <c r="C19" s="101" t="s">
        <v>76</v>
      </c>
      <c r="D19" s="80">
        <v>4921</v>
      </c>
      <c r="E19" s="81">
        <v>696352</v>
      </c>
      <c r="F19" s="98" t="s">
        <v>63</v>
      </c>
      <c r="G19" s="97" t="s">
        <v>63</v>
      </c>
      <c r="H19" s="98">
        <v>1349</v>
      </c>
      <c r="I19" s="97">
        <v>145433</v>
      </c>
    </row>
    <row r="20" spans="1:9" s="4" customFormat="1" ht="18" customHeight="1">
      <c r="A20" s="77"/>
      <c r="B20" s="93"/>
      <c r="C20" s="102" t="s">
        <v>77</v>
      </c>
      <c r="D20" s="98" t="s">
        <v>63</v>
      </c>
      <c r="E20" s="97" t="s">
        <v>63</v>
      </c>
      <c r="F20" s="98" t="s">
        <v>63</v>
      </c>
      <c r="G20" s="97" t="s">
        <v>63</v>
      </c>
      <c r="H20" s="98" t="s">
        <v>64</v>
      </c>
      <c r="I20" s="97" t="s">
        <v>64</v>
      </c>
    </row>
    <row r="21" spans="1:9" s="4" customFormat="1" ht="18" customHeight="1">
      <c r="A21" s="77"/>
      <c r="B21" s="545" t="s">
        <v>78</v>
      </c>
      <c r="C21" s="546"/>
      <c r="D21" s="96">
        <v>2669968</v>
      </c>
      <c r="E21" s="81">
        <v>916506403</v>
      </c>
      <c r="F21" s="96">
        <v>2548539</v>
      </c>
      <c r="G21" s="81">
        <v>1184651160</v>
      </c>
      <c r="H21" s="96">
        <v>2061988</v>
      </c>
      <c r="I21" s="81">
        <v>1024792940</v>
      </c>
    </row>
    <row r="22" spans="1:9" s="4" customFormat="1" ht="18" customHeight="1">
      <c r="A22" s="77"/>
      <c r="B22" s="488"/>
      <c r="C22" s="94" t="s">
        <v>73</v>
      </c>
      <c r="D22" s="80">
        <v>2669968</v>
      </c>
      <c r="E22" s="97">
        <v>916506403</v>
      </c>
      <c r="F22" s="80">
        <v>2548539</v>
      </c>
      <c r="G22" s="97">
        <v>1184651160</v>
      </c>
      <c r="H22" s="80">
        <v>2061988</v>
      </c>
      <c r="I22" s="97">
        <v>1024792940</v>
      </c>
    </row>
    <row r="23" spans="1:9" s="4" customFormat="1" ht="18" customHeight="1">
      <c r="A23" s="77"/>
      <c r="B23" s="103"/>
      <c r="C23" s="95" t="s">
        <v>70</v>
      </c>
      <c r="D23" s="98" t="s">
        <v>63</v>
      </c>
      <c r="E23" s="97" t="s">
        <v>63</v>
      </c>
      <c r="F23" s="98" t="s">
        <v>63</v>
      </c>
      <c r="G23" s="97" t="s">
        <v>63</v>
      </c>
      <c r="H23" s="98" t="s">
        <v>64</v>
      </c>
      <c r="I23" s="97" t="s">
        <v>64</v>
      </c>
    </row>
    <row r="24" spans="1:9" s="4" customFormat="1" ht="18" customHeight="1">
      <c r="A24" s="104"/>
      <c r="B24" s="541" t="s">
        <v>79</v>
      </c>
      <c r="C24" s="542"/>
      <c r="D24" s="98" t="s">
        <v>63</v>
      </c>
      <c r="E24" s="97" t="s">
        <v>63</v>
      </c>
      <c r="F24" s="98" t="s">
        <v>63</v>
      </c>
      <c r="G24" s="97" t="s">
        <v>63</v>
      </c>
      <c r="H24" s="98" t="s">
        <v>64</v>
      </c>
      <c r="I24" s="97" t="s">
        <v>64</v>
      </c>
    </row>
    <row r="25" spans="1:9" s="88" customFormat="1" ht="18" customHeight="1">
      <c r="A25" s="547" t="s">
        <v>65</v>
      </c>
      <c r="B25" s="548"/>
      <c r="C25" s="549"/>
      <c r="D25" s="105">
        <v>11726836</v>
      </c>
      <c r="E25" s="106">
        <v>5971094998</v>
      </c>
      <c r="F25" s="105">
        <v>18638232</v>
      </c>
      <c r="G25" s="106">
        <v>7936219381</v>
      </c>
      <c r="H25" s="105">
        <v>20485476</v>
      </c>
      <c r="I25" s="106">
        <v>7952865339</v>
      </c>
    </row>
    <row r="26" spans="1:9" s="88" customFormat="1" ht="18" customHeight="1">
      <c r="A26" s="533" t="s">
        <v>80</v>
      </c>
      <c r="B26" s="534"/>
      <c r="C26" s="535"/>
      <c r="D26" s="107">
        <f t="shared" ref="D26:G26" si="2">D10+D25</f>
        <v>27423806</v>
      </c>
      <c r="E26" s="108">
        <f t="shared" si="2"/>
        <v>6951413473</v>
      </c>
      <c r="F26" s="107">
        <f t="shared" si="2"/>
        <v>28183178.990000002</v>
      </c>
      <c r="G26" s="108">
        <f t="shared" si="2"/>
        <v>8969184343</v>
      </c>
      <c r="H26" s="107">
        <f>H10+H25</f>
        <v>25603595</v>
      </c>
      <c r="I26" s="108">
        <f>I10+I25</f>
        <v>8849045810</v>
      </c>
    </row>
    <row r="27" spans="1:9" s="3" customFormat="1" ht="14.25" customHeight="1">
      <c r="A27" s="53" t="s">
        <v>81</v>
      </c>
      <c r="B27" s="109"/>
      <c r="C27" s="109"/>
      <c r="E27" s="68"/>
      <c r="G27" s="68"/>
      <c r="I27" s="68" t="s">
        <v>0</v>
      </c>
    </row>
    <row r="28" spans="1:9">
      <c r="A28" s="53" t="s">
        <v>82</v>
      </c>
    </row>
  </sheetData>
  <mergeCells count="18">
    <mergeCell ref="B6:C6"/>
    <mergeCell ref="A26:C26"/>
    <mergeCell ref="B7:C7"/>
    <mergeCell ref="B8:C8"/>
    <mergeCell ref="B9:C9"/>
    <mergeCell ref="A10:C10"/>
    <mergeCell ref="B11:C11"/>
    <mergeCell ref="B12:C12"/>
    <mergeCell ref="B15:C15"/>
    <mergeCell ref="B18:C18"/>
    <mergeCell ref="B21:C21"/>
    <mergeCell ref="B24:C24"/>
    <mergeCell ref="A25:C25"/>
    <mergeCell ref="B3:C3"/>
    <mergeCell ref="D3:E3"/>
    <mergeCell ref="F3:G3"/>
    <mergeCell ref="B5:C5"/>
    <mergeCell ref="H3:I3"/>
  </mergeCells>
  <phoneticPr fontId="1"/>
  <pageMargins left="0.78740157480314965" right="0.78740157480314965" top="0.98425196850393704" bottom="0.98425196850393704" header="0.51181102362204722" footer="0.51181102362204722"/>
  <pageSetup paperSize="9" scale="88" orientation="portrait" verticalDpi="300" r:id="rId1"/>
  <headerFooter alignWithMargins="0"/>
  <ignoredErrors>
    <ignoredError sqref="F3 H3"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7E4DA7-E565-4CF5-B0CE-83EF24201916}">
  <dimension ref="A1:N34"/>
  <sheetViews>
    <sheetView showGridLines="0" workbookViewId="0"/>
  </sheetViews>
  <sheetFormatPr defaultRowHeight="13.2"/>
  <cols>
    <col min="1" max="1" width="9.88671875" customWidth="1"/>
    <col min="2" max="2" width="3.33203125" customWidth="1"/>
    <col min="3" max="14" width="6" customWidth="1"/>
    <col min="253" max="253" width="9.88671875" customWidth="1"/>
    <col min="254" max="254" width="3.33203125" customWidth="1"/>
    <col min="255" max="266" width="6" customWidth="1"/>
    <col min="267" max="269" width="2.6640625" customWidth="1"/>
    <col min="509" max="509" width="9.88671875" customWidth="1"/>
    <col min="510" max="510" width="3.33203125" customWidth="1"/>
    <col min="511" max="522" width="6" customWidth="1"/>
    <col min="523" max="525" width="2.6640625" customWidth="1"/>
    <col min="765" max="765" width="9.88671875" customWidth="1"/>
    <col min="766" max="766" width="3.33203125" customWidth="1"/>
    <col min="767" max="778" width="6" customWidth="1"/>
    <col min="779" max="781" width="2.6640625" customWidth="1"/>
    <col min="1021" max="1021" width="9.88671875" customWidth="1"/>
    <col min="1022" max="1022" width="3.33203125" customWidth="1"/>
    <col min="1023" max="1034" width="6" customWidth="1"/>
    <col min="1035" max="1037" width="2.6640625" customWidth="1"/>
    <col min="1277" max="1277" width="9.88671875" customWidth="1"/>
    <col min="1278" max="1278" width="3.33203125" customWidth="1"/>
    <col min="1279" max="1290" width="6" customWidth="1"/>
    <col min="1291" max="1293" width="2.6640625" customWidth="1"/>
    <col min="1533" max="1533" width="9.88671875" customWidth="1"/>
    <col min="1534" max="1534" width="3.33203125" customWidth="1"/>
    <col min="1535" max="1546" width="6" customWidth="1"/>
    <col min="1547" max="1549" width="2.6640625" customWidth="1"/>
    <col min="1789" max="1789" width="9.88671875" customWidth="1"/>
    <col min="1790" max="1790" width="3.33203125" customWidth="1"/>
    <col min="1791" max="1802" width="6" customWidth="1"/>
    <col min="1803" max="1805" width="2.6640625" customWidth="1"/>
    <col min="2045" max="2045" width="9.88671875" customWidth="1"/>
    <col min="2046" max="2046" width="3.33203125" customWidth="1"/>
    <col min="2047" max="2058" width="6" customWidth="1"/>
    <col min="2059" max="2061" width="2.6640625" customWidth="1"/>
    <col min="2301" max="2301" width="9.88671875" customWidth="1"/>
    <col min="2302" max="2302" width="3.33203125" customWidth="1"/>
    <col min="2303" max="2314" width="6" customWidth="1"/>
    <col min="2315" max="2317" width="2.6640625" customWidth="1"/>
    <col min="2557" max="2557" width="9.88671875" customWidth="1"/>
    <col min="2558" max="2558" width="3.33203125" customWidth="1"/>
    <col min="2559" max="2570" width="6" customWidth="1"/>
    <col min="2571" max="2573" width="2.6640625" customWidth="1"/>
    <col min="2813" max="2813" width="9.88671875" customWidth="1"/>
    <col min="2814" max="2814" width="3.33203125" customWidth="1"/>
    <col min="2815" max="2826" width="6" customWidth="1"/>
    <col min="2827" max="2829" width="2.6640625" customWidth="1"/>
    <col min="3069" max="3069" width="9.88671875" customWidth="1"/>
    <col min="3070" max="3070" width="3.33203125" customWidth="1"/>
    <col min="3071" max="3082" width="6" customWidth="1"/>
    <col min="3083" max="3085" width="2.6640625" customWidth="1"/>
    <col min="3325" max="3325" width="9.88671875" customWidth="1"/>
    <col min="3326" max="3326" width="3.33203125" customWidth="1"/>
    <col min="3327" max="3338" width="6" customWidth="1"/>
    <col min="3339" max="3341" width="2.6640625" customWidth="1"/>
    <col min="3581" max="3581" width="9.88671875" customWidth="1"/>
    <col min="3582" max="3582" width="3.33203125" customWidth="1"/>
    <col min="3583" max="3594" width="6" customWidth="1"/>
    <col min="3595" max="3597" width="2.6640625" customWidth="1"/>
    <col min="3837" max="3837" width="9.88671875" customWidth="1"/>
    <col min="3838" max="3838" width="3.33203125" customWidth="1"/>
    <col min="3839" max="3850" width="6" customWidth="1"/>
    <col min="3851" max="3853" width="2.6640625" customWidth="1"/>
    <col min="4093" max="4093" width="9.88671875" customWidth="1"/>
    <col min="4094" max="4094" width="3.33203125" customWidth="1"/>
    <col min="4095" max="4106" width="6" customWidth="1"/>
    <col min="4107" max="4109" width="2.6640625" customWidth="1"/>
    <col min="4349" max="4349" width="9.88671875" customWidth="1"/>
    <col min="4350" max="4350" width="3.33203125" customWidth="1"/>
    <col min="4351" max="4362" width="6" customWidth="1"/>
    <col min="4363" max="4365" width="2.6640625" customWidth="1"/>
    <col min="4605" max="4605" width="9.88671875" customWidth="1"/>
    <col min="4606" max="4606" width="3.33203125" customWidth="1"/>
    <col min="4607" max="4618" width="6" customWidth="1"/>
    <col min="4619" max="4621" width="2.6640625" customWidth="1"/>
    <col min="4861" max="4861" width="9.88671875" customWidth="1"/>
    <col min="4862" max="4862" width="3.33203125" customWidth="1"/>
    <col min="4863" max="4874" width="6" customWidth="1"/>
    <col min="4875" max="4877" width="2.6640625" customWidth="1"/>
    <col min="5117" max="5117" width="9.88671875" customWidth="1"/>
    <col min="5118" max="5118" width="3.33203125" customWidth="1"/>
    <col min="5119" max="5130" width="6" customWidth="1"/>
    <col min="5131" max="5133" width="2.6640625" customWidth="1"/>
    <col min="5373" max="5373" width="9.88671875" customWidth="1"/>
    <col min="5374" max="5374" width="3.33203125" customWidth="1"/>
    <col min="5375" max="5386" width="6" customWidth="1"/>
    <col min="5387" max="5389" width="2.6640625" customWidth="1"/>
    <col min="5629" max="5629" width="9.88671875" customWidth="1"/>
    <col min="5630" max="5630" width="3.33203125" customWidth="1"/>
    <col min="5631" max="5642" width="6" customWidth="1"/>
    <col min="5643" max="5645" width="2.6640625" customWidth="1"/>
    <col min="5885" max="5885" width="9.88671875" customWidth="1"/>
    <col min="5886" max="5886" width="3.33203125" customWidth="1"/>
    <col min="5887" max="5898" width="6" customWidth="1"/>
    <col min="5899" max="5901" width="2.6640625" customWidth="1"/>
    <col min="6141" max="6141" width="9.88671875" customWidth="1"/>
    <col min="6142" max="6142" width="3.33203125" customWidth="1"/>
    <col min="6143" max="6154" width="6" customWidth="1"/>
    <col min="6155" max="6157" width="2.6640625" customWidth="1"/>
    <col min="6397" max="6397" width="9.88671875" customWidth="1"/>
    <col min="6398" max="6398" width="3.33203125" customWidth="1"/>
    <col min="6399" max="6410" width="6" customWidth="1"/>
    <col min="6411" max="6413" width="2.6640625" customWidth="1"/>
    <col min="6653" max="6653" width="9.88671875" customWidth="1"/>
    <col min="6654" max="6654" width="3.33203125" customWidth="1"/>
    <col min="6655" max="6666" width="6" customWidth="1"/>
    <col min="6667" max="6669" width="2.6640625" customWidth="1"/>
    <col min="6909" max="6909" width="9.88671875" customWidth="1"/>
    <col min="6910" max="6910" width="3.33203125" customWidth="1"/>
    <col min="6911" max="6922" width="6" customWidth="1"/>
    <col min="6923" max="6925" width="2.6640625" customWidth="1"/>
    <col min="7165" max="7165" width="9.88671875" customWidth="1"/>
    <col min="7166" max="7166" width="3.33203125" customWidth="1"/>
    <col min="7167" max="7178" width="6" customWidth="1"/>
    <col min="7179" max="7181" width="2.6640625" customWidth="1"/>
    <col min="7421" max="7421" width="9.88671875" customWidth="1"/>
    <col min="7422" max="7422" width="3.33203125" customWidth="1"/>
    <col min="7423" max="7434" width="6" customWidth="1"/>
    <col min="7435" max="7437" width="2.6640625" customWidth="1"/>
    <col min="7677" max="7677" width="9.88671875" customWidth="1"/>
    <col min="7678" max="7678" width="3.33203125" customWidth="1"/>
    <col min="7679" max="7690" width="6" customWidth="1"/>
    <col min="7691" max="7693" width="2.6640625" customWidth="1"/>
    <col min="7933" max="7933" width="9.88671875" customWidth="1"/>
    <col min="7934" max="7934" width="3.33203125" customWidth="1"/>
    <col min="7935" max="7946" width="6" customWidth="1"/>
    <col min="7947" max="7949" width="2.6640625" customWidth="1"/>
    <col min="8189" max="8189" width="9.88671875" customWidth="1"/>
    <col min="8190" max="8190" width="3.33203125" customWidth="1"/>
    <col min="8191" max="8202" width="6" customWidth="1"/>
    <col min="8203" max="8205" width="2.6640625" customWidth="1"/>
    <col min="8445" max="8445" width="9.88671875" customWidth="1"/>
    <col min="8446" max="8446" width="3.33203125" customWidth="1"/>
    <col min="8447" max="8458" width="6" customWidth="1"/>
    <col min="8459" max="8461" width="2.6640625" customWidth="1"/>
    <col min="8701" max="8701" width="9.88671875" customWidth="1"/>
    <col min="8702" max="8702" width="3.33203125" customWidth="1"/>
    <col min="8703" max="8714" width="6" customWidth="1"/>
    <col min="8715" max="8717" width="2.6640625" customWidth="1"/>
    <col min="8957" max="8957" width="9.88671875" customWidth="1"/>
    <col min="8958" max="8958" width="3.33203125" customWidth="1"/>
    <col min="8959" max="8970" width="6" customWidth="1"/>
    <col min="8971" max="8973" width="2.6640625" customWidth="1"/>
    <col min="9213" max="9213" width="9.88671875" customWidth="1"/>
    <col min="9214" max="9214" width="3.33203125" customWidth="1"/>
    <col min="9215" max="9226" width="6" customWidth="1"/>
    <col min="9227" max="9229" width="2.6640625" customWidth="1"/>
    <col min="9469" max="9469" width="9.88671875" customWidth="1"/>
    <col min="9470" max="9470" width="3.33203125" customWidth="1"/>
    <col min="9471" max="9482" width="6" customWidth="1"/>
    <col min="9483" max="9485" width="2.6640625" customWidth="1"/>
    <col min="9725" max="9725" width="9.88671875" customWidth="1"/>
    <col min="9726" max="9726" width="3.33203125" customWidth="1"/>
    <col min="9727" max="9738" width="6" customWidth="1"/>
    <col min="9739" max="9741" width="2.6640625" customWidth="1"/>
    <col min="9981" max="9981" width="9.88671875" customWidth="1"/>
    <col min="9982" max="9982" width="3.33203125" customWidth="1"/>
    <col min="9983" max="9994" width="6" customWidth="1"/>
    <col min="9995" max="9997" width="2.6640625" customWidth="1"/>
    <col min="10237" max="10237" width="9.88671875" customWidth="1"/>
    <col min="10238" max="10238" width="3.33203125" customWidth="1"/>
    <col min="10239" max="10250" width="6" customWidth="1"/>
    <col min="10251" max="10253" width="2.6640625" customWidth="1"/>
    <col min="10493" max="10493" width="9.88671875" customWidth="1"/>
    <col min="10494" max="10494" width="3.33203125" customWidth="1"/>
    <col min="10495" max="10506" width="6" customWidth="1"/>
    <col min="10507" max="10509" width="2.6640625" customWidth="1"/>
    <col min="10749" max="10749" width="9.88671875" customWidth="1"/>
    <col min="10750" max="10750" width="3.33203125" customWidth="1"/>
    <col min="10751" max="10762" width="6" customWidth="1"/>
    <col min="10763" max="10765" width="2.6640625" customWidth="1"/>
    <col min="11005" max="11005" width="9.88671875" customWidth="1"/>
    <col min="11006" max="11006" width="3.33203125" customWidth="1"/>
    <col min="11007" max="11018" width="6" customWidth="1"/>
    <col min="11019" max="11021" width="2.6640625" customWidth="1"/>
    <col min="11261" max="11261" width="9.88671875" customWidth="1"/>
    <col min="11262" max="11262" width="3.33203125" customWidth="1"/>
    <col min="11263" max="11274" width="6" customWidth="1"/>
    <col min="11275" max="11277" width="2.6640625" customWidth="1"/>
    <col min="11517" max="11517" width="9.88671875" customWidth="1"/>
    <col min="11518" max="11518" width="3.33203125" customWidth="1"/>
    <col min="11519" max="11530" width="6" customWidth="1"/>
    <col min="11531" max="11533" width="2.6640625" customWidth="1"/>
    <col min="11773" max="11773" width="9.88671875" customWidth="1"/>
    <col min="11774" max="11774" width="3.33203125" customWidth="1"/>
    <col min="11775" max="11786" width="6" customWidth="1"/>
    <col min="11787" max="11789" width="2.6640625" customWidth="1"/>
    <col min="12029" max="12029" width="9.88671875" customWidth="1"/>
    <col min="12030" max="12030" width="3.33203125" customWidth="1"/>
    <col min="12031" max="12042" width="6" customWidth="1"/>
    <col min="12043" max="12045" width="2.6640625" customWidth="1"/>
    <col min="12285" max="12285" width="9.88671875" customWidth="1"/>
    <col min="12286" max="12286" width="3.33203125" customWidth="1"/>
    <col min="12287" max="12298" width="6" customWidth="1"/>
    <col min="12299" max="12301" width="2.6640625" customWidth="1"/>
    <col min="12541" max="12541" width="9.88671875" customWidth="1"/>
    <col min="12542" max="12542" width="3.33203125" customWidth="1"/>
    <col min="12543" max="12554" width="6" customWidth="1"/>
    <col min="12555" max="12557" width="2.6640625" customWidth="1"/>
    <col min="12797" max="12797" width="9.88671875" customWidth="1"/>
    <col min="12798" max="12798" width="3.33203125" customWidth="1"/>
    <col min="12799" max="12810" width="6" customWidth="1"/>
    <col min="12811" max="12813" width="2.6640625" customWidth="1"/>
    <col min="13053" max="13053" width="9.88671875" customWidth="1"/>
    <col min="13054" max="13054" width="3.33203125" customWidth="1"/>
    <col min="13055" max="13066" width="6" customWidth="1"/>
    <col min="13067" max="13069" width="2.6640625" customWidth="1"/>
    <col min="13309" max="13309" width="9.88671875" customWidth="1"/>
    <col min="13310" max="13310" width="3.33203125" customWidth="1"/>
    <col min="13311" max="13322" width="6" customWidth="1"/>
    <col min="13323" max="13325" width="2.6640625" customWidth="1"/>
    <col min="13565" max="13565" width="9.88671875" customWidth="1"/>
    <col min="13566" max="13566" width="3.33203125" customWidth="1"/>
    <col min="13567" max="13578" width="6" customWidth="1"/>
    <col min="13579" max="13581" width="2.6640625" customWidth="1"/>
    <col min="13821" max="13821" width="9.88671875" customWidth="1"/>
    <col min="13822" max="13822" width="3.33203125" customWidth="1"/>
    <col min="13823" max="13834" width="6" customWidth="1"/>
    <col min="13835" max="13837" width="2.6640625" customWidth="1"/>
    <col min="14077" max="14077" width="9.88671875" customWidth="1"/>
    <col min="14078" max="14078" width="3.33203125" customWidth="1"/>
    <col min="14079" max="14090" width="6" customWidth="1"/>
    <col min="14091" max="14093" width="2.6640625" customWidth="1"/>
    <col min="14333" max="14333" width="9.88671875" customWidth="1"/>
    <col min="14334" max="14334" width="3.33203125" customWidth="1"/>
    <col min="14335" max="14346" width="6" customWidth="1"/>
    <col min="14347" max="14349" width="2.6640625" customWidth="1"/>
    <col min="14589" max="14589" width="9.88671875" customWidth="1"/>
    <col min="14590" max="14590" width="3.33203125" customWidth="1"/>
    <col min="14591" max="14602" width="6" customWidth="1"/>
    <col min="14603" max="14605" width="2.6640625" customWidth="1"/>
    <col min="14845" max="14845" width="9.88671875" customWidth="1"/>
    <col min="14846" max="14846" width="3.33203125" customWidth="1"/>
    <col min="14847" max="14858" width="6" customWidth="1"/>
    <col min="14859" max="14861" width="2.6640625" customWidth="1"/>
    <col min="15101" max="15101" width="9.88671875" customWidth="1"/>
    <col min="15102" max="15102" width="3.33203125" customWidth="1"/>
    <col min="15103" max="15114" width="6" customWidth="1"/>
    <col min="15115" max="15117" width="2.6640625" customWidth="1"/>
    <col min="15357" max="15357" width="9.88671875" customWidth="1"/>
    <col min="15358" max="15358" width="3.33203125" customWidth="1"/>
    <col min="15359" max="15370" width="6" customWidth="1"/>
    <col min="15371" max="15373" width="2.6640625" customWidth="1"/>
    <col min="15613" max="15613" width="9.88671875" customWidth="1"/>
    <col min="15614" max="15614" width="3.33203125" customWidth="1"/>
    <col min="15615" max="15626" width="6" customWidth="1"/>
    <col min="15627" max="15629" width="2.6640625" customWidth="1"/>
    <col min="15869" max="15869" width="9.88671875" customWidth="1"/>
    <col min="15870" max="15870" width="3.33203125" customWidth="1"/>
    <col min="15871" max="15882" width="6" customWidth="1"/>
    <col min="15883" max="15885" width="2.6640625" customWidth="1"/>
    <col min="16125" max="16125" width="9.88671875" customWidth="1"/>
    <col min="16126" max="16126" width="3.33203125" customWidth="1"/>
    <col min="16127" max="16138" width="6" customWidth="1"/>
    <col min="16139" max="16141" width="2.6640625" customWidth="1"/>
  </cols>
  <sheetData>
    <row r="1" spans="1:14" s="111" customFormat="1" ht="16.2">
      <c r="A1" s="110" t="s">
        <v>270</v>
      </c>
      <c r="B1" s="249"/>
    </row>
    <row r="2" spans="1:14" s="111" customFormat="1" ht="10.35" customHeight="1">
      <c r="A2" s="110"/>
      <c r="B2" s="249"/>
    </row>
    <row r="3" spans="1:14" s="45" customFormat="1" ht="14.4">
      <c r="A3" s="111" t="s">
        <v>271</v>
      </c>
      <c r="B3" s="249"/>
    </row>
    <row r="4" spans="1:14" s="1" customFormat="1" ht="13.5" customHeight="1">
      <c r="B4" s="249"/>
      <c r="J4" s="43"/>
      <c r="N4" s="43" t="s">
        <v>272</v>
      </c>
    </row>
    <row r="5" spans="1:14" s="252" customFormat="1" ht="15" customHeight="1">
      <c r="A5" s="250"/>
      <c r="B5" s="251" t="s">
        <v>273</v>
      </c>
      <c r="C5" s="552" t="s">
        <v>274</v>
      </c>
      <c r="D5" s="553"/>
      <c r="E5" s="553"/>
      <c r="F5" s="554"/>
      <c r="G5" s="552" t="s">
        <v>275</v>
      </c>
      <c r="H5" s="553"/>
      <c r="I5" s="553"/>
      <c r="J5" s="554"/>
      <c r="K5" s="552" t="s">
        <v>276</v>
      </c>
      <c r="L5" s="553"/>
      <c r="M5" s="553"/>
      <c r="N5" s="554"/>
    </row>
    <row r="6" spans="1:14" s="252" customFormat="1" ht="15" customHeight="1">
      <c r="A6" s="253"/>
      <c r="B6" s="254"/>
      <c r="C6" s="555" t="s">
        <v>277</v>
      </c>
      <c r="D6" s="557" t="s">
        <v>278</v>
      </c>
      <c r="E6" s="557"/>
      <c r="F6" s="558"/>
      <c r="G6" s="555" t="s">
        <v>277</v>
      </c>
      <c r="H6" s="557" t="s">
        <v>278</v>
      </c>
      <c r="I6" s="557"/>
      <c r="J6" s="558"/>
      <c r="K6" s="555" t="s">
        <v>277</v>
      </c>
      <c r="L6" s="557" t="s">
        <v>278</v>
      </c>
      <c r="M6" s="557"/>
      <c r="N6" s="558"/>
    </row>
    <row r="7" spans="1:14" s="252" customFormat="1" ht="15" customHeight="1">
      <c r="A7" s="255" t="s">
        <v>83</v>
      </c>
      <c r="B7" s="256"/>
      <c r="C7" s="556"/>
      <c r="D7" s="257" t="s">
        <v>279</v>
      </c>
      <c r="E7" s="257" t="s">
        <v>280</v>
      </c>
      <c r="F7" s="258" t="s">
        <v>281</v>
      </c>
      <c r="G7" s="556"/>
      <c r="H7" s="257" t="s">
        <v>279</v>
      </c>
      <c r="I7" s="257" t="s">
        <v>280</v>
      </c>
      <c r="J7" s="258" t="s">
        <v>281</v>
      </c>
      <c r="K7" s="556"/>
      <c r="L7" s="257" t="s">
        <v>279</v>
      </c>
      <c r="M7" s="257" t="s">
        <v>280</v>
      </c>
      <c r="N7" s="258" t="s">
        <v>281</v>
      </c>
    </row>
    <row r="8" spans="1:14" s="2" customFormat="1" ht="30" customHeight="1">
      <c r="A8" s="559" t="s">
        <v>282</v>
      </c>
      <c r="B8" s="560"/>
      <c r="C8" s="259">
        <f>SUM(D8:F8)</f>
        <v>865</v>
      </c>
      <c r="D8" s="260">
        <v>618</v>
      </c>
      <c r="E8" s="260">
        <v>185</v>
      </c>
      <c r="F8" s="261">
        <v>62</v>
      </c>
      <c r="G8" s="259">
        <f>SUM(H8:J8)</f>
        <v>451</v>
      </c>
      <c r="H8" s="260">
        <v>377</v>
      </c>
      <c r="I8" s="260">
        <v>62</v>
      </c>
      <c r="J8" s="261">
        <v>12</v>
      </c>
      <c r="K8" s="259">
        <f>SUM(L8:N8)</f>
        <v>697</v>
      </c>
      <c r="L8" s="260">
        <v>526</v>
      </c>
      <c r="M8" s="260">
        <v>124</v>
      </c>
      <c r="N8" s="261">
        <v>47</v>
      </c>
    </row>
    <row r="9" spans="1:14" s="2" customFormat="1" ht="18" customHeight="1">
      <c r="A9" s="561" t="s">
        <v>283</v>
      </c>
      <c r="B9" s="262" t="s">
        <v>284</v>
      </c>
      <c r="C9" s="263">
        <f>SUM(D9:F9)</f>
        <v>642</v>
      </c>
      <c r="D9" s="264">
        <v>468</v>
      </c>
      <c r="E9" s="264">
        <v>124</v>
      </c>
      <c r="F9" s="265">
        <v>50</v>
      </c>
      <c r="G9" s="263">
        <f>SUM(H9:J9)</f>
        <v>369</v>
      </c>
      <c r="H9" s="264">
        <v>313</v>
      </c>
      <c r="I9" s="264">
        <v>45</v>
      </c>
      <c r="J9" s="265">
        <v>11</v>
      </c>
      <c r="K9" s="263">
        <f>SUM(L9:N9)</f>
        <v>606</v>
      </c>
      <c r="L9" s="264">
        <v>459</v>
      </c>
      <c r="M9" s="264">
        <v>100</v>
      </c>
      <c r="N9" s="265">
        <v>47</v>
      </c>
    </row>
    <row r="10" spans="1:14" s="2" customFormat="1" ht="18" customHeight="1">
      <c r="A10" s="562"/>
      <c r="B10" s="266" t="s">
        <v>285</v>
      </c>
      <c r="C10" s="267">
        <f>SUM(D10:F10)</f>
        <v>223</v>
      </c>
      <c r="D10" s="268">
        <v>150</v>
      </c>
      <c r="E10" s="268">
        <v>61</v>
      </c>
      <c r="F10" s="269">
        <v>12</v>
      </c>
      <c r="G10" s="267">
        <f>SUM(H10:J10)</f>
        <v>82</v>
      </c>
      <c r="H10" s="268">
        <v>64</v>
      </c>
      <c r="I10" s="268">
        <v>17</v>
      </c>
      <c r="J10" s="269">
        <v>1</v>
      </c>
      <c r="K10" s="267">
        <f>SUM(L10:N10)</f>
        <v>91</v>
      </c>
      <c r="L10" s="268">
        <v>67</v>
      </c>
      <c r="M10" s="268">
        <v>24</v>
      </c>
      <c r="N10" s="269" t="s">
        <v>286</v>
      </c>
    </row>
    <row r="11" spans="1:14" s="2" customFormat="1" ht="18" customHeight="1">
      <c r="A11" s="563" t="s">
        <v>287</v>
      </c>
      <c r="B11" s="262" t="s">
        <v>284</v>
      </c>
      <c r="C11" s="263">
        <f>SUM(D11:F11)</f>
        <v>7</v>
      </c>
      <c r="D11" s="264">
        <v>7</v>
      </c>
      <c r="E11" s="264" t="s">
        <v>63</v>
      </c>
      <c r="F11" s="270" t="s">
        <v>63</v>
      </c>
      <c r="G11" s="263">
        <f>SUM(H11:J11)</f>
        <v>1</v>
      </c>
      <c r="H11" s="264">
        <v>1</v>
      </c>
      <c r="I11" s="264" t="s">
        <v>286</v>
      </c>
      <c r="J11" s="270" t="s">
        <v>286</v>
      </c>
      <c r="K11" s="263">
        <f>SUM(L11:N11)</f>
        <v>5</v>
      </c>
      <c r="L11" s="264">
        <v>4</v>
      </c>
      <c r="M11" s="264">
        <v>1</v>
      </c>
      <c r="N11" s="270" t="s">
        <v>286</v>
      </c>
    </row>
    <row r="12" spans="1:14" s="2" customFormat="1" ht="18" customHeight="1">
      <c r="A12" s="564"/>
      <c r="B12" s="266" t="s">
        <v>285</v>
      </c>
      <c r="C12" s="271" t="s">
        <v>63</v>
      </c>
      <c r="D12" s="268" t="s">
        <v>63</v>
      </c>
      <c r="E12" s="268" t="s">
        <v>63</v>
      </c>
      <c r="F12" s="269" t="s">
        <v>63</v>
      </c>
      <c r="G12" s="271" t="s">
        <v>63</v>
      </c>
      <c r="H12" s="268" t="s">
        <v>286</v>
      </c>
      <c r="I12" s="268" t="s">
        <v>286</v>
      </c>
      <c r="J12" s="269" t="s">
        <v>286</v>
      </c>
      <c r="K12" s="271" t="s">
        <v>63</v>
      </c>
      <c r="L12" s="268" t="s">
        <v>286</v>
      </c>
      <c r="M12" s="268" t="s">
        <v>286</v>
      </c>
      <c r="N12" s="269" t="s">
        <v>286</v>
      </c>
    </row>
    <row r="13" spans="1:14" s="2" customFormat="1" ht="18" customHeight="1">
      <c r="A13" s="550" t="s">
        <v>288</v>
      </c>
      <c r="B13" s="272" t="s">
        <v>284</v>
      </c>
      <c r="C13" s="273">
        <f t="shared" ref="C13:C32" si="0">SUM(D13:F13)</f>
        <v>15</v>
      </c>
      <c r="D13" s="274">
        <v>12</v>
      </c>
      <c r="E13" s="274">
        <v>1</v>
      </c>
      <c r="F13" s="270">
        <v>2</v>
      </c>
      <c r="G13" s="273">
        <f>SUM(H13:J13)</f>
        <v>3</v>
      </c>
      <c r="H13" s="274">
        <v>3</v>
      </c>
      <c r="I13" s="274" t="s">
        <v>286</v>
      </c>
      <c r="J13" s="270" t="s">
        <v>286</v>
      </c>
      <c r="K13" s="273">
        <f t="shared" ref="K13:K19" si="1">SUM(L13:N13)</f>
        <v>23</v>
      </c>
      <c r="L13" s="274">
        <v>14</v>
      </c>
      <c r="M13" s="274">
        <v>7</v>
      </c>
      <c r="N13" s="270">
        <v>2</v>
      </c>
    </row>
    <row r="14" spans="1:14" s="2" customFormat="1" ht="18" customHeight="1">
      <c r="A14" s="551"/>
      <c r="B14" s="275" t="s">
        <v>285</v>
      </c>
      <c r="C14" s="276">
        <f t="shared" si="0"/>
        <v>1</v>
      </c>
      <c r="D14" s="268">
        <v>1</v>
      </c>
      <c r="E14" s="268" t="s">
        <v>63</v>
      </c>
      <c r="F14" s="269" t="s">
        <v>63</v>
      </c>
      <c r="G14" s="276">
        <f>SUM(H14:J14)</f>
        <v>1</v>
      </c>
      <c r="H14" s="268">
        <v>1</v>
      </c>
      <c r="I14" s="268" t="s">
        <v>286</v>
      </c>
      <c r="J14" s="269" t="s">
        <v>286</v>
      </c>
      <c r="K14" s="276">
        <f t="shared" si="1"/>
        <v>1</v>
      </c>
      <c r="L14" s="268" t="s">
        <v>286</v>
      </c>
      <c r="M14" s="268">
        <v>1</v>
      </c>
      <c r="N14" s="269" t="s">
        <v>286</v>
      </c>
    </row>
    <row r="15" spans="1:14" s="2" customFormat="1" ht="18" customHeight="1">
      <c r="A15" s="563" t="s">
        <v>289</v>
      </c>
      <c r="B15" s="262" t="s">
        <v>284</v>
      </c>
      <c r="C15" s="273">
        <f t="shared" si="0"/>
        <v>18</v>
      </c>
      <c r="D15" s="264">
        <v>13</v>
      </c>
      <c r="E15" s="264">
        <v>3</v>
      </c>
      <c r="F15" s="270">
        <v>2</v>
      </c>
      <c r="G15" s="273">
        <f>SUM(H15:J15)</f>
        <v>14</v>
      </c>
      <c r="H15" s="264">
        <v>12</v>
      </c>
      <c r="I15" s="264">
        <v>2</v>
      </c>
      <c r="J15" s="270" t="s">
        <v>286</v>
      </c>
      <c r="K15" s="273">
        <f t="shared" si="1"/>
        <v>27</v>
      </c>
      <c r="L15" s="264">
        <v>25</v>
      </c>
      <c r="M15" s="264">
        <v>2</v>
      </c>
      <c r="N15" s="270" t="s">
        <v>286</v>
      </c>
    </row>
    <row r="16" spans="1:14" s="2" customFormat="1" ht="18" customHeight="1">
      <c r="A16" s="564"/>
      <c r="B16" s="266" t="s">
        <v>285</v>
      </c>
      <c r="C16" s="276">
        <f t="shared" si="0"/>
        <v>4</v>
      </c>
      <c r="D16" s="268">
        <v>3</v>
      </c>
      <c r="E16" s="268">
        <v>1</v>
      </c>
      <c r="F16" s="269" t="s">
        <v>63</v>
      </c>
      <c r="G16" s="276" t="s">
        <v>63</v>
      </c>
      <c r="H16" s="268" t="s">
        <v>286</v>
      </c>
      <c r="I16" s="268" t="s">
        <v>286</v>
      </c>
      <c r="J16" s="269" t="s">
        <v>286</v>
      </c>
      <c r="K16" s="276">
        <f t="shared" si="1"/>
        <v>1</v>
      </c>
      <c r="L16" s="268">
        <v>1</v>
      </c>
      <c r="M16" s="268" t="s">
        <v>286</v>
      </c>
      <c r="N16" s="269" t="s">
        <v>286</v>
      </c>
    </row>
    <row r="17" spans="1:14" s="2" customFormat="1" ht="18" customHeight="1">
      <c r="A17" s="550" t="s">
        <v>290</v>
      </c>
      <c r="B17" s="272" t="s">
        <v>284</v>
      </c>
      <c r="C17" s="273">
        <f t="shared" si="0"/>
        <v>44</v>
      </c>
      <c r="D17" s="274">
        <v>37</v>
      </c>
      <c r="E17" s="274">
        <v>5</v>
      </c>
      <c r="F17" s="270">
        <v>2</v>
      </c>
      <c r="G17" s="273">
        <f t="shared" ref="G17:G32" si="2">SUM(H17:J17)</f>
        <v>18</v>
      </c>
      <c r="H17" s="274">
        <v>15</v>
      </c>
      <c r="I17" s="274">
        <v>1</v>
      </c>
      <c r="J17" s="270">
        <v>2</v>
      </c>
      <c r="K17" s="273">
        <f t="shared" si="1"/>
        <v>25</v>
      </c>
      <c r="L17" s="274">
        <v>20</v>
      </c>
      <c r="M17" s="274">
        <v>1</v>
      </c>
      <c r="N17" s="270">
        <v>4</v>
      </c>
    </row>
    <row r="18" spans="1:14" s="2" customFormat="1" ht="18" customHeight="1">
      <c r="A18" s="551"/>
      <c r="B18" s="275" t="s">
        <v>285</v>
      </c>
      <c r="C18" s="277">
        <f t="shared" si="0"/>
        <v>4</v>
      </c>
      <c r="D18" s="268">
        <v>2</v>
      </c>
      <c r="E18" s="278">
        <v>2</v>
      </c>
      <c r="F18" s="269" t="s">
        <v>63</v>
      </c>
      <c r="G18" s="277">
        <f t="shared" si="2"/>
        <v>2</v>
      </c>
      <c r="H18" s="268">
        <v>2</v>
      </c>
      <c r="I18" s="278" t="s">
        <v>286</v>
      </c>
      <c r="J18" s="269" t="s">
        <v>286</v>
      </c>
      <c r="K18" s="277">
        <f t="shared" si="1"/>
        <v>2</v>
      </c>
      <c r="L18" s="268">
        <v>2</v>
      </c>
      <c r="M18" s="278" t="s">
        <v>286</v>
      </c>
      <c r="N18" s="269" t="s">
        <v>286</v>
      </c>
    </row>
    <row r="19" spans="1:14" s="2" customFormat="1" ht="18" customHeight="1">
      <c r="A19" s="563" t="s">
        <v>291</v>
      </c>
      <c r="B19" s="262" t="s">
        <v>284</v>
      </c>
      <c r="C19" s="263">
        <f t="shared" si="0"/>
        <v>20</v>
      </c>
      <c r="D19" s="264">
        <v>17</v>
      </c>
      <c r="E19" s="264">
        <v>3</v>
      </c>
      <c r="F19" s="270" t="s">
        <v>63</v>
      </c>
      <c r="G19" s="263">
        <f t="shared" si="2"/>
        <v>54</v>
      </c>
      <c r="H19" s="264">
        <v>49</v>
      </c>
      <c r="I19" s="264">
        <v>3</v>
      </c>
      <c r="J19" s="270">
        <v>2</v>
      </c>
      <c r="K19" s="263">
        <f t="shared" si="1"/>
        <v>35</v>
      </c>
      <c r="L19" s="264">
        <v>26</v>
      </c>
      <c r="M19" s="264">
        <v>5</v>
      </c>
      <c r="N19" s="270">
        <v>4</v>
      </c>
    </row>
    <row r="20" spans="1:14" s="2" customFormat="1" ht="18" customHeight="1">
      <c r="A20" s="564"/>
      <c r="B20" s="266" t="s">
        <v>285</v>
      </c>
      <c r="C20" s="267">
        <f t="shared" si="0"/>
        <v>5</v>
      </c>
      <c r="D20" s="268">
        <v>4</v>
      </c>
      <c r="E20" s="268">
        <v>1</v>
      </c>
      <c r="F20" s="269" t="s">
        <v>63</v>
      </c>
      <c r="G20" s="267">
        <f t="shared" si="2"/>
        <v>2</v>
      </c>
      <c r="H20" s="268">
        <v>2</v>
      </c>
      <c r="I20" s="268" t="s">
        <v>286</v>
      </c>
      <c r="J20" s="269" t="s">
        <v>286</v>
      </c>
      <c r="K20" s="271" t="s">
        <v>63</v>
      </c>
      <c r="L20" s="268" t="s">
        <v>286</v>
      </c>
      <c r="M20" s="268" t="s">
        <v>286</v>
      </c>
      <c r="N20" s="269" t="s">
        <v>286</v>
      </c>
    </row>
    <row r="21" spans="1:14" s="2" customFormat="1" ht="18" customHeight="1">
      <c r="A21" s="550" t="s">
        <v>292</v>
      </c>
      <c r="B21" s="272" t="s">
        <v>284</v>
      </c>
      <c r="C21" s="263">
        <f t="shared" si="0"/>
        <v>30</v>
      </c>
      <c r="D21" s="274">
        <v>22</v>
      </c>
      <c r="E21" s="274">
        <v>5</v>
      </c>
      <c r="F21" s="270">
        <v>3</v>
      </c>
      <c r="G21" s="263">
        <f t="shared" si="2"/>
        <v>27</v>
      </c>
      <c r="H21" s="274">
        <v>25</v>
      </c>
      <c r="I21" s="274">
        <v>2</v>
      </c>
      <c r="J21" s="270" t="s">
        <v>286</v>
      </c>
      <c r="K21" s="263">
        <f t="shared" ref="K21:K32" si="3">SUM(L21:N21)</f>
        <v>37</v>
      </c>
      <c r="L21" s="274">
        <v>30</v>
      </c>
      <c r="M21" s="274">
        <v>4</v>
      </c>
      <c r="N21" s="270">
        <v>3</v>
      </c>
    </row>
    <row r="22" spans="1:14" s="2" customFormat="1" ht="18" customHeight="1">
      <c r="A22" s="551"/>
      <c r="B22" s="275" t="s">
        <v>285</v>
      </c>
      <c r="C22" s="267">
        <f t="shared" si="0"/>
        <v>15</v>
      </c>
      <c r="D22" s="278">
        <v>11</v>
      </c>
      <c r="E22" s="278">
        <v>4</v>
      </c>
      <c r="F22" s="269" t="s">
        <v>63</v>
      </c>
      <c r="G22" s="267">
        <f t="shared" si="2"/>
        <v>7</v>
      </c>
      <c r="H22" s="278">
        <v>7</v>
      </c>
      <c r="I22" s="278" t="s">
        <v>286</v>
      </c>
      <c r="J22" s="269" t="s">
        <v>286</v>
      </c>
      <c r="K22" s="267">
        <f t="shared" si="3"/>
        <v>3</v>
      </c>
      <c r="L22" s="278">
        <v>3</v>
      </c>
      <c r="M22" s="278" t="s">
        <v>286</v>
      </c>
      <c r="N22" s="269" t="s">
        <v>286</v>
      </c>
    </row>
    <row r="23" spans="1:14" s="2" customFormat="1" ht="18" customHeight="1">
      <c r="A23" s="563" t="s">
        <v>293</v>
      </c>
      <c r="B23" s="262" t="s">
        <v>284</v>
      </c>
      <c r="C23" s="273">
        <f t="shared" si="0"/>
        <v>37</v>
      </c>
      <c r="D23" s="264">
        <v>28</v>
      </c>
      <c r="E23" s="264">
        <v>6</v>
      </c>
      <c r="F23" s="265">
        <v>3</v>
      </c>
      <c r="G23" s="273">
        <f t="shared" si="2"/>
        <v>24</v>
      </c>
      <c r="H23" s="264">
        <v>23</v>
      </c>
      <c r="I23" s="264" t="s">
        <v>286</v>
      </c>
      <c r="J23" s="265">
        <v>1</v>
      </c>
      <c r="K23" s="273">
        <f t="shared" si="3"/>
        <v>30</v>
      </c>
      <c r="L23" s="264">
        <v>20</v>
      </c>
      <c r="M23" s="264">
        <v>4</v>
      </c>
      <c r="N23" s="265">
        <v>6</v>
      </c>
    </row>
    <row r="24" spans="1:14" s="2" customFormat="1" ht="18" customHeight="1">
      <c r="A24" s="564"/>
      <c r="B24" s="266" t="s">
        <v>285</v>
      </c>
      <c r="C24" s="277">
        <f t="shared" si="0"/>
        <v>22</v>
      </c>
      <c r="D24" s="268">
        <v>15</v>
      </c>
      <c r="E24" s="268">
        <v>7</v>
      </c>
      <c r="F24" s="269" t="s">
        <v>63</v>
      </c>
      <c r="G24" s="277">
        <f t="shared" si="2"/>
        <v>5</v>
      </c>
      <c r="H24" s="268">
        <v>4</v>
      </c>
      <c r="I24" s="268">
        <v>1</v>
      </c>
      <c r="J24" s="269" t="s">
        <v>286</v>
      </c>
      <c r="K24" s="277">
        <f t="shared" si="3"/>
        <v>9</v>
      </c>
      <c r="L24" s="268">
        <v>9</v>
      </c>
      <c r="M24" s="268" t="s">
        <v>286</v>
      </c>
      <c r="N24" s="269" t="s">
        <v>286</v>
      </c>
    </row>
    <row r="25" spans="1:14" s="2" customFormat="1" ht="18" customHeight="1">
      <c r="A25" s="550" t="s">
        <v>294</v>
      </c>
      <c r="B25" s="272" t="s">
        <v>284</v>
      </c>
      <c r="C25" s="273">
        <f t="shared" si="0"/>
        <v>64</v>
      </c>
      <c r="D25" s="274">
        <v>48</v>
      </c>
      <c r="E25" s="274">
        <v>12</v>
      </c>
      <c r="F25" s="279">
        <v>4</v>
      </c>
      <c r="G25" s="273">
        <f t="shared" si="2"/>
        <v>27</v>
      </c>
      <c r="H25" s="274">
        <v>22</v>
      </c>
      <c r="I25" s="274">
        <v>2</v>
      </c>
      <c r="J25" s="279">
        <v>3</v>
      </c>
      <c r="K25" s="273">
        <f t="shared" si="3"/>
        <v>35</v>
      </c>
      <c r="L25" s="274">
        <v>22</v>
      </c>
      <c r="M25" s="274">
        <v>9</v>
      </c>
      <c r="N25" s="279">
        <v>4</v>
      </c>
    </row>
    <row r="26" spans="1:14" s="2" customFormat="1" ht="18" customHeight="1">
      <c r="A26" s="551"/>
      <c r="B26" s="275" t="s">
        <v>285</v>
      </c>
      <c r="C26" s="277">
        <f t="shared" si="0"/>
        <v>31</v>
      </c>
      <c r="D26" s="278">
        <v>23</v>
      </c>
      <c r="E26" s="278">
        <v>8</v>
      </c>
      <c r="F26" s="269" t="s">
        <v>63</v>
      </c>
      <c r="G26" s="277">
        <f t="shared" si="2"/>
        <v>8</v>
      </c>
      <c r="H26" s="278">
        <v>8</v>
      </c>
      <c r="I26" s="278" t="s">
        <v>286</v>
      </c>
      <c r="J26" s="269" t="s">
        <v>286</v>
      </c>
      <c r="K26" s="277">
        <f t="shared" si="3"/>
        <v>11</v>
      </c>
      <c r="L26" s="278">
        <v>7</v>
      </c>
      <c r="M26" s="278">
        <v>4</v>
      </c>
      <c r="N26" s="269" t="s">
        <v>286</v>
      </c>
    </row>
    <row r="27" spans="1:14" s="2" customFormat="1" ht="18" customHeight="1">
      <c r="A27" s="563" t="s">
        <v>295</v>
      </c>
      <c r="B27" s="262" t="s">
        <v>284</v>
      </c>
      <c r="C27" s="263">
        <f t="shared" si="0"/>
        <v>103</v>
      </c>
      <c r="D27" s="264">
        <v>79</v>
      </c>
      <c r="E27" s="264">
        <v>18</v>
      </c>
      <c r="F27" s="265">
        <v>6</v>
      </c>
      <c r="G27" s="263">
        <f t="shared" si="2"/>
        <v>44</v>
      </c>
      <c r="H27" s="264">
        <v>39</v>
      </c>
      <c r="I27" s="264">
        <v>4</v>
      </c>
      <c r="J27" s="265">
        <v>1</v>
      </c>
      <c r="K27" s="263">
        <f t="shared" si="3"/>
        <v>30</v>
      </c>
      <c r="L27" s="264">
        <v>19</v>
      </c>
      <c r="M27" s="264">
        <v>5</v>
      </c>
      <c r="N27" s="265">
        <v>6</v>
      </c>
    </row>
    <row r="28" spans="1:14" s="2" customFormat="1" ht="18" customHeight="1">
      <c r="A28" s="564"/>
      <c r="B28" s="266" t="s">
        <v>285</v>
      </c>
      <c r="C28" s="267">
        <f t="shared" si="0"/>
        <v>35</v>
      </c>
      <c r="D28" s="268">
        <v>20</v>
      </c>
      <c r="E28" s="268">
        <v>13</v>
      </c>
      <c r="F28" s="269">
        <v>2</v>
      </c>
      <c r="G28" s="267">
        <f t="shared" si="2"/>
        <v>11</v>
      </c>
      <c r="H28" s="268">
        <v>8</v>
      </c>
      <c r="I28" s="268">
        <v>3</v>
      </c>
      <c r="J28" s="269" t="s">
        <v>286</v>
      </c>
      <c r="K28" s="267">
        <f t="shared" si="3"/>
        <v>13</v>
      </c>
      <c r="L28" s="268">
        <v>9</v>
      </c>
      <c r="M28" s="268">
        <v>4</v>
      </c>
      <c r="N28" s="269" t="s">
        <v>286</v>
      </c>
    </row>
    <row r="29" spans="1:14" s="2" customFormat="1" ht="18" customHeight="1">
      <c r="A29" s="550" t="s">
        <v>296</v>
      </c>
      <c r="B29" s="272" t="s">
        <v>284</v>
      </c>
      <c r="C29" s="263">
        <f t="shared" si="0"/>
        <v>98</v>
      </c>
      <c r="D29" s="274">
        <v>75</v>
      </c>
      <c r="E29" s="274">
        <v>22</v>
      </c>
      <c r="F29" s="279">
        <v>1</v>
      </c>
      <c r="G29" s="263">
        <f t="shared" si="2"/>
        <v>80</v>
      </c>
      <c r="H29" s="274">
        <v>70</v>
      </c>
      <c r="I29" s="274">
        <v>9</v>
      </c>
      <c r="J29" s="279">
        <v>1</v>
      </c>
      <c r="K29" s="263">
        <f t="shared" si="3"/>
        <v>122</v>
      </c>
      <c r="L29" s="274">
        <v>103</v>
      </c>
      <c r="M29" s="274">
        <v>11</v>
      </c>
      <c r="N29" s="279">
        <v>8</v>
      </c>
    </row>
    <row r="30" spans="1:14" s="2" customFormat="1" ht="18" customHeight="1">
      <c r="A30" s="551"/>
      <c r="B30" s="275" t="s">
        <v>285</v>
      </c>
      <c r="C30" s="267">
        <f t="shared" si="0"/>
        <v>35</v>
      </c>
      <c r="D30" s="278">
        <v>25</v>
      </c>
      <c r="E30" s="278">
        <v>10</v>
      </c>
      <c r="F30" s="269" t="s">
        <v>63</v>
      </c>
      <c r="G30" s="267">
        <f t="shared" si="2"/>
        <v>18</v>
      </c>
      <c r="H30" s="278">
        <v>12</v>
      </c>
      <c r="I30" s="278">
        <v>6</v>
      </c>
      <c r="J30" s="269" t="s">
        <v>286</v>
      </c>
      <c r="K30" s="267">
        <f t="shared" si="3"/>
        <v>13</v>
      </c>
      <c r="L30" s="278">
        <v>11</v>
      </c>
      <c r="M30" s="278">
        <v>2</v>
      </c>
      <c r="N30" s="269" t="s">
        <v>286</v>
      </c>
    </row>
    <row r="31" spans="1:14" s="2" customFormat="1" ht="18" customHeight="1">
      <c r="A31" s="563" t="s">
        <v>297</v>
      </c>
      <c r="B31" s="262" t="s">
        <v>284</v>
      </c>
      <c r="C31" s="263">
        <f t="shared" si="0"/>
        <v>206</v>
      </c>
      <c r="D31" s="264">
        <v>130</v>
      </c>
      <c r="E31" s="264">
        <v>49</v>
      </c>
      <c r="F31" s="265">
        <v>27</v>
      </c>
      <c r="G31" s="263">
        <f t="shared" si="2"/>
        <v>77</v>
      </c>
      <c r="H31" s="264">
        <v>54</v>
      </c>
      <c r="I31" s="264">
        <v>22</v>
      </c>
      <c r="J31" s="265">
        <v>1</v>
      </c>
      <c r="K31" s="263">
        <f t="shared" si="3"/>
        <v>237</v>
      </c>
      <c r="L31" s="264">
        <v>176</v>
      </c>
      <c r="M31" s="264">
        <v>51</v>
      </c>
      <c r="N31" s="265">
        <v>10</v>
      </c>
    </row>
    <row r="32" spans="1:14" s="2" customFormat="1" ht="18" customHeight="1">
      <c r="A32" s="564"/>
      <c r="B32" s="266" t="s">
        <v>285</v>
      </c>
      <c r="C32" s="267">
        <f t="shared" si="0"/>
        <v>71</v>
      </c>
      <c r="D32" s="268">
        <v>46</v>
      </c>
      <c r="E32" s="268">
        <v>15</v>
      </c>
      <c r="F32" s="269">
        <v>10</v>
      </c>
      <c r="G32" s="267">
        <f t="shared" si="2"/>
        <v>28</v>
      </c>
      <c r="H32" s="268">
        <v>20</v>
      </c>
      <c r="I32" s="268">
        <v>7</v>
      </c>
      <c r="J32" s="269">
        <v>1</v>
      </c>
      <c r="K32" s="267">
        <f t="shared" si="3"/>
        <v>38</v>
      </c>
      <c r="L32" s="268">
        <v>25</v>
      </c>
      <c r="M32" s="268">
        <v>13</v>
      </c>
      <c r="N32" s="269" t="s">
        <v>286</v>
      </c>
    </row>
    <row r="33" spans="2:14" s="1" customFormat="1">
      <c r="B33" s="249"/>
      <c r="E33" s="280"/>
      <c r="J33" s="112"/>
      <c r="N33" s="112" t="s">
        <v>298</v>
      </c>
    </row>
    <row r="34" spans="2:14" s="1" customFormat="1">
      <c r="B34" s="249"/>
    </row>
  </sheetData>
  <mergeCells count="22">
    <mergeCell ref="A31:A32"/>
    <mergeCell ref="A19:A20"/>
    <mergeCell ref="A21:A22"/>
    <mergeCell ref="A23:A24"/>
    <mergeCell ref="A25:A26"/>
    <mergeCell ref="A27:A28"/>
    <mergeCell ref="A29:A30"/>
    <mergeCell ref="A17:A18"/>
    <mergeCell ref="C5:F5"/>
    <mergeCell ref="G5:J5"/>
    <mergeCell ref="K5:N5"/>
    <mergeCell ref="C6:C7"/>
    <mergeCell ref="D6:F6"/>
    <mergeCell ref="G6:G7"/>
    <mergeCell ref="H6:J6"/>
    <mergeCell ref="K6:K7"/>
    <mergeCell ref="L6:N6"/>
    <mergeCell ref="A8:B8"/>
    <mergeCell ref="A9:A10"/>
    <mergeCell ref="A11:A12"/>
    <mergeCell ref="A13:A14"/>
    <mergeCell ref="A15:A16"/>
  </mergeCells>
  <phoneticPr fontId="1"/>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2691A0-ED6C-4E4D-9FDE-ACBD91242114}">
  <dimension ref="A1:N31"/>
  <sheetViews>
    <sheetView showGridLines="0" workbookViewId="0"/>
  </sheetViews>
  <sheetFormatPr defaultRowHeight="13.2"/>
  <cols>
    <col min="1" max="1" width="7.33203125" customWidth="1"/>
    <col min="2" max="2" width="13.88671875" customWidth="1"/>
    <col min="3" max="14" width="5.33203125" customWidth="1"/>
    <col min="253" max="253" width="7.33203125" customWidth="1"/>
    <col min="254" max="254" width="13.88671875" customWidth="1"/>
    <col min="255" max="266" width="5.33203125" customWidth="1"/>
    <col min="267" max="267" width="3" customWidth="1"/>
    <col min="268" max="269" width="2.6640625" customWidth="1"/>
    <col min="270" max="270" width="6.109375" customWidth="1"/>
    <col min="509" max="509" width="7.33203125" customWidth="1"/>
    <col min="510" max="510" width="13.88671875" customWidth="1"/>
    <col min="511" max="522" width="5.33203125" customWidth="1"/>
    <col min="523" max="523" width="3" customWidth="1"/>
    <col min="524" max="525" width="2.6640625" customWidth="1"/>
    <col min="526" max="526" width="6.109375" customWidth="1"/>
    <col min="765" max="765" width="7.33203125" customWidth="1"/>
    <col min="766" max="766" width="13.88671875" customWidth="1"/>
    <col min="767" max="778" width="5.33203125" customWidth="1"/>
    <col min="779" max="779" width="3" customWidth="1"/>
    <col min="780" max="781" width="2.6640625" customWidth="1"/>
    <col min="782" max="782" width="6.109375" customWidth="1"/>
    <col min="1021" max="1021" width="7.33203125" customWidth="1"/>
    <col min="1022" max="1022" width="13.88671875" customWidth="1"/>
    <col min="1023" max="1034" width="5.33203125" customWidth="1"/>
    <col min="1035" max="1035" width="3" customWidth="1"/>
    <col min="1036" max="1037" width="2.6640625" customWidth="1"/>
    <col min="1038" max="1038" width="6.109375" customWidth="1"/>
    <col min="1277" max="1277" width="7.33203125" customWidth="1"/>
    <col min="1278" max="1278" width="13.88671875" customWidth="1"/>
    <col min="1279" max="1290" width="5.33203125" customWidth="1"/>
    <col min="1291" max="1291" width="3" customWidth="1"/>
    <col min="1292" max="1293" width="2.6640625" customWidth="1"/>
    <col min="1294" max="1294" width="6.109375" customWidth="1"/>
    <col min="1533" max="1533" width="7.33203125" customWidth="1"/>
    <col min="1534" max="1534" width="13.88671875" customWidth="1"/>
    <col min="1535" max="1546" width="5.33203125" customWidth="1"/>
    <col min="1547" max="1547" width="3" customWidth="1"/>
    <col min="1548" max="1549" width="2.6640625" customWidth="1"/>
    <col min="1550" max="1550" width="6.109375" customWidth="1"/>
    <col min="1789" max="1789" width="7.33203125" customWidth="1"/>
    <col min="1790" max="1790" width="13.88671875" customWidth="1"/>
    <col min="1791" max="1802" width="5.33203125" customWidth="1"/>
    <col min="1803" max="1803" width="3" customWidth="1"/>
    <col min="1804" max="1805" width="2.6640625" customWidth="1"/>
    <col min="1806" max="1806" width="6.109375" customWidth="1"/>
    <col min="2045" max="2045" width="7.33203125" customWidth="1"/>
    <col min="2046" max="2046" width="13.88671875" customWidth="1"/>
    <col min="2047" max="2058" width="5.33203125" customWidth="1"/>
    <col min="2059" max="2059" width="3" customWidth="1"/>
    <col min="2060" max="2061" width="2.6640625" customWidth="1"/>
    <col min="2062" max="2062" width="6.109375" customWidth="1"/>
    <col min="2301" max="2301" width="7.33203125" customWidth="1"/>
    <col min="2302" max="2302" width="13.88671875" customWidth="1"/>
    <col min="2303" max="2314" width="5.33203125" customWidth="1"/>
    <col min="2315" max="2315" width="3" customWidth="1"/>
    <col min="2316" max="2317" width="2.6640625" customWidth="1"/>
    <col min="2318" max="2318" width="6.109375" customWidth="1"/>
    <col min="2557" max="2557" width="7.33203125" customWidth="1"/>
    <col min="2558" max="2558" width="13.88671875" customWidth="1"/>
    <col min="2559" max="2570" width="5.33203125" customWidth="1"/>
    <col min="2571" max="2571" width="3" customWidth="1"/>
    <col min="2572" max="2573" width="2.6640625" customWidth="1"/>
    <col min="2574" max="2574" width="6.109375" customWidth="1"/>
    <col min="2813" max="2813" width="7.33203125" customWidth="1"/>
    <col min="2814" max="2814" width="13.88671875" customWidth="1"/>
    <col min="2815" max="2826" width="5.33203125" customWidth="1"/>
    <col min="2827" max="2827" width="3" customWidth="1"/>
    <col min="2828" max="2829" width="2.6640625" customWidth="1"/>
    <col min="2830" max="2830" width="6.109375" customWidth="1"/>
    <col min="3069" max="3069" width="7.33203125" customWidth="1"/>
    <col min="3070" max="3070" width="13.88671875" customWidth="1"/>
    <col min="3071" max="3082" width="5.33203125" customWidth="1"/>
    <col min="3083" max="3083" width="3" customWidth="1"/>
    <col min="3084" max="3085" width="2.6640625" customWidth="1"/>
    <col min="3086" max="3086" width="6.109375" customWidth="1"/>
    <col min="3325" max="3325" width="7.33203125" customWidth="1"/>
    <col min="3326" max="3326" width="13.88671875" customWidth="1"/>
    <col min="3327" max="3338" width="5.33203125" customWidth="1"/>
    <col min="3339" max="3339" width="3" customWidth="1"/>
    <col min="3340" max="3341" width="2.6640625" customWidth="1"/>
    <col min="3342" max="3342" width="6.109375" customWidth="1"/>
    <col min="3581" max="3581" width="7.33203125" customWidth="1"/>
    <col min="3582" max="3582" width="13.88671875" customWidth="1"/>
    <col min="3583" max="3594" width="5.33203125" customWidth="1"/>
    <col min="3595" max="3595" width="3" customWidth="1"/>
    <col min="3596" max="3597" width="2.6640625" customWidth="1"/>
    <col min="3598" max="3598" width="6.109375" customWidth="1"/>
    <col min="3837" max="3837" width="7.33203125" customWidth="1"/>
    <col min="3838" max="3838" width="13.88671875" customWidth="1"/>
    <col min="3839" max="3850" width="5.33203125" customWidth="1"/>
    <col min="3851" max="3851" width="3" customWidth="1"/>
    <col min="3852" max="3853" width="2.6640625" customWidth="1"/>
    <col min="3854" max="3854" width="6.109375" customWidth="1"/>
    <col min="4093" max="4093" width="7.33203125" customWidth="1"/>
    <col min="4094" max="4094" width="13.88671875" customWidth="1"/>
    <col min="4095" max="4106" width="5.33203125" customWidth="1"/>
    <col min="4107" max="4107" width="3" customWidth="1"/>
    <col min="4108" max="4109" width="2.6640625" customWidth="1"/>
    <col min="4110" max="4110" width="6.109375" customWidth="1"/>
    <col min="4349" max="4349" width="7.33203125" customWidth="1"/>
    <col min="4350" max="4350" width="13.88671875" customWidth="1"/>
    <col min="4351" max="4362" width="5.33203125" customWidth="1"/>
    <col min="4363" max="4363" width="3" customWidth="1"/>
    <col min="4364" max="4365" width="2.6640625" customWidth="1"/>
    <col min="4366" max="4366" width="6.109375" customWidth="1"/>
    <col min="4605" max="4605" width="7.33203125" customWidth="1"/>
    <col min="4606" max="4606" width="13.88671875" customWidth="1"/>
    <col min="4607" max="4618" width="5.33203125" customWidth="1"/>
    <col min="4619" max="4619" width="3" customWidth="1"/>
    <col min="4620" max="4621" width="2.6640625" customWidth="1"/>
    <col min="4622" max="4622" width="6.109375" customWidth="1"/>
    <col min="4861" max="4861" width="7.33203125" customWidth="1"/>
    <col min="4862" max="4862" width="13.88671875" customWidth="1"/>
    <col min="4863" max="4874" width="5.33203125" customWidth="1"/>
    <col min="4875" max="4875" width="3" customWidth="1"/>
    <col min="4876" max="4877" width="2.6640625" customWidth="1"/>
    <col min="4878" max="4878" width="6.109375" customWidth="1"/>
    <col min="5117" max="5117" width="7.33203125" customWidth="1"/>
    <col min="5118" max="5118" width="13.88671875" customWidth="1"/>
    <col min="5119" max="5130" width="5.33203125" customWidth="1"/>
    <col min="5131" max="5131" width="3" customWidth="1"/>
    <col min="5132" max="5133" width="2.6640625" customWidth="1"/>
    <col min="5134" max="5134" width="6.109375" customWidth="1"/>
    <col min="5373" max="5373" width="7.33203125" customWidth="1"/>
    <col min="5374" max="5374" width="13.88671875" customWidth="1"/>
    <col min="5375" max="5386" width="5.33203125" customWidth="1"/>
    <col min="5387" max="5387" width="3" customWidth="1"/>
    <col min="5388" max="5389" width="2.6640625" customWidth="1"/>
    <col min="5390" max="5390" width="6.109375" customWidth="1"/>
    <col min="5629" max="5629" width="7.33203125" customWidth="1"/>
    <col min="5630" max="5630" width="13.88671875" customWidth="1"/>
    <col min="5631" max="5642" width="5.33203125" customWidth="1"/>
    <col min="5643" max="5643" width="3" customWidth="1"/>
    <col min="5644" max="5645" width="2.6640625" customWidth="1"/>
    <col min="5646" max="5646" width="6.109375" customWidth="1"/>
    <col min="5885" max="5885" width="7.33203125" customWidth="1"/>
    <col min="5886" max="5886" width="13.88671875" customWidth="1"/>
    <col min="5887" max="5898" width="5.33203125" customWidth="1"/>
    <col min="5899" max="5899" width="3" customWidth="1"/>
    <col min="5900" max="5901" width="2.6640625" customWidth="1"/>
    <col min="5902" max="5902" width="6.109375" customWidth="1"/>
    <col min="6141" max="6141" width="7.33203125" customWidth="1"/>
    <col min="6142" max="6142" width="13.88671875" customWidth="1"/>
    <col min="6143" max="6154" width="5.33203125" customWidth="1"/>
    <col min="6155" max="6155" width="3" customWidth="1"/>
    <col min="6156" max="6157" width="2.6640625" customWidth="1"/>
    <col min="6158" max="6158" width="6.109375" customWidth="1"/>
    <col min="6397" max="6397" width="7.33203125" customWidth="1"/>
    <col min="6398" max="6398" width="13.88671875" customWidth="1"/>
    <col min="6399" max="6410" width="5.33203125" customWidth="1"/>
    <col min="6411" max="6411" width="3" customWidth="1"/>
    <col min="6412" max="6413" width="2.6640625" customWidth="1"/>
    <col min="6414" max="6414" width="6.109375" customWidth="1"/>
    <col min="6653" max="6653" width="7.33203125" customWidth="1"/>
    <col min="6654" max="6654" width="13.88671875" customWidth="1"/>
    <col min="6655" max="6666" width="5.33203125" customWidth="1"/>
    <col min="6667" max="6667" width="3" customWidth="1"/>
    <col min="6668" max="6669" width="2.6640625" customWidth="1"/>
    <col min="6670" max="6670" width="6.109375" customWidth="1"/>
    <col min="6909" max="6909" width="7.33203125" customWidth="1"/>
    <col min="6910" max="6910" width="13.88671875" customWidth="1"/>
    <col min="6911" max="6922" width="5.33203125" customWidth="1"/>
    <col min="6923" max="6923" width="3" customWidth="1"/>
    <col min="6924" max="6925" width="2.6640625" customWidth="1"/>
    <col min="6926" max="6926" width="6.109375" customWidth="1"/>
    <col min="7165" max="7165" width="7.33203125" customWidth="1"/>
    <col min="7166" max="7166" width="13.88671875" customWidth="1"/>
    <col min="7167" max="7178" width="5.33203125" customWidth="1"/>
    <col min="7179" max="7179" width="3" customWidth="1"/>
    <col min="7180" max="7181" width="2.6640625" customWidth="1"/>
    <col min="7182" max="7182" width="6.109375" customWidth="1"/>
    <col min="7421" max="7421" width="7.33203125" customWidth="1"/>
    <col min="7422" max="7422" width="13.88671875" customWidth="1"/>
    <col min="7423" max="7434" width="5.33203125" customWidth="1"/>
    <col min="7435" max="7435" width="3" customWidth="1"/>
    <col min="7436" max="7437" width="2.6640625" customWidth="1"/>
    <col min="7438" max="7438" width="6.109375" customWidth="1"/>
    <col min="7677" max="7677" width="7.33203125" customWidth="1"/>
    <col min="7678" max="7678" width="13.88671875" customWidth="1"/>
    <col min="7679" max="7690" width="5.33203125" customWidth="1"/>
    <col min="7691" max="7691" width="3" customWidth="1"/>
    <col min="7692" max="7693" width="2.6640625" customWidth="1"/>
    <col min="7694" max="7694" width="6.109375" customWidth="1"/>
    <col min="7933" max="7933" width="7.33203125" customWidth="1"/>
    <col min="7934" max="7934" width="13.88671875" customWidth="1"/>
    <col min="7935" max="7946" width="5.33203125" customWidth="1"/>
    <col min="7947" max="7947" width="3" customWidth="1"/>
    <col min="7948" max="7949" width="2.6640625" customWidth="1"/>
    <col min="7950" max="7950" width="6.109375" customWidth="1"/>
    <col min="8189" max="8189" width="7.33203125" customWidth="1"/>
    <col min="8190" max="8190" width="13.88671875" customWidth="1"/>
    <col min="8191" max="8202" width="5.33203125" customWidth="1"/>
    <col min="8203" max="8203" width="3" customWidth="1"/>
    <col min="8204" max="8205" width="2.6640625" customWidth="1"/>
    <col min="8206" max="8206" width="6.109375" customWidth="1"/>
    <col min="8445" max="8445" width="7.33203125" customWidth="1"/>
    <col min="8446" max="8446" width="13.88671875" customWidth="1"/>
    <col min="8447" max="8458" width="5.33203125" customWidth="1"/>
    <col min="8459" max="8459" width="3" customWidth="1"/>
    <col min="8460" max="8461" width="2.6640625" customWidth="1"/>
    <col min="8462" max="8462" width="6.109375" customWidth="1"/>
    <col min="8701" max="8701" width="7.33203125" customWidth="1"/>
    <col min="8702" max="8702" width="13.88671875" customWidth="1"/>
    <col min="8703" max="8714" width="5.33203125" customWidth="1"/>
    <col min="8715" max="8715" width="3" customWidth="1"/>
    <col min="8716" max="8717" width="2.6640625" customWidth="1"/>
    <col min="8718" max="8718" width="6.109375" customWidth="1"/>
    <col min="8957" max="8957" width="7.33203125" customWidth="1"/>
    <col min="8958" max="8958" width="13.88671875" customWidth="1"/>
    <col min="8959" max="8970" width="5.33203125" customWidth="1"/>
    <col min="8971" max="8971" width="3" customWidth="1"/>
    <col min="8972" max="8973" width="2.6640625" customWidth="1"/>
    <col min="8974" max="8974" width="6.109375" customWidth="1"/>
    <col min="9213" max="9213" width="7.33203125" customWidth="1"/>
    <col min="9214" max="9214" width="13.88671875" customWidth="1"/>
    <col min="9215" max="9226" width="5.33203125" customWidth="1"/>
    <col min="9227" max="9227" width="3" customWidth="1"/>
    <col min="9228" max="9229" width="2.6640625" customWidth="1"/>
    <col min="9230" max="9230" width="6.109375" customWidth="1"/>
    <col min="9469" max="9469" width="7.33203125" customWidth="1"/>
    <col min="9470" max="9470" width="13.88671875" customWidth="1"/>
    <col min="9471" max="9482" width="5.33203125" customWidth="1"/>
    <col min="9483" max="9483" width="3" customWidth="1"/>
    <col min="9484" max="9485" width="2.6640625" customWidth="1"/>
    <col min="9486" max="9486" width="6.109375" customWidth="1"/>
    <col min="9725" max="9725" width="7.33203125" customWidth="1"/>
    <col min="9726" max="9726" width="13.88671875" customWidth="1"/>
    <col min="9727" max="9738" width="5.33203125" customWidth="1"/>
    <col min="9739" max="9739" width="3" customWidth="1"/>
    <col min="9740" max="9741" width="2.6640625" customWidth="1"/>
    <col min="9742" max="9742" width="6.109375" customWidth="1"/>
    <col min="9981" max="9981" width="7.33203125" customWidth="1"/>
    <col min="9982" max="9982" width="13.88671875" customWidth="1"/>
    <col min="9983" max="9994" width="5.33203125" customWidth="1"/>
    <col min="9995" max="9995" width="3" customWidth="1"/>
    <col min="9996" max="9997" width="2.6640625" customWidth="1"/>
    <col min="9998" max="9998" width="6.109375" customWidth="1"/>
    <col min="10237" max="10237" width="7.33203125" customWidth="1"/>
    <col min="10238" max="10238" width="13.88671875" customWidth="1"/>
    <col min="10239" max="10250" width="5.33203125" customWidth="1"/>
    <col min="10251" max="10251" width="3" customWidth="1"/>
    <col min="10252" max="10253" width="2.6640625" customWidth="1"/>
    <col min="10254" max="10254" width="6.109375" customWidth="1"/>
    <col min="10493" max="10493" width="7.33203125" customWidth="1"/>
    <col min="10494" max="10494" width="13.88671875" customWidth="1"/>
    <col min="10495" max="10506" width="5.33203125" customWidth="1"/>
    <col min="10507" max="10507" width="3" customWidth="1"/>
    <col min="10508" max="10509" width="2.6640625" customWidth="1"/>
    <col min="10510" max="10510" width="6.109375" customWidth="1"/>
    <col min="10749" max="10749" width="7.33203125" customWidth="1"/>
    <col min="10750" max="10750" width="13.88671875" customWidth="1"/>
    <col min="10751" max="10762" width="5.33203125" customWidth="1"/>
    <col min="10763" max="10763" width="3" customWidth="1"/>
    <col min="10764" max="10765" width="2.6640625" customWidth="1"/>
    <col min="10766" max="10766" width="6.109375" customWidth="1"/>
    <col min="11005" max="11005" width="7.33203125" customWidth="1"/>
    <col min="11006" max="11006" width="13.88671875" customWidth="1"/>
    <col min="11007" max="11018" width="5.33203125" customWidth="1"/>
    <col min="11019" max="11019" width="3" customWidth="1"/>
    <col min="11020" max="11021" width="2.6640625" customWidth="1"/>
    <col min="11022" max="11022" width="6.109375" customWidth="1"/>
    <col min="11261" max="11261" width="7.33203125" customWidth="1"/>
    <col min="11262" max="11262" width="13.88671875" customWidth="1"/>
    <col min="11263" max="11274" width="5.33203125" customWidth="1"/>
    <col min="11275" max="11275" width="3" customWidth="1"/>
    <col min="11276" max="11277" width="2.6640625" customWidth="1"/>
    <col min="11278" max="11278" width="6.109375" customWidth="1"/>
    <col min="11517" max="11517" width="7.33203125" customWidth="1"/>
    <col min="11518" max="11518" width="13.88671875" customWidth="1"/>
    <col min="11519" max="11530" width="5.33203125" customWidth="1"/>
    <col min="11531" max="11531" width="3" customWidth="1"/>
    <col min="11532" max="11533" width="2.6640625" customWidth="1"/>
    <col min="11534" max="11534" width="6.109375" customWidth="1"/>
    <col min="11773" max="11773" width="7.33203125" customWidth="1"/>
    <col min="11774" max="11774" width="13.88671875" customWidth="1"/>
    <col min="11775" max="11786" width="5.33203125" customWidth="1"/>
    <col min="11787" max="11787" width="3" customWidth="1"/>
    <col min="11788" max="11789" width="2.6640625" customWidth="1"/>
    <col min="11790" max="11790" width="6.109375" customWidth="1"/>
    <col min="12029" max="12029" width="7.33203125" customWidth="1"/>
    <col min="12030" max="12030" width="13.88671875" customWidth="1"/>
    <col min="12031" max="12042" width="5.33203125" customWidth="1"/>
    <col min="12043" max="12043" width="3" customWidth="1"/>
    <col min="12044" max="12045" width="2.6640625" customWidth="1"/>
    <col min="12046" max="12046" width="6.109375" customWidth="1"/>
    <col min="12285" max="12285" width="7.33203125" customWidth="1"/>
    <col min="12286" max="12286" width="13.88671875" customWidth="1"/>
    <col min="12287" max="12298" width="5.33203125" customWidth="1"/>
    <col min="12299" max="12299" width="3" customWidth="1"/>
    <col min="12300" max="12301" width="2.6640625" customWidth="1"/>
    <col min="12302" max="12302" width="6.109375" customWidth="1"/>
    <col min="12541" max="12541" width="7.33203125" customWidth="1"/>
    <col min="12542" max="12542" width="13.88671875" customWidth="1"/>
    <col min="12543" max="12554" width="5.33203125" customWidth="1"/>
    <col min="12555" max="12555" width="3" customWidth="1"/>
    <col min="12556" max="12557" width="2.6640625" customWidth="1"/>
    <col min="12558" max="12558" width="6.109375" customWidth="1"/>
    <col min="12797" max="12797" width="7.33203125" customWidth="1"/>
    <col min="12798" max="12798" width="13.88671875" customWidth="1"/>
    <col min="12799" max="12810" width="5.33203125" customWidth="1"/>
    <col min="12811" max="12811" width="3" customWidth="1"/>
    <col min="12812" max="12813" width="2.6640625" customWidth="1"/>
    <col min="12814" max="12814" width="6.109375" customWidth="1"/>
    <col min="13053" max="13053" width="7.33203125" customWidth="1"/>
    <col min="13054" max="13054" width="13.88671875" customWidth="1"/>
    <col min="13055" max="13066" width="5.33203125" customWidth="1"/>
    <col min="13067" max="13067" width="3" customWidth="1"/>
    <col min="13068" max="13069" width="2.6640625" customWidth="1"/>
    <col min="13070" max="13070" width="6.109375" customWidth="1"/>
    <col min="13309" max="13309" width="7.33203125" customWidth="1"/>
    <col min="13310" max="13310" width="13.88671875" customWidth="1"/>
    <col min="13311" max="13322" width="5.33203125" customWidth="1"/>
    <col min="13323" max="13323" width="3" customWidth="1"/>
    <col min="13324" max="13325" width="2.6640625" customWidth="1"/>
    <col min="13326" max="13326" width="6.109375" customWidth="1"/>
    <col min="13565" max="13565" width="7.33203125" customWidth="1"/>
    <col min="13566" max="13566" width="13.88671875" customWidth="1"/>
    <col min="13567" max="13578" width="5.33203125" customWidth="1"/>
    <col min="13579" max="13579" width="3" customWidth="1"/>
    <col min="13580" max="13581" width="2.6640625" customWidth="1"/>
    <col min="13582" max="13582" width="6.109375" customWidth="1"/>
    <col min="13821" max="13821" width="7.33203125" customWidth="1"/>
    <col min="13822" max="13822" width="13.88671875" customWidth="1"/>
    <col min="13823" max="13834" width="5.33203125" customWidth="1"/>
    <col min="13835" max="13835" width="3" customWidth="1"/>
    <col min="13836" max="13837" width="2.6640625" customWidth="1"/>
    <col min="13838" max="13838" width="6.109375" customWidth="1"/>
    <col min="14077" max="14077" width="7.33203125" customWidth="1"/>
    <col min="14078" max="14078" width="13.88671875" customWidth="1"/>
    <col min="14079" max="14090" width="5.33203125" customWidth="1"/>
    <col min="14091" max="14091" width="3" customWidth="1"/>
    <col min="14092" max="14093" width="2.6640625" customWidth="1"/>
    <col min="14094" max="14094" width="6.109375" customWidth="1"/>
    <col min="14333" max="14333" width="7.33203125" customWidth="1"/>
    <col min="14334" max="14334" width="13.88671875" customWidth="1"/>
    <col min="14335" max="14346" width="5.33203125" customWidth="1"/>
    <col min="14347" max="14347" width="3" customWidth="1"/>
    <col min="14348" max="14349" width="2.6640625" customWidth="1"/>
    <col min="14350" max="14350" width="6.109375" customWidth="1"/>
    <col min="14589" max="14589" width="7.33203125" customWidth="1"/>
    <col min="14590" max="14590" width="13.88671875" customWidth="1"/>
    <col min="14591" max="14602" width="5.33203125" customWidth="1"/>
    <col min="14603" max="14603" width="3" customWidth="1"/>
    <col min="14604" max="14605" width="2.6640625" customWidth="1"/>
    <col min="14606" max="14606" width="6.109375" customWidth="1"/>
    <col min="14845" max="14845" width="7.33203125" customWidth="1"/>
    <col min="14846" max="14846" width="13.88671875" customWidth="1"/>
    <col min="14847" max="14858" width="5.33203125" customWidth="1"/>
    <col min="14859" max="14859" width="3" customWidth="1"/>
    <col min="14860" max="14861" width="2.6640625" customWidth="1"/>
    <col min="14862" max="14862" width="6.109375" customWidth="1"/>
    <col min="15101" max="15101" width="7.33203125" customWidth="1"/>
    <col min="15102" max="15102" width="13.88671875" customWidth="1"/>
    <col min="15103" max="15114" width="5.33203125" customWidth="1"/>
    <col min="15115" max="15115" width="3" customWidth="1"/>
    <col min="15116" max="15117" width="2.6640625" customWidth="1"/>
    <col min="15118" max="15118" width="6.109375" customWidth="1"/>
    <col min="15357" max="15357" width="7.33203125" customWidth="1"/>
    <col min="15358" max="15358" width="13.88671875" customWidth="1"/>
    <col min="15359" max="15370" width="5.33203125" customWidth="1"/>
    <col min="15371" max="15371" width="3" customWidth="1"/>
    <col min="15372" max="15373" width="2.6640625" customWidth="1"/>
    <col min="15374" max="15374" width="6.109375" customWidth="1"/>
    <col min="15613" max="15613" width="7.33203125" customWidth="1"/>
    <col min="15614" max="15614" width="13.88671875" customWidth="1"/>
    <col min="15615" max="15626" width="5.33203125" customWidth="1"/>
    <col min="15627" max="15627" width="3" customWidth="1"/>
    <col min="15628" max="15629" width="2.6640625" customWidth="1"/>
    <col min="15630" max="15630" width="6.109375" customWidth="1"/>
    <col min="15869" max="15869" width="7.33203125" customWidth="1"/>
    <col min="15870" max="15870" width="13.88671875" customWidth="1"/>
    <col min="15871" max="15882" width="5.33203125" customWidth="1"/>
    <col min="15883" max="15883" width="3" customWidth="1"/>
    <col min="15884" max="15885" width="2.6640625" customWidth="1"/>
    <col min="15886" max="15886" width="6.109375" customWidth="1"/>
    <col min="16125" max="16125" width="7.33203125" customWidth="1"/>
    <col min="16126" max="16126" width="13.88671875" customWidth="1"/>
    <col min="16127" max="16138" width="5.33203125" customWidth="1"/>
    <col min="16139" max="16139" width="3" customWidth="1"/>
    <col min="16140" max="16141" width="2.6640625" customWidth="1"/>
    <col min="16142" max="16142" width="6.109375" customWidth="1"/>
  </cols>
  <sheetData>
    <row r="1" spans="1:14" s="111" customFormat="1" ht="14.4">
      <c r="A1" s="111" t="s">
        <v>299</v>
      </c>
    </row>
    <row r="2" spans="1:14" s="1" customFormat="1">
      <c r="A2" s="43"/>
      <c r="J2" s="43"/>
      <c r="N2" s="43" t="s">
        <v>300</v>
      </c>
    </row>
    <row r="3" spans="1:14" s="1" customFormat="1" ht="18" customHeight="1">
      <c r="A3" s="282"/>
      <c r="B3" s="283" t="s">
        <v>84</v>
      </c>
      <c r="C3" s="568" t="s">
        <v>301</v>
      </c>
      <c r="D3" s="569"/>
      <c r="E3" s="569"/>
      <c r="F3" s="570"/>
      <c r="G3" s="568">
        <v>25</v>
      </c>
      <c r="H3" s="569"/>
      <c r="I3" s="569"/>
      <c r="J3" s="570"/>
      <c r="K3" s="568">
        <v>30</v>
      </c>
      <c r="L3" s="569"/>
      <c r="M3" s="569"/>
      <c r="N3" s="570"/>
    </row>
    <row r="4" spans="1:14" s="1" customFormat="1" ht="18" customHeight="1">
      <c r="A4" s="284"/>
      <c r="B4" s="285"/>
      <c r="C4" s="571" t="s">
        <v>302</v>
      </c>
      <c r="D4" s="573" t="s">
        <v>278</v>
      </c>
      <c r="E4" s="573"/>
      <c r="F4" s="574"/>
      <c r="G4" s="571" t="s">
        <v>302</v>
      </c>
      <c r="H4" s="573" t="s">
        <v>278</v>
      </c>
      <c r="I4" s="573"/>
      <c r="J4" s="574"/>
      <c r="K4" s="571" t="s">
        <v>302</v>
      </c>
      <c r="L4" s="573" t="s">
        <v>278</v>
      </c>
      <c r="M4" s="573"/>
      <c r="N4" s="574"/>
    </row>
    <row r="5" spans="1:14" s="1" customFormat="1" ht="18" customHeight="1">
      <c r="A5" s="286" t="s">
        <v>303</v>
      </c>
      <c r="B5" s="287"/>
      <c r="C5" s="572"/>
      <c r="D5" s="288" t="s">
        <v>279</v>
      </c>
      <c r="E5" s="288" t="s">
        <v>280</v>
      </c>
      <c r="F5" s="289" t="s">
        <v>281</v>
      </c>
      <c r="G5" s="572"/>
      <c r="H5" s="288" t="s">
        <v>279</v>
      </c>
      <c r="I5" s="288" t="s">
        <v>280</v>
      </c>
      <c r="J5" s="289" t="s">
        <v>281</v>
      </c>
      <c r="K5" s="572"/>
      <c r="L5" s="288" t="s">
        <v>279</v>
      </c>
      <c r="M5" s="288" t="s">
        <v>280</v>
      </c>
      <c r="N5" s="289" t="s">
        <v>281</v>
      </c>
    </row>
    <row r="6" spans="1:14" s="1" customFormat="1" ht="18" customHeight="1">
      <c r="A6" s="575" t="s">
        <v>304</v>
      </c>
      <c r="B6" s="576"/>
      <c r="C6" s="290">
        <f>SUM(D6:F6)</f>
        <v>390</v>
      </c>
      <c r="D6" s="291">
        <v>271</v>
      </c>
      <c r="E6" s="291">
        <v>98</v>
      </c>
      <c r="F6" s="292">
        <v>21</v>
      </c>
      <c r="G6" s="290">
        <f>SUM(H6:J6)</f>
        <v>139</v>
      </c>
      <c r="H6" s="291">
        <v>101</v>
      </c>
      <c r="I6" s="291">
        <v>35</v>
      </c>
      <c r="J6" s="292">
        <v>3</v>
      </c>
      <c r="K6" s="290">
        <f>SUM(L6:N6)</f>
        <v>214</v>
      </c>
      <c r="L6" s="291">
        <v>153</v>
      </c>
      <c r="M6" s="291">
        <v>45</v>
      </c>
      <c r="N6" s="292">
        <v>16</v>
      </c>
    </row>
    <row r="7" spans="1:14" s="1" customFormat="1" ht="18" customHeight="1">
      <c r="A7" s="577" t="s">
        <v>305</v>
      </c>
      <c r="B7" s="578"/>
      <c r="C7" s="293" t="s">
        <v>63</v>
      </c>
      <c r="D7" s="294" t="s">
        <v>63</v>
      </c>
      <c r="E7" s="294" t="s">
        <v>63</v>
      </c>
      <c r="F7" s="295" t="s">
        <v>63</v>
      </c>
      <c r="G7" s="293" t="s">
        <v>63</v>
      </c>
      <c r="H7" s="294" t="s">
        <v>306</v>
      </c>
      <c r="I7" s="294" t="s">
        <v>306</v>
      </c>
      <c r="J7" s="295" t="s">
        <v>306</v>
      </c>
      <c r="K7" s="293" t="s">
        <v>63</v>
      </c>
      <c r="L7" s="294" t="s">
        <v>306</v>
      </c>
      <c r="M7" s="294" t="s">
        <v>306</v>
      </c>
      <c r="N7" s="295" t="s">
        <v>306</v>
      </c>
    </row>
    <row r="8" spans="1:14" s="1" customFormat="1" ht="18" customHeight="1">
      <c r="A8" s="579" t="s">
        <v>307</v>
      </c>
      <c r="B8" s="580"/>
      <c r="C8" s="293" t="s">
        <v>63</v>
      </c>
      <c r="D8" s="294" t="s">
        <v>63</v>
      </c>
      <c r="E8" s="294" t="s">
        <v>63</v>
      </c>
      <c r="F8" s="295" t="s">
        <v>63</v>
      </c>
      <c r="G8" s="293" t="s">
        <v>63</v>
      </c>
      <c r="H8" s="294" t="s">
        <v>306</v>
      </c>
      <c r="I8" s="294" t="s">
        <v>306</v>
      </c>
      <c r="J8" s="295" t="s">
        <v>306</v>
      </c>
      <c r="K8" s="293" t="s">
        <v>63</v>
      </c>
      <c r="L8" s="294" t="s">
        <v>306</v>
      </c>
      <c r="M8" s="294" t="s">
        <v>306</v>
      </c>
      <c r="N8" s="295" t="s">
        <v>306</v>
      </c>
    </row>
    <row r="9" spans="1:14" s="1" customFormat="1" ht="18" customHeight="1">
      <c r="A9" s="581" t="s">
        <v>308</v>
      </c>
      <c r="B9" s="296" t="s">
        <v>309</v>
      </c>
      <c r="C9" s="297">
        <f>SUM(D9:F9)</f>
        <v>2</v>
      </c>
      <c r="D9" s="294">
        <v>2</v>
      </c>
      <c r="E9" s="294" t="s">
        <v>63</v>
      </c>
      <c r="F9" s="295" t="s">
        <v>63</v>
      </c>
      <c r="G9" s="297">
        <f>SUM(H9:J9)</f>
        <v>1</v>
      </c>
      <c r="H9" s="294">
        <v>1</v>
      </c>
      <c r="I9" s="294" t="s">
        <v>306</v>
      </c>
      <c r="J9" s="295" t="s">
        <v>306</v>
      </c>
      <c r="K9" s="297">
        <f>SUM(L9:N9)</f>
        <v>1</v>
      </c>
      <c r="L9" s="294">
        <v>1</v>
      </c>
      <c r="M9" s="294" t="s">
        <v>306</v>
      </c>
      <c r="N9" s="295" t="s">
        <v>306</v>
      </c>
    </row>
    <row r="10" spans="1:14" s="1" customFormat="1" ht="18" customHeight="1">
      <c r="A10" s="581"/>
      <c r="B10" s="296" t="s">
        <v>310</v>
      </c>
      <c r="C10" s="293" t="s">
        <v>63</v>
      </c>
      <c r="D10" s="294" t="s">
        <v>63</v>
      </c>
      <c r="E10" s="294" t="s">
        <v>63</v>
      </c>
      <c r="F10" s="295" t="s">
        <v>63</v>
      </c>
      <c r="G10" s="293">
        <v>3</v>
      </c>
      <c r="H10" s="294">
        <v>2</v>
      </c>
      <c r="I10" s="294">
        <v>1</v>
      </c>
      <c r="J10" s="295" t="s">
        <v>306</v>
      </c>
      <c r="K10" s="293" t="s">
        <v>63</v>
      </c>
      <c r="L10" s="294" t="s">
        <v>306</v>
      </c>
      <c r="M10" s="294" t="s">
        <v>306</v>
      </c>
      <c r="N10" s="295" t="s">
        <v>306</v>
      </c>
    </row>
    <row r="11" spans="1:14" s="1" customFormat="1" ht="24" customHeight="1">
      <c r="A11" s="579" t="s">
        <v>311</v>
      </c>
      <c r="B11" s="580"/>
      <c r="C11" s="293" t="s">
        <v>63</v>
      </c>
      <c r="D11" s="294" t="s">
        <v>63</v>
      </c>
      <c r="E11" s="294" t="s">
        <v>63</v>
      </c>
      <c r="F11" s="295" t="s">
        <v>63</v>
      </c>
      <c r="G11" s="293" t="s">
        <v>63</v>
      </c>
      <c r="H11" s="294" t="s">
        <v>306</v>
      </c>
      <c r="I11" s="294" t="s">
        <v>306</v>
      </c>
      <c r="J11" s="295" t="s">
        <v>306</v>
      </c>
      <c r="K11" s="293">
        <f>SUM(L11:N11)</f>
        <v>1</v>
      </c>
      <c r="L11" s="294">
        <v>1</v>
      </c>
      <c r="M11" s="294" t="s">
        <v>306</v>
      </c>
      <c r="N11" s="295" t="s">
        <v>306</v>
      </c>
    </row>
    <row r="12" spans="1:14" s="1" customFormat="1" ht="18" customHeight="1">
      <c r="A12" s="565" t="s">
        <v>312</v>
      </c>
      <c r="B12" s="296" t="s">
        <v>313</v>
      </c>
      <c r="C12" s="293">
        <f>SUM(D12:F12)</f>
        <v>1</v>
      </c>
      <c r="D12" s="294">
        <v>1</v>
      </c>
      <c r="E12" s="294" t="s">
        <v>63</v>
      </c>
      <c r="F12" s="295" t="s">
        <v>63</v>
      </c>
      <c r="G12" s="293">
        <f>SUM(H12:J12)</f>
        <v>1</v>
      </c>
      <c r="H12" s="294">
        <v>1</v>
      </c>
      <c r="I12" s="294" t="s">
        <v>306</v>
      </c>
      <c r="J12" s="295" t="s">
        <v>306</v>
      </c>
      <c r="K12" s="293">
        <f>SUM(L12:N12)</f>
        <v>1</v>
      </c>
      <c r="L12" s="294">
        <v>1</v>
      </c>
      <c r="M12" s="294" t="s">
        <v>306</v>
      </c>
      <c r="N12" s="295" t="s">
        <v>306</v>
      </c>
    </row>
    <row r="13" spans="1:14" s="1" customFormat="1" ht="18" customHeight="1">
      <c r="A13" s="566"/>
      <c r="B13" s="298" t="s">
        <v>314</v>
      </c>
      <c r="C13" s="293">
        <f>SUM(D13:F13)</f>
        <v>4</v>
      </c>
      <c r="D13" s="294">
        <v>2</v>
      </c>
      <c r="E13" s="294">
        <v>2</v>
      </c>
      <c r="F13" s="295" t="s">
        <v>63</v>
      </c>
      <c r="G13" s="293">
        <f>SUM(H13:J13)</f>
        <v>1</v>
      </c>
      <c r="H13" s="294">
        <v>1</v>
      </c>
      <c r="I13" s="294" t="s">
        <v>306</v>
      </c>
      <c r="J13" s="295" t="s">
        <v>306</v>
      </c>
      <c r="K13" s="293">
        <f>SUM(L13:N13)</f>
        <v>2</v>
      </c>
      <c r="L13" s="294">
        <v>2</v>
      </c>
      <c r="M13" s="294" t="s">
        <v>306</v>
      </c>
      <c r="N13" s="295" t="s">
        <v>306</v>
      </c>
    </row>
    <row r="14" spans="1:14" s="1" customFormat="1" ht="18" customHeight="1">
      <c r="A14" s="566"/>
      <c r="B14" s="296" t="s">
        <v>315</v>
      </c>
      <c r="C14" s="293">
        <f>SUM(D14:F14)</f>
        <v>6</v>
      </c>
      <c r="D14" s="294">
        <v>3</v>
      </c>
      <c r="E14" s="294">
        <v>3</v>
      </c>
      <c r="F14" s="295" t="s">
        <v>63</v>
      </c>
      <c r="G14" s="293">
        <f>SUM(H14:J14)</f>
        <v>2</v>
      </c>
      <c r="H14" s="294">
        <v>1</v>
      </c>
      <c r="I14" s="294">
        <v>1</v>
      </c>
      <c r="J14" s="295" t="s">
        <v>306</v>
      </c>
      <c r="K14" s="293">
        <f>SUM(L14:N14)</f>
        <v>3</v>
      </c>
      <c r="L14" s="294">
        <v>2</v>
      </c>
      <c r="M14" s="294">
        <v>1</v>
      </c>
      <c r="N14" s="295" t="s">
        <v>306</v>
      </c>
    </row>
    <row r="15" spans="1:14" s="1" customFormat="1" ht="18" customHeight="1">
      <c r="A15" s="567"/>
      <c r="B15" s="296" t="s">
        <v>316</v>
      </c>
      <c r="C15" s="293">
        <f>SUM(D15:F15)</f>
        <v>9</v>
      </c>
      <c r="D15" s="294">
        <v>5</v>
      </c>
      <c r="E15" s="294">
        <v>4</v>
      </c>
      <c r="F15" s="295" t="s">
        <v>63</v>
      </c>
      <c r="G15" s="293">
        <f>SUM(H15:J15)</f>
        <v>5</v>
      </c>
      <c r="H15" s="294">
        <v>3</v>
      </c>
      <c r="I15" s="294">
        <v>2</v>
      </c>
      <c r="J15" s="295" t="s">
        <v>306</v>
      </c>
      <c r="K15" s="293">
        <f>SUM(L15:N15)</f>
        <v>11</v>
      </c>
      <c r="L15" s="294">
        <v>9</v>
      </c>
      <c r="M15" s="294">
        <v>1</v>
      </c>
      <c r="N15" s="295">
        <v>1</v>
      </c>
    </row>
    <row r="16" spans="1:14" s="1" customFormat="1" ht="24" customHeight="1">
      <c r="A16" s="579" t="s">
        <v>317</v>
      </c>
      <c r="B16" s="580"/>
      <c r="C16" s="297">
        <f>SUM(D16:F16)</f>
        <v>5</v>
      </c>
      <c r="D16" s="294">
        <v>2</v>
      </c>
      <c r="E16" s="294">
        <v>3</v>
      </c>
      <c r="F16" s="295" t="s">
        <v>63</v>
      </c>
      <c r="G16" s="297">
        <v>1</v>
      </c>
      <c r="H16" s="294">
        <v>1</v>
      </c>
      <c r="I16" s="294" t="s">
        <v>306</v>
      </c>
      <c r="J16" s="295" t="s">
        <v>306</v>
      </c>
      <c r="K16" s="297">
        <v>1</v>
      </c>
      <c r="L16" s="294">
        <v>1</v>
      </c>
      <c r="M16" s="294" t="s">
        <v>306</v>
      </c>
      <c r="N16" s="295" t="s">
        <v>306</v>
      </c>
    </row>
    <row r="17" spans="1:14" s="1" customFormat="1" ht="24" customHeight="1">
      <c r="A17" s="565" t="s">
        <v>318</v>
      </c>
      <c r="B17" s="296" t="s">
        <v>319</v>
      </c>
      <c r="C17" s="293" t="s">
        <v>63</v>
      </c>
      <c r="D17" s="294" t="s">
        <v>63</v>
      </c>
      <c r="E17" s="294" t="s">
        <v>63</v>
      </c>
      <c r="F17" s="295" t="s">
        <v>63</v>
      </c>
      <c r="G17" s="293" t="s">
        <v>63</v>
      </c>
      <c r="H17" s="294" t="s">
        <v>306</v>
      </c>
      <c r="I17" s="294" t="s">
        <v>306</v>
      </c>
      <c r="J17" s="295" t="s">
        <v>306</v>
      </c>
      <c r="K17" s="293" t="s">
        <v>63</v>
      </c>
      <c r="L17" s="294" t="s">
        <v>306</v>
      </c>
      <c r="M17" s="294" t="s">
        <v>306</v>
      </c>
      <c r="N17" s="295" t="s">
        <v>306</v>
      </c>
    </row>
    <row r="18" spans="1:14" s="1" customFormat="1" ht="23.4" customHeight="1">
      <c r="A18" s="566"/>
      <c r="B18" s="296" t="s">
        <v>320</v>
      </c>
      <c r="C18" s="293" t="s">
        <v>63</v>
      </c>
      <c r="D18" s="294" t="s">
        <v>63</v>
      </c>
      <c r="E18" s="294" t="s">
        <v>63</v>
      </c>
      <c r="F18" s="295" t="s">
        <v>63</v>
      </c>
      <c r="G18" s="293" t="s">
        <v>63</v>
      </c>
      <c r="H18" s="294" t="s">
        <v>306</v>
      </c>
      <c r="I18" s="294" t="s">
        <v>306</v>
      </c>
      <c r="J18" s="295" t="s">
        <v>306</v>
      </c>
      <c r="K18" s="297">
        <f>SUM(L18:N18)</f>
        <v>1</v>
      </c>
      <c r="L18" s="294">
        <v>1</v>
      </c>
      <c r="M18" s="294" t="s">
        <v>306</v>
      </c>
      <c r="N18" s="295" t="s">
        <v>306</v>
      </c>
    </row>
    <row r="19" spans="1:14" s="1" customFormat="1" ht="18" customHeight="1">
      <c r="A19" s="567"/>
      <c r="B19" s="296" t="s">
        <v>321</v>
      </c>
      <c r="C19" s="297">
        <f>SUM(D19:F19)</f>
        <v>49</v>
      </c>
      <c r="D19" s="294">
        <v>21</v>
      </c>
      <c r="E19" s="294">
        <v>19</v>
      </c>
      <c r="F19" s="295">
        <v>9</v>
      </c>
      <c r="G19" s="297">
        <f>SUM(H19:J19)</f>
        <v>15</v>
      </c>
      <c r="H19" s="294">
        <v>5</v>
      </c>
      <c r="I19" s="294">
        <v>10</v>
      </c>
      <c r="J19" s="295" t="s">
        <v>306</v>
      </c>
      <c r="K19" s="297">
        <f>SUM(L19:N19)</f>
        <v>10</v>
      </c>
      <c r="L19" s="294">
        <v>7</v>
      </c>
      <c r="M19" s="294">
        <v>2</v>
      </c>
      <c r="N19" s="295">
        <v>1</v>
      </c>
    </row>
    <row r="20" spans="1:14" s="1" customFormat="1" ht="18" customHeight="1">
      <c r="A20" s="565" t="s">
        <v>322</v>
      </c>
      <c r="B20" s="296" t="s">
        <v>323</v>
      </c>
      <c r="C20" s="293" t="s">
        <v>63</v>
      </c>
      <c r="D20" s="294" t="s">
        <v>63</v>
      </c>
      <c r="E20" s="294" t="s">
        <v>63</v>
      </c>
      <c r="F20" s="295" t="s">
        <v>63</v>
      </c>
      <c r="G20" s="293" t="s">
        <v>63</v>
      </c>
      <c r="H20" s="294" t="s">
        <v>306</v>
      </c>
      <c r="I20" s="294" t="s">
        <v>306</v>
      </c>
      <c r="J20" s="295" t="s">
        <v>306</v>
      </c>
      <c r="K20" s="293" t="s">
        <v>63</v>
      </c>
      <c r="L20" s="294" t="s">
        <v>306</v>
      </c>
      <c r="M20" s="294" t="s">
        <v>306</v>
      </c>
      <c r="N20" s="295" t="s">
        <v>306</v>
      </c>
    </row>
    <row r="21" spans="1:14" s="1" customFormat="1" ht="18" customHeight="1">
      <c r="A21" s="566"/>
      <c r="B21" s="296" t="s">
        <v>324</v>
      </c>
      <c r="C21" s="297">
        <v>1</v>
      </c>
      <c r="D21" s="294" t="s">
        <v>63</v>
      </c>
      <c r="E21" s="294">
        <v>1</v>
      </c>
      <c r="F21" s="295" t="s">
        <v>63</v>
      </c>
      <c r="G21" s="293" t="s">
        <v>306</v>
      </c>
      <c r="H21" s="294" t="s">
        <v>306</v>
      </c>
      <c r="I21" s="294" t="s">
        <v>306</v>
      </c>
      <c r="J21" s="295" t="s">
        <v>306</v>
      </c>
      <c r="K21" s="293" t="s">
        <v>306</v>
      </c>
      <c r="L21" s="294" t="s">
        <v>306</v>
      </c>
      <c r="M21" s="294" t="s">
        <v>306</v>
      </c>
      <c r="N21" s="295" t="s">
        <v>306</v>
      </c>
    </row>
    <row r="22" spans="1:14" s="1" customFormat="1" ht="18" customHeight="1">
      <c r="A22" s="567"/>
      <c r="B22" s="296" t="s">
        <v>325</v>
      </c>
      <c r="C22" s="297">
        <f>SUM(D22:F22)</f>
        <v>1</v>
      </c>
      <c r="D22" s="294" t="s">
        <v>63</v>
      </c>
      <c r="E22" s="294">
        <v>1</v>
      </c>
      <c r="F22" s="295" t="s">
        <v>63</v>
      </c>
      <c r="G22" s="297">
        <f>SUM(H22:J22)</f>
        <v>5</v>
      </c>
      <c r="H22" s="294">
        <v>4</v>
      </c>
      <c r="I22" s="294">
        <v>1</v>
      </c>
      <c r="J22" s="295" t="s">
        <v>306</v>
      </c>
      <c r="K22" s="297">
        <f>SUM(L22:N22)</f>
        <v>2</v>
      </c>
      <c r="L22" s="294">
        <v>1</v>
      </c>
      <c r="M22" s="294">
        <v>1</v>
      </c>
      <c r="N22" s="295" t="s">
        <v>306</v>
      </c>
    </row>
    <row r="23" spans="1:14" s="1" customFormat="1" ht="18" customHeight="1">
      <c r="A23" s="565" t="s">
        <v>326</v>
      </c>
      <c r="B23" s="296" t="s">
        <v>327</v>
      </c>
      <c r="C23" s="297">
        <f>SUM(D23:F23)</f>
        <v>1</v>
      </c>
      <c r="D23" s="294" t="s">
        <v>63</v>
      </c>
      <c r="E23" s="294">
        <v>1</v>
      </c>
      <c r="F23" s="295" t="s">
        <v>63</v>
      </c>
      <c r="G23" s="297">
        <f>SUM(H23:J23)</f>
        <v>1</v>
      </c>
      <c r="H23" s="294">
        <v>1</v>
      </c>
      <c r="I23" s="294" t="s">
        <v>306</v>
      </c>
      <c r="J23" s="295" t="s">
        <v>306</v>
      </c>
      <c r="K23" s="297">
        <f>SUM(L23:N23)</f>
        <v>1</v>
      </c>
      <c r="L23" s="294">
        <v>1</v>
      </c>
      <c r="M23" s="294" t="s">
        <v>306</v>
      </c>
      <c r="N23" s="295" t="s">
        <v>306</v>
      </c>
    </row>
    <row r="24" spans="1:14" s="1" customFormat="1" ht="24" customHeight="1">
      <c r="A24" s="567"/>
      <c r="B24" s="298" t="s">
        <v>328</v>
      </c>
      <c r="C24" s="293" t="s">
        <v>63</v>
      </c>
      <c r="D24" s="294" t="s">
        <v>63</v>
      </c>
      <c r="E24" s="294" t="s">
        <v>63</v>
      </c>
      <c r="F24" s="295" t="s">
        <v>63</v>
      </c>
      <c r="G24" s="293" t="s">
        <v>63</v>
      </c>
      <c r="H24" s="294" t="s">
        <v>306</v>
      </c>
      <c r="I24" s="294" t="s">
        <v>306</v>
      </c>
      <c r="J24" s="295" t="s">
        <v>306</v>
      </c>
      <c r="K24" s="297">
        <f>SUM(L24:N24)</f>
        <v>1</v>
      </c>
      <c r="L24" s="294">
        <v>1</v>
      </c>
      <c r="M24" s="294" t="s">
        <v>306</v>
      </c>
      <c r="N24" s="295" t="s">
        <v>306</v>
      </c>
    </row>
    <row r="25" spans="1:14" s="1" customFormat="1" ht="18" customHeight="1">
      <c r="A25" s="565" t="s">
        <v>329</v>
      </c>
      <c r="B25" s="296" t="s">
        <v>330</v>
      </c>
      <c r="C25" s="297">
        <f>SUM(D25:F25)</f>
        <v>3</v>
      </c>
      <c r="D25" s="294">
        <v>2</v>
      </c>
      <c r="E25" s="294" t="s">
        <v>63</v>
      </c>
      <c r="F25" s="295">
        <v>1</v>
      </c>
      <c r="G25" s="297">
        <f>SUM(H25:J25)</f>
        <v>1</v>
      </c>
      <c r="H25" s="294" t="s">
        <v>306</v>
      </c>
      <c r="I25" s="294" t="s">
        <v>306</v>
      </c>
      <c r="J25" s="295">
        <v>1</v>
      </c>
      <c r="K25" s="297">
        <f>SUM(L25:N25)</f>
        <v>3</v>
      </c>
      <c r="L25" s="294">
        <v>1</v>
      </c>
      <c r="M25" s="294" t="s">
        <v>306</v>
      </c>
      <c r="N25" s="295">
        <v>2</v>
      </c>
    </row>
    <row r="26" spans="1:14" s="1" customFormat="1" ht="18" customHeight="1">
      <c r="A26" s="567"/>
      <c r="B26" s="296" t="s">
        <v>310</v>
      </c>
      <c r="C26" s="297">
        <f>SUM(D26:F26)</f>
        <v>8</v>
      </c>
      <c r="D26" s="294">
        <v>7</v>
      </c>
      <c r="E26" s="294">
        <v>1</v>
      </c>
      <c r="F26" s="295" t="s">
        <v>63</v>
      </c>
      <c r="G26" s="297">
        <f>SUM(H26:J26)</f>
        <v>2</v>
      </c>
      <c r="H26" s="294">
        <v>2</v>
      </c>
      <c r="I26" s="294" t="s">
        <v>306</v>
      </c>
      <c r="J26" s="295" t="s">
        <v>306</v>
      </c>
      <c r="K26" s="293" t="s">
        <v>63</v>
      </c>
      <c r="L26" s="294" t="s">
        <v>306</v>
      </c>
      <c r="M26" s="294" t="s">
        <v>306</v>
      </c>
      <c r="N26" s="295" t="s">
        <v>306</v>
      </c>
    </row>
    <row r="27" spans="1:14" s="1" customFormat="1" ht="18" customHeight="1">
      <c r="A27" s="579" t="s">
        <v>331</v>
      </c>
      <c r="B27" s="580"/>
      <c r="C27" s="299">
        <f>SUM(D27:F27)</f>
        <v>284</v>
      </c>
      <c r="D27" s="300">
        <v>168</v>
      </c>
      <c r="E27" s="300">
        <v>96</v>
      </c>
      <c r="F27" s="301">
        <v>20</v>
      </c>
      <c r="G27" s="299">
        <f>SUM(H27:J27)</f>
        <v>42</v>
      </c>
      <c r="H27" s="300">
        <v>12</v>
      </c>
      <c r="I27" s="300">
        <v>29</v>
      </c>
      <c r="J27" s="301">
        <v>1</v>
      </c>
      <c r="K27" s="299">
        <f>SUM(L27:N27)</f>
        <v>86</v>
      </c>
      <c r="L27" s="300">
        <v>38</v>
      </c>
      <c r="M27" s="300">
        <v>37</v>
      </c>
      <c r="N27" s="301">
        <v>11</v>
      </c>
    </row>
    <row r="28" spans="1:14" s="1" customFormat="1" ht="18" customHeight="1">
      <c r="A28" s="582" t="s">
        <v>332</v>
      </c>
      <c r="B28" s="583"/>
      <c r="C28" s="302">
        <f>SUM(D28:F28)</f>
        <v>127</v>
      </c>
      <c r="D28" s="303">
        <v>59</v>
      </c>
      <c r="E28" s="303">
        <v>54</v>
      </c>
      <c r="F28" s="304">
        <v>14</v>
      </c>
      <c r="G28" s="302">
        <v>63</v>
      </c>
      <c r="H28" s="303">
        <v>28</v>
      </c>
      <c r="I28" s="303">
        <v>32</v>
      </c>
      <c r="J28" s="304">
        <v>3</v>
      </c>
      <c r="K28" s="305">
        <f>SUM(L28:N28)</f>
        <v>82</v>
      </c>
      <c r="L28" s="303">
        <v>31</v>
      </c>
      <c r="M28" s="303">
        <v>38</v>
      </c>
      <c r="N28" s="304">
        <v>13</v>
      </c>
    </row>
    <row r="29" spans="1:14" s="1" customFormat="1">
      <c r="J29" s="43"/>
      <c r="N29" s="43" t="s">
        <v>298</v>
      </c>
    </row>
    <row r="30" spans="1:14" s="1" customFormat="1">
      <c r="A30" s="53" t="s">
        <v>333</v>
      </c>
    </row>
    <row r="31" spans="1:14" s="1" customFormat="1"/>
  </sheetData>
  <mergeCells count="22">
    <mergeCell ref="A28:B28"/>
    <mergeCell ref="A16:B16"/>
    <mergeCell ref="A17:A19"/>
    <mergeCell ref="A20:A22"/>
    <mergeCell ref="A23:A24"/>
    <mergeCell ref="A25:A26"/>
    <mergeCell ref="A27:B27"/>
    <mergeCell ref="A12:A15"/>
    <mergeCell ref="C3:F3"/>
    <mergeCell ref="G3:J3"/>
    <mergeCell ref="K3:N3"/>
    <mergeCell ref="C4:C5"/>
    <mergeCell ref="D4:F4"/>
    <mergeCell ref="G4:G5"/>
    <mergeCell ref="H4:J4"/>
    <mergeCell ref="K4:K5"/>
    <mergeCell ref="L4:N4"/>
    <mergeCell ref="A6:B6"/>
    <mergeCell ref="A7:B7"/>
    <mergeCell ref="A8:B8"/>
    <mergeCell ref="A9:A10"/>
    <mergeCell ref="A11:B11"/>
  </mergeCells>
  <phoneticPr fontId="1"/>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411A25-C726-4751-8802-C48020E23D7D}">
  <dimension ref="A1:N17"/>
  <sheetViews>
    <sheetView showGridLines="0" workbookViewId="0"/>
  </sheetViews>
  <sheetFormatPr defaultRowHeight="13.2"/>
  <cols>
    <col min="1" max="1" width="4.6640625" customWidth="1"/>
    <col min="2" max="2" width="16.6640625" customWidth="1"/>
    <col min="3" max="14" width="5.33203125" customWidth="1"/>
    <col min="253" max="253" width="4.6640625" customWidth="1"/>
    <col min="254" max="254" width="16.6640625" customWidth="1"/>
    <col min="255" max="266" width="5.33203125" customWidth="1"/>
    <col min="267" max="269" width="3.44140625" customWidth="1"/>
    <col min="509" max="509" width="4.6640625" customWidth="1"/>
    <col min="510" max="510" width="16.6640625" customWidth="1"/>
    <col min="511" max="522" width="5.33203125" customWidth="1"/>
    <col min="523" max="525" width="3.44140625" customWidth="1"/>
    <col min="765" max="765" width="4.6640625" customWidth="1"/>
    <col min="766" max="766" width="16.6640625" customWidth="1"/>
    <col min="767" max="778" width="5.33203125" customWidth="1"/>
    <col min="779" max="781" width="3.44140625" customWidth="1"/>
    <col min="1021" max="1021" width="4.6640625" customWidth="1"/>
    <col min="1022" max="1022" width="16.6640625" customWidth="1"/>
    <col min="1023" max="1034" width="5.33203125" customWidth="1"/>
    <col min="1035" max="1037" width="3.44140625" customWidth="1"/>
    <col min="1277" max="1277" width="4.6640625" customWidth="1"/>
    <col min="1278" max="1278" width="16.6640625" customWidth="1"/>
    <col min="1279" max="1290" width="5.33203125" customWidth="1"/>
    <col min="1291" max="1293" width="3.44140625" customWidth="1"/>
    <col min="1533" max="1533" width="4.6640625" customWidth="1"/>
    <col min="1534" max="1534" width="16.6640625" customWidth="1"/>
    <col min="1535" max="1546" width="5.33203125" customWidth="1"/>
    <col min="1547" max="1549" width="3.44140625" customWidth="1"/>
    <col min="1789" max="1789" width="4.6640625" customWidth="1"/>
    <col min="1790" max="1790" width="16.6640625" customWidth="1"/>
    <col min="1791" max="1802" width="5.33203125" customWidth="1"/>
    <col min="1803" max="1805" width="3.44140625" customWidth="1"/>
    <col min="2045" max="2045" width="4.6640625" customWidth="1"/>
    <col min="2046" max="2046" width="16.6640625" customWidth="1"/>
    <col min="2047" max="2058" width="5.33203125" customWidth="1"/>
    <col min="2059" max="2061" width="3.44140625" customWidth="1"/>
    <col min="2301" max="2301" width="4.6640625" customWidth="1"/>
    <col min="2302" max="2302" width="16.6640625" customWidth="1"/>
    <col min="2303" max="2314" width="5.33203125" customWidth="1"/>
    <col min="2315" max="2317" width="3.44140625" customWidth="1"/>
    <col min="2557" max="2557" width="4.6640625" customWidth="1"/>
    <col min="2558" max="2558" width="16.6640625" customWidth="1"/>
    <col min="2559" max="2570" width="5.33203125" customWidth="1"/>
    <col min="2571" max="2573" width="3.44140625" customWidth="1"/>
    <col min="2813" max="2813" width="4.6640625" customWidth="1"/>
    <col min="2814" max="2814" width="16.6640625" customWidth="1"/>
    <col min="2815" max="2826" width="5.33203125" customWidth="1"/>
    <col min="2827" max="2829" width="3.44140625" customWidth="1"/>
    <col min="3069" max="3069" width="4.6640625" customWidth="1"/>
    <col min="3070" max="3070" width="16.6640625" customWidth="1"/>
    <col min="3071" max="3082" width="5.33203125" customWidth="1"/>
    <col min="3083" max="3085" width="3.44140625" customWidth="1"/>
    <col min="3325" max="3325" width="4.6640625" customWidth="1"/>
    <col min="3326" max="3326" width="16.6640625" customWidth="1"/>
    <col min="3327" max="3338" width="5.33203125" customWidth="1"/>
    <col min="3339" max="3341" width="3.44140625" customWidth="1"/>
    <col min="3581" max="3581" width="4.6640625" customWidth="1"/>
    <col min="3582" max="3582" width="16.6640625" customWidth="1"/>
    <col min="3583" max="3594" width="5.33203125" customWidth="1"/>
    <col min="3595" max="3597" width="3.44140625" customWidth="1"/>
    <col min="3837" max="3837" width="4.6640625" customWidth="1"/>
    <col min="3838" max="3838" width="16.6640625" customWidth="1"/>
    <col min="3839" max="3850" width="5.33203125" customWidth="1"/>
    <col min="3851" max="3853" width="3.44140625" customWidth="1"/>
    <col min="4093" max="4093" width="4.6640625" customWidth="1"/>
    <col min="4094" max="4094" width="16.6640625" customWidth="1"/>
    <col min="4095" max="4106" width="5.33203125" customWidth="1"/>
    <col min="4107" max="4109" width="3.44140625" customWidth="1"/>
    <col min="4349" max="4349" width="4.6640625" customWidth="1"/>
    <col min="4350" max="4350" width="16.6640625" customWidth="1"/>
    <col min="4351" max="4362" width="5.33203125" customWidth="1"/>
    <col min="4363" max="4365" width="3.44140625" customWidth="1"/>
    <col min="4605" max="4605" width="4.6640625" customWidth="1"/>
    <col min="4606" max="4606" width="16.6640625" customWidth="1"/>
    <col min="4607" max="4618" width="5.33203125" customWidth="1"/>
    <col min="4619" max="4621" width="3.44140625" customWidth="1"/>
    <col min="4861" max="4861" width="4.6640625" customWidth="1"/>
    <col min="4862" max="4862" width="16.6640625" customWidth="1"/>
    <col min="4863" max="4874" width="5.33203125" customWidth="1"/>
    <col min="4875" max="4877" width="3.44140625" customWidth="1"/>
    <col min="5117" max="5117" width="4.6640625" customWidth="1"/>
    <col min="5118" max="5118" width="16.6640625" customWidth="1"/>
    <col min="5119" max="5130" width="5.33203125" customWidth="1"/>
    <col min="5131" max="5133" width="3.44140625" customWidth="1"/>
    <col min="5373" max="5373" width="4.6640625" customWidth="1"/>
    <col min="5374" max="5374" width="16.6640625" customWidth="1"/>
    <col min="5375" max="5386" width="5.33203125" customWidth="1"/>
    <col min="5387" max="5389" width="3.44140625" customWidth="1"/>
    <col min="5629" max="5629" width="4.6640625" customWidth="1"/>
    <col min="5630" max="5630" width="16.6640625" customWidth="1"/>
    <col min="5631" max="5642" width="5.33203125" customWidth="1"/>
    <col min="5643" max="5645" width="3.44140625" customWidth="1"/>
    <col min="5885" max="5885" width="4.6640625" customWidth="1"/>
    <col min="5886" max="5886" width="16.6640625" customWidth="1"/>
    <col min="5887" max="5898" width="5.33203125" customWidth="1"/>
    <col min="5899" max="5901" width="3.44140625" customWidth="1"/>
    <col min="6141" max="6141" width="4.6640625" customWidth="1"/>
    <col min="6142" max="6142" width="16.6640625" customWidth="1"/>
    <col min="6143" max="6154" width="5.33203125" customWidth="1"/>
    <col min="6155" max="6157" width="3.44140625" customWidth="1"/>
    <col min="6397" max="6397" width="4.6640625" customWidth="1"/>
    <col min="6398" max="6398" width="16.6640625" customWidth="1"/>
    <col min="6399" max="6410" width="5.33203125" customWidth="1"/>
    <col min="6411" max="6413" width="3.44140625" customWidth="1"/>
    <col min="6653" max="6653" width="4.6640625" customWidth="1"/>
    <col min="6654" max="6654" width="16.6640625" customWidth="1"/>
    <col min="6655" max="6666" width="5.33203125" customWidth="1"/>
    <col min="6667" max="6669" width="3.44140625" customWidth="1"/>
    <col min="6909" max="6909" width="4.6640625" customWidth="1"/>
    <col min="6910" max="6910" width="16.6640625" customWidth="1"/>
    <col min="6911" max="6922" width="5.33203125" customWidth="1"/>
    <col min="6923" max="6925" width="3.44140625" customWidth="1"/>
    <col min="7165" max="7165" width="4.6640625" customWidth="1"/>
    <col min="7166" max="7166" width="16.6640625" customWidth="1"/>
    <col min="7167" max="7178" width="5.33203125" customWidth="1"/>
    <col min="7179" max="7181" width="3.44140625" customWidth="1"/>
    <col min="7421" max="7421" width="4.6640625" customWidth="1"/>
    <col min="7422" max="7422" width="16.6640625" customWidth="1"/>
    <col min="7423" max="7434" width="5.33203125" customWidth="1"/>
    <col min="7435" max="7437" width="3.44140625" customWidth="1"/>
    <col min="7677" max="7677" width="4.6640625" customWidth="1"/>
    <col min="7678" max="7678" width="16.6640625" customWidth="1"/>
    <col min="7679" max="7690" width="5.33203125" customWidth="1"/>
    <col min="7691" max="7693" width="3.44140625" customWidth="1"/>
    <col min="7933" max="7933" width="4.6640625" customWidth="1"/>
    <col min="7934" max="7934" width="16.6640625" customWidth="1"/>
    <col min="7935" max="7946" width="5.33203125" customWidth="1"/>
    <col min="7947" max="7949" width="3.44140625" customWidth="1"/>
    <col min="8189" max="8189" width="4.6640625" customWidth="1"/>
    <col min="8190" max="8190" width="16.6640625" customWidth="1"/>
    <col min="8191" max="8202" width="5.33203125" customWidth="1"/>
    <col min="8203" max="8205" width="3.44140625" customWidth="1"/>
    <col min="8445" max="8445" width="4.6640625" customWidth="1"/>
    <col min="8446" max="8446" width="16.6640625" customWidth="1"/>
    <col min="8447" max="8458" width="5.33203125" customWidth="1"/>
    <col min="8459" max="8461" width="3.44140625" customWidth="1"/>
    <col min="8701" max="8701" width="4.6640625" customWidth="1"/>
    <col min="8702" max="8702" width="16.6640625" customWidth="1"/>
    <col min="8703" max="8714" width="5.33203125" customWidth="1"/>
    <col min="8715" max="8717" width="3.44140625" customWidth="1"/>
    <col min="8957" max="8957" width="4.6640625" customWidth="1"/>
    <col min="8958" max="8958" width="16.6640625" customWidth="1"/>
    <col min="8959" max="8970" width="5.33203125" customWidth="1"/>
    <col min="8971" max="8973" width="3.44140625" customWidth="1"/>
    <col min="9213" max="9213" width="4.6640625" customWidth="1"/>
    <col min="9214" max="9214" width="16.6640625" customWidth="1"/>
    <col min="9215" max="9226" width="5.33203125" customWidth="1"/>
    <col min="9227" max="9229" width="3.44140625" customWidth="1"/>
    <col min="9469" max="9469" width="4.6640625" customWidth="1"/>
    <col min="9470" max="9470" width="16.6640625" customWidth="1"/>
    <col min="9471" max="9482" width="5.33203125" customWidth="1"/>
    <col min="9483" max="9485" width="3.44140625" customWidth="1"/>
    <col min="9725" max="9725" width="4.6640625" customWidth="1"/>
    <col min="9726" max="9726" width="16.6640625" customWidth="1"/>
    <col min="9727" max="9738" width="5.33203125" customWidth="1"/>
    <col min="9739" max="9741" width="3.44140625" customWidth="1"/>
    <col min="9981" max="9981" width="4.6640625" customWidth="1"/>
    <col min="9982" max="9982" width="16.6640625" customWidth="1"/>
    <col min="9983" max="9994" width="5.33203125" customWidth="1"/>
    <col min="9995" max="9997" width="3.44140625" customWidth="1"/>
    <col min="10237" max="10237" width="4.6640625" customWidth="1"/>
    <col min="10238" max="10238" width="16.6640625" customWidth="1"/>
    <col min="10239" max="10250" width="5.33203125" customWidth="1"/>
    <col min="10251" max="10253" width="3.44140625" customWidth="1"/>
    <col min="10493" max="10493" width="4.6640625" customWidth="1"/>
    <col min="10494" max="10494" width="16.6640625" customWidth="1"/>
    <col min="10495" max="10506" width="5.33203125" customWidth="1"/>
    <col min="10507" max="10509" width="3.44140625" customWidth="1"/>
    <col min="10749" max="10749" width="4.6640625" customWidth="1"/>
    <col min="10750" max="10750" width="16.6640625" customWidth="1"/>
    <col min="10751" max="10762" width="5.33203125" customWidth="1"/>
    <col min="10763" max="10765" width="3.44140625" customWidth="1"/>
    <col min="11005" max="11005" width="4.6640625" customWidth="1"/>
    <col min="11006" max="11006" width="16.6640625" customWidth="1"/>
    <col min="11007" max="11018" width="5.33203125" customWidth="1"/>
    <col min="11019" max="11021" width="3.44140625" customWidth="1"/>
    <col min="11261" max="11261" width="4.6640625" customWidth="1"/>
    <col min="11262" max="11262" width="16.6640625" customWidth="1"/>
    <col min="11263" max="11274" width="5.33203125" customWidth="1"/>
    <col min="11275" max="11277" width="3.44140625" customWidth="1"/>
    <col min="11517" max="11517" width="4.6640625" customWidth="1"/>
    <col min="11518" max="11518" width="16.6640625" customWidth="1"/>
    <col min="11519" max="11530" width="5.33203125" customWidth="1"/>
    <col min="11531" max="11533" width="3.44140625" customWidth="1"/>
    <col min="11773" max="11773" width="4.6640625" customWidth="1"/>
    <col min="11774" max="11774" width="16.6640625" customWidth="1"/>
    <col min="11775" max="11786" width="5.33203125" customWidth="1"/>
    <col min="11787" max="11789" width="3.44140625" customWidth="1"/>
    <col min="12029" max="12029" width="4.6640625" customWidth="1"/>
    <col min="12030" max="12030" width="16.6640625" customWidth="1"/>
    <col min="12031" max="12042" width="5.33203125" customWidth="1"/>
    <col min="12043" max="12045" width="3.44140625" customWidth="1"/>
    <col min="12285" max="12285" width="4.6640625" customWidth="1"/>
    <col min="12286" max="12286" width="16.6640625" customWidth="1"/>
    <col min="12287" max="12298" width="5.33203125" customWidth="1"/>
    <col min="12299" max="12301" width="3.44140625" customWidth="1"/>
    <col min="12541" max="12541" width="4.6640625" customWidth="1"/>
    <col min="12542" max="12542" width="16.6640625" customWidth="1"/>
    <col min="12543" max="12554" width="5.33203125" customWidth="1"/>
    <col min="12555" max="12557" width="3.44140625" customWidth="1"/>
    <col min="12797" max="12797" width="4.6640625" customWidth="1"/>
    <col min="12798" max="12798" width="16.6640625" customWidth="1"/>
    <col min="12799" max="12810" width="5.33203125" customWidth="1"/>
    <col min="12811" max="12813" width="3.44140625" customWidth="1"/>
    <col min="13053" max="13053" width="4.6640625" customWidth="1"/>
    <col min="13054" max="13054" width="16.6640625" customWidth="1"/>
    <col min="13055" max="13066" width="5.33203125" customWidth="1"/>
    <col min="13067" max="13069" width="3.44140625" customWidth="1"/>
    <col min="13309" max="13309" width="4.6640625" customWidth="1"/>
    <col min="13310" max="13310" width="16.6640625" customWidth="1"/>
    <col min="13311" max="13322" width="5.33203125" customWidth="1"/>
    <col min="13323" max="13325" width="3.44140625" customWidth="1"/>
    <col min="13565" max="13565" width="4.6640625" customWidth="1"/>
    <col min="13566" max="13566" width="16.6640625" customWidth="1"/>
    <col min="13567" max="13578" width="5.33203125" customWidth="1"/>
    <col min="13579" max="13581" width="3.44140625" customWidth="1"/>
    <col min="13821" max="13821" width="4.6640625" customWidth="1"/>
    <col min="13822" max="13822" width="16.6640625" customWidth="1"/>
    <col min="13823" max="13834" width="5.33203125" customWidth="1"/>
    <col min="13835" max="13837" width="3.44140625" customWidth="1"/>
    <col min="14077" max="14077" width="4.6640625" customWidth="1"/>
    <col min="14078" max="14078" width="16.6640625" customWidth="1"/>
    <col min="14079" max="14090" width="5.33203125" customWidth="1"/>
    <col min="14091" max="14093" width="3.44140625" customWidth="1"/>
    <col min="14333" max="14333" width="4.6640625" customWidth="1"/>
    <col min="14334" max="14334" width="16.6640625" customWidth="1"/>
    <col min="14335" max="14346" width="5.33203125" customWidth="1"/>
    <col min="14347" max="14349" width="3.44140625" customWidth="1"/>
    <col min="14589" max="14589" width="4.6640625" customWidth="1"/>
    <col min="14590" max="14590" width="16.6640625" customWidth="1"/>
    <col min="14591" max="14602" width="5.33203125" customWidth="1"/>
    <col min="14603" max="14605" width="3.44140625" customWidth="1"/>
    <col min="14845" max="14845" width="4.6640625" customWidth="1"/>
    <col min="14846" max="14846" width="16.6640625" customWidth="1"/>
    <col min="14847" max="14858" width="5.33203125" customWidth="1"/>
    <col min="14859" max="14861" width="3.44140625" customWidth="1"/>
    <col min="15101" max="15101" width="4.6640625" customWidth="1"/>
    <col min="15102" max="15102" width="16.6640625" customWidth="1"/>
    <col min="15103" max="15114" width="5.33203125" customWidth="1"/>
    <col min="15115" max="15117" width="3.44140625" customWidth="1"/>
    <col min="15357" max="15357" width="4.6640625" customWidth="1"/>
    <col min="15358" max="15358" width="16.6640625" customWidth="1"/>
    <col min="15359" max="15370" width="5.33203125" customWidth="1"/>
    <col min="15371" max="15373" width="3.44140625" customWidth="1"/>
    <col min="15613" max="15613" width="4.6640625" customWidth="1"/>
    <col min="15614" max="15614" width="16.6640625" customWidth="1"/>
    <col min="15615" max="15626" width="5.33203125" customWidth="1"/>
    <col min="15627" max="15629" width="3.44140625" customWidth="1"/>
    <col min="15869" max="15869" width="4.6640625" customWidth="1"/>
    <col min="15870" max="15870" width="16.6640625" customWidth="1"/>
    <col min="15871" max="15882" width="5.33203125" customWidth="1"/>
    <col min="15883" max="15885" width="3.44140625" customWidth="1"/>
    <col min="16125" max="16125" width="4.6640625" customWidth="1"/>
    <col min="16126" max="16126" width="16.6640625" customWidth="1"/>
    <col min="16127" max="16138" width="5.33203125" customWidth="1"/>
    <col min="16139" max="16141" width="3.44140625" customWidth="1"/>
  </cols>
  <sheetData>
    <row r="1" spans="1:14" s="111" customFormat="1" ht="14.25" customHeight="1">
      <c r="A1" s="111" t="s">
        <v>334</v>
      </c>
    </row>
    <row r="2" spans="1:14" s="1" customFormat="1">
      <c r="J2" s="43"/>
      <c r="N2" s="43" t="s">
        <v>335</v>
      </c>
    </row>
    <row r="3" spans="1:14" s="1" customFormat="1" ht="18" customHeight="1">
      <c r="A3" s="113"/>
      <c r="B3" s="306" t="s">
        <v>84</v>
      </c>
      <c r="C3" s="589" t="s">
        <v>301</v>
      </c>
      <c r="D3" s="590"/>
      <c r="E3" s="590"/>
      <c r="F3" s="591"/>
      <c r="G3" s="589">
        <v>25</v>
      </c>
      <c r="H3" s="590"/>
      <c r="I3" s="590"/>
      <c r="J3" s="591"/>
      <c r="K3" s="589">
        <v>30</v>
      </c>
      <c r="L3" s="590"/>
      <c r="M3" s="590"/>
      <c r="N3" s="591"/>
    </row>
    <row r="4" spans="1:14" s="1" customFormat="1" ht="18" customHeight="1">
      <c r="A4" s="114"/>
      <c r="B4" s="47"/>
      <c r="C4" s="592" t="s">
        <v>336</v>
      </c>
      <c r="D4" s="594" t="s">
        <v>278</v>
      </c>
      <c r="E4" s="594"/>
      <c r="F4" s="595"/>
      <c r="G4" s="592" t="s">
        <v>336</v>
      </c>
      <c r="H4" s="594" t="s">
        <v>278</v>
      </c>
      <c r="I4" s="594"/>
      <c r="J4" s="595"/>
      <c r="K4" s="592" t="s">
        <v>336</v>
      </c>
      <c r="L4" s="594" t="s">
        <v>278</v>
      </c>
      <c r="M4" s="594"/>
      <c r="N4" s="595"/>
    </row>
    <row r="5" spans="1:14" s="1" customFormat="1" ht="18" customHeight="1">
      <c r="A5" s="115" t="s">
        <v>337</v>
      </c>
      <c r="B5" s="307"/>
      <c r="C5" s="593"/>
      <c r="D5" s="308" t="s">
        <v>279</v>
      </c>
      <c r="E5" s="308" t="s">
        <v>280</v>
      </c>
      <c r="F5" s="309" t="s">
        <v>281</v>
      </c>
      <c r="G5" s="593"/>
      <c r="H5" s="308" t="s">
        <v>279</v>
      </c>
      <c r="I5" s="308" t="s">
        <v>280</v>
      </c>
      <c r="J5" s="309" t="s">
        <v>281</v>
      </c>
      <c r="K5" s="593"/>
      <c r="L5" s="308" t="s">
        <v>279</v>
      </c>
      <c r="M5" s="308" t="s">
        <v>280</v>
      </c>
      <c r="N5" s="309" t="s">
        <v>281</v>
      </c>
    </row>
    <row r="6" spans="1:14" s="1" customFormat="1" ht="18" customHeight="1">
      <c r="A6" s="584" t="s">
        <v>338</v>
      </c>
      <c r="B6" s="585"/>
      <c r="C6" s="310">
        <f>SUM(D6:F6)</f>
        <v>390</v>
      </c>
      <c r="D6" s="311">
        <v>271</v>
      </c>
      <c r="E6" s="311">
        <v>98</v>
      </c>
      <c r="F6" s="312">
        <v>21</v>
      </c>
      <c r="G6" s="310">
        <f>SUM(H6:J6)</f>
        <v>139</v>
      </c>
      <c r="H6" s="311">
        <v>101</v>
      </c>
      <c r="I6" s="311">
        <v>35</v>
      </c>
      <c r="J6" s="312">
        <v>3</v>
      </c>
      <c r="K6" s="310">
        <f>SUM(L6:N6)</f>
        <v>214</v>
      </c>
      <c r="L6" s="311">
        <v>153</v>
      </c>
      <c r="M6" s="311">
        <v>45</v>
      </c>
      <c r="N6" s="312">
        <v>16</v>
      </c>
    </row>
    <row r="7" spans="1:14" s="1" customFormat="1" ht="18" customHeight="1">
      <c r="A7" s="586" t="s">
        <v>339</v>
      </c>
      <c r="B7" s="313" t="s">
        <v>340</v>
      </c>
      <c r="C7" s="314" t="s">
        <v>63</v>
      </c>
      <c r="D7" s="315" t="s">
        <v>63</v>
      </c>
      <c r="E7" s="315" t="s">
        <v>63</v>
      </c>
      <c r="F7" s="316" t="s">
        <v>63</v>
      </c>
      <c r="G7" s="314" t="s">
        <v>63</v>
      </c>
      <c r="H7" s="315" t="s">
        <v>306</v>
      </c>
      <c r="I7" s="315" t="s">
        <v>306</v>
      </c>
      <c r="J7" s="316" t="s">
        <v>306</v>
      </c>
      <c r="K7" s="314" t="s">
        <v>63</v>
      </c>
      <c r="L7" s="315" t="s">
        <v>306</v>
      </c>
      <c r="M7" s="315" t="s">
        <v>306</v>
      </c>
      <c r="N7" s="316" t="s">
        <v>306</v>
      </c>
    </row>
    <row r="8" spans="1:14" s="1" customFormat="1" ht="18" customHeight="1">
      <c r="A8" s="587"/>
      <c r="B8" s="313" t="s">
        <v>341</v>
      </c>
      <c r="C8" s="314">
        <f t="shared" ref="C8:C13" si="0">SUM(D8:F8)</f>
        <v>129</v>
      </c>
      <c r="D8" s="315">
        <v>115</v>
      </c>
      <c r="E8" s="315">
        <v>14</v>
      </c>
      <c r="F8" s="316" t="s">
        <v>63</v>
      </c>
      <c r="G8" s="314">
        <f>SUM(H8:J8)</f>
        <v>49</v>
      </c>
      <c r="H8" s="315">
        <v>40</v>
      </c>
      <c r="I8" s="315">
        <v>9</v>
      </c>
      <c r="J8" s="316" t="s">
        <v>306</v>
      </c>
      <c r="K8" s="314">
        <f>SUM(L8:N8)</f>
        <v>64</v>
      </c>
      <c r="L8" s="315">
        <v>59</v>
      </c>
      <c r="M8" s="315">
        <v>5</v>
      </c>
      <c r="N8" s="316" t="s">
        <v>306</v>
      </c>
    </row>
    <row r="9" spans="1:14" s="1" customFormat="1" ht="18" customHeight="1">
      <c r="A9" s="587"/>
      <c r="B9" s="313" t="s">
        <v>342</v>
      </c>
      <c r="C9" s="314">
        <f t="shared" si="0"/>
        <v>11</v>
      </c>
      <c r="D9" s="315" t="s">
        <v>63</v>
      </c>
      <c r="E9" s="315">
        <v>10</v>
      </c>
      <c r="F9" s="316">
        <v>1</v>
      </c>
      <c r="G9" s="314" t="s">
        <v>306</v>
      </c>
      <c r="H9" s="315" t="s">
        <v>306</v>
      </c>
      <c r="I9" s="315" t="s">
        <v>306</v>
      </c>
      <c r="J9" s="316" t="s">
        <v>306</v>
      </c>
      <c r="K9" s="314" t="s">
        <v>306</v>
      </c>
      <c r="L9" s="315" t="s">
        <v>306</v>
      </c>
      <c r="M9" s="315" t="s">
        <v>306</v>
      </c>
      <c r="N9" s="316" t="s">
        <v>306</v>
      </c>
    </row>
    <row r="10" spans="1:14" s="1" customFormat="1" ht="18" customHeight="1">
      <c r="A10" s="587"/>
      <c r="B10" s="313" t="s">
        <v>343</v>
      </c>
      <c r="C10" s="314">
        <f t="shared" si="0"/>
        <v>149</v>
      </c>
      <c r="D10" s="315">
        <v>80</v>
      </c>
      <c r="E10" s="315">
        <v>62</v>
      </c>
      <c r="F10" s="316">
        <v>7</v>
      </c>
      <c r="G10" s="314">
        <f>SUM(H10:J10)</f>
        <v>39</v>
      </c>
      <c r="H10" s="315">
        <v>28</v>
      </c>
      <c r="I10" s="315">
        <v>11</v>
      </c>
      <c r="J10" s="316" t="s">
        <v>306</v>
      </c>
      <c r="K10" s="314">
        <f>SUM(L10:N10)</f>
        <v>53</v>
      </c>
      <c r="L10" s="315">
        <v>41</v>
      </c>
      <c r="M10" s="315">
        <v>12</v>
      </c>
      <c r="N10" s="316" t="s">
        <v>306</v>
      </c>
    </row>
    <row r="11" spans="1:14" s="1" customFormat="1" ht="18" customHeight="1">
      <c r="A11" s="587"/>
      <c r="B11" s="313" t="s">
        <v>344</v>
      </c>
      <c r="C11" s="314">
        <f t="shared" si="0"/>
        <v>48</v>
      </c>
      <c r="D11" s="315">
        <v>39</v>
      </c>
      <c r="E11" s="315">
        <v>9</v>
      </c>
      <c r="F11" s="316" t="s">
        <v>63</v>
      </c>
      <c r="G11" s="314">
        <f>SUM(H11:J11)</f>
        <v>6</v>
      </c>
      <c r="H11" s="315">
        <v>6</v>
      </c>
      <c r="I11" s="315" t="s">
        <v>306</v>
      </c>
      <c r="J11" s="316" t="s">
        <v>306</v>
      </c>
      <c r="K11" s="314">
        <f>SUM(L11:N11)</f>
        <v>31</v>
      </c>
      <c r="L11" s="315">
        <v>25</v>
      </c>
      <c r="M11" s="315">
        <v>6</v>
      </c>
      <c r="N11" s="316" t="s">
        <v>306</v>
      </c>
    </row>
    <row r="12" spans="1:14" s="1" customFormat="1" ht="18" customHeight="1">
      <c r="A12" s="587"/>
      <c r="B12" s="313" t="s">
        <v>345</v>
      </c>
      <c r="C12" s="314">
        <f t="shared" si="0"/>
        <v>142</v>
      </c>
      <c r="D12" s="315">
        <v>86</v>
      </c>
      <c r="E12" s="315">
        <v>54</v>
      </c>
      <c r="F12" s="316">
        <v>2</v>
      </c>
      <c r="G12" s="314">
        <f>SUM(H12:J12)</f>
        <v>60</v>
      </c>
      <c r="H12" s="315">
        <v>38</v>
      </c>
      <c r="I12" s="315">
        <v>22</v>
      </c>
      <c r="J12" s="316" t="s">
        <v>306</v>
      </c>
      <c r="K12" s="314">
        <f>SUM(L12:N12)</f>
        <v>104</v>
      </c>
      <c r="L12" s="315">
        <v>72</v>
      </c>
      <c r="M12" s="315">
        <v>30</v>
      </c>
      <c r="N12" s="316">
        <v>2</v>
      </c>
    </row>
    <row r="13" spans="1:14" s="1" customFormat="1" ht="18" customHeight="1">
      <c r="A13" s="588"/>
      <c r="B13" s="317" t="s">
        <v>79</v>
      </c>
      <c r="C13" s="318">
        <f t="shared" si="0"/>
        <v>11</v>
      </c>
      <c r="D13" s="319">
        <v>10</v>
      </c>
      <c r="E13" s="319">
        <v>1</v>
      </c>
      <c r="F13" s="320" t="s">
        <v>63</v>
      </c>
      <c r="G13" s="318">
        <f>SUM(H13:J13)</f>
        <v>1</v>
      </c>
      <c r="H13" s="319">
        <v>1</v>
      </c>
      <c r="I13" s="319" t="s">
        <v>306</v>
      </c>
      <c r="J13" s="320" t="s">
        <v>306</v>
      </c>
      <c r="K13" s="319" t="s">
        <v>306</v>
      </c>
      <c r="L13" s="319" t="s">
        <v>306</v>
      </c>
      <c r="M13" s="319" t="s">
        <v>306</v>
      </c>
      <c r="N13" s="320" t="s">
        <v>306</v>
      </c>
    </row>
    <row r="14" spans="1:14" s="1" customFormat="1">
      <c r="B14" s="47"/>
      <c r="C14" s="4"/>
      <c r="D14" s="4"/>
      <c r="E14" s="4"/>
      <c r="F14" s="4"/>
      <c r="G14" s="88"/>
      <c r="H14" s="4"/>
      <c r="I14" s="4"/>
      <c r="J14" s="43"/>
      <c r="K14" s="88"/>
      <c r="L14" s="4"/>
      <c r="M14" s="4"/>
      <c r="N14" s="43" t="s">
        <v>346</v>
      </c>
    </row>
    <row r="15" spans="1:14" s="1" customFormat="1">
      <c r="A15" s="53" t="s">
        <v>333</v>
      </c>
      <c r="B15" s="47"/>
      <c r="C15" s="4"/>
      <c r="D15" s="4"/>
      <c r="E15" s="4"/>
      <c r="F15" s="4"/>
      <c r="G15" s="88"/>
      <c r="H15" s="4"/>
      <c r="I15" s="4"/>
      <c r="J15" s="4"/>
      <c r="K15" s="88"/>
      <c r="L15" s="4"/>
      <c r="M15" s="4"/>
      <c r="N15" s="4"/>
    </row>
    <row r="16" spans="1:14" s="1" customFormat="1">
      <c r="A16" s="4"/>
      <c r="B16" s="47"/>
      <c r="C16" s="4"/>
      <c r="D16" s="4"/>
      <c r="E16" s="4"/>
      <c r="F16" s="4"/>
      <c r="G16" s="88"/>
      <c r="H16" s="4"/>
      <c r="I16" s="4"/>
      <c r="J16" s="4"/>
      <c r="K16" s="88"/>
      <c r="L16" s="4"/>
      <c r="M16" s="4"/>
      <c r="N16" s="4"/>
    </row>
    <row r="17" spans="1:14" s="1" customFormat="1">
      <c r="A17" s="4"/>
      <c r="B17" s="47"/>
      <c r="C17" s="4"/>
      <c r="D17" s="4"/>
      <c r="E17" s="4"/>
      <c r="F17" s="4"/>
      <c r="G17" s="88"/>
      <c r="H17" s="4"/>
      <c r="I17" s="4"/>
      <c r="J17" s="4"/>
      <c r="K17" s="88"/>
      <c r="L17" s="4"/>
      <c r="M17" s="4"/>
      <c r="N17" s="4"/>
    </row>
  </sheetData>
  <mergeCells count="11">
    <mergeCell ref="A6:B6"/>
    <mergeCell ref="A7:A13"/>
    <mergeCell ref="C3:F3"/>
    <mergeCell ref="G3:J3"/>
    <mergeCell ref="K3:N3"/>
    <mergeCell ref="C4:C5"/>
    <mergeCell ref="D4:F4"/>
    <mergeCell ref="G4:G5"/>
    <mergeCell ref="H4:J4"/>
    <mergeCell ref="K4:K5"/>
    <mergeCell ref="L4:N4"/>
  </mergeCells>
  <phoneticPr fontId="1"/>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E857C7-81C6-49D7-BC08-C83E83179C6D}">
  <dimension ref="A1:N14"/>
  <sheetViews>
    <sheetView showGridLines="0" workbookViewId="0"/>
  </sheetViews>
  <sheetFormatPr defaultRowHeight="13.2"/>
  <cols>
    <col min="1" max="1" width="4.6640625" customWidth="1"/>
    <col min="2" max="2" width="16.6640625" customWidth="1"/>
    <col min="3" max="14" width="5.33203125" customWidth="1"/>
    <col min="253" max="253" width="4.6640625" customWidth="1"/>
    <col min="254" max="254" width="16.6640625" customWidth="1"/>
    <col min="255" max="266" width="5.33203125" customWidth="1"/>
    <col min="267" max="269" width="2.6640625" customWidth="1"/>
    <col min="509" max="509" width="4.6640625" customWidth="1"/>
    <col min="510" max="510" width="16.6640625" customWidth="1"/>
    <col min="511" max="522" width="5.33203125" customWidth="1"/>
    <col min="523" max="525" width="2.6640625" customWidth="1"/>
    <col min="765" max="765" width="4.6640625" customWidth="1"/>
    <col min="766" max="766" width="16.6640625" customWidth="1"/>
    <col min="767" max="778" width="5.33203125" customWidth="1"/>
    <col min="779" max="781" width="2.6640625" customWidth="1"/>
    <col min="1021" max="1021" width="4.6640625" customWidth="1"/>
    <col min="1022" max="1022" width="16.6640625" customWidth="1"/>
    <col min="1023" max="1034" width="5.33203125" customWidth="1"/>
    <col min="1035" max="1037" width="2.6640625" customWidth="1"/>
    <col min="1277" max="1277" width="4.6640625" customWidth="1"/>
    <col min="1278" max="1278" width="16.6640625" customWidth="1"/>
    <col min="1279" max="1290" width="5.33203125" customWidth="1"/>
    <col min="1291" max="1293" width="2.6640625" customWidth="1"/>
    <col min="1533" max="1533" width="4.6640625" customWidth="1"/>
    <col min="1534" max="1534" width="16.6640625" customWidth="1"/>
    <col min="1535" max="1546" width="5.33203125" customWidth="1"/>
    <col min="1547" max="1549" width="2.6640625" customWidth="1"/>
    <col min="1789" max="1789" width="4.6640625" customWidth="1"/>
    <col min="1790" max="1790" width="16.6640625" customWidth="1"/>
    <col min="1791" max="1802" width="5.33203125" customWidth="1"/>
    <col min="1803" max="1805" width="2.6640625" customWidth="1"/>
    <col min="2045" max="2045" width="4.6640625" customWidth="1"/>
    <col min="2046" max="2046" width="16.6640625" customWidth="1"/>
    <col min="2047" max="2058" width="5.33203125" customWidth="1"/>
    <col min="2059" max="2061" width="2.6640625" customWidth="1"/>
    <col min="2301" max="2301" width="4.6640625" customWidth="1"/>
    <col min="2302" max="2302" width="16.6640625" customWidth="1"/>
    <col min="2303" max="2314" width="5.33203125" customWidth="1"/>
    <col min="2315" max="2317" width="2.6640625" customWidth="1"/>
    <col min="2557" max="2557" width="4.6640625" customWidth="1"/>
    <col min="2558" max="2558" width="16.6640625" customWidth="1"/>
    <col min="2559" max="2570" width="5.33203125" customWidth="1"/>
    <col min="2571" max="2573" width="2.6640625" customWidth="1"/>
    <col min="2813" max="2813" width="4.6640625" customWidth="1"/>
    <col min="2814" max="2814" width="16.6640625" customWidth="1"/>
    <col min="2815" max="2826" width="5.33203125" customWidth="1"/>
    <col min="2827" max="2829" width="2.6640625" customWidth="1"/>
    <col min="3069" max="3069" width="4.6640625" customWidth="1"/>
    <col min="3070" max="3070" width="16.6640625" customWidth="1"/>
    <col min="3071" max="3082" width="5.33203125" customWidth="1"/>
    <col min="3083" max="3085" width="2.6640625" customWidth="1"/>
    <col min="3325" max="3325" width="4.6640625" customWidth="1"/>
    <col min="3326" max="3326" width="16.6640625" customWidth="1"/>
    <col min="3327" max="3338" width="5.33203125" customWidth="1"/>
    <col min="3339" max="3341" width="2.6640625" customWidth="1"/>
    <col min="3581" max="3581" width="4.6640625" customWidth="1"/>
    <col min="3582" max="3582" width="16.6640625" customWidth="1"/>
    <col min="3583" max="3594" width="5.33203125" customWidth="1"/>
    <col min="3595" max="3597" width="2.6640625" customWidth="1"/>
    <col min="3837" max="3837" width="4.6640625" customWidth="1"/>
    <col min="3838" max="3838" width="16.6640625" customWidth="1"/>
    <col min="3839" max="3850" width="5.33203125" customWidth="1"/>
    <col min="3851" max="3853" width="2.6640625" customWidth="1"/>
    <col min="4093" max="4093" width="4.6640625" customWidth="1"/>
    <col min="4094" max="4094" width="16.6640625" customWidth="1"/>
    <col min="4095" max="4106" width="5.33203125" customWidth="1"/>
    <col min="4107" max="4109" width="2.6640625" customWidth="1"/>
    <col min="4349" max="4349" width="4.6640625" customWidth="1"/>
    <col min="4350" max="4350" width="16.6640625" customWidth="1"/>
    <col min="4351" max="4362" width="5.33203125" customWidth="1"/>
    <col min="4363" max="4365" width="2.6640625" customWidth="1"/>
    <col min="4605" max="4605" width="4.6640625" customWidth="1"/>
    <col min="4606" max="4606" width="16.6640625" customWidth="1"/>
    <col min="4607" max="4618" width="5.33203125" customWidth="1"/>
    <col min="4619" max="4621" width="2.6640625" customWidth="1"/>
    <col min="4861" max="4861" width="4.6640625" customWidth="1"/>
    <col min="4862" max="4862" width="16.6640625" customWidth="1"/>
    <col min="4863" max="4874" width="5.33203125" customWidth="1"/>
    <col min="4875" max="4877" width="2.6640625" customWidth="1"/>
    <col min="5117" max="5117" width="4.6640625" customWidth="1"/>
    <col min="5118" max="5118" width="16.6640625" customWidth="1"/>
    <col min="5119" max="5130" width="5.33203125" customWidth="1"/>
    <col min="5131" max="5133" width="2.6640625" customWidth="1"/>
    <col min="5373" max="5373" width="4.6640625" customWidth="1"/>
    <col min="5374" max="5374" width="16.6640625" customWidth="1"/>
    <col min="5375" max="5386" width="5.33203125" customWidth="1"/>
    <col min="5387" max="5389" width="2.6640625" customWidth="1"/>
    <col min="5629" max="5629" width="4.6640625" customWidth="1"/>
    <col min="5630" max="5630" width="16.6640625" customWidth="1"/>
    <col min="5631" max="5642" width="5.33203125" customWidth="1"/>
    <col min="5643" max="5645" width="2.6640625" customWidth="1"/>
    <col min="5885" max="5885" width="4.6640625" customWidth="1"/>
    <col min="5886" max="5886" width="16.6640625" customWidth="1"/>
    <col min="5887" max="5898" width="5.33203125" customWidth="1"/>
    <col min="5899" max="5901" width="2.6640625" customWidth="1"/>
    <col min="6141" max="6141" width="4.6640625" customWidth="1"/>
    <col min="6142" max="6142" width="16.6640625" customWidth="1"/>
    <col min="6143" max="6154" width="5.33203125" customWidth="1"/>
    <col min="6155" max="6157" width="2.6640625" customWidth="1"/>
    <col min="6397" max="6397" width="4.6640625" customWidth="1"/>
    <col min="6398" max="6398" width="16.6640625" customWidth="1"/>
    <col min="6399" max="6410" width="5.33203125" customWidth="1"/>
    <col min="6411" max="6413" width="2.6640625" customWidth="1"/>
    <col min="6653" max="6653" width="4.6640625" customWidth="1"/>
    <col min="6654" max="6654" width="16.6640625" customWidth="1"/>
    <col min="6655" max="6666" width="5.33203125" customWidth="1"/>
    <col min="6667" max="6669" width="2.6640625" customWidth="1"/>
    <col min="6909" max="6909" width="4.6640625" customWidth="1"/>
    <col min="6910" max="6910" width="16.6640625" customWidth="1"/>
    <col min="6911" max="6922" width="5.33203125" customWidth="1"/>
    <col min="6923" max="6925" width="2.6640625" customWidth="1"/>
    <col min="7165" max="7165" width="4.6640625" customWidth="1"/>
    <col min="7166" max="7166" width="16.6640625" customWidth="1"/>
    <col min="7167" max="7178" width="5.33203125" customWidth="1"/>
    <col min="7179" max="7181" width="2.6640625" customWidth="1"/>
    <col min="7421" max="7421" width="4.6640625" customWidth="1"/>
    <col min="7422" max="7422" width="16.6640625" customWidth="1"/>
    <col min="7423" max="7434" width="5.33203125" customWidth="1"/>
    <col min="7435" max="7437" width="2.6640625" customWidth="1"/>
    <col min="7677" max="7677" width="4.6640625" customWidth="1"/>
    <col min="7678" max="7678" width="16.6640625" customWidth="1"/>
    <col min="7679" max="7690" width="5.33203125" customWidth="1"/>
    <col min="7691" max="7693" width="2.6640625" customWidth="1"/>
    <col min="7933" max="7933" width="4.6640625" customWidth="1"/>
    <col min="7934" max="7934" width="16.6640625" customWidth="1"/>
    <col min="7935" max="7946" width="5.33203125" customWidth="1"/>
    <col min="7947" max="7949" width="2.6640625" customWidth="1"/>
    <col min="8189" max="8189" width="4.6640625" customWidth="1"/>
    <col min="8190" max="8190" width="16.6640625" customWidth="1"/>
    <col min="8191" max="8202" width="5.33203125" customWidth="1"/>
    <col min="8203" max="8205" width="2.6640625" customWidth="1"/>
    <col min="8445" max="8445" width="4.6640625" customWidth="1"/>
    <col min="8446" max="8446" width="16.6640625" customWidth="1"/>
    <col min="8447" max="8458" width="5.33203125" customWidth="1"/>
    <col min="8459" max="8461" width="2.6640625" customWidth="1"/>
    <col min="8701" max="8701" width="4.6640625" customWidth="1"/>
    <col min="8702" max="8702" width="16.6640625" customWidth="1"/>
    <col min="8703" max="8714" width="5.33203125" customWidth="1"/>
    <col min="8715" max="8717" width="2.6640625" customWidth="1"/>
    <col min="8957" max="8957" width="4.6640625" customWidth="1"/>
    <col min="8958" max="8958" width="16.6640625" customWidth="1"/>
    <col min="8959" max="8970" width="5.33203125" customWidth="1"/>
    <col min="8971" max="8973" width="2.6640625" customWidth="1"/>
    <col min="9213" max="9213" width="4.6640625" customWidth="1"/>
    <col min="9214" max="9214" width="16.6640625" customWidth="1"/>
    <col min="9215" max="9226" width="5.33203125" customWidth="1"/>
    <col min="9227" max="9229" width="2.6640625" customWidth="1"/>
    <col min="9469" max="9469" width="4.6640625" customWidth="1"/>
    <col min="9470" max="9470" width="16.6640625" customWidth="1"/>
    <col min="9471" max="9482" width="5.33203125" customWidth="1"/>
    <col min="9483" max="9485" width="2.6640625" customWidth="1"/>
    <col min="9725" max="9725" width="4.6640625" customWidth="1"/>
    <col min="9726" max="9726" width="16.6640625" customWidth="1"/>
    <col min="9727" max="9738" width="5.33203125" customWidth="1"/>
    <col min="9739" max="9741" width="2.6640625" customWidth="1"/>
    <col min="9981" max="9981" width="4.6640625" customWidth="1"/>
    <col min="9982" max="9982" width="16.6640625" customWidth="1"/>
    <col min="9983" max="9994" width="5.33203125" customWidth="1"/>
    <col min="9995" max="9997" width="2.6640625" customWidth="1"/>
    <col min="10237" max="10237" width="4.6640625" customWidth="1"/>
    <col min="10238" max="10238" width="16.6640625" customWidth="1"/>
    <col min="10239" max="10250" width="5.33203125" customWidth="1"/>
    <col min="10251" max="10253" width="2.6640625" customWidth="1"/>
    <col min="10493" max="10493" width="4.6640625" customWidth="1"/>
    <col min="10494" max="10494" width="16.6640625" customWidth="1"/>
    <col min="10495" max="10506" width="5.33203125" customWidth="1"/>
    <col min="10507" max="10509" width="2.6640625" customWidth="1"/>
    <col min="10749" max="10749" width="4.6640625" customWidth="1"/>
    <col min="10750" max="10750" width="16.6640625" customWidth="1"/>
    <col min="10751" max="10762" width="5.33203125" customWidth="1"/>
    <col min="10763" max="10765" width="2.6640625" customWidth="1"/>
    <col min="11005" max="11005" width="4.6640625" customWidth="1"/>
    <col min="11006" max="11006" width="16.6640625" customWidth="1"/>
    <col min="11007" max="11018" width="5.33203125" customWidth="1"/>
    <col min="11019" max="11021" width="2.6640625" customWidth="1"/>
    <col min="11261" max="11261" width="4.6640625" customWidth="1"/>
    <col min="11262" max="11262" width="16.6640625" customWidth="1"/>
    <col min="11263" max="11274" width="5.33203125" customWidth="1"/>
    <col min="11275" max="11277" width="2.6640625" customWidth="1"/>
    <col min="11517" max="11517" width="4.6640625" customWidth="1"/>
    <col min="11518" max="11518" width="16.6640625" customWidth="1"/>
    <col min="11519" max="11530" width="5.33203125" customWidth="1"/>
    <col min="11531" max="11533" width="2.6640625" customWidth="1"/>
    <col min="11773" max="11773" width="4.6640625" customWidth="1"/>
    <col min="11774" max="11774" width="16.6640625" customWidth="1"/>
    <col min="11775" max="11786" width="5.33203125" customWidth="1"/>
    <col min="11787" max="11789" width="2.6640625" customWidth="1"/>
    <col min="12029" max="12029" width="4.6640625" customWidth="1"/>
    <col min="12030" max="12030" width="16.6640625" customWidth="1"/>
    <col min="12031" max="12042" width="5.33203125" customWidth="1"/>
    <col min="12043" max="12045" width="2.6640625" customWidth="1"/>
    <col min="12285" max="12285" width="4.6640625" customWidth="1"/>
    <col min="12286" max="12286" width="16.6640625" customWidth="1"/>
    <col min="12287" max="12298" width="5.33203125" customWidth="1"/>
    <col min="12299" max="12301" width="2.6640625" customWidth="1"/>
    <col min="12541" max="12541" width="4.6640625" customWidth="1"/>
    <col min="12542" max="12542" width="16.6640625" customWidth="1"/>
    <col min="12543" max="12554" width="5.33203125" customWidth="1"/>
    <col min="12555" max="12557" width="2.6640625" customWidth="1"/>
    <col min="12797" max="12797" width="4.6640625" customWidth="1"/>
    <col min="12798" max="12798" width="16.6640625" customWidth="1"/>
    <col min="12799" max="12810" width="5.33203125" customWidth="1"/>
    <col min="12811" max="12813" width="2.6640625" customWidth="1"/>
    <col min="13053" max="13053" width="4.6640625" customWidth="1"/>
    <col min="13054" max="13054" width="16.6640625" customWidth="1"/>
    <col min="13055" max="13066" width="5.33203125" customWidth="1"/>
    <col min="13067" max="13069" width="2.6640625" customWidth="1"/>
    <col min="13309" max="13309" width="4.6640625" customWidth="1"/>
    <col min="13310" max="13310" width="16.6640625" customWidth="1"/>
    <col min="13311" max="13322" width="5.33203125" customWidth="1"/>
    <col min="13323" max="13325" width="2.6640625" customWidth="1"/>
    <col min="13565" max="13565" width="4.6640625" customWidth="1"/>
    <col min="13566" max="13566" width="16.6640625" customWidth="1"/>
    <col min="13567" max="13578" width="5.33203125" customWidth="1"/>
    <col min="13579" max="13581" width="2.6640625" customWidth="1"/>
    <col min="13821" max="13821" width="4.6640625" customWidth="1"/>
    <col min="13822" max="13822" width="16.6640625" customWidth="1"/>
    <col min="13823" max="13834" width="5.33203125" customWidth="1"/>
    <col min="13835" max="13837" width="2.6640625" customWidth="1"/>
    <col min="14077" max="14077" width="4.6640625" customWidth="1"/>
    <col min="14078" max="14078" width="16.6640625" customWidth="1"/>
    <col min="14079" max="14090" width="5.33203125" customWidth="1"/>
    <col min="14091" max="14093" width="2.6640625" customWidth="1"/>
    <col min="14333" max="14333" width="4.6640625" customWidth="1"/>
    <col min="14334" max="14334" width="16.6640625" customWidth="1"/>
    <col min="14335" max="14346" width="5.33203125" customWidth="1"/>
    <col min="14347" max="14349" width="2.6640625" customWidth="1"/>
    <col min="14589" max="14589" width="4.6640625" customWidth="1"/>
    <col min="14590" max="14590" width="16.6640625" customWidth="1"/>
    <col min="14591" max="14602" width="5.33203125" customWidth="1"/>
    <col min="14603" max="14605" width="2.6640625" customWidth="1"/>
    <col min="14845" max="14845" width="4.6640625" customWidth="1"/>
    <col min="14846" max="14846" width="16.6640625" customWidth="1"/>
    <col min="14847" max="14858" width="5.33203125" customWidth="1"/>
    <col min="14859" max="14861" width="2.6640625" customWidth="1"/>
    <col min="15101" max="15101" width="4.6640625" customWidth="1"/>
    <col min="15102" max="15102" width="16.6640625" customWidth="1"/>
    <col min="15103" max="15114" width="5.33203125" customWidth="1"/>
    <col min="15115" max="15117" width="2.6640625" customWidth="1"/>
    <col min="15357" max="15357" width="4.6640625" customWidth="1"/>
    <col min="15358" max="15358" width="16.6640625" customWidth="1"/>
    <col min="15359" max="15370" width="5.33203125" customWidth="1"/>
    <col min="15371" max="15373" width="2.6640625" customWidth="1"/>
    <col min="15613" max="15613" width="4.6640625" customWidth="1"/>
    <col min="15614" max="15614" width="16.6640625" customWidth="1"/>
    <col min="15615" max="15626" width="5.33203125" customWidth="1"/>
    <col min="15627" max="15629" width="2.6640625" customWidth="1"/>
    <col min="15869" max="15869" width="4.6640625" customWidth="1"/>
    <col min="15870" max="15870" width="16.6640625" customWidth="1"/>
    <col min="15871" max="15882" width="5.33203125" customWidth="1"/>
    <col min="15883" max="15885" width="2.6640625" customWidth="1"/>
    <col min="16125" max="16125" width="4.6640625" customWidth="1"/>
    <col min="16126" max="16126" width="16.6640625" customWidth="1"/>
    <col min="16127" max="16138" width="5.33203125" customWidth="1"/>
    <col min="16139" max="16141" width="2.6640625" customWidth="1"/>
  </cols>
  <sheetData>
    <row r="1" spans="1:14" s="111" customFormat="1" ht="14.25" customHeight="1">
      <c r="A1" s="111" t="s">
        <v>347</v>
      </c>
    </row>
    <row r="2" spans="1:14" s="1" customFormat="1">
      <c r="J2" s="43"/>
      <c r="N2" s="43" t="s">
        <v>335</v>
      </c>
    </row>
    <row r="3" spans="1:14" s="1" customFormat="1" ht="18" customHeight="1">
      <c r="A3" s="322"/>
      <c r="B3" s="243" t="s">
        <v>84</v>
      </c>
      <c r="C3" s="605" t="s">
        <v>301</v>
      </c>
      <c r="D3" s="596"/>
      <c r="E3" s="596"/>
      <c r="F3" s="606"/>
      <c r="G3" s="589">
        <v>25</v>
      </c>
      <c r="H3" s="596"/>
      <c r="I3" s="596"/>
      <c r="J3" s="597"/>
      <c r="K3" s="589">
        <v>30</v>
      </c>
      <c r="L3" s="596"/>
      <c r="M3" s="596"/>
      <c r="N3" s="597"/>
    </row>
    <row r="4" spans="1:14" s="1" customFormat="1" ht="18" customHeight="1">
      <c r="A4" s="114"/>
      <c r="B4" s="14"/>
      <c r="C4" s="598" t="s">
        <v>336</v>
      </c>
      <c r="D4" s="594" t="s">
        <v>278</v>
      </c>
      <c r="E4" s="600"/>
      <c r="F4" s="601"/>
      <c r="G4" s="592" t="s">
        <v>336</v>
      </c>
      <c r="H4" s="594" t="s">
        <v>278</v>
      </c>
      <c r="I4" s="600"/>
      <c r="J4" s="602"/>
      <c r="K4" s="592" t="s">
        <v>336</v>
      </c>
      <c r="L4" s="594" t="s">
        <v>278</v>
      </c>
      <c r="M4" s="600"/>
      <c r="N4" s="602"/>
    </row>
    <row r="5" spans="1:14" s="1" customFormat="1" ht="18" customHeight="1">
      <c r="A5" s="323" t="s">
        <v>83</v>
      </c>
      <c r="B5" s="8"/>
      <c r="C5" s="599"/>
      <c r="D5" s="308" t="s">
        <v>279</v>
      </c>
      <c r="E5" s="308" t="s">
        <v>280</v>
      </c>
      <c r="F5" s="324" t="s">
        <v>281</v>
      </c>
      <c r="G5" s="593"/>
      <c r="H5" s="308" t="s">
        <v>279</v>
      </c>
      <c r="I5" s="308" t="s">
        <v>280</v>
      </c>
      <c r="J5" s="309" t="s">
        <v>281</v>
      </c>
      <c r="K5" s="593"/>
      <c r="L5" s="308" t="s">
        <v>279</v>
      </c>
      <c r="M5" s="308" t="s">
        <v>280</v>
      </c>
      <c r="N5" s="309" t="s">
        <v>281</v>
      </c>
    </row>
    <row r="6" spans="1:14" s="1" customFormat="1" ht="18" customHeight="1">
      <c r="A6" s="584" t="s">
        <v>338</v>
      </c>
      <c r="B6" s="585"/>
      <c r="C6" s="325">
        <f>SUM(D6:F6)</f>
        <v>390</v>
      </c>
      <c r="D6" s="326">
        <v>271</v>
      </c>
      <c r="E6" s="326">
        <v>98</v>
      </c>
      <c r="F6" s="327">
        <v>21</v>
      </c>
      <c r="G6" s="325">
        <f>SUM(H6:J6)</f>
        <v>139</v>
      </c>
      <c r="H6" s="326">
        <v>101</v>
      </c>
      <c r="I6" s="326">
        <v>35</v>
      </c>
      <c r="J6" s="327">
        <v>3</v>
      </c>
      <c r="K6" s="325">
        <f>SUM(L6:N6)</f>
        <v>214</v>
      </c>
      <c r="L6" s="326">
        <v>153</v>
      </c>
      <c r="M6" s="326">
        <v>45</v>
      </c>
      <c r="N6" s="327">
        <v>16</v>
      </c>
    </row>
    <row r="7" spans="1:14" s="1" customFormat="1" ht="18" customHeight="1">
      <c r="A7" s="603" t="s">
        <v>348</v>
      </c>
      <c r="B7" s="604"/>
      <c r="C7" s="314">
        <f>SUM(D7:F7)</f>
        <v>383</v>
      </c>
      <c r="D7" s="315">
        <v>265</v>
      </c>
      <c r="E7" s="315">
        <v>98</v>
      </c>
      <c r="F7" s="316">
        <v>20</v>
      </c>
      <c r="G7" s="314">
        <f>SUM(H7:J7)</f>
        <v>128</v>
      </c>
      <c r="H7" s="315">
        <v>91</v>
      </c>
      <c r="I7" s="315">
        <v>35</v>
      </c>
      <c r="J7" s="316">
        <v>2</v>
      </c>
      <c r="K7" s="314">
        <f>SUM(L7:N7)</f>
        <v>209</v>
      </c>
      <c r="L7" s="315">
        <v>149</v>
      </c>
      <c r="M7" s="315">
        <v>45</v>
      </c>
      <c r="N7" s="316">
        <v>15</v>
      </c>
    </row>
    <row r="8" spans="1:14" s="1" customFormat="1" ht="18" customHeight="1">
      <c r="A8" s="586" t="s">
        <v>349</v>
      </c>
      <c r="B8" s="321" t="s">
        <v>350</v>
      </c>
      <c r="C8" s="314">
        <f>SUM(D8:F8)</f>
        <v>7</v>
      </c>
      <c r="D8" s="315">
        <v>6</v>
      </c>
      <c r="E8" s="315" t="s">
        <v>63</v>
      </c>
      <c r="F8" s="316">
        <v>1</v>
      </c>
      <c r="G8" s="314">
        <f>SUM(H8:J8)</f>
        <v>1</v>
      </c>
      <c r="H8" s="315">
        <v>1</v>
      </c>
      <c r="I8" s="315" t="s">
        <v>306</v>
      </c>
      <c r="J8" s="316" t="s">
        <v>306</v>
      </c>
      <c r="K8" s="314">
        <f>SUM(L8:N8)</f>
        <v>3</v>
      </c>
      <c r="L8" s="315">
        <v>3</v>
      </c>
      <c r="M8" s="315" t="s">
        <v>306</v>
      </c>
      <c r="N8" s="316" t="s">
        <v>306</v>
      </c>
    </row>
    <row r="9" spans="1:14" s="1" customFormat="1" ht="18" customHeight="1">
      <c r="A9" s="587"/>
      <c r="B9" s="321" t="s">
        <v>351</v>
      </c>
      <c r="C9" s="314" t="s">
        <v>63</v>
      </c>
      <c r="D9" s="315" t="s">
        <v>63</v>
      </c>
      <c r="E9" s="315" t="s">
        <v>63</v>
      </c>
      <c r="F9" s="316" t="s">
        <v>63</v>
      </c>
      <c r="G9" s="314">
        <v>8</v>
      </c>
      <c r="H9" s="315">
        <v>8</v>
      </c>
      <c r="I9" s="315" t="s">
        <v>306</v>
      </c>
      <c r="J9" s="316" t="s">
        <v>306</v>
      </c>
      <c r="K9" s="314" t="s">
        <v>63</v>
      </c>
      <c r="L9" s="315" t="s">
        <v>306</v>
      </c>
      <c r="M9" s="315" t="s">
        <v>306</v>
      </c>
      <c r="N9" s="316" t="s">
        <v>306</v>
      </c>
    </row>
    <row r="10" spans="1:14" s="1" customFormat="1" ht="18" customHeight="1">
      <c r="A10" s="587"/>
      <c r="B10" s="321" t="s">
        <v>352</v>
      </c>
      <c r="C10" s="314" t="s">
        <v>63</v>
      </c>
      <c r="D10" s="315" t="s">
        <v>63</v>
      </c>
      <c r="E10" s="315" t="s">
        <v>63</v>
      </c>
      <c r="F10" s="316" t="s">
        <v>63</v>
      </c>
      <c r="G10" s="314">
        <v>2</v>
      </c>
      <c r="H10" s="315">
        <v>1</v>
      </c>
      <c r="I10" s="315" t="s">
        <v>306</v>
      </c>
      <c r="J10" s="316">
        <v>1</v>
      </c>
      <c r="K10" s="314">
        <v>2</v>
      </c>
      <c r="L10" s="315">
        <v>1</v>
      </c>
      <c r="M10" s="315" t="s">
        <v>306</v>
      </c>
      <c r="N10" s="316">
        <v>1</v>
      </c>
    </row>
    <row r="11" spans="1:14" s="1" customFormat="1" ht="18" customHeight="1">
      <c r="A11" s="587"/>
      <c r="B11" s="321" t="s">
        <v>353</v>
      </c>
      <c r="C11" s="314" t="s">
        <v>63</v>
      </c>
      <c r="D11" s="315" t="s">
        <v>63</v>
      </c>
      <c r="E11" s="315" t="s">
        <v>63</v>
      </c>
      <c r="F11" s="316" t="s">
        <v>63</v>
      </c>
      <c r="G11" s="314" t="s">
        <v>63</v>
      </c>
      <c r="H11" s="315" t="s">
        <v>306</v>
      </c>
      <c r="I11" s="315" t="s">
        <v>306</v>
      </c>
      <c r="J11" s="316" t="s">
        <v>306</v>
      </c>
      <c r="K11" s="314" t="s">
        <v>63</v>
      </c>
      <c r="L11" s="315" t="s">
        <v>306</v>
      </c>
      <c r="M11" s="315" t="s">
        <v>306</v>
      </c>
      <c r="N11" s="316" t="s">
        <v>306</v>
      </c>
    </row>
    <row r="12" spans="1:14" s="1" customFormat="1" ht="18" customHeight="1">
      <c r="A12" s="588"/>
      <c r="B12" s="328" t="s">
        <v>354</v>
      </c>
      <c r="C12" s="318" t="s">
        <v>63</v>
      </c>
      <c r="D12" s="319" t="s">
        <v>63</v>
      </c>
      <c r="E12" s="319" t="s">
        <v>63</v>
      </c>
      <c r="F12" s="320" t="s">
        <v>63</v>
      </c>
      <c r="G12" s="318" t="s">
        <v>63</v>
      </c>
      <c r="H12" s="319" t="s">
        <v>306</v>
      </c>
      <c r="I12" s="319" t="s">
        <v>306</v>
      </c>
      <c r="J12" s="320" t="s">
        <v>306</v>
      </c>
      <c r="K12" s="318" t="s">
        <v>63</v>
      </c>
      <c r="L12" s="319" t="s">
        <v>306</v>
      </c>
      <c r="M12" s="319" t="s">
        <v>306</v>
      </c>
      <c r="N12" s="320" t="s">
        <v>306</v>
      </c>
    </row>
    <row r="13" spans="1:14" s="1" customFormat="1">
      <c r="J13" s="43"/>
      <c r="N13" s="43" t="s">
        <v>346</v>
      </c>
    </row>
    <row r="14" spans="1:14" s="1" customFormat="1"/>
  </sheetData>
  <mergeCells count="12">
    <mergeCell ref="A6:B6"/>
    <mergeCell ref="A7:B7"/>
    <mergeCell ref="A8:A12"/>
    <mergeCell ref="C3:F3"/>
    <mergeCell ref="G3:J3"/>
    <mergeCell ref="K3:N3"/>
    <mergeCell ref="C4:C5"/>
    <mergeCell ref="D4:F4"/>
    <mergeCell ref="G4:G5"/>
    <mergeCell ref="H4:J4"/>
    <mergeCell ref="K4:K5"/>
    <mergeCell ref="L4:N4"/>
  </mergeCells>
  <phoneticPr fontId="1"/>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04208A-A21E-4AE0-BE77-610E70C52893}">
  <dimension ref="A1:O22"/>
  <sheetViews>
    <sheetView showGridLines="0" workbookViewId="0"/>
  </sheetViews>
  <sheetFormatPr defaultRowHeight="13.2"/>
  <cols>
    <col min="1" max="2" width="4.6640625" customWidth="1"/>
    <col min="3" max="3" width="12" customWidth="1"/>
    <col min="4" max="15" width="5.44140625" customWidth="1"/>
    <col min="253" max="254" width="4.6640625" customWidth="1"/>
    <col min="255" max="255" width="12" customWidth="1"/>
    <col min="256" max="267" width="5.44140625" customWidth="1"/>
    <col min="268" max="270" width="2.44140625" customWidth="1"/>
    <col min="509" max="510" width="4.6640625" customWidth="1"/>
    <col min="511" max="511" width="12" customWidth="1"/>
    <col min="512" max="523" width="5.44140625" customWidth="1"/>
    <col min="524" max="526" width="2.44140625" customWidth="1"/>
    <col min="765" max="766" width="4.6640625" customWidth="1"/>
    <col min="767" max="767" width="12" customWidth="1"/>
    <col min="768" max="779" width="5.44140625" customWidth="1"/>
    <col min="780" max="782" width="2.44140625" customWidth="1"/>
    <col min="1021" max="1022" width="4.6640625" customWidth="1"/>
    <col min="1023" max="1023" width="12" customWidth="1"/>
    <col min="1024" max="1035" width="5.44140625" customWidth="1"/>
    <col min="1036" max="1038" width="2.44140625" customWidth="1"/>
    <col min="1277" max="1278" width="4.6640625" customWidth="1"/>
    <col min="1279" max="1279" width="12" customWidth="1"/>
    <col min="1280" max="1291" width="5.44140625" customWidth="1"/>
    <col min="1292" max="1294" width="2.44140625" customWidth="1"/>
    <col min="1533" max="1534" width="4.6640625" customWidth="1"/>
    <col min="1535" max="1535" width="12" customWidth="1"/>
    <col min="1536" max="1547" width="5.44140625" customWidth="1"/>
    <col min="1548" max="1550" width="2.44140625" customWidth="1"/>
    <col min="1789" max="1790" width="4.6640625" customWidth="1"/>
    <col min="1791" max="1791" width="12" customWidth="1"/>
    <col min="1792" max="1803" width="5.44140625" customWidth="1"/>
    <col min="1804" max="1806" width="2.44140625" customWidth="1"/>
    <col min="2045" max="2046" width="4.6640625" customWidth="1"/>
    <col min="2047" max="2047" width="12" customWidth="1"/>
    <col min="2048" max="2059" width="5.44140625" customWidth="1"/>
    <col min="2060" max="2062" width="2.44140625" customWidth="1"/>
    <col min="2301" max="2302" width="4.6640625" customWidth="1"/>
    <col min="2303" max="2303" width="12" customWidth="1"/>
    <col min="2304" max="2315" width="5.44140625" customWidth="1"/>
    <col min="2316" max="2318" width="2.44140625" customWidth="1"/>
    <col min="2557" max="2558" width="4.6640625" customWidth="1"/>
    <col min="2559" max="2559" width="12" customWidth="1"/>
    <col min="2560" max="2571" width="5.44140625" customWidth="1"/>
    <col min="2572" max="2574" width="2.44140625" customWidth="1"/>
    <col min="2813" max="2814" width="4.6640625" customWidth="1"/>
    <col min="2815" max="2815" width="12" customWidth="1"/>
    <col min="2816" max="2827" width="5.44140625" customWidth="1"/>
    <col min="2828" max="2830" width="2.44140625" customWidth="1"/>
    <col min="3069" max="3070" width="4.6640625" customWidth="1"/>
    <col min="3071" max="3071" width="12" customWidth="1"/>
    <col min="3072" max="3083" width="5.44140625" customWidth="1"/>
    <col min="3084" max="3086" width="2.44140625" customWidth="1"/>
    <col min="3325" max="3326" width="4.6640625" customWidth="1"/>
    <col min="3327" max="3327" width="12" customWidth="1"/>
    <col min="3328" max="3339" width="5.44140625" customWidth="1"/>
    <col min="3340" max="3342" width="2.44140625" customWidth="1"/>
    <col min="3581" max="3582" width="4.6640625" customWidth="1"/>
    <col min="3583" max="3583" width="12" customWidth="1"/>
    <col min="3584" max="3595" width="5.44140625" customWidth="1"/>
    <col min="3596" max="3598" width="2.44140625" customWidth="1"/>
    <col min="3837" max="3838" width="4.6640625" customWidth="1"/>
    <col min="3839" max="3839" width="12" customWidth="1"/>
    <col min="3840" max="3851" width="5.44140625" customWidth="1"/>
    <col min="3852" max="3854" width="2.44140625" customWidth="1"/>
    <col min="4093" max="4094" width="4.6640625" customWidth="1"/>
    <col min="4095" max="4095" width="12" customWidth="1"/>
    <col min="4096" max="4107" width="5.44140625" customWidth="1"/>
    <col min="4108" max="4110" width="2.44140625" customWidth="1"/>
    <col min="4349" max="4350" width="4.6640625" customWidth="1"/>
    <col min="4351" max="4351" width="12" customWidth="1"/>
    <col min="4352" max="4363" width="5.44140625" customWidth="1"/>
    <col min="4364" max="4366" width="2.44140625" customWidth="1"/>
    <col min="4605" max="4606" width="4.6640625" customWidth="1"/>
    <col min="4607" max="4607" width="12" customWidth="1"/>
    <col min="4608" max="4619" width="5.44140625" customWidth="1"/>
    <col min="4620" max="4622" width="2.44140625" customWidth="1"/>
    <col min="4861" max="4862" width="4.6640625" customWidth="1"/>
    <col min="4863" max="4863" width="12" customWidth="1"/>
    <col min="4864" max="4875" width="5.44140625" customWidth="1"/>
    <col min="4876" max="4878" width="2.44140625" customWidth="1"/>
    <col min="5117" max="5118" width="4.6640625" customWidth="1"/>
    <col min="5119" max="5119" width="12" customWidth="1"/>
    <col min="5120" max="5131" width="5.44140625" customWidth="1"/>
    <col min="5132" max="5134" width="2.44140625" customWidth="1"/>
    <col min="5373" max="5374" width="4.6640625" customWidth="1"/>
    <col min="5375" max="5375" width="12" customWidth="1"/>
    <col min="5376" max="5387" width="5.44140625" customWidth="1"/>
    <col min="5388" max="5390" width="2.44140625" customWidth="1"/>
    <col min="5629" max="5630" width="4.6640625" customWidth="1"/>
    <col min="5631" max="5631" width="12" customWidth="1"/>
    <col min="5632" max="5643" width="5.44140625" customWidth="1"/>
    <col min="5644" max="5646" width="2.44140625" customWidth="1"/>
    <col min="5885" max="5886" width="4.6640625" customWidth="1"/>
    <col min="5887" max="5887" width="12" customWidth="1"/>
    <col min="5888" max="5899" width="5.44140625" customWidth="1"/>
    <col min="5900" max="5902" width="2.44140625" customWidth="1"/>
    <col min="6141" max="6142" width="4.6640625" customWidth="1"/>
    <col min="6143" max="6143" width="12" customWidth="1"/>
    <col min="6144" max="6155" width="5.44140625" customWidth="1"/>
    <col min="6156" max="6158" width="2.44140625" customWidth="1"/>
    <col min="6397" max="6398" width="4.6640625" customWidth="1"/>
    <col min="6399" max="6399" width="12" customWidth="1"/>
    <col min="6400" max="6411" width="5.44140625" customWidth="1"/>
    <col min="6412" max="6414" width="2.44140625" customWidth="1"/>
    <col min="6653" max="6654" width="4.6640625" customWidth="1"/>
    <col min="6655" max="6655" width="12" customWidth="1"/>
    <col min="6656" max="6667" width="5.44140625" customWidth="1"/>
    <col min="6668" max="6670" width="2.44140625" customWidth="1"/>
    <col min="6909" max="6910" width="4.6640625" customWidth="1"/>
    <col min="6911" max="6911" width="12" customWidth="1"/>
    <col min="6912" max="6923" width="5.44140625" customWidth="1"/>
    <col min="6924" max="6926" width="2.44140625" customWidth="1"/>
    <col min="7165" max="7166" width="4.6640625" customWidth="1"/>
    <col min="7167" max="7167" width="12" customWidth="1"/>
    <col min="7168" max="7179" width="5.44140625" customWidth="1"/>
    <col min="7180" max="7182" width="2.44140625" customWidth="1"/>
    <col min="7421" max="7422" width="4.6640625" customWidth="1"/>
    <col min="7423" max="7423" width="12" customWidth="1"/>
    <col min="7424" max="7435" width="5.44140625" customWidth="1"/>
    <col min="7436" max="7438" width="2.44140625" customWidth="1"/>
    <col min="7677" max="7678" width="4.6640625" customWidth="1"/>
    <col min="7679" max="7679" width="12" customWidth="1"/>
    <col min="7680" max="7691" width="5.44140625" customWidth="1"/>
    <col min="7692" max="7694" width="2.44140625" customWidth="1"/>
    <col min="7933" max="7934" width="4.6640625" customWidth="1"/>
    <col min="7935" max="7935" width="12" customWidth="1"/>
    <col min="7936" max="7947" width="5.44140625" customWidth="1"/>
    <col min="7948" max="7950" width="2.44140625" customWidth="1"/>
    <col min="8189" max="8190" width="4.6640625" customWidth="1"/>
    <col min="8191" max="8191" width="12" customWidth="1"/>
    <col min="8192" max="8203" width="5.44140625" customWidth="1"/>
    <col min="8204" max="8206" width="2.44140625" customWidth="1"/>
    <col min="8445" max="8446" width="4.6640625" customWidth="1"/>
    <col min="8447" max="8447" width="12" customWidth="1"/>
    <col min="8448" max="8459" width="5.44140625" customWidth="1"/>
    <col min="8460" max="8462" width="2.44140625" customWidth="1"/>
    <col min="8701" max="8702" width="4.6640625" customWidth="1"/>
    <col min="8703" max="8703" width="12" customWidth="1"/>
    <col min="8704" max="8715" width="5.44140625" customWidth="1"/>
    <col min="8716" max="8718" width="2.44140625" customWidth="1"/>
    <col min="8957" max="8958" width="4.6640625" customWidth="1"/>
    <col min="8959" max="8959" width="12" customWidth="1"/>
    <col min="8960" max="8971" width="5.44140625" customWidth="1"/>
    <col min="8972" max="8974" width="2.44140625" customWidth="1"/>
    <col min="9213" max="9214" width="4.6640625" customWidth="1"/>
    <col min="9215" max="9215" width="12" customWidth="1"/>
    <col min="9216" max="9227" width="5.44140625" customWidth="1"/>
    <col min="9228" max="9230" width="2.44140625" customWidth="1"/>
    <col min="9469" max="9470" width="4.6640625" customWidth="1"/>
    <col min="9471" max="9471" width="12" customWidth="1"/>
    <col min="9472" max="9483" width="5.44140625" customWidth="1"/>
    <col min="9484" max="9486" width="2.44140625" customWidth="1"/>
    <col min="9725" max="9726" width="4.6640625" customWidth="1"/>
    <col min="9727" max="9727" width="12" customWidth="1"/>
    <col min="9728" max="9739" width="5.44140625" customWidth="1"/>
    <col min="9740" max="9742" width="2.44140625" customWidth="1"/>
    <col min="9981" max="9982" width="4.6640625" customWidth="1"/>
    <col min="9983" max="9983" width="12" customWidth="1"/>
    <col min="9984" max="9995" width="5.44140625" customWidth="1"/>
    <col min="9996" max="9998" width="2.44140625" customWidth="1"/>
    <col min="10237" max="10238" width="4.6640625" customWidth="1"/>
    <col min="10239" max="10239" width="12" customWidth="1"/>
    <col min="10240" max="10251" width="5.44140625" customWidth="1"/>
    <col min="10252" max="10254" width="2.44140625" customWidth="1"/>
    <col min="10493" max="10494" width="4.6640625" customWidth="1"/>
    <col min="10495" max="10495" width="12" customWidth="1"/>
    <col min="10496" max="10507" width="5.44140625" customWidth="1"/>
    <col min="10508" max="10510" width="2.44140625" customWidth="1"/>
    <col min="10749" max="10750" width="4.6640625" customWidth="1"/>
    <col min="10751" max="10751" width="12" customWidth="1"/>
    <col min="10752" max="10763" width="5.44140625" customWidth="1"/>
    <col min="10764" max="10766" width="2.44140625" customWidth="1"/>
    <col min="11005" max="11006" width="4.6640625" customWidth="1"/>
    <col min="11007" max="11007" width="12" customWidth="1"/>
    <col min="11008" max="11019" width="5.44140625" customWidth="1"/>
    <col min="11020" max="11022" width="2.44140625" customWidth="1"/>
    <col min="11261" max="11262" width="4.6640625" customWidth="1"/>
    <col min="11263" max="11263" width="12" customWidth="1"/>
    <col min="11264" max="11275" width="5.44140625" customWidth="1"/>
    <col min="11276" max="11278" width="2.44140625" customWidth="1"/>
    <col min="11517" max="11518" width="4.6640625" customWidth="1"/>
    <col min="11519" max="11519" width="12" customWidth="1"/>
    <col min="11520" max="11531" width="5.44140625" customWidth="1"/>
    <col min="11532" max="11534" width="2.44140625" customWidth="1"/>
    <col min="11773" max="11774" width="4.6640625" customWidth="1"/>
    <col min="11775" max="11775" width="12" customWidth="1"/>
    <col min="11776" max="11787" width="5.44140625" customWidth="1"/>
    <col min="11788" max="11790" width="2.44140625" customWidth="1"/>
    <col min="12029" max="12030" width="4.6640625" customWidth="1"/>
    <col min="12031" max="12031" width="12" customWidth="1"/>
    <col min="12032" max="12043" width="5.44140625" customWidth="1"/>
    <col min="12044" max="12046" width="2.44140625" customWidth="1"/>
    <col min="12285" max="12286" width="4.6640625" customWidth="1"/>
    <col min="12287" max="12287" width="12" customWidth="1"/>
    <col min="12288" max="12299" width="5.44140625" customWidth="1"/>
    <col min="12300" max="12302" width="2.44140625" customWidth="1"/>
    <col min="12541" max="12542" width="4.6640625" customWidth="1"/>
    <col min="12543" max="12543" width="12" customWidth="1"/>
    <col min="12544" max="12555" width="5.44140625" customWidth="1"/>
    <col min="12556" max="12558" width="2.44140625" customWidth="1"/>
    <col min="12797" max="12798" width="4.6640625" customWidth="1"/>
    <col min="12799" max="12799" width="12" customWidth="1"/>
    <col min="12800" max="12811" width="5.44140625" customWidth="1"/>
    <col min="12812" max="12814" width="2.44140625" customWidth="1"/>
    <col min="13053" max="13054" width="4.6640625" customWidth="1"/>
    <col min="13055" max="13055" width="12" customWidth="1"/>
    <col min="13056" max="13067" width="5.44140625" customWidth="1"/>
    <col min="13068" max="13070" width="2.44140625" customWidth="1"/>
    <col min="13309" max="13310" width="4.6640625" customWidth="1"/>
    <col min="13311" max="13311" width="12" customWidth="1"/>
    <col min="13312" max="13323" width="5.44140625" customWidth="1"/>
    <col min="13324" max="13326" width="2.44140625" customWidth="1"/>
    <col min="13565" max="13566" width="4.6640625" customWidth="1"/>
    <col min="13567" max="13567" width="12" customWidth="1"/>
    <col min="13568" max="13579" width="5.44140625" customWidth="1"/>
    <col min="13580" max="13582" width="2.44140625" customWidth="1"/>
    <col min="13821" max="13822" width="4.6640625" customWidth="1"/>
    <col min="13823" max="13823" width="12" customWidth="1"/>
    <col min="13824" max="13835" width="5.44140625" customWidth="1"/>
    <col min="13836" max="13838" width="2.44140625" customWidth="1"/>
    <col min="14077" max="14078" width="4.6640625" customWidth="1"/>
    <col min="14079" max="14079" width="12" customWidth="1"/>
    <col min="14080" max="14091" width="5.44140625" customWidth="1"/>
    <col min="14092" max="14094" width="2.44140625" customWidth="1"/>
    <col min="14333" max="14334" width="4.6640625" customWidth="1"/>
    <col min="14335" max="14335" width="12" customWidth="1"/>
    <col min="14336" max="14347" width="5.44140625" customWidth="1"/>
    <col min="14348" max="14350" width="2.44140625" customWidth="1"/>
    <col min="14589" max="14590" width="4.6640625" customWidth="1"/>
    <col min="14591" max="14591" width="12" customWidth="1"/>
    <col min="14592" max="14603" width="5.44140625" customWidth="1"/>
    <col min="14604" max="14606" width="2.44140625" customWidth="1"/>
    <col min="14845" max="14846" width="4.6640625" customWidth="1"/>
    <col min="14847" max="14847" width="12" customWidth="1"/>
    <col min="14848" max="14859" width="5.44140625" customWidth="1"/>
    <col min="14860" max="14862" width="2.44140625" customWidth="1"/>
    <col min="15101" max="15102" width="4.6640625" customWidth="1"/>
    <col min="15103" max="15103" width="12" customWidth="1"/>
    <col min="15104" max="15115" width="5.44140625" customWidth="1"/>
    <col min="15116" max="15118" width="2.44140625" customWidth="1"/>
    <col min="15357" max="15358" width="4.6640625" customWidth="1"/>
    <col min="15359" max="15359" width="12" customWidth="1"/>
    <col min="15360" max="15371" width="5.44140625" customWidth="1"/>
    <col min="15372" max="15374" width="2.44140625" customWidth="1"/>
    <col min="15613" max="15614" width="4.6640625" customWidth="1"/>
    <col min="15615" max="15615" width="12" customWidth="1"/>
    <col min="15616" max="15627" width="5.44140625" customWidth="1"/>
    <col min="15628" max="15630" width="2.44140625" customWidth="1"/>
    <col min="15869" max="15870" width="4.6640625" customWidth="1"/>
    <col min="15871" max="15871" width="12" customWidth="1"/>
    <col min="15872" max="15883" width="5.44140625" customWidth="1"/>
    <col min="15884" max="15886" width="2.44140625" customWidth="1"/>
    <col min="16125" max="16126" width="4.6640625" customWidth="1"/>
    <col min="16127" max="16127" width="12" customWidth="1"/>
    <col min="16128" max="16139" width="5.44140625" customWidth="1"/>
    <col min="16140" max="16142" width="2.44140625" customWidth="1"/>
  </cols>
  <sheetData>
    <row r="1" spans="1:15" s="111" customFormat="1" ht="14.4">
      <c r="A1" s="111" t="s">
        <v>355</v>
      </c>
    </row>
    <row r="2" spans="1:15" s="1" customFormat="1">
      <c r="K2" s="43"/>
      <c r="O2" s="43" t="s">
        <v>335</v>
      </c>
    </row>
    <row r="3" spans="1:15" s="1" customFormat="1" ht="18" customHeight="1">
      <c r="A3" s="250"/>
      <c r="B3" s="329"/>
      <c r="C3" s="330" t="s">
        <v>356</v>
      </c>
      <c r="D3" s="607" t="s">
        <v>301</v>
      </c>
      <c r="E3" s="608"/>
      <c r="F3" s="608"/>
      <c r="G3" s="609"/>
      <c r="H3" s="607">
        <v>25</v>
      </c>
      <c r="I3" s="608"/>
      <c r="J3" s="608"/>
      <c r="K3" s="609"/>
      <c r="L3" s="607">
        <v>30</v>
      </c>
      <c r="M3" s="608"/>
      <c r="N3" s="608"/>
      <c r="O3" s="609"/>
    </row>
    <row r="4" spans="1:15" s="1" customFormat="1" ht="18" customHeight="1">
      <c r="A4" s="610"/>
      <c r="B4" s="611"/>
      <c r="C4" s="612"/>
      <c r="D4" s="613" t="s">
        <v>336</v>
      </c>
      <c r="E4" s="615" t="s">
        <v>278</v>
      </c>
      <c r="F4" s="615"/>
      <c r="G4" s="616"/>
      <c r="H4" s="613" t="s">
        <v>336</v>
      </c>
      <c r="I4" s="615" t="s">
        <v>278</v>
      </c>
      <c r="J4" s="615"/>
      <c r="K4" s="616"/>
      <c r="L4" s="613" t="s">
        <v>336</v>
      </c>
      <c r="M4" s="615" t="s">
        <v>278</v>
      </c>
      <c r="N4" s="615"/>
      <c r="O4" s="616"/>
    </row>
    <row r="5" spans="1:15" s="1" customFormat="1" ht="18" customHeight="1">
      <c r="A5" s="331" t="s">
        <v>337</v>
      </c>
      <c r="B5" s="332"/>
      <c r="C5" s="333"/>
      <c r="D5" s="614"/>
      <c r="E5" s="334" t="s">
        <v>279</v>
      </c>
      <c r="F5" s="334" t="s">
        <v>280</v>
      </c>
      <c r="G5" s="335" t="s">
        <v>281</v>
      </c>
      <c r="H5" s="614"/>
      <c r="I5" s="334" t="s">
        <v>279</v>
      </c>
      <c r="J5" s="334" t="s">
        <v>280</v>
      </c>
      <c r="K5" s="335" t="s">
        <v>281</v>
      </c>
      <c r="L5" s="614"/>
      <c r="M5" s="334" t="s">
        <v>279</v>
      </c>
      <c r="N5" s="334" t="s">
        <v>280</v>
      </c>
      <c r="O5" s="335" t="s">
        <v>281</v>
      </c>
    </row>
    <row r="6" spans="1:15" s="1" customFormat="1" ht="18" customHeight="1">
      <c r="A6" s="623" t="s">
        <v>336</v>
      </c>
      <c r="B6" s="624"/>
      <c r="C6" s="625"/>
      <c r="D6" s="336">
        <f>SUM(D7,D17:D20)</f>
        <v>390</v>
      </c>
      <c r="E6" s="264">
        <v>271</v>
      </c>
      <c r="F6" s="264">
        <v>98</v>
      </c>
      <c r="G6" s="265">
        <v>21</v>
      </c>
      <c r="H6" s="336">
        <f>SUM(H7,H17:H20)</f>
        <v>139</v>
      </c>
      <c r="I6" s="264">
        <v>101</v>
      </c>
      <c r="J6" s="264">
        <v>35</v>
      </c>
      <c r="K6" s="265">
        <v>3</v>
      </c>
      <c r="L6" s="336">
        <f>SUM(L7,L17:L20)</f>
        <v>214</v>
      </c>
      <c r="M6" s="264">
        <v>153</v>
      </c>
      <c r="N6" s="264">
        <v>45</v>
      </c>
      <c r="O6" s="265">
        <v>16</v>
      </c>
    </row>
    <row r="7" spans="1:15" s="1" customFormat="1" ht="18" customHeight="1">
      <c r="A7" s="626" t="s">
        <v>357</v>
      </c>
      <c r="B7" s="629" t="s">
        <v>358</v>
      </c>
      <c r="C7" s="630"/>
      <c r="D7" s="337" t="s">
        <v>63</v>
      </c>
      <c r="E7" s="338" t="s">
        <v>63</v>
      </c>
      <c r="F7" s="338" t="s">
        <v>63</v>
      </c>
      <c r="G7" s="339" t="s">
        <v>63</v>
      </c>
      <c r="H7" s="337" t="s">
        <v>63</v>
      </c>
      <c r="I7" s="338" t="s">
        <v>306</v>
      </c>
      <c r="J7" s="338" t="s">
        <v>306</v>
      </c>
      <c r="K7" s="339" t="s">
        <v>306</v>
      </c>
      <c r="L7" s="337" t="s">
        <v>63</v>
      </c>
      <c r="M7" s="338" t="s">
        <v>306</v>
      </c>
      <c r="N7" s="338" t="s">
        <v>306</v>
      </c>
      <c r="O7" s="339" t="s">
        <v>306</v>
      </c>
    </row>
    <row r="8" spans="1:15" s="1" customFormat="1" ht="18" customHeight="1">
      <c r="A8" s="627"/>
      <c r="B8" s="629" t="s">
        <v>359</v>
      </c>
      <c r="C8" s="631"/>
      <c r="D8" s="337">
        <f t="shared" ref="D8:D13" si="0">SUM(E8:G8)</f>
        <v>37</v>
      </c>
      <c r="E8" s="338">
        <v>21</v>
      </c>
      <c r="F8" s="338">
        <v>6</v>
      </c>
      <c r="G8" s="339">
        <v>10</v>
      </c>
      <c r="H8" s="337">
        <f t="shared" ref="H8:H13" si="1">SUM(I8:K8)</f>
        <v>16</v>
      </c>
      <c r="I8" s="338">
        <v>7</v>
      </c>
      <c r="J8" s="338">
        <v>9</v>
      </c>
      <c r="K8" s="339" t="s">
        <v>306</v>
      </c>
      <c r="L8" s="337">
        <f>SUM(M8:O8)</f>
        <v>27</v>
      </c>
      <c r="M8" s="338">
        <v>11</v>
      </c>
      <c r="N8" s="338">
        <v>5</v>
      </c>
      <c r="O8" s="339">
        <v>11</v>
      </c>
    </row>
    <row r="9" spans="1:15" s="1" customFormat="1" ht="18" customHeight="1">
      <c r="A9" s="627"/>
      <c r="B9" s="632" t="s">
        <v>360</v>
      </c>
      <c r="C9" s="340" t="s">
        <v>361</v>
      </c>
      <c r="D9" s="337">
        <f t="shared" si="0"/>
        <v>6</v>
      </c>
      <c r="E9" s="338">
        <v>2</v>
      </c>
      <c r="F9" s="338">
        <v>1</v>
      </c>
      <c r="G9" s="339">
        <v>3</v>
      </c>
      <c r="H9" s="337">
        <f t="shared" si="1"/>
        <v>6</v>
      </c>
      <c r="I9" s="338" t="s">
        <v>306</v>
      </c>
      <c r="J9" s="338">
        <v>4</v>
      </c>
      <c r="K9" s="339">
        <v>2</v>
      </c>
      <c r="L9" s="337">
        <f>SUM(M9:O9)</f>
        <v>4</v>
      </c>
      <c r="M9" s="338" t="s">
        <v>306</v>
      </c>
      <c r="N9" s="338">
        <v>3</v>
      </c>
      <c r="O9" s="339">
        <v>1</v>
      </c>
    </row>
    <row r="10" spans="1:15" s="1" customFormat="1" ht="18" customHeight="1">
      <c r="A10" s="627"/>
      <c r="B10" s="633"/>
      <c r="C10" s="341" t="s">
        <v>362</v>
      </c>
      <c r="D10" s="337">
        <f t="shared" si="0"/>
        <v>6</v>
      </c>
      <c r="E10" s="338">
        <v>4</v>
      </c>
      <c r="F10" s="338" t="s">
        <v>63</v>
      </c>
      <c r="G10" s="339">
        <v>2</v>
      </c>
      <c r="H10" s="337">
        <f t="shared" si="1"/>
        <v>9</v>
      </c>
      <c r="I10" s="338">
        <v>6</v>
      </c>
      <c r="J10" s="338">
        <v>3</v>
      </c>
      <c r="K10" s="339" t="s">
        <v>306</v>
      </c>
      <c r="L10" s="337">
        <f>SUM(M10:O10)</f>
        <v>6</v>
      </c>
      <c r="M10" s="338">
        <v>3</v>
      </c>
      <c r="N10" s="338">
        <v>3</v>
      </c>
      <c r="O10" s="339" t="s">
        <v>306</v>
      </c>
    </row>
    <row r="11" spans="1:15" s="1" customFormat="1" ht="18" customHeight="1">
      <c r="A11" s="627"/>
      <c r="B11" s="633"/>
      <c r="C11" s="341" t="s">
        <v>363</v>
      </c>
      <c r="D11" s="337">
        <f t="shared" si="0"/>
        <v>1</v>
      </c>
      <c r="E11" s="338">
        <v>1</v>
      </c>
      <c r="F11" s="338" t="s">
        <v>63</v>
      </c>
      <c r="G11" s="339" t="s">
        <v>63</v>
      </c>
      <c r="H11" s="337">
        <f t="shared" si="1"/>
        <v>3</v>
      </c>
      <c r="I11" s="338">
        <v>2</v>
      </c>
      <c r="J11" s="338">
        <v>1</v>
      </c>
      <c r="K11" s="339" t="s">
        <v>306</v>
      </c>
      <c r="L11" s="337">
        <f>SUM(M11:O11)</f>
        <v>2</v>
      </c>
      <c r="M11" s="338">
        <v>1</v>
      </c>
      <c r="N11" s="338">
        <v>1</v>
      </c>
      <c r="O11" s="339" t="s">
        <v>306</v>
      </c>
    </row>
    <row r="12" spans="1:15" s="1" customFormat="1" ht="18" customHeight="1">
      <c r="A12" s="627"/>
      <c r="B12" s="633"/>
      <c r="C12" s="341" t="s">
        <v>364</v>
      </c>
      <c r="D12" s="337">
        <f t="shared" si="0"/>
        <v>10</v>
      </c>
      <c r="E12" s="338">
        <v>6</v>
      </c>
      <c r="F12" s="338">
        <v>4</v>
      </c>
      <c r="G12" s="339" t="s">
        <v>63</v>
      </c>
      <c r="H12" s="337">
        <f t="shared" si="1"/>
        <v>4</v>
      </c>
      <c r="I12" s="338">
        <v>3</v>
      </c>
      <c r="J12" s="338">
        <v>1</v>
      </c>
      <c r="K12" s="339" t="s">
        <v>306</v>
      </c>
      <c r="L12" s="337">
        <f>SUM(M12:O12)</f>
        <v>3</v>
      </c>
      <c r="M12" s="338">
        <v>3</v>
      </c>
      <c r="N12" s="338" t="s">
        <v>306</v>
      </c>
      <c r="O12" s="339" t="s">
        <v>306</v>
      </c>
    </row>
    <row r="13" spans="1:15" s="1" customFormat="1" ht="18" customHeight="1">
      <c r="A13" s="627"/>
      <c r="B13" s="633"/>
      <c r="C13" s="341" t="s">
        <v>365</v>
      </c>
      <c r="D13" s="337">
        <f t="shared" si="0"/>
        <v>1</v>
      </c>
      <c r="E13" s="338">
        <v>1</v>
      </c>
      <c r="F13" s="338" t="s">
        <v>63</v>
      </c>
      <c r="G13" s="339" t="s">
        <v>63</v>
      </c>
      <c r="H13" s="337">
        <f t="shared" si="1"/>
        <v>1</v>
      </c>
      <c r="I13" s="338">
        <v>1</v>
      </c>
      <c r="J13" s="338" t="s">
        <v>306</v>
      </c>
      <c r="K13" s="339" t="s">
        <v>306</v>
      </c>
      <c r="L13" s="337" t="s">
        <v>306</v>
      </c>
      <c r="M13" s="338" t="s">
        <v>306</v>
      </c>
      <c r="N13" s="338" t="s">
        <v>306</v>
      </c>
      <c r="O13" s="339" t="s">
        <v>306</v>
      </c>
    </row>
    <row r="14" spans="1:15" s="1" customFormat="1" ht="18" customHeight="1">
      <c r="A14" s="627"/>
      <c r="B14" s="633"/>
      <c r="C14" s="341" t="s">
        <v>366</v>
      </c>
      <c r="D14" s="337" t="s">
        <v>63</v>
      </c>
      <c r="E14" s="338" t="s">
        <v>63</v>
      </c>
      <c r="F14" s="338" t="s">
        <v>63</v>
      </c>
      <c r="G14" s="339" t="s">
        <v>63</v>
      </c>
      <c r="H14" s="337" t="s">
        <v>306</v>
      </c>
      <c r="I14" s="338" t="s">
        <v>306</v>
      </c>
      <c r="J14" s="338" t="s">
        <v>306</v>
      </c>
      <c r="K14" s="339" t="s">
        <v>306</v>
      </c>
      <c r="L14" s="337" t="s">
        <v>306</v>
      </c>
      <c r="M14" s="338" t="s">
        <v>306</v>
      </c>
      <c r="N14" s="338" t="s">
        <v>306</v>
      </c>
      <c r="O14" s="339" t="s">
        <v>306</v>
      </c>
    </row>
    <row r="15" spans="1:15" s="1" customFormat="1" ht="18" customHeight="1">
      <c r="A15" s="627"/>
      <c r="B15" s="633"/>
      <c r="C15" s="341" t="s">
        <v>367</v>
      </c>
      <c r="D15" s="337" t="s">
        <v>63</v>
      </c>
      <c r="E15" s="338" t="s">
        <v>63</v>
      </c>
      <c r="F15" s="338" t="s">
        <v>63</v>
      </c>
      <c r="G15" s="339" t="s">
        <v>63</v>
      </c>
      <c r="H15" s="337" t="s">
        <v>306</v>
      </c>
      <c r="I15" s="338" t="s">
        <v>306</v>
      </c>
      <c r="J15" s="338" t="s">
        <v>306</v>
      </c>
      <c r="K15" s="339" t="s">
        <v>306</v>
      </c>
      <c r="L15" s="337">
        <f>SUM(M15:O15)</f>
        <v>1</v>
      </c>
      <c r="M15" s="338">
        <v>1</v>
      </c>
      <c r="N15" s="338" t="s">
        <v>306</v>
      </c>
      <c r="O15" s="339" t="s">
        <v>306</v>
      </c>
    </row>
    <row r="16" spans="1:15" s="1" customFormat="1" ht="18" customHeight="1">
      <c r="A16" s="627"/>
      <c r="B16" s="633"/>
      <c r="C16" s="341" t="s">
        <v>368</v>
      </c>
      <c r="D16" s="337">
        <f>SUM(E16:G16)</f>
        <v>1</v>
      </c>
      <c r="E16" s="338">
        <v>1</v>
      </c>
      <c r="F16" s="338" t="s">
        <v>63</v>
      </c>
      <c r="G16" s="339" t="s">
        <v>63</v>
      </c>
      <c r="H16" s="337">
        <f>SUM(I16:K16)</f>
        <v>1</v>
      </c>
      <c r="I16" s="338">
        <v>1</v>
      </c>
      <c r="J16" s="338" t="s">
        <v>306</v>
      </c>
      <c r="K16" s="339" t="s">
        <v>306</v>
      </c>
      <c r="L16" s="337">
        <f>SUM(M16:O16)</f>
        <v>1</v>
      </c>
      <c r="M16" s="338">
        <v>1</v>
      </c>
      <c r="N16" s="338" t="s">
        <v>306</v>
      </c>
      <c r="O16" s="339" t="s">
        <v>306</v>
      </c>
    </row>
    <row r="17" spans="1:15" s="1" customFormat="1" ht="18" customHeight="1">
      <c r="A17" s="628"/>
      <c r="B17" s="634"/>
      <c r="C17" s="342" t="s">
        <v>369</v>
      </c>
      <c r="D17" s="337">
        <f t="shared" ref="D17:O17" si="2">SUM(D8:D16)</f>
        <v>62</v>
      </c>
      <c r="E17" s="338">
        <f t="shared" si="2"/>
        <v>36</v>
      </c>
      <c r="F17" s="338">
        <f t="shared" si="2"/>
        <v>11</v>
      </c>
      <c r="G17" s="339">
        <f t="shared" si="2"/>
        <v>15</v>
      </c>
      <c r="H17" s="337">
        <f t="shared" si="2"/>
        <v>40</v>
      </c>
      <c r="I17" s="338">
        <f t="shared" si="2"/>
        <v>20</v>
      </c>
      <c r="J17" s="338">
        <f t="shared" si="2"/>
        <v>18</v>
      </c>
      <c r="K17" s="339">
        <f t="shared" si="2"/>
        <v>2</v>
      </c>
      <c r="L17" s="337">
        <f t="shared" si="2"/>
        <v>44</v>
      </c>
      <c r="M17" s="338">
        <f t="shared" si="2"/>
        <v>20</v>
      </c>
      <c r="N17" s="338">
        <f t="shared" si="2"/>
        <v>12</v>
      </c>
      <c r="O17" s="339">
        <f t="shared" si="2"/>
        <v>12</v>
      </c>
    </row>
    <row r="18" spans="1:15" s="1" customFormat="1" ht="18" customHeight="1">
      <c r="A18" s="635" t="s">
        <v>85</v>
      </c>
      <c r="B18" s="636"/>
      <c r="C18" s="630"/>
      <c r="D18" s="337">
        <f>SUM(E18:G18)</f>
        <v>5</v>
      </c>
      <c r="E18" s="338">
        <v>3</v>
      </c>
      <c r="F18" s="338">
        <v>1</v>
      </c>
      <c r="G18" s="339">
        <v>1</v>
      </c>
      <c r="H18" s="337">
        <f>SUM(I18:K18)</f>
        <v>1</v>
      </c>
      <c r="I18" s="338" t="s">
        <v>306</v>
      </c>
      <c r="J18" s="338" t="s">
        <v>306</v>
      </c>
      <c r="K18" s="339">
        <v>1</v>
      </c>
      <c r="L18" s="337">
        <f>SUM(M18:O18)</f>
        <v>3</v>
      </c>
      <c r="M18" s="338">
        <v>1</v>
      </c>
      <c r="N18" s="338" t="s">
        <v>306</v>
      </c>
      <c r="O18" s="339">
        <v>2</v>
      </c>
    </row>
    <row r="19" spans="1:15" s="1" customFormat="1" ht="18" customHeight="1">
      <c r="A19" s="617" t="s">
        <v>370</v>
      </c>
      <c r="B19" s="618"/>
      <c r="C19" s="619"/>
      <c r="D19" s="337">
        <f>SUM(E19:G19)</f>
        <v>323</v>
      </c>
      <c r="E19" s="338">
        <v>232</v>
      </c>
      <c r="F19" s="338">
        <v>86</v>
      </c>
      <c r="G19" s="339">
        <v>5</v>
      </c>
      <c r="H19" s="337">
        <f>SUM(I19:K19)</f>
        <v>98</v>
      </c>
      <c r="I19" s="338">
        <v>81</v>
      </c>
      <c r="J19" s="338">
        <v>17</v>
      </c>
      <c r="K19" s="339" t="s">
        <v>306</v>
      </c>
      <c r="L19" s="337">
        <f>SUM(M19:O19)</f>
        <v>167</v>
      </c>
      <c r="M19" s="338">
        <v>132</v>
      </c>
      <c r="N19" s="338">
        <v>33</v>
      </c>
      <c r="O19" s="339">
        <v>2</v>
      </c>
    </row>
    <row r="20" spans="1:15" s="1" customFormat="1" ht="18" customHeight="1">
      <c r="A20" s="620" t="s">
        <v>371</v>
      </c>
      <c r="B20" s="621"/>
      <c r="C20" s="622"/>
      <c r="D20" s="343" t="s">
        <v>63</v>
      </c>
      <c r="E20" s="268" t="s">
        <v>63</v>
      </c>
      <c r="F20" s="268" t="s">
        <v>63</v>
      </c>
      <c r="G20" s="269" t="s">
        <v>63</v>
      </c>
      <c r="H20" s="343" t="s">
        <v>63</v>
      </c>
      <c r="I20" s="268" t="s">
        <v>306</v>
      </c>
      <c r="J20" s="268" t="s">
        <v>306</v>
      </c>
      <c r="K20" s="269" t="s">
        <v>306</v>
      </c>
      <c r="L20" s="343" t="s">
        <v>63</v>
      </c>
      <c r="M20" s="268" t="s">
        <v>306</v>
      </c>
      <c r="N20" s="268" t="s">
        <v>306</v>
      </c>
      <c r="O20" s="269" t="s">
        <v>306</v>
      </c>
    </row>
    <row r="21" spans="1:15" s="1" customFormat="1">
      <c r="K21" s="112"/>
      <c r="O21" s="112" t="s">
        <v>346</v>
      </c>
    </row>
    <row r="22" spans="1:15" s="1" customFormat="1"/>
  </sheetData>
  <mergeCells count="18">
    <mergeCell ref="A19:C19"/>
    <mergeCell ref="A20:C20"/>
    <mergeCell ref="A6:C6"/>
    <mergeCell ref="A7:A17"/>
    <mergeCell ref="B7:C7"/>
    <mergeCell ref="B8:C8"/>
    <mergeCell ref="B9:B17"/>
    <mergeCell ref="A18:C18"/>
    <mergeCell ref="D3:G3"/>
    <mergeCell ref="H3:K3"/>
    <mergeCell ref="L3:O3"/>
    <mergeCell ref="A4:C4"/>
    <mergeCell ref="D4:D5"/>
    <mergeCell ref="E4:G4"/>
    <mergeCell ref="H4:H5"/>
    <mergeCell ref="I4:K4"/>
    <mergeCell ref="L4:L5"/>
    <mergeCell ref="M4:O4"/>
  </mergeCells>
  <phoneticPr fontId="1"/>
  <pageMargins left="0.7" right="0.7" top="0.75" bottom="0.75" header="0.3" footer="0.3"/>
  <ignoredErrors>
    <ignoredError sqref="D17 H17 L17"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23</vt:i4>
      </vt:variant>
      <vt:variant>
        <vt:lpstr>名前付き一覧</vt:lpstr>
      </vt:variant>
      <vt:variant>
        <vt:i4>2</vt:i4>
      </vt:variant>
    </vt:vector>
  </HeadingPairs>
  <TitlesOfParts>
    <vt:vector size="25" baseType="lpstr">
      <vt:lpstr>4-1</vt:lpstr>
      <vt:lpstr>4-2</vt:lpstr>
      <vt:lpstr>4-3</vt:lpstr>
      <vt:lpstr>4-4</vt:lpstr>
      <vt:lpstr>4-5</vt:lpstr>
      <vt:lpstr>4-6</vt:lpstr>
      <vt:lpstr>4-7</vt:lpstr>
      <vt:lpstr>4-8</vt:lpstr>
      <vt:lpstr>4-9</vt:lpstr>
      <vt:lpstr>4-10</vt:lpstr>
      <vt:lpstr>4-11</vt:lpstr>
      <vt:lpstr>4-12</vt:lpstr>
      <vt:lpstr>4-13</vt:lpstr>
      <vt:lpstr>4-14</vt:lpstr>
      <vt:lpstr>4-15</vt:lpstr>
      <vt:lpstr>4-16</vt:lpstr>
      <vt:lpstr>4-17</vt:lpstr>
      <vt:lpstr>4-18</vt:lpstr>
      <vt:lpstr>4-19</vt:lpstr>
      <vt:lpstr>4-20</vt:lpstr>
      <vt:lpstr>4-21</vt:lpstr>
      <vt:lpstr>4-22</vt:lpstr>
      <vt:lpstr>Sheet8</vt:lpstr>
      <vt:lpstr>'4-17'!Print_Area</vt:lpstr>
      <vt:lpstr>'4-3'!Print_Area</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otec</dc:creator>
  <cp:lastModifiedBy>kikaku17</cp:lastModifiedBy>
  <cp:lastPrinted>2024-06-26T05:40:49Z</cp:lastPrinted>
  <dcterms:created xsi:type="dcterms:W3CDTF">2016-07-05T02:49:18Z</dcterms:created>
  <dcterms:modified xsi:type="dcterms:W3CDTF">2024-09-06T07:58:02Z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d13db867-9843-42f6-8b67-e6810642ca59</vt:lpwstr>
  </property>
</Properties>
</file>