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04.WEB（HPデータ）\o.女川町\r04女川町HPデータ\gyouseikujinkou.files\"/>
    </mc:Choice>
  </mc:AlternateContent>
  <xr:revisionPtr revIDLastSave="0" documentId="13_ncr:1_{1A515B2A-7D13-4412-8873-B8AD337AE2C0}" xr6:coauthVersionLast="47" xr6:coauthVersionMax="47" xr10:uidLastSave="{00000000-0000-0000-0000-000000000000}"/>
  <bookViews>
    <workbookView xWindow="-98" yWindow="-98" windowWidth="22695" windowHeight="14476" tabRatio="769" xr2:uid="{00000000-000D-0000-FFFF-FFFF00000000}"/>
  </bookViews>
  <sheets>
    <sheet name="R8年度" sheetId="215" r:id="rId1"/>
    <sheet name="R8.7" sheetId="219" r:id="rId2"/>
    <sheet name="R8.6" sheetId="218" r:id="rId3"/>
    <sheet name="R8.5" sheetId="217" r:id="rId4"/>
    <sheet name="R8.4" sheetId="216" r:id="rId5"/>
    <sheet name="R7年度" sheetId="203" r:id="rId6"/>
    <sheet name="R8.3" sheetId="214" r:id="rId7"/>
    <sheet name="R8.2" sheetId="213" r:id="rId8"/>
    <sheet name="R8.1" sheetId="212" r:id="rId9"/>
    <sheet name="R7.12" sheetId="211" r:id="rId10"/>
    <sheet name="R7.11" sheetId="210" r:id="rId11"/>
    <sheet name="R7.10" sheetId="209" r:id="rId12"/>
    <sheet name="R7.9" sheetId="208" r:id="rId13"/>
    <sheet name="R7.8" sheetId="207" r:id="rId14"/>
    <sheet name="R7.7" sheetId="206" r:id="rId15"/>
    <sheet name="R7.6" sheetId="205" r:id="rId16"/>
    <sheet name="R7.5" sheetId="204" r:id="rId17"/>
    <sheet name="R7.4" sheetId="202" r:id="rId18"/>
    <sheet name="R6年度" sheetId="188" r:id="rId19"/>
    <sheet name="R7.3" sheetId="201" r:id="rId20"/>
    <sheet name="R７.2" sheetId="200" r:id="rId21"/>
    <sheet name="R７.１" sheetId="199" r:id="rId22"/>
    <sheet name="R6.12" sheetId="198" r:id="rId23"/>
    <sheet name="R6.11" sheetId="197" r:id="rId24"/>
    <sheet name="R6.10" sheetId="196" r:id="rId25"/>
    <sheet name="R6.9" sheetId="195" r:id="rId26"/>
    <sheet name="R6.8" sheetId="194" r:id="rId27"/>
    <sheet name="R6.７" sheetId="193" r:id="rId28"/>
    <sheet name="R6.6" sheetId="192" r:id="rId29"/>
    <sheet name="R6.5" sheetId="189" r:id="rId30"/>
    <sheet name="R6.4" sheetId="187" r:id="rId31"/>
    <sheet name="R5年度 " sheetId="175" r:id="rId32"/>
    <sheet name="R6.3" sheetId="186" r:id="rId33"/>
    <sheet name="R6.2" sheetId="185" r:id="rId34"/>
    <sheet name="R6.1" sheetId="184" r:id="rId35"/>
    <sheet name="R5.12" sheetId="183" r:id="rId36"/>
    <sheet name="R5.11" sheetId="182" r:id="rId37"/>
    <sheet name="R5.10" sheetId="181" r:id="rId38"/>
    <sheet name="R5.9" sheetId="180" r:id="rId39"/>
    <sheet name="R5.8" sheetId="179" r:id="rId40"/>
    <sheet name="R5.7" sheetId="178" r:id="rId41"/>
    <sheet name="R5.6" sheetId="177" r:id="rId42"/>
    <sheet name="R5.5" sheetId="176" r:id="rId43"/>
    <sheet name="R5.4" sheetId="174" r:id="rId44"/>
    <sheet name="R４年度" sheetId="162" r:id="rId45"/>
    <sheet name="R5.3" sheetId="173" r:id="rId46"/>
    <sheet name="R5.2" sheetId="172" r:id="rId47"/>
    <sheet name="R5.1" sheetId="171" r:id="rId48"/>
    <sheet name="R4.12" sheetId="170" r:id="rId49"/>
    <sheet name="R4.11" sheetId="169" r:id="rId50"/>
    <sheet name="R4.10" sheetId="168" r:id="rId51"/>
    <sheet name="R4.9" sheetId="167" r:id="rId52"/>
    <sheet name="R4.8" sheetId="166" r:id="rId53"/>
    <sheet name="R4.7" sheetId="165" r:id="rId54"/>
    <sheet name="R4.6" sheetId="164" r:id="rId55"/>
    <sheet name="R4.5" sheetId="163" r:id="rId56"/>
    <sheet name="R4.4" sheetId="161" r:id="rId57"/>
    <sheet name="R３年度" sheetId="149" r:id="rId58"/>
    <sheet name="R4.3" sheetId="160" r:id="rId59"/>
    <sheet name="R4.2" sheetId="159" r:id="rId60"/>
    <sheet name="R4.1" sheetId="158" r:id="rId61"/>
    <sheet name="R3.12" sheetId="157" r:id="rId62"/>
    <sheet name="R3.11" sheetId="156" r:id="rId63"/>
    <sheet name="R3.10" sheetId="155" r:id="rId64"/>
    <sheet name="R3.9" sheetId="154" r:id="rId65"/>
    <sheet name="R3.8" sheetId="153" r:id="rId66"/>
    <sheet name="R3.7" sheetId="152" r:id="rId67"/>
    <sheet name="R3.6" sheetId="151" r:id="rId68"/>
    <sheet name="R3.5" sheetId="150" r:id="rId69"/>
    <sheet name="R3.4" sheetId="148" r:id="rId70"/>
    <sheet name="R2年度 " sheetId="136" r:id="rId71"/>
    <sheet name="R3.3" sheetId="147" r:id="rId72"/>
    <sheet name="R3.2" sheetId="146" r:id="rId73"/>
    <sheet name="R3.1" sheetId="145" r:id="rId74"/>
    <sheet name="R2.12" sheetId="144" r:id="rId75"/>
    <sheet name="R2.11" sheetId="143" r:id="rId76"/>
    <sheet name="R2.10" sheetId="142" r:id="rId77"/>
    <sheet name="R2.9" sheetId="141" r:id="rId78"/>
    <sheet name="R2.8" sheetId="140" r:id="rId79"/>
    <sheet name="R2.7" sheetId="139" r:id="rId80"/>
    <sheet name="R2.6" sheetId="138" r:id="rId81"/>
    <sheet name="R2.５" sheetId="137" r:id="rId82"/>
    <sheet name="R2.4" sheetId="135" r:id="rId83"/>
    <sheet name="H31年度 " sheetId="122" r:id="rId84"/>
    <sheet name="R2.3" sheetId="134" r:id="rId85"/>
    <sheet name="R2.2" sheetId="133" r:id="rId86"/>
    <sheet name="R2.1" sheetId="132" r:id="rId87"/>
    <sheet name="R1.12" sheetId="131" r:id="rId88"/>
    <sheet name="R1.11" sheetId="130" r:id="rId89"/>
    <sheet name="R1.10" sheetId="129" r:id="rId90"/>
    <sheet name="R1.9" sheetId="128" r:id="rId91"/>
    <sheet name="R1.8" sheetId="127" r:id="rId92"/>
    <sheet name="R1.7" sheetId="126" r:id="rId93"/>
    <sheet name="R1.6" sheetId="125" r:id="rId94"/>
    <sheet name="R1.5" sheetId="124" r:id="rId95"/>
    <sheet name="H31.4" sheetId="123" r:id="rId96"/>
    <sheet name="H30年度" sheetId="109" r:id="rId97"/>
    <sheet name="H31.3" sheetId="121" r:id="rId98"/>
    <sheet name="H31.2" sheetId="120" r:id="rId99"/>
    <sheet name="H31.1" sheetId="119" r:id="rId100"/>
    <sheet name="H30.12" sheetId="118" r:id="rId101"/>
    <sheet name="H30.11" sheetId="117" r:id="rId102"/>
    <sheet name="H30.10" sheetId="116" r:id="rId103"/>
    <sheet name="H30.9" sheetId="115" r:id="rId104"/>
    <sheet name="H30.8" sheetId="114" r:id="rId105"/>
    <sheet name="H30.7" sheetId="113" r:id="rId106"/>
    <sheet name="H30.6" sheetId="112" r:id="rId107"/>
    <sheet name="H30.5" sheetId="110" r:id="rId108"/>
    <sheet name="H30.4" sheetId="108" r:id="rId109"/>
    <sheet name="H29年度" sheetId="106" r:id="rId110"/>
    <sheet name="H30.3" sheetId="105" r:id="rId111"/>
    <sheet name="H30.2" sheetId="104" r:id="rId112"/>
    <sheet name="H30.1" sheetId="103" r:id="rId113"/>
    <sheet name="H29.12" sheetId="102" r:id="rId114"/>
    <sheet name="H29.11" sheetId="101" r:id="rId115"/>
    <sheet name="H29.10" sheetId="100" r:id="rId116"/>
    <sheet name="H29.9" sheetId="99" r:id="rId117"/>
    <sheet name="H29.8" sheetId="98" r:id="rId118"/>
    <sheet name="H29.7" sheetId="97" r:id="rId119"/>
    <sheet name="H29.6" sheetId="96" r:id="rId120"/>
    <sheet name="H29.5" sheetId="95" r:id="rId121"/>
    <sheet name="H29.4" sheetId="94" r:id="rId122"/>
    <sheet name="H28年度" sheetId="70" r:id="rId123"/>
    <sheet name="H29.3" sheetId="93" r:id="rId124"/>
    <sheet name="H29.2" sheetId="92" r:id="rId125"/>
    <sheet name="H29.1" sheetId="91" r:id="rId126"/>
    <sheet name="H28.12" sheetId="90" r:id="rId127"/>
    <sheet name="H28.11" sheetId="89" r:id="rId128"/>
    <sheet name="H28.10" sheetId="88" r:id="rId129"/>
    <sheet name="H28.9" sheetId="87" r:id="rId130"/>
    <sheet name="H28.8" sheetId="86" r:id="rId131"/>
    <sheet name="H28.7" sheetId="85" r:id="rId132"/>
    <sheet name="H28.6" sheetId="84" r:id="rId133"/>
    <sheet name="H28.5" sheetId="83" r:id="rId134"/>
    <sheet name="H28.4" sheetId="82" r:id="rId135"/>
    <sheet name="H28.3 (2)" sheetId="71" state="hidden" r:id="rId136"/>
    <sheet name="H28.2 (2)" sheetId="72" state="hidden" r:id="rId137"/>
    <sheet name="H28.1 (2)" sheetId="73" state="hidden" r:id="rId138"/>
    <sheet name="H27.12. (2)" sheetId="74" state="hidden" r:id="rId139"/>
    <sheet name="H27.11 (2)" sheetId="75" state="hidden" r:id="rId140"/>
    <sheet name="H27.10 (2)" sheetId="76" state="hidden" r:id="rId141"/>
    <sheet name="H27.9 (2)" sheetId="77" state="hidden" r:id="rId142"/>
    <sheet name="H27.8 (2)" sheetId="78" state="hidden" r:id="rId143"/>
    <sheet name="H27.7 (2)" sheetId="79" state="hidden" r:id="rId144"/>
    <sheet name="H27.6 (2)" sheetId="80" state="hidden" r:id="rId145"/>
    <sheet name="H27.5 (2)" sheetId="81" state="hidden" r:id="rId146"/>
    <sheet name="H27年度 " sheetId="63" r:id="rId147"/>
    <sheet name="H27年度" sheetId="56" state="hidden" r:id="rId148"/>
    <sheet name="H28.3" sheetId="68" r:id="rId149"/>
    <sheet name="H28.2" sheetId="67" r:id="rId150"/>
    <sheet name="H28.1" sheetId="66" r:id="rId151"/>
    <sheet name="H27.12" sheetId="65" state="hidden" r:id="rId152"/>
    <sheet name="H27.12." sheetId="69" r:id="rId153"/>
    <sheet name="H27.11" sheetId="64" r:id="rId154"/>
    <sheet name="H27.10" sheetId="62" r:id="rId155"/>
    <sheet name="H27.9" sheetId="61" r:id="rId156"/>
    <sheet name="H27.8" sheetId="60" r:id="rId157"/>
    <sheet name="H27.7" sheetId="59" r:id="rId158"/>
    <sheet name="H27.6" sheetId="58" r:id="rId159"/>
    <sheet name="H27.5" sheetId="57" r:id="rId160"/>
    <sheet name="H27.4" sheetId="55" r:id="rId161"/>
    <sheet name="H26年度" sheetId="43" r:id="rId162"/>
    <sheet name="H27.3" sheetId="54" r:id="rId163"/>
    <sheet name="H27.2" sheetId="53" r:id="rId164"/>
    <sheet name="H27.1" sheetId="52" r:id="rId165"/>
    <sheet name="H26.12" sheetId="51" r:id="rId166"/>
    <sheet name="H26.11" sheetId="50" r:id="rId167"/>
    <sheet name="H26.10" sheetId="49" r:id="rId168"/>
    <sheet name="H26.9" sheetId="48" r:id="rId169"/>
    <sheet name="H26.8" sheetId="47" r:id="rId170"/>
    <sheet name="H26.7" sheetId="46" r:id="rId171"/>
    <sheet name="H26.6" sheetId="45" r:id="rId172"/>
    <sheet name="H26.5" sheetId="44" r:id="rId173"/>
    <sheet name="H26.4" sheetId="42" r:id="rId174"/>
    <sheet name="H25年度" sheetId="31" r:id="rId175"/>
    <sheet name="H26.3" sheetId="41" r:id="rId176"/>
    <sheet name="H26.2" sheetId="40" r:id="rId177"/>
    <sheet name="H26.1" sheetId="39" r:id="rId178"/>
    <sheet name="H25.12" sheetId="38" r:id="rId179"/>
    <sheet name="H25.11" sheetId="37" r:id="rId180"/>
    <sheet name="H25.10" sheetId="36" r:id="rId181"/>
    <sheet name="H25.9" sheetId="35" r:id="rId182"/>
    <sheet name="H25.8" sheetId="34" r:id="rId183"/>
    <sheet name="H25.7" sheetId="33" r:id="rId184"/>
    <sheet name="H25.6" sheetId="32" r:id="rId185"/>
    <sheet name="H25.5" sheetId="30" r:id="rId186"/>
    <sheet name="H25.4" sheetId="29" r:id="rId187"/>
    <sheet name="H24月末" sheetId="17" r:id="rId188"/>
    <sheet name="H25.3" sheetId="28" r:id="rId189"/>
    <sheet name="H25.2" sheetId="27" r:id="rId190"/>
    <sheet name="H25.1" sheetId="26" r:id="rId191"/>
    <sheet name="H24.12" sheetId="25" r:id="rId192"/>
    <sheet name="H24.11" sheetId="24" r:id="rId193"/>
    <sheet name="H24.10" sheetId="23" r:id="rId194"/>
    <sheet name="H24.9" sheetId="22" r:id="rId195"/>
    <sheet name="H24.8" sheetId="21" r:id="rId196"/>
    <sheet name="H24.7" sheetId="20" r:id="rId197"/>
    <sheet name="H24.6" sheetId="19" r:id="rId198"/>
    <sheet name="H24.5" sheetId="18" r:id="rId199"/>
    <sheet name="H24.4" sheetId="16" r:id="rId200"/>
    <sheet name="H23月末" sheetId="2" r:id="rId201"/>
    <sheet name="H24.3" sheetId="15" r:id="rId202"/>
    <sheet name="H24.2" sheetId="14" r:id="rId203"/>
    <sheet name="H24.1" sheetId="13" r:id="rId204"/>
    <sheet name="H23.12" sheetId="12" r:id="rId205"/>
    <sheet name="H23.11" sheetId="11" r:id="rId206"/>
    <sheet name="H23.10" sheetId="10" r:id="rId207"/>
    <sheet name="H23.9" sheetId="9" r:id="rId208"/>
    <sheet name="H23.8" sheetId="8" r:id="rId209"/>
    <sheet name="H23.7" sheetId="7" r:id="rId210"/>
    <sheet name="H23.6" sheetId="6" r:id="rId211"/>
    <sheet name="H23.5" sheetId="5" r:id="rId212"/>
    <sheet name="H23.4" sheetId="4" r:id="rId213"/>
    <sheet name="H23.3" sheetId="1" r:id="rId214"/>
    <sheet name="Sheet3" sheetId="3" r:id="rId215"/>
  </sheets>
  <externalReferences>
    <externalReference r:id="rId216"/>
    <externalReference r:id="rId217"/>
    <externalReference r:id="rId218"/>
    <externalReference r:id="rId219"/>
  </externalReferences>
  <definedNames>
    <definedName name="_xlnm.Print_Area" localSheetId="167">'H26.10'!$A$1:$P$50</definedName>
    <definedName name="_xlnm.Print_Area" localSheetId="166">'H26.11'!$A$1:$P$50</definedName>
    <definedName name="_xlnm.Print_Area" localSheetId="165">'H26.12'!$A$1:$P$50</definedName>
    <definedName name="_xlnm.Print_Area" localSheetId="171">'H26.6'!$A$1:$P$49</definedName>
    <definedName name="_xlnm.Print_Area" localSheetId="170">'H26.7'!$A$1:$P$50</definedName>
    <definedName name="_xlnm.Print_Area" localSheetId="169">'H26.8'!$A$1:$P$50</definedName>
    <definedName name="_xlnm.Print_Area" localSheetId="168">'H26.9'!$A$1:$P$50</definedName>
    <definedName name="_xlnm.Print_Area" localSheetId="164">'H27.1'!$A$1:$P$50</definedName>
    <definedName name="_xlnm.Print_Area" localSheetId="154">'H27.10'!$A$1:$P$50</definedName>
    <definedName name="_xlnm.Print_Area" localSheetId="140">'H27.10 (2)'!$A$1:$P$50</definedName>
    <definedName name="_xlnm.Print_Area" localSheetId="153">'H27.11'!$A$1:$P$50</definedName>
    <definedName name="_xlnm.Print_Area" localSheetId="139">'H27.11 (2)'!$A$1:$P$50</definedName>
    <definedName name="_xlnm.Print_Area" localSheetId="151">'H27.12'!$A$1:$P$50</definedName>
    <definedName name="_xlnm.Print_Area" localSheetId="152">'H27.12.'!$A$1:$P$50</definedName>
    <definedName name="_xlnm.Print_Area" localSheetId="138">'H27.12. (2)'!$A$1:$P$50</definedName>
    <definedName name="_xlnm.Print_Area" localSheetId="163">'H27.2'!$A$1:$P$50</definedName>
    <definedName name="_xlnm.Print_Area" localSheetId="162">'H27.3'!$A$1:$P$50</definedName>
    <definedName name="_xlnm.Print_Area" localSheetId="160">'H27.4'!$A$1:$P$50</definedName>
    <definedName name="_xlnm.Print_Area" localSheetId="159">'H27.5'!$A$1:$P$50</definedName>
    <definedName name="_xlnm.Print_Area" localSheetId="145">'H27.5 (2)'!$A$1:$P$50</definedName>
    <definedName name="_xlnm.Print_Area" localSheetId="158">'H27.6'!$A$1:$P$50</definedName>
    <definedName name="_xlnm.Print_Area" localSheetId="144">'H27.6 (2)'!$A$1:$P$50</definedName>
    <definedName name="_xlnm.Print_Area" localSheetId="157">'H27.7'!$A$1:$P$50</definedName>
    <definedName name="_xlnm.Print_Area" localSheetId="143">'H27.7 (2)'!$A$1:$P$50</definedName>
    <definedName name="_xlnm.Print_Area" localSheetId="156">'H27.8'!$A$1:$P$50</definedName>
    <definedName name="_xlnm.Print_Area" localSheetId="142">'H27.8 (2)'!$A$1:$P$50</definedName>
    <definedName name="_xlnm.Print_Area" localSheetId="155">'H27.9'!$A$1:$P$50</definedName>
    <definedName name="_xlnm.Print_Area" localSheetId="141">'H27.9 (2)'!$A$1:$P$50</definedName>
    <definedName name="_xlnm.Print_Area" localSheetId="150">'H28.1'!$A$1:$P$50</definedName>
    <definedName name="_xlnm.Print_Area" localSheetId="137">'H28.1 (2)'!$A$1:$P$50</definedName>
    <definedName name="_xlnm.Print_Area" localSheetId="128">'H28.10'!$A$1:$P$50</definedName>
    <definedName name="_xlnm.Print_Area" localSheetId="127">'H28.11'!$A$1:$P$50</definedName>
    <definedName name="_xlnm.Print_Area" localSheetId="126">'H28.12'!$A$1:$P$50</definedName>
    <definedName name="_xlnm.Print_Area" localSheetId="149">'H28.2'!$A$1:$P$50</definedName>
    <definedName name="_xlnm.Print_Area" localSheetId="136">'H28.2 (2)'!$A$1:$P$50</definedName>
    <definedName name="_xlnm.Print_Area" localSheetId="148">'H28.3'!$A$1:$P$50</definedName>
    <definedName name="_xlnm.Print_Area" localSheetId="135">'H28.3 (2)'!$A$1:$P$50</definedName>
    <definedName name="_xlnm.Print_Area" localSheetId="134">'H28.4'!$A$1:$P$50</definedName>
    <definedName name="_xlnm.Print_Area" localSheetId="133">'H28.5'!$A$1:$P$50</definedName>
    <definedName name="_xlnm.Print_Area" localSheetId="132">'H28.6'!$A$1:$P$50</definedName>
    <definedName name="_xlnm.Print_Area" localSheetId="131">'H28.7'!$A$1:$P$50</definedName>
    <definedName name="_xlnm.Print_Area" localSheetId="130">'H28.8'!$A$1:$P$50</definedName>
    <definedName name="_xlnm.Print_Area" localSheetId="129">'H28.9'!$A$1:$P$50</definedName>
    <definedName name="_xlnm.Print_Area" localSheetId="125">'H29.1'!$A$1:$P$50</definedName>
    <definedName name="_xlnm.Print_Area" localSheetId="115">'H29.10'!$A$1:$P$53</definedName>
    <definedName name="_xlnm.Print_Area" localSheetId="114">'H29.11'!$A$1:$P$53</definedName>
    <definedName name="_xlnm.Print_Area" localSheetId="113">'H29.12'!$A$1:$P$53</definedName>
    <definedName name="_xlnm.Print_Area" localSheetId="124">'H29.2'!$A$1:$P$50</definedName>
    <definedName name="_xlnm.Print_Area" localSheetId="123">'H29.3'!$A$1:$P$50</definedName>
    <definedName name="_xlnm.Print_Area" localSheetId="121">'H29.4'!$A$1:$P$53</definedName>
    <definedName name="_xlnm.Print_Area" localSheetId="120">'H29.5'!$A$1:$P$53</definedName>
    <definedName name="_xlnm.Print_Area" localSheetId="119">'H29.6'!$A$1:$P$53</definedName>
    <definedName name="_xlnm.Print_Area" localSheetId="118">'H29.7'!$A$1:$P$53</definedName>
    <definedName name="_xlnm.Print_Area" localSheetId="117">'H29.8'!$A$1:$P$53</definedName>
    <definedName name="_xlnm.Print_Area" localSheetId="116">'H29.9'!$A$1:$P$53</definedName>
    <definedName name="_xlnm.Print_Area" localSheetId="112">'H30.1'!$A$1:$P$53</definedName>
    <definedName name="_xlnm.Print_Area" localSheetId="102">'H30.10'!$A$1:$P$56</definedName>
    <definedName name="_xlnm.Print_Area" localSheetId="101">'H30.11'!$A$1:$P$56</definedName>
    <definedName name="_xlnm.Print_Area" localSheetId="100">'H30.12'!$A$1:$P$56</definedName>
    <definedName name="_xlnm.Print_Area" localSheetId="111">'H30.2'!$A$1:$P$53</definedName>
    <definedName name="_xlnm.Print_Area" localSheetId="110">'H30.3'!$A$1:$P$53</definedName>
    <definedName name="_xlnm.Print_Area" localSheetId="108">'H30.4'!$A$1:$P$53</definedName>
    <definedName name="_xlnm.Print_Area" localSheetId="107">'H30.5'!$A$1:$P$53</definedName>
    <definedName name="_xlnm.Print_Area" localSheetId="106">'H30.6'!$A$1:$P$56</definedName>
    <definedName name="_xlnm.Print_Area" localSheetId="105">'H30.7'!$A$1:$P$56</definedName>
    <definedName name="_xlnm.Print_Area" localSheetId="104">'H30.8'!$A$1:$P$56</definedName>
    <definedName name="_xlnm.Print_Area" localSheetId="103">'H30.9'!$A$1:$P$56</definedName>
    <definedName name="_xlnm.Print_Area" localSheetId="99">'H31.1'!$A$1:$P$56</definedName>
    <definedName name="_xlnm.Print_Area" localSheetId="98">'H31.2'!$A$1:$P$56</definedName>
    <definedName name="_xlnm.Print_Area" localSheetId="97">'H31.3'!$A$1:$P$56</definedName>
    <definedName name="_xlnm.Print_Area" localSheetId="95">'H31.4'!$A$1:$P$58</definedName>
    <definedName name="_xlnm.Print_Area" localSheetId="89">'R1.10'!$A$1:$P$58</definedName>
    <definedName name="_xlnm.Print_Area" localSheetId="88">'R1.11'!$A$1:$P$58</definedName>
    <definedName name="_xlnm.Print_Area" localSheetId="87">'R1.12'!$A$1:$P$58</definedName>
    <definedName name="_xlnm.Print_Area" localSheetId="94">'R1.5'!$A$1:$P$58</definedName>
    <definedName name="_xlnm.Print_Area" localSheetId="93">'R1.6'!$A$1:$P$58</definedName>
    <definedName name="_xlnm.Print_Area" localSheetId="92">'R1.7'!$A$1:$P$58</definedName>
    <definedName name="_xlnm.Print_Area" localSheetId="91">'R1.8'!$A$1:$P$58</definedName>
    <definedName name="_xlnm.Print_Area" localSheetId="90">'R1.9'!$A$1:$P$58</definedName>
    <definedName name="_xlnm.Print_Area" localSheetId="86">'R2.1'!$A$1:$P$58</definedName>
    <definedName name="_xlnm.Print_Area" localSheetId="76">'R2.10'!$A$1:$Q$58</definedName>
    <definedName name="_xlnm.Print_Area" localSheetId="75">'R2.11'!$A$1:$Q$58</definedName>
    <definedName name="_xlnm.Print_Area" localSheetId="74">'R2.12'!$A$1:$Q$58</definedName>
    <definedName name="_xlnm.Print_Area" localSheetId="85">'R2.2'!$A$1:$P$58</definedName>
    <definedName name="_xlnm.Print_Area" localSheetId="84">'R2.3'!$A$1:$P$58</definedName>
    <definedName name="_xlnm.Print_Area" localSheetId="82">'R2.4'!$A$1:$Q$58</definedName>
    <definedName name="_xlnm.Print_Area" localSheetId="81">'R2.５'!$A$1:$Q$58</definedName>
    <definedName name="_xlnm.Print_Area" localSheetId="80">'R2.6'!$A$1:$Q$58</definedName>
    <definedName name="_xlnm.Print_Area" localSheetId="79">'R2.7'!$A$1:$Q$58</definedName>
    <definedName name="_xlnm.Print_Area" localSheetId="78">'R2.8'!$A$1:$Q$58</definedName>
    <definedName name="_xlnm.Print_Area" localSheetId="77">'R2.9'!$A$1:$Q$58</definedName>
    <definedName name="_xlnm.Print_Area" localSheetId="73">'R3.1'!$A$1:$Q$58</definedName>
    <definedName name="_xlnm.Print_Area" localSheetId="63">'R3.10'!$A$1:$Q$58</definedName>
    <definedName name="_xlnm.Print_Area" localSheetId="62">'R3.11'!$A$1:$Q$58</definedName>
    <definedName name="_xlnm.Print_Area" localSheetId="61">'R3.12'!$A$1:$Q$58</definedName>
    <definedName name="_xlnm.Print_Area" localSheetId="72">'R3.2'!$A$1:$Q$58</definedName>
    <definedName name="_xlnm.Print_Area" localSheetId="71">'R3.3'!$A$1:$Q$58</definedName>
    <definedName name="_xlnm.Print_Area" localSheetId="69">'R3.4'!$A$1:$Q$58</definedName>
    <definedName name="_xlnm.Print_Area" localSheetId="68">'R3.5'!$A$1:$Q$58</definedName>
    <definedName name="_xlnm.Print_Area" localSheetId="67">'R3.6'!$A$1:$Q$58</definedName>
    <definedName name="_xlnm.Print_Area" localSheetId="66">'R3.7'!$A$1:$Q$58</definedName>
    <definedName name="_xlnm.Print_Area" localSheetId="65">'R3.8'!$A$1:$Q$58</definedName>
    <definedName name="_xlnm.Print_Area" localSheetId="64">'R3.9'!$A$1:$Q$58</definedName>
    <definedName name="_xlnm.Print_Area" localSheetId="60">'R4.1'!$A$1:$Q$58</definedName>
    <definedName name="_xlnm.Print_Area" localSheetId="50">'R4.10'!$A$1:$Q$58</definedName>
    <definedName name="_xlnm.Print_Area" localSheetId="49">'R4.11'!$A$1:$Q$58</definedName>
    <definedName name="_xlnm.Print_Area" localSheetId="48">'R4.12'!$A$1:$Q$58</definedName>
    <definedName name="_xlnm.Print_Area" localSheetId="59">'R4.2'!$A$1:$Q$58</definedName>
    <definedName name="_xlnm.Print_Area" localSheetId="58">'R4.3'!$A$1:$Q$58</definedName>
    <definedName name="_xlnm.Print_Area" localSheetId="56">'R4.4'!$A$1:$Q$58</definedName>
    <definedName name="_xlnm.Print_Area" localSheetId="55">'R4.5'!$A$1:$Q$58</definedName>
    <definedName name="_xlnm.Print_Area" localSheetId="54">'R4.6'!$A$1:$Q$58</definedName>
    <definedName name="_xlnm.Print_Area" localSheetId="53">'R4.7'!$A$1:$Q$58</definedName>
    <definedName name="_xlnm.Print_Area" localSheetId="52">'R4.8'!$A$1:$Q$58</definedName>
    <definedName name="_xlnm.Print_Area" localSheetId="51">'R4.9'!$A$1:$Q$58</definedName>
    <definedName name="_xlnm.Print_Area" localSheetId="47">'R5.1'!$A$1:$Q$58</definedName>
    <definedName name="_xlnm.Print_Area" localSheetId="37">'R5.10'!$A$1:$Q$58</definedName>
    <definedName name="_xlnm.Print_Area" localSheetId="36">'R5.11'!$A$1:$Q$58</definedName>
    <definedName name="_xlnm.Print_Area" localSheetId="35">'R5.12'!$A$1:$Q$58</definedName>
    <definedName name="_xlnm.Print_Area" localSheetId="46">'R5.2'!$A$1:$Q$58</definedName>
    <definedName name="_xlnm.Print_Area" localSheetId="45">'R5.3'!$A$1:$Q$58</definedName>
    <definedName name="_xlnm.Print_Area" localSheetId="43">'R5.4'!$A$1:$Q$58</definedName>
    <definedName name="_xlnm.Print_Area" localSheetId="42">'R5.5'!$A$1:$Q$58</definedName>
    <definedName name="_xlnm.Print_Area" localSheetId="41">'R5.6'!$A$1:$Q$58</definedName>
    <definedName name="_xlnm.Print_Area" localSheetId="40">'R5.7'!$A$1:$Q$58</definedName>
    <definedName name="_xlnm.Print_Area" localSheetId="39">'R5.8'!$A$1:$Q$58</definedName>
    <definedName name="_xlnm.Print_Area" localSheetId="38">'R5.9'!$A$1:$Q$58</definedName>
    <definedName name="_xlnm.Print_Area" localSheetId="34">'R6.1'!$A$1:$Q$58</definedName>
    <definedName name="_xlnm.Print_Area" localSheetId="24">'R6.10'!$A$1:$Q$58</definedName>
    <definedName name="_xlnm.Print_Area" localSheetId="23">'R6.11'!$A$1:$Q$58</definedName>
    <definedName name="_xlnm.Print_Area" localSheetId="22">'R6.12'!$A$1:$Q$58</definedName>
    <definedName name="_xlnm.Print_Area" localSheetId="33">'R6.2'!$A$1:$Q$58</definedName>
    <definedName name="_xlnm.Print_Area" localSheetId="32">'R6.3'!$A$1:$Q$58</definedName>
    <definedName name="_xlnm.Print_Area" localSheetId="30">'R6.4'!$A$1:$Q$58</definedName>
    <definedName name="_xlnm.Print_Area" localSheetId="29">'R6.5'!$A$1:$Q$58</definedName>
    <definedName name="_xlnm.Print_Area" localSheetId="28">'R6.6'!$A$1:$Q$58</definedName>
    <definedName name="_xlnm.Print_Area" localSheetId="27">'R6.７'!$A$1:$Q$58</definedName>
    <definedName name="_xlnm.Print_Area" localSheetId="26">'R6.8'!$A$1:$Q$58</definedName>
    <definedName name="_xlnm.Print_Area" localSheetId="25">'R6.9'!$A$1:$Q$58</definedName>
    <definedName name="_xlnm.Print_Area" localSheetId="21">'R７.１'!$A$1:$Q$58</definedName>
    <definedName name="_xlnm.Print_Area" localSheetId="20">'R７.2'!$A$1:$Q$58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5" i="219" l="1"/>
  <c r="M55" i="219"/>
  <c r="L55" i="219"/>
  <c r="J55" i="219"/>
  <c r="I55" i="219"/>
  <c r="G55" i="219"/>
  <c r="F55" i="219"/>
  <c r="E55" i="219"/>
  <c r="P54" i="219"/>
  <c r="O54" i="219"/>
  <c r="Q54" i="219" s="1"/>
  <c r="N54" i="219"/>
  <c r="H54" i="219"/>
  <c r="P53" i="219"/>
  <c r="O53" i="219"/>
  <c r="Q53" i="219" s="1"/>
  <c r="N53" i="219"/>
  <c r="K53" i="219"/>
  <c r="H53" i="219"/>
  <c r="P52" i="219"/>
  <c r="O52" i="219"/>
  <c r="Q52" i="219" s="1"/>
  <c r="N52" i="219"/>
  <c r="K52" i="219"/>
  <c r="H52" i="219"/>
  <c r="P51" i="219"/>
  <c r="O51" i="219"/>
  <c r="Q51" i="219" s="1"/>
  <c r="N51" i="219"/>
  <c r="K51" i="219"/>
  <c r="H51" i="219"/>
  <c r="P50" i="219"/>
  <c r="O50" i="219"/>
  <c r="Q50" i="219" s="1"/>
  <c r="N50" i="219"/>
  <c r="K50" i="219"/>
  <c r="H50" i="219"/>
  <c r="P49" i="219"/>
  <c r="O49" i="219"/>
  <c r="Q49" i="219" s="1"/>
  <c r="N49" i="219"/>
  <c r="K49" i="219"/>
  <c r="H49" i="219"/>
  <c r="P48" i="219"/>
  <c r="O48" i="219"/>
  <c r="Q48" i="219" s="1"/>
  <c r="N48" i="219"/>
  <c r="K48" i="219"/>
  <c r="H48" i="219"/>
  <c r="P47" i="219"/>
  <c r="O47" i="219"/>
  <c r="Q47" i="219" s="1"/>
  <c r="N47" i="219"/>
  <c r="K47" i="219"/>
  <c r="H47" i="219"/>
  <c r="P46" i="219"/>
  <c r="O46" i="219"/>
  <c r="Q46" i="219" s="1"/>
  <c r="N46" i="219"/>
  <c r="K46" i="219"/>
  <c r="H46" i="219"/>
  <c r="P45" i="219"/>
  <c r="O45" i="219"/>
  <c r="Q45" i="219" s="1"/>
  <c r="N45" i="219"/>
  <c r="K45" i="219"/>
  <c r="H45" i="219"/>
  <c r="P44" i="219"/>
  <c r="O44" i="219"/>
  <c r="Q44" i="219" s="1"/>
  <c r="N44" i="219"/>
  <c r="K44" i="219"/>
  <c r="H44" i="219"/>
  <c r="P43" i="219"/>
  <c r="O43" i="219"/>
  <c r="Q43" i="219" s="1"/>
  <c r="N43" i="219"/>
  <c r="K43" i="219"/>
  <c r="H43" i="219"/>
  <c r="P42" i="219"/>
  <c r="O42" i="219"/>
  <c r="Q42" i="219" s="1"/>
  <c r="N42" i="219"/>
  <c r="K42" i="219"/>
  <c r="H42" i="219"/>
  <c r="P41" i="219"/>
  <c r="O41" i="219"/>
  <c r="Q41" i="219" s="1"/>
  <c r="N41" i="219"/>
  <c r="K41" i="219"/>
  <c r="H41" i="219"/>
  <c r="P40" i="219"/>
  <c r="O40" i="219"/>
  <c r="Q40" i="219" s="1"/>
  <c r="N40" i="219"/>
  <c r="K40" i="219"/>
  <c r="H40" i="219"/>
  <c r="P39" i="219"/>
  <c r="O39" i="219"/>
  <c r="Q39" i="219" s="1"/>
  <c r="N39" i="219"/>
  <c r="K39" i="219"/>
  <c r="H39" i="219"/>
  <c r="P38" i="219"/>
  <c r="O38" i="219"/>
  <c r="Q38" i="219" s="1"/>
  <c r="N38" i="219"/>
  <c r="K38" i="219"/>
  <c r="H38" i="219"/>
  <c r="P37" i="219"/>
  <c r="O37" i="219"/>
  <c r="Q37" i="219" s="1"/>
  <c r="N37" i="219"/>
  <c r="K37" i="219"/>
  <c r="H37" i="219"/>
  <c r="P36" i="219"/>
  <c r="O36" i="219"/>
  <c r="Q36" i="219" s="1"/>
  <c r="N36" i="219"/>
  <c r="K36" i="219"/>
  <c r="H36" i="219"/>
  <c r="P35" i="219"/>
  <c r="O35" i="219"/>
  <c r="Q35" i="219" s="1"/>
  <c r="N35" i="219"/>
  <c r="K35" i="219"/>
  <c r="H35" i="219"/>
  <c r="P34" i="219"/>
  <c r="O34" i="219"/>
  <c r="Q34" i="219" s="1"/>
  <c r="N34" i="219"/>
  <c r="K34" i="219"/>
  <c r="H34" i="219"/>
  <c r="P33" i="219"/>
  <c r="O33" i="219"/>
  <c r="Q33" i="219" s="1"/>
  <c r="N33" i="219"/>
  <c r="K33" i="219"/>
  <c r="H33" i="219"/>
  <c r="P32" i="219"/>
  <c r="O32" i="219"/>
  <c r="Q32" i="219" s="1"/>
  <c r="N32" i="219"/>
  <c r="K32" i="219"/>
  <c r="H32" i="219"/>
  <c r="P31" i="219"/>
  <c r="O31" i="219"/>
  <c r="Q31" i="219" s="1"/>
  <c r="N31" i="219"/>
  <c r="K31" i="219"/>
  <c r="H31" i="219"/>
  <c r="P30" i="219"/>
  <c r="O30" i="219"/>
  <c r="Q30" i="219" s="1"/>
  <c r="N30" i="219"/>
  <c r="K30" i="219"/>
  <c r="H30" i="219"/>
  <c r="P29" i="219"/>
  <c r="O29" i="219"/>
  <c r="Q29" i="219" s="1"/>
  <c r="N29" i="219"/>
  <c r="K29" i="219"/>
  <c r="H29" i="219"/>
  <c r="P28" i="219"/>
  <c r="O28" i="219"/>
  <c r="Q28" i="219" s="1"/>
  <c r="N28" i="219"/>
  <c r="K28" i="219"/>
  <c r="H28" i="219"/>
  <c r="P27" i="219"/>
  <c r="O27" i="219"/>
  <c r="Q27" i="219" s="1"/>
  <c r="N27" i="219"/>
  <c r="K27" i="219"/>
  <c r="H27" i="219"/>
  <c r="P26" i="219"/>
  <c r="O26" i="219"/>
  <c r="Q26" i="219" s="1"/>
  <c r="N26" i="219"/>
  <c r="K26" i="219"/>
  <c r="H26" i="219"/>
  <c r="Q25" i="219"/>
  <c r="P25" i="219"/>
  <c r="O25" i="219"/>
  <c r="N25" i="219"/>
  <c r="K25" i="219"/>
  <c r="H25" i="219"/>
  <c r="P24" i="219"/>
  <c r="O24" i="219"/>
  <c r="Q24" i="219" s="1"/>
  <c r="N24" i="219"/>
  <c r="K24" i="219"/>
  <c r="H24" i="219"/>
  <c r="P23" i="219"/>
  <c r="O23" i="219"/>
  <c r="Q23" i="219" s="1"/>
  <c r="N23" i="219"/>
  <c r="K23" i="219"/>
  <c r="H23" i="219"/>
  <c r="P22" i="219"/>
  <c r="O22" i="219"/>
  <c r="Q22" i="219" s="1"/>
  <c r="N22" i="219"/>
  <c r="K22" i="219"/>
  <c r="H22" i="219"/>
  <c r="P21" i="219"/>
  <c r="O21" i="219"/>
  <c r="Q21" i="219" s="1"/>
  <c r="N21" i="219"/>
  <c r="K21" i="219"/>
  <c r="H21" i="219"/>
  <c r="P20" i="219"/>
  <c r="O20" i="219"/>
  <c r="Q20" i="219" s="1"/>
  <c r="N20" i="219"/>
  <c r="K20" i="219"/>
  <c r="H20" i="219"/>
  <c r="P19" i="219"/>
  <c r="O19" i="219"/>
  <c r="Q19" i="219" s="1"/>
  <c r="N19" i="219"/>
  <c r="K19" i="219"/>
  <c r="H19" i="219"/>
  <c r="P18" i="219"/>
  <c r="O18" i="219"/>
  <c r="Q18" i="219" s="1"/>
  <c r="N18" i="219"/>
  <c r="K18" i="219"/>
  <c r="H18" i="219"/>
  <c r="P17" i="219"/>
  <c r="O17" i="219"/>
  <c r="Q17" i="219" s="1"/>
  <c r="N17" i="219"/>
  <c r="K17" i="219"/>
  <c r="H17" i="219"/>
  <c r="P16" i="219"/>
  <c r="O16" i="219"/>
  <c r="Q16" i="219" s="1"/>
  <c r="N16" i="219"/>
  <c r="K16" i="219"/>
  <c r="H16" i="219"/>
  <c r="P15" i="219"/>
  <c r="O15" i="219"/>
  <c r="Q15" i="219" s="1"/>
  <c r="N15" i="219"/>
  <c r="K15" i="219"/>
  <c r="H15" i="219"/>
  <c r="P14" i="219"/>
  <c r="O14" i="219"/>
  <c r="Q14" i="219" s="1"/>
  <c r="N14" i="219"/>
  <c r="K14" i="219"/>
  <c r="H14" i="219"/>
  <c r="P13" i="219"/>
  <c r="O13" i="219"/>
  <c r="Q13" i="219" s="1"/>
  <c r="N13" i="219"/>
  <c r="K13" i="219"/>
  <c r="H13" i="219"/>
  <c r="P12" i="219"/>
  <c r="O12" i="219"/>
  <c r="Q12" i="219" s="1"/>
  <c r="N12" i="219"/>
  <c r="K12" i="219"/>
  <c r="H12" i="219"/>
  <c r="P11" i="219"/>
  <c r="O11" i="219"/>
  <c r="Q11" i="219" s="1"/>
  <c r="N11" i="219"/>
  <c r="K11" i="219"/>
  <c r="H11" i="219"/>
  <c r="P10" i="219"/>
  <c r="O10" i="219"/>
  <c r="Q10" i="219" s="1"/>
  <c r="N10" i="219"/>
  <c r="K10" i="219"/>
  <c r="H10" i="219"/>
  <c r="P9" i="219"/>
  <c r="O9" i="219"/>
  <c r="Q9" i="219" s="1"/>
  <c r="N9" i="219"/>
  <c r="K9" i="219"/>
  <c r="H9" i="219"/>
  <c r="P8" i="219"/>
  <c r="O8" i="219"/>
  <c r="Q8" i="219" s="1"/>
  <c r="N8" i="219"/>
  <c r="K8" i="219"/>
  <c r="H8" i="219"/>
  <c r="P7" i="219"/>
  <c r="O7" i="219"/>
  <c r="Q7" i="219" s="1"/>
  <c r="N7" i="219"/>
  <c r="K7" i="219"/>
  <c r="H7" i="219"/>
  <c r="P6" i="219"/>
  <c r="O6" i="219"/>
  <c r="Q6" i="219" s="1"/>
  <c r="N6" i="219"/>
  <c r="K6" i="219"/>
  <c r="H6" i="219"/>
  <c r="Q5" i="219"/>
  <c r="Q55" i="219" s="1"/>
  <c r="P5" i="219"/>
  <c r="O5" i="219"/>
  <c r="O55" i="219" s="1"/>
  <c r="N5" i="219"/>
  <c r="N55" i="219" s="1"/>
  <c r="K5" i="219"/>
  <c r="K55" i="219" s="1"/>
  <c r="H5" i="219"/>
  <c r="H55" i="219" s="1"/>
  <c r="M55" i="218"/>
  <c r="L55" i="218"/>
  <c r="J55" i="218"/>
  <c r="I55" i="218"/>
  <c r="G55" i="218"/>
  <c r="F55" i="218"/>
  <c r="E55" i="218"/>
  <c r="P54" i="218"/>
  <c r="O54" i="218"/>
  <c r="Q54" i="218" s="1"/>
  <c r="N54" i="218"/>
  <c r="H54" i="218"/>
  <c r="P53" i="218"/>
  <c r="O53" i="218"/>
  <c r="Q53" i="218" s="1"/>
  <c r="N53" i="218"/>
  <c r="K53" i="218"/>
  <c r="H53" i="218"/>
  <c r="P52" i="218"/>
  <c r="O52" i="218"/>
  <c r="Q52" i="218" s="1"/>
  <c r="N52" i="218"/>
  <c r="K52" i="218"/>
  <c r="H52" i="218"/>
  <c r="P51" i="218"/>
  <c r="O51" i="218"/>
  <c r="Q51" i="218" s="1"/>
  <c r="N51" i="218"/>
  <c r="K51" i="218"/>
  <c r="H51" i="218"/>
  <c r="P50" i="218"/>
  <c r="O50" i="218"/>
  <c r="Q50" i="218" s="1"/>
  <c r="N50" i="218"/>
  <c r="K50" i="218"/>
  <c r="H50" i="218"/>
  <c r="P49" i="218"/>
  <c r="O49" i="218"/>
  <c r="Q49" i="218" s="1"/>
  <c r="N49" i="218"/>
  <c r="K49" i="218"/>
  <c r="H49" i="218"/>
  <c r="P48" i="218"/>
  <c r="O48" i="218"/>
  <c r="Q48" i="218" s="1"/>
  <c r="N48" i="218"/>
  <c r="K48" i="218"/>
  <c r="H48" i="218"/>
  <c r="P47" i="218"/>
  <c r="O47" i="218"/>
  <c r="Q47" i="218" s="1"/>
  <c r="N47" i="218"/>
  <c r="K47" i="218"/>
  <c r="H47" i="218"/>
  <c r="P46" i="218"/>
  <c r="O46" i="218"/>
  <c r="Q46" i="218" s="1"/>
  <c r="N46" i="218"/>
  <c r="K46" i="218"/>
  <c r="H46" i="218"/>
  <c r="P45" i="218"/>
  <c r="O45" i="218"/>
  <c r="Q45" i="218" s="1"/>
  <c r="N45" i="218"/>
  <c r="K45" i="218"/>
  <c r="H45" i="218"/>
  <c r="P44" i="218"/>
  <c r="O44" i="218"/>
  <c r="Q44" i="218" s="1"/>
  <c r="N44" i="218"/>
  <c r="K44" i="218"/>
  <c r="H44" i="218"/>
  <c r="P43" i="218"/>
  <c r="O43" i="218"/>
  <c r="Q43" i="218" s="1"/>
  <c r="N43" i="218"/>
  <c r="K43" i="218"/>
  <c r="H43" i="218"/>
  <c r="P42" i="218"/>
  <c r="O42" i="218"/>
  <c r="Q42" i="218" s="1"/>
  <c r="N42" i="218"/>
  <c r="K42" i="218"/>
  <c r="H42" i="218"/>
  <c r="P41" i="218"/>
  <c r="O41" i="218"/>
  <c r="Q41" i="218" s="1"/>
  <c r="N41" i="218"/>
  <c r="K41" i="218"/>
  <c r="H41" i="218"/>
  <c r="P40" i="218"/>
  <c r="O40" i="218"/>
  <c r="Q40" i="218" s="1"/>
  <c r="N40" i="218"/>
  <c r="K40" i="218"/>
  <c r="H40" i="218"/>
  <c r="P39" i="218"/>
  <c r="O39" i="218"/>
  <c r="Q39" i="218" s="1"/>
  <c r="N39" i="218"/>
  <c r="K39" i="218"/>
  <c r="H39" i="218"/>
  <c r="P38" i="218"/>
  <c r="O38" i="218"/>
  <c r="Q38" i="218" s="1"/>
  <c r="N38" i="218"/>
  <c r="K38" i="218"/>
  <c r="H38" i="218"/>
  <c r="P37" i="218"/>
  <c r="O37" i="218"/>
  <c r="Q37" i="218" s="1"/>
  <c r="N37" i="218"/>
  <c r="K37" i="218"/>
  <c r="H37" i="218"/>
  <c r="P36" i="218"/>
  <c r="O36" i="218"/>
  <c r="Q36" i="218" s="1"/>
  <c r="N36" i="218"/>
  <c r="K36" i="218"/>
  <c r="H36" i="218"/>
  <c r="P35" i="218"/>
  <c r="O35" i="218"/>
  <c r="Q35" i="218" s="1"/>
  <c r="N35" i="218"/>
  <c r="K35" i="218"/>
  <c r="H35" i="218"/>
  <c r="P34" i="218"/>
  <c r="O34" i="218"/>
  <c r="Q34" i="218" s="1"/>
  <c r="N34" i="218"/>
  <c r="K34" i="218"/>
  <c r="H34" i="218"/>
  <c r="P33" i="218"/>
  <c r="O33" i="218"/>
  <c r="Q33" i="218" s="1"/>
  <c r="N33" i="218"/>
  <c r="K33" i="218"/>
  <c r="H33" i="218"/>
  <c r="P32" i="218"/>
  <c r="O32" i="218"/>
  <c r="Q32" i="218" s="1"/>
  <c r="N32" i="218"/>
  <c r="K32" i="218"/>
  <c r="H32" i="218"/>
  <c r="P31" i="218"/>
  <c r="O31" i="218"/>
  <c r="Q31" i="218" s="1"/>
  <c r="N31" i="218"/>
  <c r="K31" i="218"/>
  <c r="H31" i="218"/>
  <c r="P30" i="218"/>
  <c r="O30" i="218"/>
  <c r="Q30" i="218" s="1"/>
  <c r="N30" i="218"/>
  <c r="K30" i="218"/>
  <c r="H30" i="218"/>
  <c r="P29" i="218"/>
  <c r="O29" i="218"/>
  <c r="Q29" i="218" s="1"/>
  <c r="N29" i="218"/>
  <c r="K29" i="218"/>
  <c r="H29" i="218"/>
  <c r="P28" i="218"/>
  <c r="O28" i="218"/>
  <c r="Q28" i="218" s="1"/>
  <c r="N28" i="218"/>
  <c r="K28" i="218"/>
  <c r="H28" i="218"/>
  <c r="P27" i="218"/>
  <c r="O27" i="218"/>
  <c r="Q27" i="218" s="1"/>
  <c r="N27" i="218"/>
  <c r="K27" i="218"/>
  <c r="H27" i="218"/>
  <c r="P26" i="218"/>
  <c r="O26" i="218"/>
  <c r="Q26" i="218" s="1"/>
  <c r="N26" i="218"/>
  <c r="K26" i="218"/>
  <c r="H26" i="218"/>
  <c r="P25" i="218"/>
  <c r="O25" i="218"/>
  <c r="Q25" i="218" s="1"/>
  <c r="N25" i="218"/>
  <c r="K25" i="218"/>
  <c r="H25" i="218"/>
  <c r="Q24" i="218"/>
  <c r="P24" i="218"/>
  <c r="O24" i="218"/>
  <c r="N24" i="218"/>
  <c r="K24" i="218"/>
  <c r="H24" i="218"/>
  <c r="P23" i="218"/>
  <c r="O23" i="218"/>
  <c r="Q23" i="218" s="1"/>
  <c r="N23" i="218"/>
  <c r="K23" i="218"/>
  <c r="H23" i="218"/>
  <c r="P22" i="218"/>
  <c r="O22" i="218"/>
  <c r="Q22" i="218" s="1"/>
  <c r="N22" i="218"/>
  <c r="K22" i="218"/>
  <c r="H22" i="218"/>
  <c r="P21" i="218"/>
  <c r="O21" i="218"/>
  <c r="Q21" i="218" s="1"/>
  <c r="N21" i="218"/>
  <c r="K21" i="218"/>
  <c r="H21" i="218"/>
  <c r="P20" i="218"/>
  <c r="O20" i="218"/>
  <c r="Q20" i="218" s="1"/>
  <c r="N20" i="218"/>
  <c r="K20" i="218"/>
  <c r="H20" i="218"/>
  <c r="P19" i="218"/>
  <c r="O19" i="218"/>
  <c r="Q19" i="218" s="1"/>
  <c r="N19" i="218"/>
  <c r="K19" i="218"/>
  <c r="H19" i="218"/>
  <c r="P18" i="218"/>
  <c r="O18" i="218"/>
  <c r="Q18" i="218" s="1"/>
  <c r="N18" i="218"/>
  <c r="K18" i="218"/>
  <c r="H18" i="218"/>
  <c r="P17" i="218"/>
  <c r="O17" i="218"/>
  <c r="Q17" i="218" s="1"/>
  <c r="N17" i="218"/>
  <c r="K17" i="218"/>
  <c r="H17" i="218"/>
  <c r="P16" i="218"/>
  <c r="O16" i="218"/>
  <c r="Q16" i="218" s="1"/>
  <c r="N16" i="218"/>
  <c r="K16" i="218"/>
  <c r="H16" i="218"/>
  <c r="Q15" i="218"/>
  <c r="P15" i="218"/>
  <c r="O15" i="218"/>
  <c r="N15" i="218"/>
  <c r="K15" i="218"/>
  <c r="H15" i="218"/>
  <c r="P14" i="218"/>
  <c r="O14" i="218"/>
  <c r="Q14" i="218" s="1"/>
  <c r="N14" i="218"/>
  <c r="K14" i="218"/>
  <c r="H14" i="218"/>
  <c r="P13" i="218"/>
  <c r="O13" i="218"/>
  <c r="Q13" i="218" s="1"/>
  <c r="N13" i="218"/>
  <c r="K13" i="218"/>
  <c r="H13" i="218"/>
  <c r="P12" i="218"/>
  <c r="O12" i="218"/>
  <c r="Q12" i="218" s="1"/>
  <c r="N12" i="218"/>
  <c r="K12" i="218"/>
  <c r="H12" i="218"/>
  <c r="P11" i="218"/>
  <c r="O11" i="218"/>
  <c r="Q11" i="218" s="1"/>
  <c r="N11" i="218"/>
  <c r="K11" i="218"/>
  <c r="H11" i="218"/>
  <c r="P10" i="218"/>
  <c r="O10" i="218"/>
  <c r="Q10" i="218" s="1"/>
  <c r="N10" i="218"/>
  <c r="K10" i="218"/>
  <c r="H10" i="218"/>
  <c r="P9" i="218"/>
  <c r="O9" i="218"/>
  <c r="Q9" i="218" s="1"/>
  <c r="N9" i="218"/>
  <c r="K9" i="218"/>
  <c r="H9" i="218"/>
  <c r="P8" i="218"/>
  <c r="O8" i="218"/>
  <c r="Q8" i="218" s="1"/>
  <c r="N8" i="218"/>
  <c r="K8" i="218"/>
  <c r="H8" i="218"/>
  <c r="P7" i="218"/>
  <c r="O7" i="218"/>
  <c r="Q7" i="218" s="1"/>
  <c r="N7" i="218"/>
  <c r="K7" i="218"/>
  <c r="H7" i="218"/>
  <c r="P6" i="218"/>
  <c r="O6" i="218"/>
  <c r="Q6" i="218" s="1"/>
  <c r="N6" i="218"/>
  <c r="K6" i="218"/>
  <c r="H6" i="218"/>
  <c r="P5" i="218"/>
  <c r="P55" i="218" s="1"/>
  <c r="O5" i="218"/>
  <c r="N5" i="218"/>
  <c r="N55" i="218" s="1"/>
  <c r="K5" i="218"/>
  <c r="K55" i="218" s="1"/>
  <c r="H5" i="218"/>
  <c r="H55" i="218" s="1"/>
  <c r="P8" i="215"/>
  <c r="O8" i="215"/>
  <c r="N8" i="215"/>
  <c r="M8" i="215"/>
  <c r="L8" i="215"/>
  <c r="K8" i="215"/>
  <c r="J8" i="215"/>
  <c r="I8" i="215"/>
  <c r="H8" i="215"/>
  <c r="G8" i="215"/>
  <c r="F8" i="215"/>
  <c r="E8" i="215"/>
  <c r="D8" i="215"/>
  <c r="M55" i="217"/>
  <c r="L55" i="217"/>
  <c r="J55" i="217"/>
  <c r="I55" i="217"/>
  <c r="G55" i="217"/>
  <c r="F55" i="217"/>
  <c r="E55" i="217"/>
  <c r="P54" i="217"/>
  <c r="O54" i="217"/>
  <c r="N54" i="217"/>
  <c r="H54" i="217"/>
  <c r="P53" i="217"/>
  <c r="O53" i="217"/>
  <c r="N53" i="217"/>
  <c r="K53" i="217"/>
  <c r="H53" i="217"/>
  <c r="P52" i="217"/>
  <c r="O52" i="217"/>
  <c r="N52" i="217"/>
  <c r="K52" i="217"/>
  <c r="H52" i="217"/>
  <c r="P51" i="217"/>
  <c r="O51" i="217"/>
  <c r="N51" i="217"/>
  <c r="K51" i="217"/>
  <c r="H51" i="217"/>
  <c r="P50" i="217"/>
  <c r="O50" i="217"/>
  <c r="N50" i="217"/>
  <c r="K50" i="217"/>
  <c r="H50" i="217"/>
  <c r="P49" i="217"/>
  <c r="O49" i="217"/>
  <c r="N49" i="217"/>
  <c r="K49" i="217"/>
  <c r="H49" i="217"/>
  <c r="P48" i="217"/>
  <c r="O48" i="217"/>
  <c r="N48" i="217"/>
  <c r="K48" i="217"/>
  <c r="H48" i="217"/>
  <c r="P47" i="217"/>
  <c r="O47" i="217"/>
  <c r="N47" i="217"/>
  <c r="K47" i="217"/>
  <c r="H47" i="217"/>
  <c r="P46" i="217"/>
  <c r="O46" i="217"/>
  <c r="N46" i="217"/>
  <c r="K46" i="217"/>
  <c r="H46" i="217"/>
  <c r="P45" i="217"/>
  <c r="O45" i="217"/>
  <c r="N45" i="217"/>
  <c r="K45" i="217"/>
  <c r="H45" i="217"/>
  <c r="P44" i="217"/>
  <c r="O44" i="217"/>
  <c r="N44" i="217"/>
  <c r="K44" i="217"/>
  <c r="H44" i="217"/>
  <c r="Q43" i="217"/>
  <c r="P43" i="217"/>
  <c r="O43" i="217"/>
  <c r="N43" i="217"/>
  <c r="K43" i="217"/>
  <c r="H43" i="217"/>
  <c r="P42" i="217"/>
  <c r="O42" i="217"/>
  <c r="N42" i="217"/>
  <c r="K42" i="217"/>
  <c r="H42" i="217"/>
  <c r="P41" i="217"/>
  <c r="O41" i="217"/>
  <c r="N41" i="217"/>
  <c r="K41" i="217"/>
  <c r="H41" i="217"/>
  <c r="P40" i="217"/>
  <c r="O40" i="217"/>
  <c r="N40" i="217"/>
  <c r="K40" i="217"/>
  <c r="H40" i="217"/>
  <c r="P39" i="217"/>
  <c r="O39" i="217"/>
  <c r="N39" i="217"/>
  <c r="K39" i="217"/>
  <c r="H39" i="217"/>
  <c r="P38" i="217"/>
  <c r="O38" i="217"/>
  <c r="N38" i="217"/>
  <c r="K38" i="217"/>
  <c r="H38" i="217"/>
  <c r="P37" i="217"/>
  <c r="O37" i="217"/>
  <c r="N37" i="217"/>
  <c r="K37" i="217"/>
  <c r="H37" i="217"/>
  <c r="P36" i="217"/>
  <c r="O36" i="217"/>
  <c r="N36" i="217"/>
  <c r="K36" i="217"/>
  <c r="H36" i="217"/>
  <c r="P35" i="217"/>
  <c r="O35" i="217"/>
  <c r="N35" i="217"/>
  <c r="K35" i="217"/>
  <c r="H35" i="217"/>
  <c r="P34" i="217"/>
  <c r="O34" i="217"/>
  <c r="N34" i="217"/>
  <c r="K34" i="217"/>
  <c r="H34" i="217"/>
  <c r="P33" i="217"/>
  <c r="O33" i="217"/>
  <c r="N33" i="217"/>
  <c r="K33" i="217"/>
  <c r="H33" i="217"/>
  <c r="P32" i="217"/>
  <c r="O32" i="217"/>
  <c r="N32" i="217"/>
  <c r="K32" i="217"/>
  <c r="H32" i="217"/>
  <c r="P31" i="217"/>
  <c r="O31" i="217"/>
  <c r="N31" i="217"/>
  <c r="K31" i="217"/>
  <c r="H31" i="217"/>
  <c r="P30" i="217"/>
  <c r="O30" i="217"/>
  <c r="N30" i="217"/>
  <c r="K30" i="217"/>
  <c r="H30" i="217"/>
  <c r="P29" i="217"/>
  <c r="O29" i="217"/>
  <c r="N29" i="217"/>
  <c r="K29" i="217"/>
  <c r="H29" i="217"/>
  <c r="P28" i="217"/>
  <c r="O28" i="217"/>
  <c r="N28" i="217"/>
  <c r="K28" i="217"/>
  <c r="H28" i="217"/>
  <c r="P27" i="217"/>
  <c r="O27" i="217"/>
  <c r="N27" i="217"/>
  <c r="K27" i="217"/>
  <c r="H27" i="217"/>
  <c r="P26" i="217"/>
  <c r="O26" i="217"/>
  <c r="N26" i="217"/>
  <c r="K26" i="217"/>
  <c r="H26" i="217"/>
  <c r="P25" i="217"/>
  <c r="O25" i="217"/>
  <c r="N25" i="217"/>
  <c r="K25" i="217"/>
  <c r="H25" i="217"/>
  <c r="P24" i="217"/>
  <c r="O24" i="217"/>
  <c r="N24" i="217"/>
  <c r="K24" i="217"/>
  <c r="H24" i="217"/>
  <c r="P23" i="217"/>
  <c r="O23" i="217"/>
  <c r="N23" i="217"/>
  <c r="K23" i="217"/>
  <c r="H23" i="217"/>
  <c r="P22" i="217"/>
  <c r="O22" i="217"/>
  <c r="N22" i="217"/>
  <c r="K22" i="217"/>
  <c r="H22" i="217"/>
  <c r="P21" i="217"/>
  <c r="O21" i="217"/>
  <c r="N21" i="217"/>
  <c r="K21" i="217"/>
  <c r="H21" i="217"/>
  <c r="P20" i="217"/>
  <c r="O20" i="217"/>
  <c r="N20" i="217"/>
  <c r="K20" i="217"/>
  <c r="H20" i="217"/>
  <c r="P19" i="217"/>
  <c r="O19" i="217"/>
  <c r="N19" i="217"/>
  <c r="K19" i="217"/>
  <c r="H19" i="217"/>
  <c r="P18" i="217"/>
  <c r="O18" i="217"/>
  <c r="N18" i="217"/>
  <c r="K18" i="217"/>
  <c r="H18" i="217"/>
  <c r="P17" i="217"/>
  <c r="O17" i="217"/>
  <c r="N17" i="217"/>
  <c r="K17" i="217"/>
  <c r="H17" i="217"/>
  <c r="P16" i="217"/>
  <c r="O16" i="217"/>
  <c r="N16" i="217"/>
  <c r="K16" i="217"/>
  <c r="H16" i="217"/>
  <c r="P15" i="217"/>
  <c r="O15" i="217"/>
  <c r="N15" i="217"/>
  <c r="K15" i="217"/>
  <c r="H15" i="217"/>
  <c r="P14" i="217"/>
  <c r="O14" i="217"/>
  <c r="N14" i="217"/>
  <c r="K14" i="217"/>
  <c r="H14" i="217"/>
  <c r="P13" i="217"/>
  <c r="O13" i="217"/>
  <c r="N13" i="217"/>
  <c r="K13" i="217"/>
  <c r="H13" i="217"/>
  <c r="P12" i="217"/>
  <c r="O12" i="217"/>
  <c r="N12" i="217"/>
  <c r="K12" i="217"/>
  <c r="H12" i="217"/>
  <c r="P11" i="217"/>
  <c r="O11" i="217"/>
  <c r="N11" i="217"/>
  <c r="K11" i="217"/>
  <c r="H11" i="217"/>
  <c r="P10" i="217"/>
  <c r="O10" i="217"/>
  <c r="N10" i="217"/>
  <c r="K10" i="217"/>
  <c r="H10" i="217"/>
  <c r="P9" i="217"/>
  <c r="O9" i="217"/>
  <c r="N9" i="217"/>
  <c r="K9" i="217"/>
  <c r="H9" i="217"/>
  <c r="P8" i="217"/>
  <c r="O8" i="217"/>
  <c r="N8" i="217"/>
  <c r="K8" i="217"/>
  <c r="H8" i="217"/>
  <c r="P7" i="217"/>
  <c r="O7" i="217"/>
  <c r="N7" i="217"/>
  <c r="K7" i="217"/>
  <c r="H7" i="217"/>
  <c r="P6" i="217"/>
  <c r="O6" i="217"/>
  <c r="N6" i="217"/>
  <c r="K6" i="217"/>
  <c r="H6" i="217"/>
  <c r="P5" i="217"/>
  <c r="O5" i="217"/>
  <c r="N5" i="217"/>
  <c r="K5" i="217"/>
  <c r="H5" i="217"/>
  <c r="M55" i="216"/>
  <c r="L55" i="216"/>
  <c r="J55" i="216"/>
  <c r="I55" i="216"/>
  <c r="G55" i="216"/>
  <c r="F55" i="216"/>
  <c r="E55" i="216"/>
  <c r="Q54" i="216"/>
  <c r="P54" i="216"/>
  <c r="O54" i="216"/>
  <c r="N54" i="216"/>
  <c r="H54" i="216"/>
  <c r="Q53" i="216"/>
  <c r="P53" i="216"/>
  <c r="O53" i="216"/>
  <c r="N53" i="216"/>
  <c r="K53" i="216"/>
  <c r="H53" i="216"/>
  <c r="P52" i="216"/>
  <c r="O52" i="216"/>
  <c r="Q52" i="216" s="1"/>
  <c r="N52" i="216"/>
  <c r="K52" i="216"/>
  <c r="H52" i="216"/>
  <c r="P51" i="216"/>
  <c r="O51" i="216"/>
  <c r="Q51" i="216" s="1"/>
  <c r="N51" i="216"/>
  <c r="K51" i="216"/>
  <c r="H51" i="216"/>
  <c r="P50" i="216"/>
  <c r="O50" i="216"/>
  <c r="Q50" i="216" s="1"/>
  <c r="N50" i="216"/>
  <c r="K50" i="216"/>
  <c r="H50" i="216"/>
  <c r="P49" i="216"/>
  <c r="O49" i="216"/>
  <c r="Q49" i="216" s="1"/>
  <c r="N49" i="216"/>
  <c r="K49" i="216"/>
  <c r="H49" i="216"/>
  <c r="P48" i="216"/>
  <c r="O48" i="216"/>
  <c r="Q48" i="216" s="1"/>
  <c r="N48" i="216"/>
  <c r="K48" i="216"/>
  <c r="H48" i="216"/>
  <c r="P47" i="216"/>
  <c r="O47" i="216"/>
  <c r="Q47" i="216" s="1"/>
  <c r="N47" i="216"/>
  <c r="K47" i="216"/>
  <c r="H47" i="216"/>
  <c r="P46" i="216"/>
  <c r="Q46" i="216" s="1"/>
  <c r="O46" i="216"/>
  <c r="N46" i="216"/>
  <c r="K46" i="216"/>
  <c r="H46" i="216"/>
  <c r="P45" i="216"/>
  <c r="O45" i="216"/>
  <c r="Q45" i="216" s="1"/>
  <c r="N45" i="216"/>
  <c r="K45" i="216"/>
  <c r="H45" i="216"/>
  <c r="P44" i="216"/>
  <c r="O44" i="216"/>
  <c r="Q44" i="216" s="1"/>
  <c r="N44" i="216"/>
  <c r="K44" i="216"/>
  <c r="H44" i="216"/>
  <c r="P43" i="216"/>
  <c r="O43" i="216"/>
  <c r="Q43" i="216" s="1"/>
  <c r="N43" i="216"/>
  <c r="K43" i="216"/>
  <c r="H43" i="216"/>
  <c r="P42" i="216"/>
  <c r="Q42" i="216" s="1"/>
  <c r="O42" i="216"/>
  <c r="N42" i="216"/>
  <c r="K42" i="216"/>
  <c r="H42" i="216"/>
  <c r="P41" i="216"/>
  <c r="O41" i="216"/>
  <c r="Q41" i="216" s="1"/>
  <c r="N41" i="216"/>
  <c r="K41" i="216"/>
  <c r="H41" i="216"/>
  <c r="Q40" i="216"/>
  <c r="P40" i="216"/>
  <c r="O40" i="216"/>
  <c r="N40" i="216"/>
  <c r="K40" i="216"/>
  <c r="H40" i="216"/>
  <c r="P39" i="216"/>
  <c r="O39" i="216"/>
  <c r="Q39" i="216" s="1"/>
  <c r="N39" i="216"/>
  <c r="K39" i="216"/>
  <c r="H39" i="216"/>
  <c r="P38" i="216"/>
  <c r="Q38" i="216" s="1"/>
  <c r="O38" i="216"/>
  <c r="N38" i="216"/>
  <c r="K38" i="216"/>
  <c r="H38" i="216"/>
  <c r="P37" i="216"/>
  <c r="O37" i="216"/>
  <c r="Q37" i="216" s="1"/>
  <c r="N37" i="216"/>
  <c r="K37" i="216"/>
  <c r="H37" i="216"/>
  <c r="P36" i="216"/>
  <c r="Q36" i="216" s="1"/>
  <c r="O36" i="216"/>
  <c r="N36" i="216"/>
  <c r="K36" i="216"/>
  <c r="H36" i="216"/>
  <c r="P35" i="216"/>
  <c r="O35" i="216"/>
  <c r="Q35" i="216" s="1"/>
  <c r="N35" i="216"/>
  <c r="K35" i="216"/>
  <c r="H35" i="216"/>
  <c r="P34" i="216"/>
  <c r="Q34" i="216" s="1"/>
  <c r="O34" i="216"/>
  <c r="N34" i="216"/>
  <c r="K34" i="216"/>
  <c r="H34" i="216"/>
  <c r="P33" i="216"/>
  <c r="O33" i="216"/>
  <c r="Q33" i="216" s="1"/>
  <c r="N33" i="216"/>
  <c r="K33" i="216"/>
  <c r="H33" i="216"/>
  <c r="P32" i="216"/>
  <c r="Q32" i="216" s="1"/>
  <c r="O32" i="216"/>
  <c r="N32" i="216"/>
  <c r="K32" i="216"/>
  <c r="H32" i="216"/>
  <c r="P31" i="216"/>
  <c r="O31" i="216"/>
  <c r="Q31" i="216" s="1"/>
  <c r="N31" i="216"/>
  <c r="K31" i="216"/>
  <c r="H31" i="216"/>
  <c r="P30" i="216"/>
  <c r="Q30" i="216" s="1"/>
  <c r="O30" i="216"/>
  <c r="N30" i="216"/>
  <c r="K30" i="216"/>
  <c r="H30" i="216"/>
  <c r="P29" i="216"/>
  <c r="O29" i="216"/>
  <c r="Q29" i="216" s="1"/>
  <c r="N29" i="216"/>
  <c r="K29" i="216"/>
  <c r="H29" i="216"/>
  <c r="P28" i="216"/>
  <c r="Q28" i="216" s="1"/>
  <c r="O28" i="216"/>
  <c r="N28" i="216"/>
  <c r="K28" i="216"/>
  <c r="H28" i="216"/>
  <c r="P27" i="216"/>
  <c r="O27" i="216"/>
  <c r="Q27" i="216" s="1"/>
  <c r="N27" i="216"/>
  <c r="K27" i="216"/>
  <c r="H27" i="216"/>
  <c r="P26" i="216"/>
  <c r="Q26" i="216" s="1"/>
  <c r="O26" i="216"/>
  <c r="N26" i="216"/>
  <c r="K26" i="216"/>
  <c r="H26" i="216"/>
  <c r="P25" i="216"/>
  <c r="O25" i="216"/>
  <c r="Q25" i="216" s="1"/>
  <c r="N25" i="216"/>
  <c r="K25" i="216"/>
  <c r="H25" i="216"/>
  <c r="P24" i="216"/>
  <c r="Q24" i="216" s="1"/>
  <c r="O24" i="216"/>
  <c r="N24" i="216"/>
  <c r="K24" i="216"/>
  <c r="H24" i="216"/>
  <c r="P23" i="216"/>
  <c r="O23" i="216"/>
  <c r="Q23" i="216" s="1"/>
  <c r="N23" i="216"/>
  <c r="K23" i="216"/>
  <c r="H23" i="216"/>
  <c r="P22" i="216"/>
  <c r="Q22" i="216" s="1"/>
  <c r="O22" i="216"/>
  <c r="N22" i="216"/>
  <c r="K22" i="216"/>
  <c r="H22" i="216"/>
  <c r="P21" i="216"/>
  <c r="O21" i="216"/>
  <c r="Q21" i="216" s="1"/>
  <c r="N21" i="216"/>
  <c r="K21" i="216"/>
  <c r="H21" i="216"/>
  <c r="P20" i="216"/>
  <c r="Q20" i="216" s="1"/>
  <c r="O20" i="216"/>
  <c r="N20" i="216"/>
  <c r="K20" i="216"/>
  <c r="H20" i="216"/>
  <c r="P19" i="216"/>
  <c r="O19" i="216"/>
  <c r="Q19" i="216" s="1"/>
  <c r="N19" i="216"/>
  <c r="K19" i="216"/>
  <c r="H19" i="216"/>
  <c r="P18" i="216"/>
  <c r="Q18" i="216" s="1"/>
  <c r="O18" i="216"/>
  <c r="N18" i="216"/>
  <c r="K18" i="216"/>
  <c r="H18" i="216"/>
  <c r="P17" i="216"/>
  <c r="O17" i="216"/>
  <c r="Q17" i="216" s="1"/>
  <c r="N17" i="216"/>
  <c r="K17" i="216"/>
  <c r="H17" i="216"/>
  <c r="P16" i="216"/>
  <c r="Q16" i="216" s="1"/>
  <c r="O16" i="216"/>
  <c r="N16" i="216"/>
  <c r="K16" i="216"/>
  <c r="H16" i="216"/>
  <c r="P15" i="216"/>
  <c r="O15" i="216"/>
  <c r="Q15" i="216" s="1"/>
  <c r="N15" i="216"/>
  <c r="K15" i="216"/>
  <c r="H15" i="216"/>
  <c r="P14" i="216"/>
  <c r="Q14" i="216" s="1"/>
  <c r="O14" i="216"/>
  <c r="N14" i="216"/>
  <c r="K14" i="216"/>
  <c r="H14" i="216"/>
  <c r="P13" i="216"/>
  <c r="O13" i="216"/>
  <c r="Q13" i="216" s="1"/>
  <c r="N13" i="216"/>
  <c r="K13" i="216"/>
  <c r="H13" i="216"/>
  <c r="P12" i="216"/>
  <c r="Q12" i="216" s="1"/>
  <c r="O12" i="216"/>
  <c r="N12" i="216"/>
  <c r="K12" i="216"/>
  <c r="H12" i="216"/>
  <c r="P11" i="216"/>
  <c r="O11" i="216"/>
  <c r="Q11" i="216" s="1"/>
  <c r="N11" i="216"/>
  <c r="K11" i="216"/>
  <c r="H11" i="216"/>
  <c r="P10" i="216"/>
  <c r="Q10" i="216" s="1"/>
  <c r="O10" i="216"/>
  <c r="N10" i="216"/>
  <c r="K10" i="216"/>
  <c r="H10" i="216"/>
  <c r="P9" i="216"/>
  <c r="O9" i="216"/>
  <c r="Q9" i="216" s="1"/>
  <c r="N9" i="216"/>
  <c r="K9" i="216"/>
  <c r="H9" i="216"/>
  <c r="Q8" i="216"/>
  <c r="P8" i="216"/>
  <c r="O8" i="216"/>
  <c r="N8" i="216"/>
  <c r="K8" i="216"/>
  <c r="H8" i="216"/>
  <c r="P7" i="216"/>
  <c r="O7" i="216"/>
  <c r="Q7" i="216" s="1"/>
  <c r="N7" i="216"/>
  <c r="K7" i="216"/>
  <c r="H7" i="216"/>
  <c r="P6" i="216"/>
  <c r="Q6" i="216" s="1"/>
  <c r="O6" i="216"/>
  <c r="N6" i="216"/>
  <c r="K6" i="216"/>
  <c r="H6" i="216"/>
  <c r="P5" i="216"/>
  <c r="P55" i="216" s="1"/>
  <c r="O5" i="216"/>
  <c r="O55" i="216" s="1"/>
  <c r="N5" i="216"/>
  <c r="N55" i="216" s="1"/>
  <c r="K5" i="216"/>
  <c r="K55" i="216" s="1"/>
  <c r="H5" i="216"/>
  <c r="H55" i="216" s="1"/>
  <c r="O55" i="218" l="1"/>
  <c r="Q5" i="218"/>
  <c r="Q55" i="218" s="1"/>
  <c r="Q38" i="217"/>
  <c r="Q23" i="217"/>
  <c r="Q21" i="217"/>
  <c r="Q20" i="217"/>
  <c r="Q19" i="217"/>
  <c r="Q15" i="217"/>
  <c r="Q6" i="217"/>
  <c r="Q51" i="217"/>
  <c r="Q50" i="217"/>
  <c r="Q49" i="217"/>
  <c r="Q48" i="217"/>
  <c r="Q47" i="217"/>
  <c r="Q44" i="217"/>
  <c r="Q27" i="217"/>
  <c r="Q26" i="217"/>
  <c r="Q18" i="217"/>
  <c r="Q13" i="217"/>
  <c r="Q10" i="217"/>
  <c r="Q8" i="217"/>
  <c r="Q5" i="217"/>
  <c r="O55" i="217"/>
  <c r="N55" i="217"/>
  <c r="K55" i="217"/>
  <c r="Q54" i="217"/>
  <c r="Q45" i="217"/>
  <c r="Q39" i="217"/>
  <c r="Q35" i="217"/>
  <c r="Q34" i="217"/>
  <c r="Q16" i="217"/>
  <c r="Q14" i="217"/>
  <c r="Q12" i="217"/>
  <c r="Q7" i="217"/>
  <c r="P55" i="217"/>
  <c r="H55" i="217"/>
  <c r="Q52" i="217"/>
  <c r="Q46" i="217"/>
  <c r="Q42" i="217"/>
  <c r="Q41" i="217"/>
  <c r="Q40" i="217"/>
  <c r="Q37" i="217"/>
  <c r="Q36" i="217"/>
  <c r="Q32" i="217"/>
  <c r="Q30" i="217"/>
  <c r="Q28" i="217"/>
  <c r="Q25" i="217"/>
  <c r="Q24" i="217"/>
  <c r="Q22" i="217"/>
  <c r="Q17" i="217"/>
  <c r="Q11" i="217"/>
  <c r="Q9" i="217"/>
  <c r="Q53" i="217"/>
  <c r="Q33" i="217"/>
  <c r="Q31" i="217"/>
  <c r="Q29" i="217"/>
  <c r="Q5" i="216"/>
  <c r="Q55" i="216" s="1"/>
  <c r="J6" i="215"/>
  <c r="K6" i="215"/>
  <c r="L6" i="215"/>
  <c r="M6" i="215"/>
  <c r="N6" i="215"/>
  <c r="O6" i="215"/>
  <c r="P6" i="215"/>
  <c r="I6" i="215"/>
  <c r="H6" i="215"/>
  <c r="G6" i="215"/>
  <c r="F6" i="215"/>
  <c r="E6" i="215"/>
  <c r="D6" i="215"/>
  <c r="P28" i="215"/>
  <c r="O28" i="215"/>
  <c r="N28" i="215"/>
  <c r="M28" i="215"/>
  <c r="L28" i="215"/>
  <c r="K28" i="215"/>
  <c r="J28" i="215"/>
  <c r="I28" i="215"/>
  <c r="H28" i="215"/>
  <c r="G28" i="215"/>
  <c r="F28" i="215"/>
  <c r="E28" i="215"/>
  <c r="D28" i="215"/>
  <c r="P26" i="215"/>
  <c r="O26" i="215"/>
  <c r="N26" i="215"/>
  <c r="M26" i="215"/>
  <c r="L26" i="215"/>
  <c r="K26" i="215"/>
  <c r="J26" i="215"/>
  <c r="I26" i="215"/>
  <c r="H26" i="215"/>
  <c r="G26" i="215"/>
  <c r="F26" i="215"/>
  <c r="E26" i="215"/>
  <c r="D26" i="215"/>
  <c r="P24" i="215"/>
  <c r="O24" i="215"/>
  <c r="N24" i="215"/>
  <c r="M24" i="215"/>
  <c r="L24" i="215"/>
  <c r="K24" i="215"/>
  <c r="J24" i="215"/>
  <c r="I24" i="215"/>
  <c r="H24" i="215"/>
  <c r="G24" i="215"/>
  <c r="F24" i="215"/>
  <c r="E24" i="215"/>
  <c r="D24" i="215"/>
  <c r="P22" i="215"/>
  <c r="O22" i="215"/>
  <c r="N22" i="215"/>
  <c r="M22" i="215"/>
  <c r="L22" i="215"/>
  <c r="K22" i="215"/>
  <c r="J22" i="215"/>
  <c r="I22" i="215"/>
  <c r="H22" i="215"/>
  <c r="G22" i="215"/>
  <c r="F22" i="215"/>
  <c r="E22" i="215"/>
  <c r="D22" i="215"/>
  <c r="P20" i="215"/>
  <c r="O20" i="215"/>
  <c r="N20" i="215"/>
  <c r="M20" i="215"/>
  <c r="L20" i="215"/>
  <c r="K20" i="215"/>
  <c r="J20" i="215"/>
  <c r="I20" i="215"/>
  <c r="H20" i="215"/>
  <c r="G20" i="215"/>
  <c r="F20" i="215"/>
  <c r="E20" i="215"/>
  <c r="D20" i="215"/>
  <c r="P18" i="215"/>
  <c r="O18" i="215"/>
  <c r="N18" i="215"/>
  <c r="M18" i="215"/>
  <c r="L18" i="215"/>
  <c r="K18" i="215"/>
  <c r="J18" i="215"/>
  <c r="I18" i="215"/>
  <c r="H18" i="215"/>
  <c r="G18" i="215"/>
  <c r="F18" i="215"/>
  <c r="E18" i="215"/>
  <c r="D18" i="215"/>
  <c r="P16" i="215"/>
  <c r="O16" i="215"/>
  <c r="N16" i="215"/>
  <c r="M16" i="215"/>
  <c r="L16" i="215"/>
  <c r="K16" i="215"/>
  <c r="J16" i="215"/>
  <c r="I16" i="215"/>
  <c r="H16" i="215"/>
  <c r="G16" i="215"/>
  <c r="F16" i="215"/>
  <c r="E16" i="215"/>
  <c r="D16" i="215"/>
  <c r="P14" i="215"/>
  <c r="O14" i="215"/>
  <c r="N14" i="215"/>
  <c r="M14" i="215"/>
  <c r="L14" i="215"/>
  <c r="K14" i="215"/>
  <c r="J14" i="215"/>
  <c r="I14" i="215"/>
  <c r="H14" i="215"/>
  <c r="G14" i="215"/>
  <c r="F14" i="215"/>
  <c r="E14" i="215"/>
  <c r="D14" i="215"/>
  <c r="P12" i="215"/>
  <c r="O12" i="215"/>
  <c r="N12" i="215"/>
  <c r="M12" i="215"/>
  <c r="L12" i="215"/>
  <c r="K12" i="215"/>
  <c r="J12" i="215"/>
  <c r="I12" i="215"/>
  <c r="H12" i="215"/>
  <c r="G12" i="215"/>
  <c r="F12" i="215"/>
  <c r="E12" i="215"/>
  <c r="D12" i="215"/>
  <c r="P10" i="215"/>
  <c r="O10" i="215"/>
  <c r="N10" i="215"/>
  <c r="M10" i="215"/>
  <c r="L10" i="215"/>
  <c r="K10" i="215"/>
  <c r="J10" i="215"/>
  <c r="I10" i="215"/>
  <c r="H10" i="215"/>
  <c r="G10" i="215"/>
  <c r="F10" i="215"/>
  <c r="E10" i="215"/>
  <c r="D10" i="215"/>
  <c r="M55" i="214"/>
  <c r="L55" i="214"/>
  <c r="J55" i="214"/>
  <c r="I55" i="214"/>
  <c r="G55" i="214"/>
  <c r="F55" i="214"/>
  <c r="E55" i="214"/>
  <c r="Q54" i="214"/>
  <c r="P54" i="214"/>
  <c r="O54" i="214"/>
  <c r="N54" i="214"/>
  <c r="H54" i="214"/>
  <c r="P53" i="214"/>
  <c r="O53" i="214"/>
  <c r="Q53" i="214" s="1"/>
  <c r="N53" i="214"/>
  <c r="K53" i="214"/>
  <c r="H53" i="214"/>
  <c r="P52" i="214"/>
  <c r="O52" i="214"/>
  <c r="Q52" i="214" s="1"/>
  <c r="N52" i="214"/>
  <c r="K52" i="214"/>
  <c r="H52" i="214"/>
  <c r="Q51" i="214"/>
  <c r="P51" i="214"/>
  <c r="O51" i="214"/>
  <c r="N51" i="214"/>
  <c r="K51" i="214"/>
  <c r="H51" i="214"/>
  <c r="P50" i="214"/>
  <c r="Q50" i="214" s="1"/>
  <c r="O50" i="214"/>
  <c r="N50" i="214"/>
  <c r="K50" i="214"/>
  <c r="H50" i="214"/>
  <c r="P49" i="214"/>
  <c r="O49" i="214"/>
  <c r="Q49" i="214" s="1"/>
  <c r="N49" i="214"/>
  <c r="K49" i="214"/>
  <c r="H49" i="214"/>
  <c r="P48" i="214"/>
  <c r="O48" i="214"/>
  <c r="Q48" i="214" s="1"/>
  <c r="N48" i="214"/>
  <c r="K48" i="214"/>
  <c r="H48" i="214"/>
  <c r="Q47" i="214"/>
  <c r="P47" i="214"/>
  <c r="O47" i="214"/>
  <c r="N47" i="214"/>
  <c r="K47" i="214"/>
  <c r="H47" i="214"/>
  <c r="P46" i="214"/>
  <c r="Q46" i="214" s="1"/>
  <c r="O46" i="214"/>
  <c r="N46" i="214"/>
  <c r="K46" i="214"/>
  <c r="H46" i="214"/>
  <c r="P45" i="214"/>
  <c r="O45" i="214"/>
  <c r="Q45" i="214" s="1"/>
  <c r="N45" i="214"/>
  <c r="K45" i="214"/>
  <c r="H45" i="214"/>
  <c r="P44" i="214"/>
  <c r="O44" i="214"/>
  <c r="Q44" i="214" s="1"/>
  <c r="N44" i="214"/>
  <c r="K44" i="214"/>
  <c r="H44" i="214"/>
  <c r="Q43" i="214"/>
  <c r="P43" i="214"/>
  <c r="O43" i="214"/>
  <c r="N43" i="214"/>
  <c r="K43" i="214"/>
  <c r="H43" i="214"/>
  <c r="P42" i="214"/>
  <c r="Q42" i="214" s="1"/>
  <c r="O42" i="214"/>
  <c r="N42" i="214"/>
  <c r="K42" i="214"/>
  <c r="H42" i="214"/>
  <c r="P41" i="214"/>
  <c r="O41" i="214"/>
  <c r="Q41" i="214" s="1"/>
  <c r="N41" i="214"/>
  <c r="K41" i="214"/>
  <c r="H41" i="214"/>
  <c r="P40" i="214"/>
  <c r="O40" i="214"/>
  <c r="Q40" i="214" s="1"/>
  <c r="N40" i="214"/>
  <c r="K40" i="214"/>
  <c r="H40" i="214"/>
  <c r="Q39" i="214"/>
  <c r="P39" i="214"/>
  <c r="O39" i="214"/>
  <c r="N39" i="214"/>
  <c r="K39" i="214"/>
  <c r="H39" i="214"/>
  <c r="P38" i="214"/>
  <c r="Q38" i="214" s="1"/>
  <c r="O38" i="214"/>
  <c r="N38" i="214"/>
  <c r="K38" i="214"/>
  <c r="H38" i="214"/>
  <c r="P37" i="214"/>
  <c r="O37" i="214"/>
  <c r="Q37" i="214" s="1"/>
  <c r="N37" i="214"/>
  <c r="K37" i="214"/>
  <c r="H37" i="214"/>
  <c r="P36" i="214"/>
  <c r="O36" i="214"/>
  <c r="Q36" i="214" s="1"/>
  <c r="N36" i="214"/>
  <c r="K36" i="214"/>
  <c r="H36" i="214"/>
  <c r="Q35" i="214"/>
  <c r="P35" i="214"/>
  <c r="O35" i="214"/>
  <c r="N35" i="214"/>
  <c r="K35" i="214"/>
  <c r="H35" i="214"/>
  <c r="P34" i="214"/>
  <c r="Q34" i="214" s="1"/>
  <c r="O34" i="214"/>
  <c r="N34" i="214"/>
  <c r="K34" i="214"/>
  <c r="H34" i="214"/>
  <c r="P33" i="214"/>
  <c r="O33" i="214"/>
  <c r="Q33" i="214" s="1"/>
  <c r="N33" i="214"/>
  <c r="K33" i="214"/>
  <c r="H33" i="214"/>
  <c r="P32" i="214"/>
  <c r="O32" i="214"/>
  <c r="Q32" i="214" s="1"/>
  <c r="N32" i="214"/>
  <c r="K32" i="214"/>
  <c r="H32" i="214"/>
  <c r="Q31" i="214"/>
  <c r="P31" i="214"/>
  <c r="O31" i="214"/>
  <c r="N31" i="214"/>
  <c r="K31" i="214"/>
  <c r="H31" i="214"/>
  <c r="P30" i="214"/>
  <c r="Q30" i="214" s="1"/>
  <c r="O30" i="214"/>
  <c r="N30" i="214"/>
  <c r="K30" i="214"/>
  <c r="H30" i="214"/>
  <c r="P29" i="214"/>
  <c r="O29" i="214"/>
  <c r="Q29" i="214" s="1"/>
  <c r="N29" i="214"/>
  <c r="K29" i="214"/>
  <c r="H29" i="214"/>
  <c r="P28" i="214"/>
  <c r="O28" i="214"/>
  <c r="Q28" i="214" s="1"/>
  <c r="N28" i="214"/>
  <c r="K28" i="214"/>
  <c r="H28" i="214"/>
  <c r="Q27" i="214"/>
  <c r="P27" i="214"/>
  <c r="O27" i="214"/>
  <c r="N27" i="214"/>
  <c r="K27" i="214"/>
  <c r="H27" i="214"/>
  <c r="P26" i="214"/>
  <c r="Q26" i="214" s="1"/>
  <c r="O26" i="214"/>
  <c r="N26" i="214"/>
  <c r="K26" i="214"/>
  <c r="H26" i="214"/>
  <c r="P25" i="214"/>
  <c r="O25" i="214"/>
  <c r="Q25" i="214" s="1"/>
  <c r="N25" i="214"/>
  <c r="K25" i="214"/>
  <c r="H25" i="214"/>
  <c r="P24" i="214"/>
  <c r="O24" i="214"/>
  <c r="Q24" i="214" s="1"/>
  <c r="N24" i="214"/>
  <c r="K24" i="214"/>
  <c r="H24" i="214"/>
  <c r="Q23" i="214"/>
  <c r="P23" i="214"/>
  <c r="O23" i="214"/>
  <c r="N23" i="214"/>
  <c r="K23" i="214"/>
  <c r="H23" i="214"/>
  <c r="P22" i="214"/>
  <c r="Q22" i="214" s="1"/>
  <c r="O22" i="214"/>
  <c r="N22" i="214"/>
  <c r="K22" i="214"/>
  <c r="H22" i="214"/>
  <c r="P21" i="214"/>
  <c r="O21" i="214"/>
  <c r="Q21" i="214" s="1"/>
  <c r="N21" i="214"/>
  <c r="K21" i="214"/>
  <c r="H21" i="214"/>
  <c r="P20" i="214"/>
  <c r="O20" i="214"/>
  <c r="Q20" i="214" s="1"/>
  <c r="N20" i="214"/>
  <c r="K20" i="214"/>
  <c r="H20" i="214"/>
  <c r="Q19" i="214"/>
  <c r="P19" i="214"/>
  <c r="O19" i="214"/>
  <c r="N19" i="214"/>
  <c r="K19" i="214"/>
  <c r="H19" i="214"/>
  <c r="P18" i="214"/>
  <c r="Q18" i="214" s="1"/>
  <c r="O18" i="214"/>
  <c r="N18" i="214"/>
  <c r="K18" i="214"/>
  <c r="H18" i="214"/>
  <c r="P17" i="214"/>
  <c r="O17" i="214"/>
  <c r="Q17" i="214" s="1"/>
  <c r="N17" i="214"/>
  <c r="K17" i="214"/>
  <c r="H17" i="214"/>
  <c r="P16" i="214"/>
  <c r="O16" i="214"/>
  <c r="Q16" i="214" s="1"/>
  <c r="N16" i="214"/>
  <c r="K16" i="214"/>
  <c r="H16" i="214"/>
  <c r="Q15" i="214"/>
  <c r="P15" i="214"/>
  <c r="O15" i="214"/>
  <c r="N15" i="214"/>
  <c r="K15" i="214"/>
  <c r="H15" i="214"/>
  <c r="P14" i="214"/>
  <c r="Q14" i="214" s="1"/>
  <c r="O14" i="214"/>
  <c r="N14" i="214"/>
  <c r="K14" i="214"/>
  <c r="H14" i="214"/>
  <c r="P13" i="214"/>
  <c r="O13" i="214"/>
  <c r="Q13" i="214" s="1"/>
  <c r="N13" i="214"/>
  <c r="K13" i="214"/>
  <c r="H13" i="214"/>
  <c r="P12" i="214"/>
  <c r="O12" i="214"/>
  <c r="Q12" i="214" s="1"/>
  <c r="N12" i="214"/>
  <c r="K12" i="214"/>
  <c r="H12" i="214"/>
  <c r="Q11" i="214"/>
  <c r="P11" i="214"/>
  <c r="O11" i="214"/>
  <c r="N11" i="214"/>
  <c r="K11" i="214"/>
  <c r="H11" i="214"/>
  <c r="P10" i="214"/>
  <c r="Q10" i="214" s="1"/>
  <c r="O10" i="214"/>
  <c r="N10" i="214"/>
  <c r="K10" i="214"/>
  <c r="H10" i="214"/>
  <c r="P9" i="214"/>
  <c r="O9" i="214"/>
  <c r="Q9" i="214" s="1"/>
  <c r="N9" i="214"/>
  <c r="K9" i="214"/>
  <c r="H9" i="214"/>
  <c r="P8" i="214"/>
  <c r="O8" i="214"/>
  <c r="Q8" i="214" s="1"/>
  <c r="N8" i="214"/>
  <c r="K8" i="214"/>
  <c r="H8" i="214"/>
  <c r="Q7" i="214"/>
  <c r="P7" i="214"/>
  <c r="O7" i="214"/>
  <c r="N7" i="214"/>
  <c r="K7" i="214"/>
  <c r="H7" i="214"/>
  <c r="P6" i="214"/>
  <c r="Q6" i="214" s="1"/>
  <c r="O6" i="214"/>
  <c r="N6" i="214"/>
  <c r="K6" i="214"/>
  <c r="H6" i="214"/>
  <c r="P5" i="214"/>
  <c r="P55" i="214" s="1"/>
  <c r="O5" i="214"/>
  <c r="Q5" i="214" s="1"/>
  <c r="N5" i="214"/>
  <c r="N55" i="214" s="1"/>
  <c r="K5" i="214"/>
  <c r="K55" i="214" s="1"/>
  <c r="H5" i="214"/>
  <c r="H55" i="214" s="1"/>
  <c r="Q55" i="217" l="1"/>
  <c r="Q55" i="214"/>
  <c r="O55" i="214"/>
  <c r="M55" i="213"/>
  <c r="L55" i="213"/>
  <c r="J55" i="213"/>
  <c r="I55" i="213"/>
  <c r="G55" i="213"/>
  <c r="F55" i="213"/>
  <c r="E55" i="213"/>
  <c r="Q54" i="213"/>
  <c r="P54" i="213"/>
  <c r="O54" i="213"/>
  <c r="N54" i="213"/>
  <c r="H54" i="213"/>
  <c r="P53" i="213"/>
  <c r="Q53" i="213" s="1"/>
  <c r="O53" i="213"/>
  <c r="N53" i="213"/>
  <c r="K53" i="213"/>
  <c r="H53" i="213"/>
  <c r="P52" i="213"/>
  <c r="O52" i="213"/>
  <c r="Q52" i="213" s="1"/>
  <c r="N52" i="213"/>
  <c r="K52" i="213"/>
  <c r="H52" i="213"/>
  <c r="P51" i="213"/>
  <c r="O51" i="213"/>
  <c r="Q51" i="213" s="1"/>
  <c r="N51" i="213"/>
  <c r="K51" i="213"/>
  <c r="H51" i="213"/>
  <c r="P50" i="213"/>
  <c r="O50" i="213"/>
  <c r="Q50" i="213" s="1"/>
  <c r="N50" i="213"/>
  <c r="K50" i="213"/>
  <c r="H50" i="213"/>
  <c r="P49" i="213"/>
  <c r="Q49" i="213" s="1"/>
  <c r="O49" i="213"/>
  <c r="N49" i="213"/>
  <c r="K49" i="213"/>
  <c r="H49" i="213"/>
  <c r="P48" i="213"/>
  <c r="O48" i="213"/>
  <c r="Q48" i="213" s="1"/>
  <c r="N48" i="213"/>
  <c r="K48" i="213"/>
  <c r="H48" i="213"/>
  <c r="P47" i="213"/>
  <c r="O47" i="213"/>
  <c r="Q47" i="213" s="1"/>
  <c r="N47" i="213"/>
  <c r="K47" i="213"/>
  <c r="H47" i="213"/>
  <c r="P46" i="213"/>
  <c r="O46" i="213"/>
  <c r="Q46" i="213" s="1"/>
  <c r="N46" i="213"/>
  <c r="K46" i="213"/>
  <c r="H46" i="213"/>
  <c r="P45" i="213"/>
  <c r="Q45" i="213" s="1"/>
  <c r="O45" i="213"/>
  <c r="N45" i="213"/>
  <c r="K45" i="213"/>
  <c r="H45" i="213"/>
  <c r="P44" i="213"/>
  <c r="O44" i="213"/>
  <c r="Q44" i="213" s="1"/>
  <c r="N44" i="213"/>
  <c r="K44" i="213"/>
  <c r="H44" i="213"/>
  <c r="P43" i="213"/>
  <c r="O43" i="213"/>
  <c r="Q43" i="213" s="1"/>
  <c r="N43" i="213"/>
  <c r="K43" i="213"/>
  <c r="H43" i="213"/>
  <c r="P42" i="213"/>
  <c r="O42" i="213"/>
  <c r="Q42" i="213" s="1"/>
  <c r="N42" i="213"/>
  <c r="K42" i="213"/>
  <c r="H42" i="213"/>
  <c r="P41" i="213"/>
  <c r="Q41" i="213" s="1"/>
  <c r="O41" i="213"/>
  <c r="N41" i="213"/>
  <c r="K41" i="213"/>
  <c r="H41" i="213"/>
  <c r="P40" i="213"/>
  <c r="O40" i="213"/>
  <c r="Q40" i="213" s="1"/>
  <c r="N40" i="213"/>
  <c r="K40" i="213"/>
  <c r="H40" i="213"/>
  <c r="P39" i="213"/>
  <c r="O39" i="213"/>
  <c r="Q39" i="213" s="1"/>
  <c r="N39" i="213"/>
  <c r="K39" i="213"/>
  <c r="H39" i="213"/>
  <c r="P38" i="213"/>
  <c r="O38" i="213"/>
  <c r="Q38" i="213" s="1"/>
  <c r="N38" i="213"/>
  <c r="K38" i="213"/>
  <c r="H38" i="213"/>
  <c r="P37" i="213"/>
  <c r="Q37" i="213" s="1"/>
  <c r="O37" i="213"/>
  <c r="N37" i="213"/>
  <c r="K37" i="213"/>
  <c r="H37" i="213"/>
  <c r="P36" i="213"/>
  <c r="O36" i="213"/>
  <c r="Q36" i="213" s="1"/>
  <c r="N36" i="213"/>
  <c r="K36" i="213"/>
  <c r="H36" i="213"/>
  <c r="P35" i="213"/>
  <c r="O35" i="213"/>
  <c r="Q35" i="213" s="1"/>
  <c r="N35" i="213"/>
  <c r="K35" i="213"/>
  <c r="H35" i="213"/>
  <c r="P34" i="213"/>
  <c r="O34" i="213"/>
  <c r="Q34" i="213" s="1"/>
  <c r="N34" i="213"/>
  <c r="K34" i="213"/>
  <c r="H34" i="213"/>
  <c r="P33" i="213"/>
  <c r="Q33" i="213" s="1"/>
  <c r="O33" i="213"/>
  <c r="N33" i="213"/>
  <c r="K33" i="213"/>
  <c r="H33" i="213"/>
  <c r="P32" i="213"/>
  <c r="O32" i="213"/>
  <c r="Q32" i="213" s="1"/>
  <c r="N32" i="213"/>
  <c r="K32" i="213"/>
  <c r="H32" i="213"/>
  <c r="P31" i="213"/>
  <c r="O31" i="213"/>
  <c r="Q31" i="213" s="1"/>
  <c r="N31" i="213"/>
  <c r="K31" i="213"/>
  <c r="H31" i="213"/>
  <c r="P30" i="213"/>
  <c r="O30" i="213"/>
  <c r="Q30" i="213" s="1"/>
  <c r="N30" i="213"/>
  <c r="K30" i="213"/>
  <c r="H30" i="213"/>
  <c r="P29" i="213"/>
  <c r="Q29" i="213" s="1"/>
  <c r="O29" i="213"/>
  <c r="N29" i="213"/>
  <c r="K29" i="213"/>
  <c r="H29" i="213"/>
  <c r="P28" i="213"/>
  <c r="O28" i="213"/>
  <c r="Q28" i="213" s="1"/>
  <c r="N28" i="213"/>
  <c r="K28" i="213"/>
  <c r="H28" i="213"/>
  <c r="P27" i="213"/>
  <c r="O27" i="213"/>
  <c r="Q27" i="213" s="1"/>
  <c r="N27" i="213"/>
  <c r="K27" i="213"/>
  <c r="H27" i="213"/>
  <c r="P26" i="213"/>
  <c r="O26" i="213"/>
  <c r="Q26" i="213" s="1"/>
  <c r="N26" i="213"/>
  <c r="K26" i="213"/>
  <c r="H26" i="213"/>
  <c r="P25" i="213"/>
  <c r="Q25" i="213" s="1"/>
  <c r="O25" i="213"/>
  <c r="N25" i="213"/>
  <c r="K25" i="213"/>
  <c r="H25" i="213"/>
  <c r="P24" i="213"/>
  <c r="O24" i="213"/>
  <c r="Q24" i="213" s="1"/>
  <c r="N24" i="213"/>
  <c r="K24" i="213"/>
  <c r="H24" i="213"/>
  <c r="P23" i="213"/>
  <c r="O23" i="213"/>
  <c r="Q23" i="213" s="1"/>
  <c r="N23" i="213"/>
  <c r="K23" i="213"/>
  <c r="H23" i="213"/>
  <c r="P22" i="213"/>
  <c r="O22" i="213"/>
  <c r="Q22" i="213" s="1"/>
  <c r="N22" i="213"/>
  <c r="K22" i="213"/>
  <c r="H22" i="213"/>
  <c r="P21" i="213"/>
  <c r="Q21" i="213" s="1"/>
  <c r="O21" i="213"/>
  <c r="N21" i="213"/>
  <c r="K21" i="213"/>
  <c r="H21" i="213"/>
  <c r="P20" i="213"/>
  <c r="O20" i="213"/>
  <c r="Q20" i="213" s="1"/>
  <c r="N20" i="213"/>
  <c r="K20" i="213"/>
  <c r="H20" i="213"/>
  <c r="P19" i="213"/>
  <c r="O19" i="213"/>
  <c r="Q19" i="213" s="1"/>
  <c r="N19" i="213"/>
  <c r="K19" i="213"/>
  <c r="H19" i="213"/>
  <c r="P18" i="213"/>
  <c r="O18" i="213"/>
  <c r="Q18" i="213" s="1"/>
  <c r="N18" i="213"/>
  <c r="K18" i="213"/>
  <c r="H18" i="213"/>
  <c r="P17" i="213"/>
  <c r="Q17" i="213" s="1"/>
  <c r="O17" i="213"/>
  <c r="N17" i="213"/>
  <c r="K17" i="213"/>
  <c r="H17" i="213"/>
  <c r="P16" i="213"/>
  <c r="O16" i="213"/>
  <c r="Q16" i="213" s="1"/>
  <c r="N16" i="213"/>
  <c r="K16" i="213"/>
  <c r="H16" i="213"/>
  <c r="P15" i="213"/>
  <c r="O15" i="213"/>
  <c r="Q15" i="213" s="1"/>
  <c r="N15" i="213"/>
  <c r="K15" i="213"/>
  <c r="H15" i="213"/>
  <c r="P14" i="213"/>
  <c r="O14" i="213"/>
  <c r="Q14" i="213" s="1"/>
  <c r="N14" i="213"/>
  <c r="K14" i="213"/>
  <c r="H14" i="213"/>
  <c r="P13" i="213"/>
  <c r="Q13" i="213" s="1"/>
  <c r="O13" i="213"/>
  <c r="N13" i="213"/>
  <c r="K13" i="213"/>
  <c r="H13" i="213"/>
  <c r="P12" i="213"/>
  <c r="O12" i="213"/>
  <c r="Q12" i="213" s="1"/>
  <c r="N12" i="213"/>
  <c r="K12" i="213"/>
  <c r="H12" i="213"/>
  <c r="P11" i="213"/>
  <c r="O11" i="213"/>
  <c r="Q11" i="213" s="1"/>
  <c r="N11" i="213"/>
  <c r="K11" i="213"/>
  <c r="H11" i="213"/>
  <c r="P10" i="213"/>
  <c r="O10" i="213"/>
  <c r="Q10" i="213" s="1"/>
  <c r="N10" i="213"/>
  <c r="K10" i="213"/>
  <c r="H10" i="213"/>
  <c r="P9" i="213"/>
  <c r="Q9" i="213" s="1"/>
  <c r="O9" i="213"/>
  <c r="N9" i="213"/>
  <c r="K9" i="213"/>
  <c r="H9" i="213"/>
  <c r="P8" i="213"/>
  <c r="O8" i="213"/>
  <c r="Q8" i="213" s="1"/>
  <c r="N8" i="213"/>
  <c r="N55" i="213" s="1"/>
  <c r="K8" i="213"/>
  <c r="H8" i="213"/>
  <c r="P7" i="213"/>
  <c r="O7" i="213"/>
  <c r="Q7" i="213" s="1"/>
  <c r="N7" i="213"/>
  <c r="K7" i="213"/>
  <c r="H7" i="213"/>
  <c r="P6" i="213"/>
  <c r="O6" i="213"/>
  <c r="Q6" i="213" s="1"/>
  <c r="N6" i="213"/>
  <c r="K6" i="213"/>
  <c r="H6" i="213"/>
  <c r="H55" i="213" s="1"/>
  <c r="P5" i="213"/>
  <c r="P55" i="213" s="1"/>
  <c r="O5" i="213"/>
  <c r="O55" i="213" s="1"/>
  <c r="N5" i="213"/>
  <c r="K5" i="213"/>
  <c r="K55" i="213" s="1"/>
  <c r="H5" i="213"/>
  <c r="Q5" i="213" l="1"/>
  <c r="Q55" i="213" s="1"/>
  <c r="M55" i="212"/>
  <c r="L55" i="212"/>
  <c r="J55" i="212"/>
  <c r="I55" i="212"/>
  <c r="G55" i="212"/>
  <c r="F55" i="212"/>
  <c r="E55" i="212"/>
  <c r="P54" i="212"/>
  <c r="O54" i="212"/>
  <c r="Q54" i="212" s="1"/>
  <c r="N54" i="212"/>
  <c r="H54" i="212"/>
  <c r="Q53" i="212"/>
  <c r="P53" i="212"/>
  <c r="O53" i="212"/>
  <c r="N53" i="212"/>
  <c r="K53" i="212"/>
  <c r="H53" i="212"/>
  <c r="Q52" i="212"/>
  <c r="P52" i="212"/>
  <c r="O52" i="212"/>
  <c r="N52" i="212"/>
  <c r="K52" i="212"/>
  <c r="H52" i="212"/>
  <c r="P51" i="212"/>
  <c r="O51" i="212"/>
  <c r="Q51" i="212" s="1"/>
  <c r="N51" i="212"/>
  <c r="K51" i="212"/>
  <c r="H51" i="212"/>
  <c r="P50" i="212"/>
  <c r="O50" i="212"/>
  <c r="Q50" i="212" s="1"/>
  <c r="N50" i="212"/>
  <c r="K50" i="212"/>
  <c r="H50" i="212"/>
  <c r="P49" i="212"/>
  <c r="O49" i="212"/>
  <c r="Q49" i="212" s="1"/>
  <c r="N49" i="212"/>
  <c r="K49" i="212"/>
  <c r="H49" i="212"/>
  <c r="Q48" i="212"/>
  <c r="P48" i="212"/>
  <c r="O48" i="212"/>
  <c r="N48" i="212"/>
  <c r="K48" i="212"/>
  <c r="H48" i="212"/>
  <c r="P47" i="212"/>
  <c r="O47" i="212"/>
  <c r="Q47" i="212" s="1"/>
  <c r="N47" i="212"/>
  <c r="K47" i="212"/>
  <c r="H47" i="212"/>
  <c r="P46" i="212"/>
  <c r="O46" i="212"/>
  <c r="Q46" i="212" s="1"/>
  <c r="N46" i="212"/>
  <c r="K46" i="212"/>
  <c r="H46" i="212"/>
  <c r="P45" i="212"/>
  <c r="O45" i="212"/>
  <c r="Q45" i="212" s="1"/>
  <c r="N45" i="212"/>
  <c r="K45" i="212"/>
  <c r="H45" i="212"/>
  <c r="Q44" i="212"/>
  <c r="P44" i="212"/>
  <c r="O44" i="212"/>
  <c r="N44" i="212"/>
  <c r="K44" i="212"/>
  <c r="H44" i="212"/>
  <c r="P43" i="212"/>
  <c r="O43" i="212"/>
  <c r="Q43" i="212" s="1"/>
  <c r="N43" i="212"/>
  <c r="K43" i="212"/>
  <c r="H43" i="212"/>
  <c r="Q42" i="212"/>
  <c r="P42" i="212"/>
  <c r="O42" i="212"/>
  <c r="N42" i="212"/>
  <c r="K42" i="212"/>
  <c r="H42" i="212"/>
  <c r="P41" i="212"/>
  <c r="O41" i="212"/>
  <c r="Q41" i="212" s="1"/>
  <c r="N41" i="212"/>
  <c r="K41" i="212"/>
  <c r="H41" i="212"/>
  <c r="Q40" i="212"/>
  <c r="P40" i="212"/>
  <c r="O40" i="212"/>
  <c r="N40" i="212"/>
  <c r="K40" i="212"/>
  <c r="H40" i="212"/>
  <c r="P39" i="212"/>
  <c r="O39" i="212"/>
  <c r="Q39" i="212" s="1"/>
  <c r="N39" i="212"/>
  <c r="K39" i="212"/>
  <c r="H39" i="212"/>
  <c r="P38" i="212"/>
  <c r="O38" i="212"/>
  <c r="Q38" i="212" s="1"/>
  <c r="N38" i="212"/>
  <c r="K38" i="212"/>
  <c r="H38" i="212"/>
  <c r="P37" i="212"/>
  <c r="O37" i="212"/>
  <c r="Q37" i="212" s="1"/>
  <c r="N37" i="212"/>
  <c r="K37" i="212"/>
  <c r="H37" i="212"/>
  <c r="Q36" i="212"/>
  <c r="P36" i="212"/>
  <c r="O36" i="212"/>
  <c r="N36" i="212"/>
  <c r="K36" i="212"/>
  <c r="H36" i="212"/>
  <c r="P35" i="212"/>
  <c r="O35" i="212"/>
  <c r="Q35" i="212" s="1"/>
  <c r="N35" i="212"/>
  <c r="K35" i="212"/>
  <c r="H35" i="212"/>
  <c r="P34" i="212"/>
  <c r="O34" i="212"/>
  <c r="Q34" i="212" s="1"/>
  <c r="N34" i="212"/>
  <c r="K34" i="212"/>
  <c r="H34" i="212"/>
  <c r="P33" i="212"/>
  <c r="O33" i="212"/>
  <c r="Q33" i="212" s="1"/>
  <c r="N33" i="212"/>
  <c r="K33" i="212"/>
  <c r="H33" i="212"/>
  <c r="Q32" i="212"/>
  <c r="P32" i="212"/>
  <c r="O32" i="212"/>
  <c r="N32" i="212"/>
  <c r="K32" i="212"/>
  <c r="H32" i="212"/>
  <c r="P31" i="212"/>
  <c r="O31" i="212"/>
  <c r="Q31" i="212" s="1"/>
  <c r="N31" i="212"/>
  <c r="K31" i="212"/>
  <c r="H31" i="212"/>
  <c r="P30" i="212"/>
  <c r="O30" i="212"/>
  <c r="Q30" i="212" s="1"/>
  <c r="N30" i="212"/>
  <c r="K30" i="212"/>
  <c r="H30" i="212"/>
  <c r="P29" i="212"/>
  <c r="O29" i="212"/>
  <c r="Q29" i="212" s="1"/>
  <c r="N29" i="212"/>
  <c r="K29" i="212"/>
  <c r="H29" i="212"/>
  <c r="Q28" i="212"/>
  <c r="P28" i="212"/>
  <c r="O28" i="212"/>
  <c r="N28" i="212"/>
  <c r="K28" i="212"/>
  <c r="H28" i="212"/>
  <c r="P27" i="212"/>
  <c r="O27" i="212"/>
  <c r="Q27" i="212" s="1"/>
  <c r="N27" i="212"/>
  <c r="K27" i="212"/>
  <c r="H27" i="212"/>
  <c r="P26" i="212"/>
  <c r="O26" i="212"/>
  <c r="Q26" i="212" s="1"/>
  <c r="N26" i="212"/>
  <c r="K26" i="212"/>
  <c r="H26" i="212"/>
  <c r="P25" i="212"/>
  <c r="O25" i="212"/>
  <c r="Q25" i="212" s="1"/>
  <c r="N25" i="212"/>
  <c r="K25" i="212"/>
  <c r="H25" i="212"/>
  <c r="Q24" i="212"/>
  <c r="P24" i="212"/>
  <c r="O24" i="212"/>
  <c r="N24" i="212"/>
  <c r="K24" i="212"/>
  <c r="H24" i="212"/>
  <c r="P23" i="212"/>
  <c r="O23" i="212"/>
  <c r="Q23" i="212" s="1"/>
  <c r="N23" i="212"/>
  <c r="K23" i="212"/>
  <c r="H23" i="212"/>
  <c r="P22" i="212"/>
  <c r="O22" i="212"/>
  <c r="Q22" i="212" s="1"/>
  <c r="N22" i="212"/>
  <c r="K22" i="212"/>
  <c r="H22" i="212"/>
  <c r="P21" i="212"/>
  <c r="O21" i="212"/>
  <c r="Q21" i="212" s="1"/>
  <c r="N21" i="212"/>
  <c r="K21" i="212"/>
  <c r="H21" i="212"/>
  <c r="Q20" i="212"/>
  <c r="P20" i="212"/>
  <c r="O20" i="212"/>
  <c r="N20" i="212"/>
  <c r="K20" i="212"/>
  <c r="H20" i="212"/>
  <c r="P19" i="212"/>
  <c r="O19" i="212"/>
  <c r="Q19" i="212" s="1"/>
  <c r="N19" i="212"/>
  <c r="K19" i="212"/>
  <c r="H19" i="212"/>
  <c r="P18" i="212"/>
  <c r="O18" i="212"/>
  <c r="Q18" i="212" s="1"/>
  <c r="N18" i="212"/>
  <c r="K18" i="212"/>
  <c r="H18" i="212"/>
  <c r="P17" i="212"/>
  <c r="O17" i="212"/>
  <c r="Q17" i="212" s="1"/>
  <c r="N17" i="212"/>
  <c r="K17" i="212"/>
  <c r="H17" i="212"/>
  <c r="Q16" i="212"/>
  <c r="P16" i="212"/>
  <c r="O16" i="212"/>
  <c r="N16" i="212"/>
  <c r="K16" i="212"/>
  <c r="H16" i="212"/>
  <c r="P15" i="212"/>
  <c r="O15" i="212"/>
  <c r="Q15" i="212" s="1"/>
  <c r="N15" i="212"/>
  <c r="K15" i="212"/>
  <c r="H15" i="212"/>
  <c r="P14" i="212"/>
  <c r="O14" i="212"/>
  <c r="Q14" i="212" s="1"/>
  <c r="N14" i="212"/>
  <c r="K14" i="212"/>
  <c r="H14" i="212"/>
  <c r="P13" i="212"/>
  <c r="O13" i="212"/>
  <c r="Q13" i="212" s="1"/>
  <c r="N13" i="212"/>
  <c r="K13" i="212"/>
  <c r="H13" i="212"/>
  <c r="Q12" i="212"/>
  <c r="P12" i="212"/>
  <c r="O12" i="212"/>
  <c r="N12" i="212"/>
  <c r="K12" i="212"/>
  <c r="H12" i="212"/>
  <c r="P11" i="212"/>
  <c r="O11" i="212"/>
  <c r="Q11" i="212" s="1"/>
  <c r="N11" i="212"/>
  <c r="K11" i="212"/>
  <c r="H11" i="212"/>
  <c r="P10" i="212"/>
  <c r="O10" i="212"/>
  <c r="Q10" i="212" s="1"/>
  <c r="N10" i="212"/>
  <c r="K10" i="212"/>
  <c r="H10" i="212"/>
  <c r="P9" i="212"/>
  <c r="O9" i="212"/>
  <c r="Q9" i="212" s="1"/>
  <c r="N9" i="212"/>
  <c r="K9" i="212"/>
  <c r="H9" i="212"/>
  <c r="Q8" i="212"/>
  <c r="P8" i="212"/>
  <c r="O8" i="212"/>
  <c r="N8" i="212"/>
  <c r="K8" i="212"/>
  <c r="H8" i="212"/>
  <c r="P7" i="212"/>
  <c r="O7" i="212"/>
  <c r="Q7" i="212" s="1"/>
  <c r="N7" i="212"/>
  <c r="K7" i="212"/>
  <c r="H7" i="212"/>
  <c r="P6" i="212"/>
  <c r="O6" i="212"/>
  <c r="Q6" i="212" s="1"/>
  <c r="N6" i="212"/>
  <c r="K6" i="212"/>
  <c r="H6" i="212"/>
  <c r="P5" i="212"/>
  <c r="P55" i="212" s="1"/>
  <c r="O5" i="212"/>
  <c r="O55" i="212" s="1"/>
  <c r="N5" i="212"/>
  <c r="N55" i="212" s="1"/>
  <c r="K5" i="212"/>
  <c r="K55" i="212" s="1"/>
  <c r="H5" i="212"/>
  <c r="H55" i="212" s="1"/>
  <c r="M55" i="211"/>
  <c r="L55" i="211"/>
  <c r="J55" i="211"/>
  <c r="I55" i="211"/>
  <c r="G55" i="211"/>
  <c r="F55" i="211"/>
  <c r="E55" i="211"/>
  <c r="P54" i="211"/>
  <c r="Q54" i="211" s="1"/>
  <c r="O54" i="211"/>
  <c r="N54" i="211"/>
  <c r="H54" i="211"/>
  <c r="P53" i="211"/>
  <c r="O53" i="211"/>
  <c r="Q53" i="211" s="1"/>
  <c r="N53" i="211"/>
  <c r="K53" i="211"/>
  <c r="H53" i="211"/>
  <c r="P52" i="211"/>
  <c r="O52" i="211"/>
  <c r="Q52" i="211" s="1"/>
  <c r="N52" i="211"/>
  <c r="K52" i="211"/>
  <c r="H52" i="211"/>
  <c r="Q51" i="211"/>
  <c r="P51" i="211"/>
  <c r="O51" i="211"/>
  <c r="N51" i="211"/>
  <c r="K51" i="211"/>
  <c r="H51" i="211"/>
  <c r="P50" i="211"/>
  <c r="O50" i="211"/>
  <c r="Q50" i="211" s="1"/>
  <c r="N50" i="211"/>
  <c r="K50" i="211"/>
  <c r="H50" i="211"/>
  <c r="P49" i="211"/>
  <c r="O49" i="211"/>
  <c r="Q49" i="211" s="1"/>
  <c r="N49" i="211"/>
  <c r="K49" i="211"/>
  <c r="H49" i="211"/>
  <c r="P48" i="211"/>
  <c r="O48" i="211"/>
  <c r="Q48" i="211" s="1"/>
  <c r="N48" i="211"/>
  <c r="K48" i="211"/>
  <c r="H48" i="211"/>
  <c r="Q47" i="211"/>
  <c r="P47" i="211"/>
  <c r="O47" i="211"/>
  <c r="N47" i="211"/>
  <c r="K47" i="211"/>
  <c r="H47" i="211"/>
  <c r="P46" i="211"/>
  <c r="O46" i="211"/>
  <c r="Q46" i="211" s="1"/>
  <c r="N46" i="211"/>
  <c r="K46" i="211"/>
  <c r="H46" i="211"/>
  <c r="P45" i="211"/>
  <c r="O45" i="211"/>
  <c r="Q45" i="211" s="1"/>
  <c r="N45" i="211"/>
  <c r="K45" i="211"/>
  <c r="H45" i="211"/>
  <c r="P44" i="211"/>
  <c r="O44" i="211"/>
  <c r="Q44" i="211" s="1"/>
  <c r="N44" i="211"/>
  <c r="K44" i="211"/>
  <c r="H44" i="211"/>
  <c r="Q43" i="211"/>
  <c r="P43" i="211"/>
  <c r="O43" i="211"/>
  <c r="N43" i="211"/>
  <c r="K43" i="211"/>
  <c r="H43" i="211"/>
  <c r="P42" i="211"/>
  <c r="O42" i="211"/>
  <c r="Q42" i="211" s="1"/>
  <c r="N42" i="211"/>
  <c r="K42" i="211"/>
  <c r="H42" i="211"/>
  <c r="P41" i="211"/>
  <c r="O41" i="211"/>
  <c r="Q41" i="211" s="1"/>
  <c r="N41" i="211"/>
  <c r="K41" i="211"/>
  <c r="H41" i="211"/>
  <c r="P40" i="211"/>
  <c r="O40" i="211"/>
  <c r="Q40" i="211" s="1"/>
  <c r="N40" i="211"/>
  <c r="K40" i="211"/>
  <c r="H40" i="211"/>
  <c r="Q39" i="211"/>
  <c r="P39" i="211"/>
  <c r="O39" i="211"/>
  <c r="N39" i="211"/>
  <c r="K39" i="211"/>
  <c r="H39" i="211"/>
  <c r="P38" i="211"/>
  <c r="O38" i="211"/>
  <c r="Q38" i="211" s="1"/>
  <c r="N38" i="211"/>
  <c r="K38" i="211"/>
  <c r="H38" i="211"/>
  <c r="P37" i="211"/>
  <c r="O37" i="211"/>
  <c r="Q37" i="211" s="1"/>
  <c r="N37" i="211"/>
  <c r="K37" i="211"/>
  <c r="H37" i="211"/>
  <c r="P36" i="211"/>
  <c r="O36" i="211"/>
  <c r="Q36" i="211" s="1"/>
  <c r="N36" i="211"/>
  <c r="K36" i="211"/>
  <c r="H36" i="211"/>
  <c r="Q35" i="211"/>
  <c r="P35" i="211"/>
  <c r="O35" i="211"/>
  <c r="N35" i="211"/>
  <c r="K35" i="211"/>
  <c r="H35" i="211"/>
  <c r="P34" i="211"/>
  <c r="O34" i="211"/>
  <c r="Q34" i="211" s="1"/>
  <c r="N34" i="211"/>
  <c r="K34" i="211"/>
  <c r="H34" i="211"/>
  <c r="P33" i="211"/>
  <c r="O33" i="211"/>
  <c r="Q33" i="211" s="1"/>
  <c r="N33" i="211"/>
  <c r="K33" i="211"/>
  <c r="H33" i="211"/>
  <c r="P32" i="211"/>
  <c r="O32" i="211"/>
  <c r="Q32" i="211" s="1"/>
  <c r="N32" i="211"/>
  <c r="K32" i="211"/>
  <c r="H32" i="211"/>
  <c r="Q31" i="211"/>
  <c r="P31" i="211"/>
  <c r="O31" i="211"/>
  <c r="N31" i="211"/>
  <c r="K31" i="211"/>
  <c r="H31" i="211"/>
  <c r="P30" i="211"/>
  <c r="O30" i="211"/>
  <c r="Q30" i="211" s="1"/>
  <c r="N30" i="211"/>
  <c r="K30" i="211"/>
  <c r="H30" i="211"/>
  <c r="P29" i="211"/>
  <c r="O29" i="211"/>
  <c r="Q29" i="211" s="1"/>
  <c r="N29" i="211"/>
  <c r="K29" i="211"/>
  <c r="H29" i="211"/>
  <c r="P28" i="211"/>
  <c r="O28" i="211"/>
  <c r="Q28" i="211" s="1"/>
  <c r="N28" i="211"/>
  <c r="K28" i="211"/>
  <c r="H28" i="211"/>
  <c r="Q27" i="211"/>
  <c r="P27" i="211"/>
  <c r="O27" i="211"/>
  <c r="N27" i="211"/>
  <c r="K27" i="211"/>
  <c r="H27" i="211"/>
  <c r="P26" i="211"/>
  <c r="O26" i="211"/>
  <c r="Q26" i="211" s="1"/>
  <c r="N26" i="211"/>
  <c r="K26" i="211"/>
  <c r="H26" i="211"/>
  <c r="P25" i="211"/>
  <c r="O25" i="211"/>
  <c r="Q25" i="211" s="1"/>
  <c r="N25" i="211"/>
  <c r="K25" i="211"/>
  <c r="H25" i="211"/>
  <c r="P24" i="211"/>
  <c r="O24" i="211"/>
  <c r="Q24" i="211" s="1"/>
  <c r="N24" i="211"/>
  <c r="K24" i="211"/>
  <c r="H24" i="211"/>
  <c r="Q23" i="211"/>
  <c r="P23" i="211"/>
  <c r="O23" i="211"/>
  <c r="N23" i="211"/>
  <c r="K23" i="211"/>
  <c r="H23" i="211"/>
  <c r="P22" i="211"/>
  <c r="O22" i="211"/>
  <c r="Q22" i="211" s="1"/>
  <c r="N22" i="211"/>
  <c r="K22" i="211"/>
  <c r="H22" i="211"/>
  <c r="P21" i="211"/>
  <c r="O21" i="211"/>
  <c r="Q21" i="211" s="1"/>
  <c r="N21" i="211"/>
  <c r="K21" i="211"/>
  <c r="H21" i="211"/>
  <c r="P20" i="211"/>
  <c r="O20" i="211"/>
  <c r="Q20" i="211" s="1"/>
  <c r="N20" i="211"/>
  <c r="K20" i="211"/>
  <c r="H20" i="211"/>
  <c r="Q19" i="211"/>
  <c r="P19" i="211"/>
  <c r="O19" i="211"/>
  <c r="N19" i="211"/>
  <c r="K19" i="211"/>
  <c r="H19" i="211"/>
  <c r="P18" i="211"/>
  <c r="O18" i="211"/>
  <c r="Q18" i="211" s="1"/>
  <c r="N18" i="211"/>
  <c r="K18" i="211"/>
  <c r="H18" i="211"/>
  <c r="P17" i="211"/>
  <c r="O17" i="211"/>
  <c r="Q17" i="211" s="1"/>
  <c r="N17" i="211"/>
  <c r="K17" i="211"/>
  <c r="H17" i="211"/>
  <c r="P16" i="211"/>
  <c r="O16" i="211"/>
  <c r="Q16" i="211" s="1"/>
  <c r="N16" i="211"/>
  <c r="K16" i="211"/>
  <c r="H16" i="211"/>
  <c r="Q15" i="211"/>
  <c r="P15" i="211"/>
  <c r="O15" i="211"/>
  <c r="N15" i="211"/>
  <c r="K15" i="211"/>
  <c r="H15" i="211"/>
  <c r="P14" i="211"/>
  <c r="O14" i="211"/>
  <c r="Q14" i="211" s="1"/>
  <c r="N14" i="211"/>
  <c r="K14" i="211"/>
  <c r="H14" i="211"/>
  <c r="P13" i="211"/>
  <c r="O13" i="211"/>
  <c r="Q13" i="211" s="1"/>
  <c r="N13" i="211"/>
  <c r="K13" i="211"/>
  <c r="H13" i="211"/>
  <c r="P12" i="211"/>
  <c r="O12" i="211"/>
  <c r="Q12" i="211" s="1"/>
  <c r="N12" i="211"/>
  <c r="K12" i="211"/>
  <c r="H12" i="211"/>
  <c r="Q11" i="211"/>
  <c r="P11" i="211"/>
  <c r="O11" i="211"/>
  <c r="N11" i="211"/>
  <c r="K11" i="211"/>
  <c r="H11" i="211"/>
  <c r="P10" i="211"/>
  <c r="O10" i="211"/>
  <c r="Q10" i="211" s="1"/>
  <c r="N10" i="211"/>
  <c r="K10" i="211"/>
  <c r="H10" i="211"/>
  <c r="P9" i="211"/>
  <c r="O9" i="211"/>
  <c r="Q9" i="211" s="1"/>
  <c r="N9" i="211"/>
  <c r="K9" i="211"/>
  <c r="H9" i="211"/>
  <c r="P8" i="211"/>
  <c r="O8" i="211"/>
  <c r="Q8" i="211" s="1"/>
  <c r="N8" i="211"/>
  <c r="K8" i="211"/>
  <c r="H8" i="211"/>
  <c r="Q7" i="211"/>
  <c r="P7" i="211"/>
  <c r="O7" i="211"/>
  <c r="N7" i="211"/>
  <c r="K7" i="211"/>
  <c r="H7" i="211"/>
  <c r="P6" i="211"/>
  <c r="O6" i="211"/>
  <c r="Q6" i="211" s="1"/>
  <c r="N6" i="211"/>
  <c r="K6" i="211"/>
  <c r="H6" i="211"/>
  <c r="H55" i="211" s="1"/>
  <c r="P5" i="211"/>
  <c r="P55" i="211" s="1"/>
  <c r="O5" i="211"/>
  <c r="O55" i="211" s="1"/>
  <c r="N5" i="211"/>
  <c r="N55" i="211" s="1"/>
  <c r="K5" i="211"/>
  <c r="K55" i="211" s="1"/>
  <c r="H5" i="211"/>
  <c r="M55" i="210"/>
  <c r="L55" i="210"/>
  <c r="J55" i="210"/>
  <c r="I55" i="210"/>
  <c r="G55" i="210"/>
  <c r="F55" i="210"/>
  <c r="E55" i="210"/>
  <c r="Q54" i="210"/>
  <c r="P54" i="210"/>
  <c r="O54" i="210"/>
  <c r="N54" i="210"/>
  <c r="H54" i="210"/>
  <c r="P53" i="210"/>
  <c r="O53" i="210"/>
  <c r="Q53" i="210" s="1"/>
  <c r="N53" i="210"/>
  <c r="K53" i="210"/>
  <c r="H53" i="210"/>
  <c r="Q52" i="210"/>
  <c r="P52" i="210"/>
  <c r="O52" i="210"/>
  <c r="N52" i="210"/>
  <c r="K52" i="210"/>
  <c r="H52" i="210"/>
  <c r="P51" i="210"/>
  <c r="O51" i="210"/>
  <c r="Q51" i="210" s="1"/>
  <c r="N51" i="210"/>
  <c r="K51" i="210"/>
  <c r="H51" i="210"/>
  <c r="Q50" i="210"/>
  <c r="P50" i="210"/>
  <c r="O50" i="210"/>
  <c r="N50" i="210"/>
  <c r="K50" i="210"/>
  <c r="H50" i="210"/>
  <c r="Q49" i="210"/>
  <c r="P49" i="210"/>
  <c r="O49" i="210"/>
  <c r="N49" i="210"/>
  <c r="K49" i="210"/>
  <c r="H49" i="210"/>
  <c r="Q48" i="210"/>
  <c r="P48" i="210"/>
  <c r="O48" i="210"/>
  <c r="N48" i="210"/>
  <c r="K48" i="210"/>
  <c r="H48" i="210"/>
  <c r="P47" i="210"/>
  <c r="O47" i="210"/>
  <c r="Q47" i="210" s="1"/>
  <c r="N47" i="210"/>
  <c r="K47" i="210"/>
  <c r="H47" i="210"/>
  <c r="Q46" i="210"/>
  <c r="P46" i="210"/>
  <c r="O46" i="210"/>
  <c r="N46" i="210"/>
  <c r="K46" i="210"/>
  <c r="H46" i="210"/>
  <c r="Q45" i="210"/>
  <c r="P45" i="210"/>
  <c r="O45" i="210"/>
  <c r="N45" i="210"/>
  <c r="K45" i="210"/>
  <c r="H45" i="210"/>
  <c r="Q44" i="210"/>
  <c r="P44" i="210"/>
  <c r="O44" i="210"/>
  <c r="N44" i="210"/>
  <c r="K44" i="210"/>
  <c r="H44" i="210"/>
  <c r="P43" i="210"/>
  <c r="O43" i="210"/>
  <c r="Q43" i="210" s="1"/>
  <c r="N43" i="210"/>
  <c r="K43" i="210"/>
  <c r="H43" i="210"/>
  <c r="Q42" i="210"/>
  <c r="P42" i="210"/>
  <c r="O42" i="210"/>
  <c r="N42" i="210"/>
  <c r="K42" i="210"/>
  <c r="H42" i="210"/>
  <c r="Q41" i="210"/>
  <c r="P41" i="210"/>
  <c r="O41" i="210"/>
  <c r="N41" i="210"/>
  <c r="K41" i="210"/>
  <c r="H41" i="210"/>
  <c r="Q40" i="210"/>
  <c r="P40" i="210"/>
  <c r="O40" i="210"/>
  <c r="N40" i="210"/>
  <c r="K40" i="210"/>
  <c r="H40" i="210"/>
  <c r="P39" i="210"/>
  <c r="O39" i="210"/>
  <c r="Q39" i="210" s="1"/>
  <c r="N39" i="210"/>
  <c r="K39" i="210"/>
  <c r="H39" i="210"/>
  <c r="Q38" i="210"/>
  <c r="P38" i="210"/>
  <c r="O38" i="210"/>
  <c r="N38" i="210"/>
  <c r="K38" i="210"/>
  <c r="H38" i="210"/>
  <c r="Q37" i="210"/>
  <c r="P37" i="210"/>
  <c r="O37" i="210"/>
  <c r="N37" i="210"/>
  <c r="K37" i="210"/>
  <c r="H37" i="210"/>
  <c r="Q36" i="210"/>
  <c r="P36" i="210"/>
  <c r="O36" i="210"/>
  <c r="N36" i="210"/>
  <c r="K36" i="210"/>
  <c r="H36" i="210"/>
  <c r="P35" i="210"/>
  <c r="O35" i="210"/>
  <c r="Q35" i="210" s="1"/>
  <c r="N35" i="210"/>
  <c r="K35" i="210"/>
  <c r="H35" i="210"/>
  <c r="Q34" i="210"/>
  <c r="P34" i="210"/>
  <c r="O34" i="210"/>
  <c r="N34" i="210"/>
  <c r="K34" i="210"/>
  <c r="H34" i="210"/>
  <c r="Q33" i="210"/>
  <c r="P33" i="210"/>
  <c r="O33" i="210"/>
  <c r="N33" i="210"/>
  <c r="K33" i="210"/>
  <c r="H33" i="210"/>
  <c r="Q32" i="210"/>
  <c r="P32" i="210"/>
  <c r="O32" i="210"/>
  <c r="N32" i="210"/>
  <c r="K32" i="210"/>
  <c r="H32" i="210"/>
  <c r="P31" i="210"/>
  <c r="O31" i="210"/>
  <c r="Q31" i="210" s="1"/>
  <c r="N31" i="210"/>
  <c r="K31" i="210"/>
  <c r="H31" i="210"/>
  <c r="Q30" i="210"/>
  <c r="P30" i="210"/>
  <c r="O30" i="210"/>
  <c r="N30" i="210"/>
  <c r="K30" i="210"/>
  <c r="H30" i="210"/>
  <c r="Q29" i="210"/>
  <c r="P29" i="210"/>
  <c r="O29" i="210"/>
  <c r="N29" i="210"/>
  <c r="K29" i="210"/>
  <c r="H29" i="210"/>
  <c r="Q28" i="210"/>
  <c r="P28" i="210"/>
  <c r="O28" i="210"/>
  <c r="N28" i="210"/>
  <c r="K28" i="210"/>
  <c r="H28" i="210"/>
  <c r="P27" i="210"/>
  <c r="O27" i="210"/>
  <c r="Q27" i="210" s="1"/>
  <c r="N27" i="210"/>
  <c r="K27" i="210"/>
  <c r="H27" i="210"/>
  <c r="Q26" i="210"/>
  <c r="P26" i="210"/>
  <c r="O26" i="210"/>
  <c r="N26" i="210"/>
  <c r="K26" i="210"/>
  <c r="H26" i="210"/>
  <c r="Q25" i="210"/>
  <c r="P25" i="210"/>
  <c r="O25" i="210"/>
  <c r="N25" i="210"/>
  <c r="K25" i="210"/>
  <c r="H25" i="210"/>
  <c r="Q24" i="210"/>
  <c r="P24" i="210"/>
  <c r="O24" i="210"/>
  <c r="N24" i="210"/>
  <c r="K24" i="210"/>
  <c r="H24" i="210"/>
  <c r="P23" i="210"/>
  <c r="O23" i="210"/>
  <c r="Q23" i="210" s="1"/>
  <c r="N23" i="210"/>
  <c r="K23" i="210"/>
  <c r="H23" i="210"/>
  <c r="Q22" i="210"/>
  <c r="P22" i="210"/>
  <c r="O22" i="210"/>
  <c r="N22" i="210"/>
  <c r="K22" i="210"/>
  <c r="H22" i="210"/>
  <c r="Q21" i="210"/>
  <c r="P21" i="210"/>
  <c r="O21" i="210"/>
  <c r="N21" i="210"/>
  <c r="K21" i="210"/>
  <c r="H21" i="210"/>
  <c r="Q20" i="210"/>
  <c r="P20" i="210"/>
  <c r="O20" i="210"/>
  <c r="N20" i="210"/>
  <c r="K20" i="210"/>
  <c r="H20" i="210"/>
  <c r="P19" i="210"/>
  <c r="O19" i="210"/>
  <c r="Q19" i="210" s="1"/>
  <c r="N19" i="210"/>
  <c r="K19" i="210"/>
  <c r="H19" i="210"/>
  <c r="Q18" i="210"/>
  <c r="P18" i="210"/>
  <c r="O18" i="210"/>
  <c r="N18" i="210"/>
  <c r="K18" i="210"/>
  <c r="H18" i="210"/>
  <c r="Q17" i="210"/>
  <c r="P17" i="210"/>
  <c r="O17" i="210"/>
  <c r="N17" i="210"/>
  <c r="K17" i="210"/>
  <c r="H17" i="210"/>
  <c r="Q16" i="210"/>
  <c r="P16" i="210"/>
  <c r="O16" i="210"/>
  <c r="N16" i="210"/>
  <c r="K16" i="210"/>
  <c r="H16" i="210"/>
  <c r="P15" i="210"/>
  <c r="O15" i="210"/>
  <c r="Q15" i="210" s="1"/>
  <c r="N15" i="210"/>
  <c r="K15" i="210"/>
  <c r="H15" i="210"/>
  <c r="Q14" i="210"/>
  <c r="P14" i="210"/>
  <c r="O14" i="210"/>
  <c r="N14" i="210"/>
  <c r="K14" i="210"/>
  <c r="H14" i="210"/>
  <c r="P13" i="210"/>
  <c r="O13" i="210"/>
  <c r="Q13" i="210" s="1"/>
  <c r="N13" i="210"/>
  <c r="K13" i="210"/>
  <c r="H13" i="210"/>
  <c r="Q12" i="210"/>
  <c r="P12" i="210"/>
  <c r="O12" i="210"/>
  <c r="N12" i="210"/>
  <c r="K12" i="210"/>
  <c r="H12" i="210"/>
  <c r="P11" i="210"/>
  <c r="O11" i="210"/>
  <c r="Q11" i="210" s="1"/>
  <c r="N11" i="210"/>
  <c r="K11" i="210"/>
  <c r="H11" i="210"/>
  <c r="Q10" i="210"/>
  <c r="P10" i="210"/>
  <c r="O10" i="210"/>
  <c r="N10" i="210"/>
  <c r="K10" i="210"/>
  <c r="H10" i="210"/>
  <c r="P9" i="210"/>
  <c r="O9" i="210"/>
  <c r="Q9" i="210" s="1"/>
  <c r="N9" i="210"/>
  <c r="K9" i="210"/>
  <c r="H9" i="210"/>
  <c r="Q8" i="210"/>
  <c r="P8" i="210"/>
  <c r="O8" i="210"/>
  <c r="N8" i="210"/>
  <c r="K8" i="210"/>
  <c r="H8" i="210"/>
  <c r="P7" i="210"/>
  <c r="O7" i="210"/>
  <c r="Q7" i="210" s="1"/>
  <c r="N7" i="210"/>
  <c r="K7" i="210"/>
  <c r="H7" i="210"/>
  <c r="Q6" i="210"/>
  <c r="P6" i="210"/>
  <c r="O6" i="210"/>
  <c r="N6" i="210"/>
  <c r="K6" i="210"/>
  <c r="H6" i="210"/>
  <c r="P5" i="210"/>
  <c r="P55" i="210" s="1"/>
  <c r="O5" i="210"/>
  <c r="Q5" i="210" s="1"/>
  <c r="N5" i="210"/>
  <c r="N55" i="210" s="1"/>
  <c r="K5" i="210"/>
  <c r="K55" i="210" s="1"/>
  <c r="H5" i="210"/>
  <c r="H55" i="210" s="1"/>
  <c r="Q5" i="212" l="1"/>
  <c r="Q55" i="212" s="1"/>
  <c r="Q5" i="211"/>
  <c r="Q55" i="211" s="1"/>
  <c r="Q55" i="210"/>
  <c r="O55" i="210"/>
  <c r="M55" i="209"/>
  <c r="L55" i="209"/>
  <c r="J55" i="209"/>
  <c r="I55" i="209"/>
  <c r="G55" i="209"/>
  <c r="F55" i="209"/>
  <c r="E55" i="209"/>
  <c r="P54" i="209"/>
  <c r="Q54" i="209" s="1"/>
  <c r="O54" i="209"/>
  <c r="N54" i="209"/>
  <c r="H54" i="209"/>
  <c r="P53" i="209"/>
  <c r="Q53" i="209" s="1"/>
  <c r="O53" i="209"/>
  <c r="N53" i="209"/>
  <c r="K53" i="209"/>
  <c r="H53" i="209"/>
  <c r="Q52" i="209"/>
  <c r="P52" i="209"/>
  <c r="O52" i="209"/>
  <c r="N52" i="209"/>
  <c r="K52" i="209"/>
  <c r="H52" i="209"/>
  <c r="P51" i="209"/>
  <c r="O51" i="209"/>
  <c r="Q51" i="209" s="1"/>
  <c r="N51" i="209"/>
  <c r="K51" i="209"/>
  <c r="H51" i="209"/>
  <c r="Q50" i="209"/>
  <c r="P50" i="209"/>
  <c r="O50" i="209"/>
  <c r="N50" i="209"/>
  <c r="K50" i="209"/>
  <c r="H50" i="209"/>
  <c r="P49" i="209"/>
  <c r="O49" i="209"/>
  <c r="Q49" i="209" s="1"/>
  <c r="N49" i="209"/>
  <c r="K49" i="209"/>
  <c r="H49" i="209"/>
  <c r="Q48" i="209"/>
  <c r="P48" i="209"/>
  <c r="O48" i="209"/>
  <c r="N48" i="209"/>
  <c r="K48" i="209"/>
  <c r="H48" i="209"/>
  <c r="P47" i="209"/>
  <c r="O47" i="209"/>
  <c r="Q47" i="209" s="1"/>
  <c r="N47" i="209"/>
  <c r="K47" i="209"/>
  <c r="H47" i="209"/>
  <c r="Q46" i="209"/>
  <c r="P46" i="209"/>
  <c r="O46" i="209"/>
  <c r="N46" i="209"/>
  <c r="K46" i="209"/>
  <c r="H46" i="209"/>
  <c r="P45" i="209"/>
  <c r="O45" i="209"/>
  <c r="Q45" i="209" s="1"/>
  <c r="N45" i="209"/>
  <c r="K45" i="209"/>
  <c r="H45" i="209"/>
  <c r="Q44" i="209"/>
  <c r="P44" i="209"/>
  <c r="O44" i="209"/>
  <c r="N44" i="209"/>
  <c r="K44" i="209"/>
  <c r="H44" i="209"/>
  <c r="P43" i="209"/>
  <c r="O43" i="209"/>
  <c r="Q43" i="209" s="1"/>
  <c r="N43" i="209"/>
  <c r="K43" i="209"/>
  <c r="H43" i="209"/>
  <c r="Q42" i="209"/>
  <c r="P42" i="209"/>
  <c r="O42" i="209"/>
  <c r="N42" i="209"/>
  <c r="K42" i="209"/>
  <c r="H42" i="209"/>
  <c r="P41" i="209"/>
  <c r="O41" i="209"/>
  <c r="Q41" i="209" s="1"/>
  <c r="N41" i="209"/>
  <c r="K41" i="209"/>
  <c r="H41" i="209"/>
  <c r="Q40" i="209"/>
  <c r="P40" i="209"/>
  <c r="O40" i="209"/>
  <c r="N40" i="209"/>
  <c r="K40" i="209"/>
  <c r="H40" i="209"/>
  <c r="P39" i="209"/>
  <c r="O39" i="209"/>
  <c r="Q39" i="209" s="1"/>
  <c r="N39" i="209"/>
  <c r="K39" i="209"/>
  <c r="H39" i="209"/>
  <c r="Q38" i="209"/>
  <c r="P38" i="209"/>
  <c r="O38" i="209"/>
  <c r="N38" i="209"/>
  <c r="K38" i="209"/>
  <c r="H38" i="209"/>
  <c r="P37" i="209"/>
  <c r="O37" i="209"/>
  <c r="Q37" i="209" s="1"/>
  <c r="N37" i="209"/>
  <c r="K37" i="209"/>
  <c r="H37" i="209"/>
  <c r="Q36" i="209"/>
  <c r="P36" i="209"/>
  <c r="O36" i="209"/>
  <c r="N36" i="209"/>
  <c r="K36" i="209"/>
  <c r="H36" i="209"/>
  <c r="P35" i="209"/>
  <c r="O35" i="209"/>
  <c r="Q35" i="209" s="1"/>
  <c r="N35" i="209"/>
  <c r="K35" i="209"/>
  <c r="H35" i="209"/>
  <c r="Q34" i="209"/>
  <c r="P34" i="209"/>
  <c r="O34" i="209"/>
  <c r="N34" i="209"/>
  <c r="K34" i="209"/>
  <c r="H34" i="209"/>
  <c r="P33" i="209"/>
  <c r="O33" i="209"/>
  <c r="Q33" i="209" s="1"/>
  <c r="N33" i="209"/>
  <c r="K33" i="209"/>
  <c r="H33" i="209"/>
  <c r="Q32" i="209"/>
  <c r="P32" i="209"/>
  <c r="O32" i="209"/>
  <c r="N32" i="209"/>
  <c r="K32" i="209"/>
  <c r="H32" i="209"/>
  <c r="P31" i="209"/>
  <c r="O31" i="209"/>
  <c r="Q31" i="209" s="1"/>
  <c r="N31" i="209"/>
  <c r="K31" i="209"/>
  <c r="H31" i="209"/>
  <c r="Q30" i="209"/>
  <c r="P30" i="209"/>
  <c r="O30" i="209"/>
  <c r="N30" i="209"/>
  <c r="K30" i="209"/>
  <c r="H30" i="209"/>
  <c r="P29" i="209"/>
  <c r="O29" i="209"/>
  <c r="Q29" i="209" s="1"/>
  <c r="N29" i="209"/>
  <c r="K29" i="209"/>
  <c r="H29" i="209"/>
  <c r="Q28" i="209"/>
  <c r="P28" i="209"/>
  <c r="O28" i="209"/>
  <c r="N28" i="209"/>
  <c r="K28" i="209"/>
  <c r="H28" i="209"/>
  <c r="P27" i="209"/>
  <c r="O27" i="209"/>
  <c r="Q27" i="209" s="1"/>
  <c r="N27" i="209"/>
  <c r="K27" i="209"/>
  <c r="H27" i="209"/>
  <c r="Q26" i="209"/>
  <c r="P26" i="209"/>
  <c r="O26" i="209"/>
  <c r="N26" i="209"/>
  <c r="K26" i="209"/>
  <c r="H26" i="209"/>
  <c r="P25" i="209"/>
  <c r="O25" i="209"/>
  <c r="Q25" i="209" s="1"/>
  <c r="N25" i="209"/>
  <c r="K25" i="209"/>
  <c r="H25" i="209"/>
  <c r="Q24" i="209"/>
  <c r="P24" i="209"/>
  <c r="O24" i="209"/>
  <c r="N24" i="209"/>
  <c r="K24" i="209"/>
  <c r="H24" i="209"/>
  <c r="P23" i="209"/>
  <c r="O23" i="209"/>
  <c r="Q23" i="209" s="1"/>
  <c r="N23" i="209"/>
  <c r="K23" i="209"/>
  <c r="H23" i="209"/>
  <c r="Q22" i="209"/>
  <c r="P22" i="209"/>
  <c r="O22" i="209"/>
  <c r="N22" i="209"/>
  <c r="K22" i="209"/>
  <c r="H22" i="209"/>
  <c r="P21" i="209"/>
  <c r="O21" i="209"/>
  <c r="Q21" i="209" s="1"/>
  <c r="N21" i="209"/>
  <c r="K21" i="209"/>
  <c r="H21" i="209"/>
  <c r="Q20" i="209"/>
  <c r="P20" i="209"/>
  <c r="O20" i="209"/>
  <c r="N20" i="209"/>
  <c r="K20" i="209"/>
  <c r="H20" i="209"/>
  <c r="P19" i="209"/>
  <c r="O19" i="209"/>
  <c r="Q19" i="209" s="1"/>
  <c r="N19" i="209"/>
  <c r="K19" i="209"/>
  <c r="H19" i="209"/>
  <c r="Q18" i="209"/>
  <c r="P18" i="209"/>
  <c r="O18" i="209"/>
  <c r="N18" i="209"/>
  <c r="K18" i="209"/>
  <c r="H18" i="209"/>
  <c r="P17" i="209"/>
  <c r="O17" i="209"/>
  <c r="Q17" i="209" s="1"/>
  <c r="N17" i="209"/>
  <c r="K17" i="209"/>
  <c r="H17" i="209"/>
  <c r="Q16" i="209"/>
  <c r="P16" i="209"/>
  <c r="O16" i="209"/>
  <c r="N16" i="209"/>
  <c r="K16" i="209"/>
  <c r="H16" i="209"/>
  <c r="P15" i="209"/>
  <c r="O15" i="209"/>
  <c r="Q15" i="209" s="1"/>
  <c r="N15" i="209"/>
  <c r="K15" i="209"/>
  <c r="H15" i="209"/>
  <c r="Q14" i="209"/>
  <c r="P14" i="209"/>
  <c r="O14" i="209"/>
  <c r="N14" i="209"/>
  <c r="K14" i="209"/>
  <c r="H14" i="209"/>
  <c r="P13" i="209"/>
  <c r="O13" i="209"/>
  <c r="Q13" i="209" s="1"/>
  <c r="N13" i="209"/>
  <c r="K13" i="209"/>
  <c r="H13" i="209"/>
  <c r="Q12" i="209"/>
  <c r="P12" i="209"/>
  <c r="O12" i="209"/>
  <c r="N12" i="209"/>
  <c r="K12" i="209"/>
  <c r="H12" i="209"/>
  <c r="P11" i="209"/>
  <c r="O11" i="209"/>
  <c r="Q11" i="209" s="1"/>
  <c r="N11" i="209"/>
  <c r="K11" i="209"/>
  <c r="H11" i="209"/>
  <c r="Q10" i="209"/>
  <c r="P10" i="209"/>
  <c r="O10" i="209"/>
  <c r="N10" i="209"/>
  <c r="K10" i="209"/>
  <c r="H10" i="209"/>
  <c r="P9" i="209"/>
  <c r="O9" i="209"/>
  <c r="Q9" i="209" s="1"/>
  <c r="N9" i="209"/>
  <c r="K9" i="209"/>
  <c r="H9" i="209"/>
  <c r="Q8" i="209"/>
  <c r="P8" i="209"/>
  <c r="O8" i="209"/>
  <c r="N8" i="209"/>
  <c r="K8" i="209"/>
  <c r="H8" i="209"/>
  <c r="P7" i="209"/>
  <c r="O7" i="209"/>
  <c r="Q7" i="209" s="1"/>
  <c r="N7" i="209"/>
  <c r="K7" i="209"/>
  <c r="H7" i="209"/>
  <c r="Q6" i="209"/>
  <c r="P6" i="209"/>
  <c r="O6" i="209"/>
  <c r="N6" i="209"/>
  <c r="K6" i="209"/>
  <c r="H6" i="209"/>
  <c r="P5" i="209"/>
  <c r="P55" i="209" s="1"/>
  <c r="O5" i="209"/>
  <c r="O55" i="209" s="1"/>
  <c r="N5" i="209"/>
  <c r="N55" i="209" s="1"/>
  <c r="K5" i="209"/>
  <c r="K55" i="209" s="1"/>
  <c r="H5" i="209"/>
  <c r="H55" i="209" s="1"/>
  <c r="M55" i="208"/>
  <c r="L55" i="208"/>
  <c r="J55" i="208"/>
  <c r="I55" i="208"/>
  <c r="G55" i="208"/>
  <c r="F55" i="208"/>
  <c r="E55" i="208"/>
  <c r="P54" i="208"/>
  <c r="O54" i="208"/>
  <c r="Q54" i="208" s="1"/>
  <c r="N54" i="208"/>
  <c r="H54" i="208"/>
  <c r="P53" i="208"/>
  <c r="O53" i="208"/>
  <c r="Q53" i="208" s="1"/>
  <c r="N53" i="208"/>
  <c r="K53" i="208"/>
  <c r="H53" i="208"/>
  <c r="P52" i="208"/>
  <c r="O52" i="208"/>
  <c r="Q52" i="208" s="1"/>
  <c r="N52" i="208"/>
  <c r="K52" i="208"/>
  <c r="H52" i="208"/>
  <c r="P51" i="208"/>
  <c r="Q51" i="208" s="1"/>
  <c r="O51" i="208"/>
  <c r="N51" i="208"/>
  <c r="K51" i="208"/>
  <c r="H51" i="208"/>
  <c r="P50" i="208"/>
  <c r="O50" i="208"/>
  <c r="Q50" i="208" s="1"/>
  <c r="N50" i="208"/>
  <c r="K50" i="208"/>
  <c r="H50" i="208"/>
  <c r="P49" i="208"/>
  <c r="O49" i="208"/>
  <c r="Q49" i="208" s="1"/>
  <c r="N49" i="208"/>
  <c r="K49" i="208"/>
  <c r="H49" i="208"/>
  <c r="P48" i="208"/>
  <c r="O48" i="208"/>
  <c r="Q48" i="208" s="1"/>
  <c r="N48" i="208"/>
  <c r="K48" i="208"/>
  <c r="H48" i="208"/>
  <c r="P47" i="208"/>
  <c r="Q47" i="208" s="1"/>
  <c r="O47" i="208"/>
  <c r="N47" i="208"/>
  <c r="K47" i="208"/>
  <c r="H47" i="208"/>
  <c r="P46" i="208"/>
  <c r="O46" i="208"/>
  <c r="Q46" i="208" s="1"/>
  <c r="N46" i="208"/>
  <c r="K46" i="208"/>
  <c r="H46" i="208"/>
  <c r="P45" i="208"/>
  <c r="O45" i="208"/>
  <c r="Q45" i="208" s="1"/>
  <c r="N45" i="208"/>
  <c r="K45" i="208"/>
  <c r="H45" i="208"/>
  <c r="P44" i="208"/>
  <c r="O44" i="208"/>
  <c r="Q44" i="208" s="1"/>
  <c r="N44" i="208"/>
  <c r="K44" i="208"/>
  <c r="H44" i="208"/>
  <c r="P43" i="208"/>
  <c r="Q43" i="208" s="1"/>
  <c r="O43" i="208"/>
  <c r="N43" i="208"/>
  <c r="K43" i="208"/>
  <c r="H43" i="208"/>
  <c r="P42" i="208"/>
  <c r="O42" i="208"/>
  <c r="Q42" i="208" s="1"/>
  <c r="N42" i="208"/>
  <c r="K42" i="208"/>
  <c r="H42" i="208"/>
  <c r="P41" i="208"/>
  <c r="O41" i="208"/>
  <c r="Q41" i="208" s="1"/>
  <c r="N41" i="208"/>
  <c r="K41" i="208"/>
  <c r="H41" i="208"/>
  <c r="P40" i="208"/>
  <c r="O40" i="208"/>
  <c r="Q40" i="208" s="1"/>
  <c r="N40" i="208"/>
  <c r="K40" i="208"/>
  <c r="H40" i="208"/>
  <c r="P39" i="208"/>
  <c r="Q39" i="208" s="1"/>
  <c r="O39" i="208"/>
  <c r="N39" i="208"/>
  <c r="K39" i="208"/>
  <c r="H39" i="208"/>
  <c r="P38" i="208"/>
  <c r="O38" i="208"/>
  <c r="Q38" i="208" s="1"/>
  <c r="N38" i="208"/>
  <c r="K38" i="208"/>
  <c r="H38" i="208"/>
  <c r="P37" i="208"/>
  <c r="O37" i="208"/>
  <c r="Q37" i="208" s="1"/>
  <c r="N37" i="208"/>
  <c r="K37" i="208"/>
  <c r="H37" i="208"/>
  <c r="P36" i="208"/>
  <c r="O36" i="208"/>
  <c r="Q36" i="208" s="1"/>
  <c r="N36" i="208"/>
  <c r="K36" i="208"/>
  <c r="H36" i="208"/>
  <c r="P35" i="208"/>
  <c r="Q35" i="208" s="1"/>
  <c r="O35" i="208"/>
  <c r="N35" i="208"/>
  <c r="K35" i="208"/>
  <c r="H35" i="208"/>
  <c r="P34" i="208"/>
  <c r="O34" i="208"/>
  <c r="Q34" i="208" s="1"/>
  <c r="N34" i="208"/>
  <c r="K34" i="208"/>
  <c r="H34" i="208"/>
  <c r="P33" i="208"/>
  <c r="O33" i="208"/>
  <c r="Q33" i="208" s="1"/>
  <c r="N33" i="208"/>
  <c r="K33" i="208"/>
  <c r="H33" i="208"/>
  <c r="P32" i="208"/>
  <c r="O32" i="208"/>
  <c r="Q32" i="208" s="1"/>
  <c r="N32" i="208"/>
  <c r="K32" i="208"/>
  <c r="H32" i="208"/>
  <c r="P31" i="208"/>
  <c r="Q31" i="208" s="1"/>
  <c r="O31" i="208"/>
  <c r="N31" i="208"/>
  <c r="K31" i="208"/>
  <c r="H31" i="208"/>
  <c r="P30" i="208"/>
  <c r="O30" i="208"/>
  <c r="Q30" i="208" s="1"/>
  <c r="N30" i="208"/>
  <c r="K30" i="208"/>
  <c r="H30" i="208"/>
  <c r="P29" i="208"/>
  <c r="O29" i="208"/>
  <c r="Q29" i="208" s="1"/>
  <c r="N29" i="208"/>
  <c r="K29" i="208"/>
  <c r="H29" i="208"/>
  <c r="P28" i="208"/>
  <c r="O28" i="208"/>
  <c r="Q28" i="208" s="1"/>
  <c r="N28" i="208"/>
  <c r="K28" i="208"/>
  <c r="H28" i="208"/>
  <c r="P27" i="208"/>
  <c r="Q27" i="208" s="1"/>
  <c r="O27" i="208"/>
  <c r="N27" i="208"/>
  <c r="K27" i="208"/>
  <c r="H27" i="208"/>
  <c r="P26" i="208"/>
  <c r="O26" i="208"/>
  <c r="Q26" i="208" s="1"/>
  <c r="N26" i="208"/>
  <c r="K26" i="208"/>
  <c r="H26" i="208"/>
  <c r="P25" i="208"/>
  <c r="O25" i="208"/>
  <c r="Q25" i="208" s="1"/>
  <c r="N25" i="208"/>
  <c r="K25" i="208"/>
  <c r="H25" i="208"/>
  <c r="P24" i="208"/>
  <c r="O24" i="208"/>
  <c r="Q24" i="208" s="1"/>
  <c r="N24" i="208"/>
  <c r="K24" i="208"/>
  <c r="H24" i="208"/>
  <c r="P23" i="208"/>
  <c r="Q23" i="208" s="1"/>
  <c r="O23" i="208"/>
  <c r="N23" i="208"/>
  <c r="K23" i="208"/>
  <c r="H23" i="208"/>
  <c r="P22" i="208"/>
  <c r="O22" i="208"/>
  <c r="Q22" i="208" s="1"/>
  <c r="N22" i="208"/>
  <c r="K22" i="208"/>
  <c r="H22" i="208"/>
  <c r="P21" i="208"/>
  <c r="O21" i="208"/>
  <c r="Q21" i="208" s="1"/>
  <c r="N21" i="208"/>
  <c r="K21" i="208"/>
  <c r="H21" i="208"/>
  <c r="P20" i="208"/>
  <c r="O20" i="208"/>
  <c r="Q20" i="208" s="1"/>
  <c r="N20" i="208"/>
  <c r="K20" i="208"/>
  <c r="H20" i="208"/>
  <c r="P19" i="208"/>
  <c r="Q19" i="208" s="1"/>
  <c r="O19" i="208"/>
  <c r="N19" i="208"/>
  <c r="K19" i="208"/>
  <c r="H19" i="208"/>
  <c r="P18" i="208"/>
  <c r="O18" i="208"/>
  <c r="Q18" i="208" s="1"/>
  <c r="N18" i="208"/>
  <c r="K18" i="208"/>
  <c r="H18" i="208"/>
  <c r="P17" i="208"/>
  <c r="O17" i="208"/>
  <c r="Q17" i="208" s="1"/>
  <c r="N17" i="208"/>
  <c r="K17" i="208"/>
  <c r="H17" i="208"/>
  <c r="P16" i="208"/>
  <c r="O16" i="208"/>
  <c r="Q16" i="208" s="1"/>
  <c r="N16" i="208"/>
  <c r="K16" i="208"/>
  <c r="H16" i="208"/>
  <c r="P15" i="208"/>
  <c r="Q15" i="208" s="1"/>
  <c r="O15" i="208"/>
  <c r="N15" i="208"/>
  <c r="K15" i="208"/>
  <c r="H15" i="208"/>
  <c r="P14" i="208"/>
  <c r="O14" i="208"/>
  <c r="Q14" i="208" s="1"/>
  <c r="N14" i="208"/>
  <c r="K14" i="208"/>
  <c r="H14" i="208"/>
  <c r="P13" i="208"/>
  <c r="O13" i="208"/>
  <c r="Q13" i="208" s="1"/>
  <c r="N13" i="208"/>
  <c r="K13" i="208"/>
  <c r="H13" i="208"/>
  <c r="P12" i="208"/>
  <c r="O12" i="208"/>
  <c r="Q12" i="208" s="1"/>
  <c r="N12" i="208"/>
  <c r="K12" i="208"/>
  <c r="H12" i="208"/>
  <c r="P11" i="208"/>
  <c r="Q11" i="208" s="1"/>
  <c r="O11" i="208"/>
  <c r="N11" i="208"/>
  <c r="K11" i="208"/>
  <c r="H11" i="208"/>
  <c r="P10" i="208"/>
  <c r="O10" i="208"/>
  <c r="Q10" i="208" s="1"/>
  <c r="N10" i="208"/>
  <c r="K10" i="208"/>
  <c r="H10" i="208"/>
  <c r="P9" i="208"/>
  <c r="O9" i="208"/>
  <c r="Q9" i="208" s="1"/>
  <c r="N9" i="208"/>
  <c r="K9" i="208"/>
  <c r="H9" i="208"/>
  <c r="P8" i="208"/>
  <c r="O8" i="208"/>
  <c r="Q8" i="208" s="1"/>
  <c r="N8" i="208"/>
  <c r="K8" i="208"/>
  <c r="H8" i="208"/>
  <c r="P7" i="208"/>
  <c r="Q7" i="208" s="1"/>
  <c r="O7" i="208"/>
  <c r="N7" i="208"/>
  <c r="K7" i="208"/>
  <c r="H7" i="208"/>
  <c r="P6" i="208"/>
  <c r="O6" i="208"/>
  <c r="Q6" i="208" s="1"/>
  <c r="N6" i="208"/>
  <c r="K6" i="208"/>
  <c r="H6" i="208"/>
  <c r="P5" i="208"/>
  <c r="P55" i="208" s="1"/>
  <c r="O5" i="208"/>
  <c r="Q5" i="208" s="1"/>
  <c r="N5" i="208"/>
  <c r="N55" i="208" s="1"/>
  <c r="K5" i="208"/>
  <c r="K55" i="208" s="1"/>
  <c r="H5" i="208"/>
  <c r="H55" i="208" s="1"/>
  <c r="M55" i="207"/>
  <c r="L55" i="207"/>
  <c r="J55" i="207"/>
  <c r="I55" i="207"/>
  <c r="G55" i="207"/>
  <c r="F55" i="207"/>
  <c r="E55" i="207"/>
  <c r="P54" i="207"/>
  <c r="O54" i="207"/>
  <c r="Q54" i="207" s="1"/>
  <c r="N54" i="207"/>
  <c r="H54" i="207"/>
  <c r="P53" i="207"/>
  <c r="O53" i="207"/>
  <c r="Q53" i="207" s="1"/>
  <c r="N53" i="207"/>
  <c r="K53" i="207"/>
  <c r="H53" i="207"/>
  <c r="P52" i="207"/>
  <c r="O52" i="207"/>
  <c r="Q52" i="207" s="1"/>
  <c r="N52" i="207"/>
  <c r="K52" i="207"/>
  <c r="H52" i="207"/>
  <c r="P51" i="207"/>
  <c r="Q51" i="207" s="1"/>
  <c r="N51" i="207"/>
  <c r="K51" i="207"/>
  <c r="H51" i="207"/>
  <c r="P50" i="207"/>
  <c r="O50" i="207"/>
  <c r="Q50" i="207" s="1"/>
  <c r="N50" i="207"/>
  <c r="K50" i="207"/>
  <c r="H50" i="207"/>
  <c r="P49" i="207"/>
  <c r="Q49" i="207" s="1"/>
  <c r="O49" i="207"/>
  <c r="N49" i="207"/>
  <c r="K49" i="207"/>
  <c r="H49" i="207"/>
  <c r="Q48" i="207"/>
  <c r="P48" i="207"/>
  <c r="O48" i="207"/>
  <c r="N48" i="207"/>
  <c r="K48" i="207"/>
  <c r="H48" i="207"/>
  <c r="P47" i="207"/>
  <c r="O47" i="207"/>
  <c r="Q47" i="207" s="1"/>
  <c r="N47" i="207"/>
  <c r="K47" i="207"/>
  <c r="H47" i="207"/>
  <c r="P46" i="207"/>
  <c r="O46" i="207"/>
  <c r="Q46" i="207" s="1"/>
  <c r="N46" i="207"/>
  <c r="K46" i="207"/>
  <c r="H46" i="207"/>
  <c r="P45" i="207"/>
  <c r="Q45" i="207" s="1"/>
  <c r="O45" i="207"/>
  <c r="N45" i="207"/>
  <c r="K45" i="207"/>
  <c r="H45" i="207"/>
  <c r="Q44" i="207"/>
  <c r="P44" i="207"/>
  <c r="O44" i="207"/>
  <c r="N44" i="207"/>
  <c r="K44" i="207"/>
  <c r="H44" i="207"/>
  <c r="P43" i="207"/>
  <c r="O43" i="207"/>
  <c r="Q43" i="207" s="1"/>
  <c r="N43" i="207"/>
  <c r="K43" i="207"/>
  <c r="H43" i="207"/>
  <c r="P42" i="207"/>
  <c r="O42" i="207"/>
  <c r="Q42" i="207" s="1"/>
  <c r="N42" i="207"/>
  <c r="K42" i="207"/>
  <c r="H42" i="207"/>
  <c r="P41" i="207"/>
  <c r="Q41" i="207" s="1"/>
  <c r="O41" i="207"/>
  <c r="N41" i="207"/>
  <c r="K41" i="207"/>
  <c r="H41" i="207"/>
  <c r="Q40" i="207"/>
  <c r="P40" i="207"/>
  <c r="N40" i="207"/>
  <c r="K40" i="207"/>
  <c r="H40" i="207"/>
  <c r="P39" i="207"/>
  <c r="O39" i="207"/>
  <c r="Q39" i="207" s="1"/>
  <c r="N39" i="207"/>
  <c r="K39" i="207"/>
  <c r="H39" i="207"/>
  <c r="Q38" i="207"/>
  <c r="P38" i="207"/>
  <c r="O38" i="207"/>
  <c r="N38" i="207"/>
  <c r="K38" i="207"/>
  <c r="H38" i="207"/>
  <c r="P37" i="207"/>
  <c r="O37" i="207"/>
  <c r="Q37" i="207" s="1"/>
  <c r="N37" i="207"/>
  <c r="K37" i="207"/>
  <c r="H37" i="207"/>
  <c r="P36" i="207"/>
  <c r="Q36" i="207" s="1"/>
  <c r="O36" i="207"/>
  <c r="N36" i="207"/>
  <c r="K36" i="207"/>
  <c r="H36" i="207"/>
  <c r="P35" i="207"/>
  <c r="O35" i="207"/>
  <c r="Q35" i="207" s="1"/>
  <c r="N35" i="207"/>
  <c r="K35" i="207"/>
  <c r="H35" i="207"/>
  <c r="Q34" i="207"/>
  <c r="P34" i="207"/>
  <c r="O34" i="207"/>
  <c r="N34" i="207"/>
  <c r="K34" i="207"/>
  <c r="H34" i="207"/>
  <c r="P33" i="207"/>
  <c r="O33" i="207"/>
  <c r="Q33" i="207" s="1"/>
  <c r="N33" i="207"/>
  <c r="K33" i="207"/>
  <c r="H33" i="207"/>
  <c r="P32" i="207"/>
  <c r="Q32" i="207" s="1"/>
  <c r="O32" i="207"/>
  <c r="N32" i="207"/>
  <c r="K32" i="207"/>
  <c r="H32" i="207"/>
  <c r="P31" i="207"/>
  <c r="O31" i="207"/>
  <c r="Q31" i="207" s="1"/>
  <c r="N31" i="207"/>
  <c r="K31" i="207"/>
  <c r="H31" i="207"/>
  <c r="Q30" i="207"/>
  <c r="P30" i="207"/>
  <c r="O30" i="207"/>
  <c r="N30" i="207"/>
  <c r="K30" i="207"/>
  <c r="H30" i="207"/>
  <c r="P29" i="207"/>
  <c r="O29" i="207"/>
  <c r="Q29" i="207" s="1"/>
  <c r="N29" i="207"/>
  <c r="K29" i="207"/>
  <c r="H29" i="207"/>
  <c r="P28" i="207"/>
  <c r="Q28" i="207" s="1"/>
  <c r="O28" i="207"/>
  <c r="N28" i="207"/>
  <c r="K28" i="207"/>
  <c r="H28" i="207"/>
  <c r="P27" i="207"/>
  <c r="O27" i="207"/>
  <c r="Q27" i="207" s="1"/>
  <c r="N27" i="207"/>
  <c r="K27" i="207"/>
  <c r="H27" i="207"/>
  <c r="Q26" i="207"/>
  <c r="P26" i="207"/>
  <c r="O26" i="207"/>
  <c r="N26" i="207"/>
  <c r="K26" i="207"/>
  <c r="H26" i="207"/>
  <c r="P25" i="207"/>
  <c r="O25" i="207"/>
  <c r="Q25" i="207" s="1"/>
  <c r="N25" i="207"/>
  <c r="K25" i="207"/>
  <c r="H25" i="207"/>
  <c r="P24" i="207"/>
  <c r="Q24" i="207" s="1"/>
  <c r="O24" i="207"/>
  <c r="N24" i="207"/>
  <c r="K24" i="207"/>
  <c r="H24" i="207"/>
  <c r="P23" i="207"/>
  <c r="O23" i="207"/>
  <c r="Q23" i="207" s="1"/>
  <c r="N23" i="207"/>
  <c r="K23" i="207"/>
  <c r="H23" i="207"/>
  <c r="Q22" i="207"/>
  <c r="P22" i="207"/>
  <c r="O22" i="207"/>
  <c r="N22" i="207"/>
  <c r="K22" i="207"/>
  <c r="H22" i="207"/>
  <c r="P21" i="207"/>
  <c r="O21" i="207"/>
  <c r="Q21" i="207" s="1"/>
  <c r="N21" i="207"/>
  <c r="K21" i="207"/>
  <c r="H21" i="207"/>
  <c r="P20" i="207"/>
  <c r="Q20" i="207" s="1"/>
  <c r="O20" i="207"/>
  <c r="N20" i="207"/>
  <c r="K20" i="207"/>
  <c r="H20" i="207"/>
  <c r="P19" i="207"/>
  <c r="O19" i="207"/>
  <c r="Q19" i="207" s="1"/>
  <c r="N19" i="207"/>
  <c r="K19" i="207"/>
  <c r="H19" i="207"/>
  <c r="Q18" i="207"/>
  <c r="P18" i="207"/>
  <c r="O18" i="207"/>
  <c r="N18" i="207"/>
  <c r="K18" i="207"/>
  <c r="H18" i="207"/>
  <c r="P17" i="207"/>
  <c r="O17" i="207"/>
  <c r="Q17" i="207" s="1"/>
  <c r="N17" i="207"/>
  <c r="K17" i="207"/>
  <c r="H17" i="207"/>
  <c r="P16" i="207"/>
  <c r="Q16" i="207" s="1"/>
  <c r="O16" i="207"/>
  <c r="N16" i="207"/>
  <c r="K16" i="207"/>
  <c r="H16" i="207"/>
  <c r="P15" i="207"/>
  <c r="O15" i="207"/>
  <c r="Q15" i="207" s="1"/>
  <c r="N15" i="207"/>
  <c r="K15" i="207"/>
  <c r="H15" i="207"/>
  <c r="Q14" i="207"/>
  <c r="P14" i="207"/>
  <c r="O14" i="207"/>
  <c r="N14" i="207"/>
  <c r="K14" i="207"/>
  <c r="H14" i="207"/>
  <c r="P13" i="207"/>
  <c r="O13" i="207"/>
  <c r="Q13" i="207" s="1"/>
  <c r="N13" i="207"/>
  <c r="K13" i="207"/>
  <c r="H13" i="207"/>
  <c r="P12" i="207"/>
  <c r="Q12" i="207" s="1"/>
  <c r="O12" i="207"/>
  <c r="N12" i="207"/>
  <c r="K12" i="207"/>
  <c r="H12" i="207"/>
  <c r="P11" i="207"/>
  <c r="O11" i="207"/>
  <c r="Q11" i="207" s="1"/>
  <c r="N11" i="207"/>
  <c r="K11" i="207"/>
  <c r="H11" i="207"/>
  <c r="Q10" i="207"/>
  <c r="P10" i="207"/>
  <c r="O10" i="207"/>
  <c r="N10" i="207"/>
  <c r="K10" i="207"/>
  <c r="H10" i="207"/>
  <c r="P9" i="207"/>
  <c r="O9" i="207"/>
  <c r="Q9" i="207" s="1"/>
  <c r="N9" i="207"/>
  <c r="K9" i="207"/>
  <c r="H9" i="207"/>
  <c r="P8" i="207"/>
  <c r="Q8" i="207" s="1"/>
  <c r="O8" i="207"/>
  <c r="N8" i="207"/>
  <c r="K8" i="207"/>
  <c r="H8" i="207"/>
  <c r="P7" i="207"/>
  <c r="O7" i="207"/>
  <c r="Q7" i="207" s="1"/>
  <c r="N7" i="207"/>
  <c r="K7" i="207"/>
  <c r="H7" i="207"/>
  <c r="Q6" i="207"/>
  <c r="P6" i="207"/>
  <c r="N6" i="207"/>
  <c r="K6" i="207"/>
  <c r="H6" i="207"/>
  <c r="Q5" i="207"/>
  <c r="P5" i="207"/>
  <c r="P55" i="207" s="1"/>
  <c r="O5" i="207"/>
  <c r="O55" i="207" s="1"/>
  <c r="N5" i="207"/>
  <c r="N55" i="207" s="1"/>
  <c r="K5" i="207"/>
  <c r="K55" i="207" s="1"/>
  <c r="H5" i="207"/>
  <c r="H55" i="207" s="1"/>
  <c r="M55" i="206"/>
  <c r="L55" i="206"/>
  <c r="J55" i="206"/>
  <c r="I55" i="206"/>
  <c r="G55" i="206"/>
  <c r="F55" i="206"/>
  <c r="E55" i="206"/>
  <c r="P54" i="206"/>
  <c r="O54" i="206"/>
  <c r="Q54" i="206" s="1"/>
  <c r="N54" i="206"/>
  <c r="H54" i="206"/>
  <c r="Q53" i="206"/>
  <c r="P53" i="206"/>
  <c r="O53" i="206"/>
  <c r="N53" i="206"/>
  <c r="K53" i="206"/>
  <c r="H53" i="206"/>
  <c r="P52" i="206"/>
  <c r="O52" i="206"/>
  <c r="Q52" i="206" s="1"/>
  <c r="N52" i="206"/>
  <c r="K52" i="206"/>
  <c r="H52" i="206"/>
  <c r="P51" i="206"/>
  <c r="Q51" i="206" s="1"/>
  <c r="N51" i="206"/>
  <c r="K51" i="206"/>
  <c r="H51" i="206"/>
  <c r="P50" i="206"/>
  <c r="O50" i="206"/>
  <c r="Q50" i="206" s="1"/>
  <c r="N50" i="206"/>
  <c r="K50" i="206"/>
  <c r="H50" i="206"/>
  <c r="P49" i="206"/>
  <c r="O49" i="206"/>
  <c r="Q49" i="206" s="1"/>
  <c r="N49" i="206"/>
  <c r="K49" i="206"/>
  <c r="H49" i="206"/>
  <c r="Q48" i="206"/>
  <c r="P48" i="206"/>
  <c r="O48" i="206"/>
  <c r="N48" i="206"/>
  <c r="K48" i="206"/>
  <c r="H48" i="206"/>
  <c r="P47" i="206"/>
  <c r="O47" i="206"/>
  <c r="Q47" i="206" s="1"/>
  <c r="N47" i="206"/>
  <c r="K47" i="206"/>
  <c r="H47" i="206"/>
  <c r="P46" i="206"/>
  <c r="O46" i="206"/>
  <c r="Q46" i="206" s="1"/>
  <c r="N46" i="206"/>
  <c r="K46" i="206"/>
  <c r="H46" i="206"/>
  <c r="P45" i="206"/>
  <c r="O45" i="206"/>
  <c r="Q45" i="206" s="1"/>
  <c r="N45" i="206"/>
  <c r="K45" i="206"/>
  <c r="H45" i="206"/>
  <c r="Q44" i="206"/>
  <c r="P44" i="206"/>
  <c r="O44" i="206"/>
  <c r="N44" i="206"/>
  <c r="K44" i="206"/>
  <c r="H44" i="206"/>
  <c r="P43" i="206"/>
  <c r="O43" i="206"/>
  <c r="Q43" i="206" s="1"/>
  <c r="N43" i="206"/>
  <c r="K43" i="206"/>
  <c r="H43" i="206"/>
  <c r="P42" i="206"/>
  <c r="O42" i="206"/>
  <c r="Q42" i="206" s="1"/>
  <c r="N42" i="206"/>
  <c r="K42" i="206"/>
  <c r="H42" i="206"/>
  <c r="P41" i="206"/>
  <c r="O41" i="206"/>
  <c r="Q41" i="206" s="1"/>
  <c r="N41" i="206"/>
  <c r="K41" i="206"/>
  <c r="H41" i="206"/>
  <c r="Q40" i="206"/>
  <c r="P40" i="206"/>
  <c r="N40" i="206"/>
  <c r="K40" i="206"/>
  <c r="H40" i="206"/>
  <c r="P39" i="206"/>
  <c r="O39" i="206"/>
  <c r="Q39" i="206" s="1"/>
  <c r="N39" i="206"/>
  <c r="K39" i="206"/>
  <c r="H39" i="206"/>
  <c r="Q38" i="206"/>
  <c r="P38" i="206"/>
  <c r="O38" i="206"/>
  <c r="N38" i="206"/>
  <c r="K38" i="206"/>
  <c r="H38" i="206"/>
  <c r="P37" i="206"/>
  <c r="O37" i="206"/>
  <c r="Q37" i="206" s="1"/>
  <c r="N37" i="206"/>
  <c r="K37" i="206"/>
  <c r="H37" i="206"/>
  <c r="P36" i="206"/>
  <c r="Q36" i="206" s="1"/>
  <c r="O36" i="206"/>
  <c r="N36" i="206"/>
  <c r="K36" i="206"/>
  <c r="H36" i="206"/>
  <c r="P35" i="206"/>
  <c r="O35" i="206"/>
  <c r="Q35" i="206" s="1"/>
  <c r="N35" i="206"/>
  <c r="K35" i="206"/>
  <c r="H35" i="206"/>
  <c r="Q34" i="206"/>
  <c r="P34" i="206"/>
  <c r="O34" i="206"/>
  <c r="N34" i="206"/>
  <c r="K34" i="206"/>
  <c r="H34" i="206"/>
  <c r="P33" i="206"/>
  <c r="O33" i="206"/>
  <c r="Q33" i="206" s="1"/>
  <c r="N33" i="206"/>
  <c r="K33" i="206"/>
  <c r="H33" i="206"/>
  <c r="P32" i="206"/>
  <c r="Q32" i="206" s="1"/>
  <c r="O32" i="206"/>
  <c r="N32" i="206"/>
  <c r="K32" i="206"/>
  <c r="H32" i="206"/>
  <c r="P31" i="206"/>
  <c r="O31" i="206"/>
  <c r="Q31" i="206" s="1"/>
  <c r="N31" i="206"/>
  <c r="K31" i="206"/>
  <c r="H31" i="206"/>
  <c r="Q30" i="206"/>
  <c r="P30" i="206"/>
  <c r="O30" i="206"/>
  <c r="N30" i="206"/>
  <c r="K30" i="206"/>
  <c r="H30" i="206"/>
  <c r="P29" i="206"/>
  <c r="O29" i="206"/>
  <c r="Q29" i="206" s="1"/>
  <c r="N29" i="206"/>
  <c r="K29" i="206"/>
  <c r="H29" i="206"/>
  <c r="P28" i="206"/>
  <c r="Q28" i="206" s="1"/>
  <c r="O28" i="206"/>
  <c r="N28" i="206"/>
  <c r="K28" i="206"/>
  <c r="H28" i="206"/>
  <c r="P27" i="206"/>
  <c r="O27" i="206"/>
  <c r="Q27" i="206" s="1"/>
  <c r="N27" i="206"/>
  <c r="K27" i="206"/>
  <c r="H27" i="206"/>
  <c r="Q26" i="206"/>
  <c r="P26" i="206"/>
  <c r="O26" i="206"/>
  <c r="N26" i="206"/>
  <c r="K26" i="206"/>
  <c r="H26" i="206"/>
  <c r="P25" i="206"/>
  <c r="O25" i="206"/>
  <c r="Q25" i="206" s="1"/>
  <c r="N25" i="206"/>
  <c r="K25" i="206"/>
  <c r="H25" i="206"/>
  <c r="P24" i="206"/>
  <c r="Q24" i="206" s="1"/>
  <c r="O24" i="206"/>
  <c r="N24" i="206"/>
  <c r="K24" i="206"/>
  <c r="H24" i="206"/>
  <c r="P23" i="206"/>
  <c r="O23" i="206"/>
  <c r="Q23" i="206" s="1"/>
  <c r="N23" i="206"/>
  <c r="K23" i="206"/>
  <c r="H23" i="206"/>
  <c r="Q22" i="206"/>
  <c r="P22" i="206"/>
  <c r="O22" i="206"/>
  <c r="N22" i="206"/>
  <c r="K22" i="206"/>
  <c r="H22" i="206"/>
  <c r="P21" i="206"/>
  <c r="O21" i="206"/>
  <c r="Q21" i="206" s="1"/>
  <c r="N21" i="206"/>
  <c r="K21" i="206"/>
  <c r="H21" i="206"/>
  <c r="P20" i="206"/>
  <c r="Q20" i="206" s="1"/>
  <c r="O20" i="206"/>
  <c r="N20" i="206"/>
  <c r="K20" i="206"/>
  <c r="H20" i="206"/>
  <c r="P19" i="206"/>
  <c r="O19" i="206"/>
  <c r="Q19" i="206" s="1"/>
  <c r="N19" i="206"/>
  <c r="K19" i="206"/>
  <c r="H19" i="206"/>
  <c r="P18" i="206"/>
  <c r="Q18" i="206" s="1"/>
  <c r="O18" i="206"/>
  <c r="N18" i="206"/>
  <c r="K18" i="206"/>
  <c r="H18" i="206"/>
  <c r="P17" i="206"/>
  <c r="O17" i="206"/>
  <c r="Q17" i="206" s="1"/>
  <c r="N17" i="206"/>
  <c r="K17" i="206"/>
  <c r="H17" i="206"/>
  <c r="P16" i="206"/>
  <c r="Q16" i="206" s="1"/>
  <c r="O16" i="206"/>
  <c r="N16" i="206"/>
  <c r="K16" i="206"/>
  <c r="H16" i="206"/>
  <c r="P15" i="206"/>
  <c r="O15" i="206"/>
  <c r="Q15" i="206" s="1"/>
  <c r="N15" i="206"/>
  <c r="K15" i="206"/>
  <c r="H15" i="206"/>
  <c r="P14" i="206"/>
  <c r="Q14" i="206" s="1"/>
  <c r="O14" i="206"/>
  <c r="N14" i="206"/>
  <c r="K14" i="206"/>
  <c r="H14" i="206"/>
  <c r="P13" i="206"/>
  <c r="O13" i="206"/>
  <c r="Q13" i="206" s="1"/>
  <c r="N13" i="206"/>
  <c r="K13" i="206"/>
  <c r="H13" i="206"/>
  <c r="P12" i="206"/>
  <c r="Q12" i="206" s="1"/>
  <c r="O12" i="206"/>
  <c r="N12" i="206"/>
  <c r="K12" i="206"/>
  <c r="H12" i="206"/>
  <c r="P11" i="206"/>
  <c r="O11" i="206"/>
  <c r="Q11" i="206" s="1"/>
  <c r="N11" i="206"/>
  <c r="K11" i="206"/>
  <c r="H11" i="206"/>
  <c r="P10" i="206"/>
  <c r="Q10" i="206" s="1"/>
  <c r="O10" i="206"/>
  <c r="N10" i="206"/>
  <c r="K10" i="206"/>
  <c r="H10" i="206"/>
  <c r="P9" i="206"/>
  <c r="O9" i="206"/>
  <c r="Q9" i="206" s="1"/>
  <c r="N9" i="206"/>
  <c r="K9" i="206"/>
  <c r="H9" i="206"/>
  <c r="P8" i="206"/>
  <c r="Q8" i="206" s="1"/>
  <c r="O8" i="206"/>
  <c r="N8" i="206"/>
  <c r="K8" i="206"/>
  <c r="H8" i="206"/>
  <c r="P7" i="206"/>
  <c r="O7" i="206"/>
  <c r="O55" i="206" s="1"/>
  <c r="N7" i="206"/>
  <c r="K7" i="206"/>
  <c r="H7" i="206"/>
  <c r="P6" i="206"/>
  <c r="Q6" i="206" s="1"/>
  <c r="N6" i="206"/>
  <c r="K6" i="206"/>
  <c r="H6" i="206"/>
  <c r="Q5" i="206"/>
  <c r="P5" i="206"/>
  <c r="P55" i="206" s="1"/>
  <c r="O5" i="206"/>
  <c r="N5" i="206"/>
  <c r="N55" i="206" s="1"/>
  <c r="K5" i="206"/>
  <c r="K55" i="206" s="1"/>
  <c r="H5" i="206"/>
  <c r="H55" i="206" s="1"/>
  <c r="M55" i="205"/>
  <c r="L55" i="205"/>
  <c r="J55" i="205"/>
  <c r="I55" i="205"/>
  <c r="G55" i="205"/>
  <c r="F55" i="205"/>
  <c r="E55" i="205"/>
  <c r="P54" i="205"/>
  <c r="O54" i="205"/>
  <c r="Q54" i="205" s="1"/>
  <c r="N54" i="205"/>
  <c r="H54" i="205"/>
  <c r="P53" i="205"/>
  <c r="O53" i="205"/>
  <c r="Q53" i="205" s="1"/>
  <c r="N53" i="205"/>
  <c r="K53" i="205"/>
  <c r="H53" i="205"/>
  <c r="Q52" i="205"/>
  <c r="P52" i="205"/>
  <c r="O52" i="205"/>
  <c r="N52" i="205"/>
  <c r="K52" i="205"/>
  <c r="H52" i="205"/>
  <c r="P51" i="205"/>
  <c r="Q51" i="205" s="1"/>
  <c r="N51" i="205"/>
  <c r="K51" i="205"/>
  <c r="H51" i="205"/>
  <c r="P50" i="205"/>
  <c r="O50" i="205"/>
  <c r="Q50" i="205" s="1"/>
  <c r="N50" i="205"/>
  <c r="K50" i="205"/>
  <c r="H50" i="205"/>
  <c r="P49" i="205"/>
  <c r="O49" i="205"/>
  <c r="Q49" i="205" s="1"/>
  <c r="N49" i="205"/>
  <c r="K49" i="205"/>
  <c r="H49" i="205"/>
  <c r="P48" i="205"/>
  <c r="Q48" i="205" s="1"/>
  <c r="O48" i="205"/>
  <c r="N48" i="205"/>
  <c r="K48" i="205"/>
  <c r="H48" i="205"/>
  <c r="P47" i="205"/>
  <c r="O47" i="205"/>
  <c r="Q47" i="205" s="1"/>
  <c r="N47" i="205"/>
  <c r="K47" i="205"/>
  <c r="H47" i="205"/>
  <c r="P46" i="205"/>
  <c r="O46" i="205"/>
  <c r="Q46" i="205" s="1"/>
  <c r="N46" i="205"/>
  <c r="K46" i="205"/>
  <c r="H46" i="205"/>
  <c r="P45" i="205"/>
  <c r="O45" i="205"/>
  <c r="Q45" i="205" s="1"/>
  <c r="N45" i="205"/>
  <c r="K45" i="205"/>
  <c r="H45" i="205"/>
  <c r="P44" i="205"/>
  <c r="Q44" i="205" s="1"/>
  <c r="O44" i="205"/>
  <c r="N44" i="205"/>
  <c r="K44" i="205"/>
  <c r="H44" i="205"/>
  <c r="P43" i="205"/>
  <c r="O43" i="205"/>
  <c r="Q43" i="205" s="1"/>
  <c r="N43" i="205"/>
  <c r="K43" i="205"/>
  <c r="H43" i="205"/>
  <c r="P42" i="205"/>
  <c r="O42" i="205"/>
  <c r="Q42" i="205" s="1"/>
  <c r="N42" i="205"/>
  <c r="K42" i="205"/>
  <c r="H42" i="205"/>
  <c r="P41" i="205"/>
  <c r="O41" i="205"/>
  <c r="Q41" i="205" s="1"/>
  <c r="N41" i="205"/>
  <c r="K41" i="205"/>
  <c r="H41" i="205"/>
  <c r="P40" i="205"/>
  <c r="Q40" i="205" s="1"/>
  <c r="N40" i="205"/>
  <c r="K40" i="205"/>
  <c r="H40" i="205"/>
  <c r="P39" i="205"/>
  <c r="O39" i="205"/>
  <c r="Q39" i="205" s="1"/>
  <c r="N39" i="205"/>
  <c r="K39" i="205"/>
  <c r="H39" i="205"/>
  <c r="P38" i="205"/>
  <c r="O38" i="205"/>
  <c r="Q38" i="205" s="1"/>
  <c r="N38" i="205"/>
  <c r="K38" i="205"/>
  <c r="H38" i="205"/>
  <c r="Q37" i="205"/>
  <c r="P37" i="205"/>
  <c r="O37" i="205"/>
  <c r="N37" i="205"/>
  <c r="K37" i="205"/>
  <c r="H37" i="205"/>
  <c r="P36" i="205"/>
  <c r="O36" i="205"/>
  <c r="Q36" i="205" s="1"/>
  <c r="N36" i="205"/>
  <c r="K36" i="205"/>
  <c r="H36" i="205"/>
  <c r="P35" i="205"/>
  <c r="O35" i="205"/>
  <c r="Q35" i="205" s="1"/>
  <c r="N35" i="205"/>
  <c r="K35" i="205"/>
  <c r="H35" i="205"/>
  <c r="P34" i="205"/>
  <c r="O34" i="205"/>
  <c r="Q34" i="205" s="1"/>
  <c r="N34" i="205"/>
  <c r="K34" i="205"/>
  <c r="H34" i="205"/>
  <c r="Q33" i="205"/>
  <c r="P33" i="205"/>
  <c r="O33" i="205"/>
  <c r="N33" i="205"/>
  <c r="K33" i="205"/>
  <c r="H33" i="205"/>
  <c r="P32" i="205"/>
  <c r="O32" i="205"/>
  <c r="Q32" i="205" s="1"/>
  <c r="N32" i="205"/>
  <c r="K32" i="205"/>
  <c r="H32" i="205"/>
  <c r="P31" i="205"/>
  <c r="O31" i="205"/>
  <c r="Q31" i="205" s="1"/>
  <c r="N31" i="205"/>
  <c r="K31" i="205"/>
  <c r="H31" i="205"/>
  <c r="P30" i="205"/>
  <c r="Q30" i="205" s="1"/>
  <c r="O30" i="205"/>
  <c r="N30" i="205"/>
  <c r="K30" i="205"/>
  <c r="H30" i="205"/>
  <c r="Q29" i="205"/>
  <c r="P29" i="205"/>
  <c r="O29" i="205"/>
  <c r="N29" i="205"/>
  <c r="K29" i="205"/>
  <c r="H29" i="205"/>
  <c r="P28" i="205"/>
  <c r="O28" i="205"/>
  <c r="Q28" i="205" s="1"/>
  <c r="N28" i="205"/>
  <c r="K28" i="205"/>
  <c r="H28" i="205"/>
  <c r="P27" i="205"/>
  <c r="O27" i="205"/>
  <c r="Q27" i="205" s="1"/>
  <c r="N27" i="205"/>
  <c r="K27" i="205"/>
  <c r="H27" i="205"/>
  <c r="P26" i="205"/>
  <c r="Q26" i="205" s="1"/>
  <c r="O26" i="205"/>
  <c r="N26" i="205"/>
  <c r="K26" i="205"/>
  <c r="H26" i="205"/>
  <c r="Q25" i="205"/>
  <c r="P25" i="205"/>
  <c r="O25" i="205"/>
  <c r="N25" i="205"/>
  <c r="K25" i="205"/>
  <c r="H25" i="205"/>
  <c r="P24" i="205"/>
  <c r="O24" i="205"/>
  <c r="Q24" i="205" s="1"/>
  <c r="N24" i="205"/>
  <c r="K24" i="205"/>
  <c r="H24" i="205"/>
  <c r="P23" i="205"/>
  <c r="O23" i="205"/>
  <c r="Q23" i="205" s="1"/>
  <c r="N23" i="205"/>
  <c r="K23" i="205"/>
  <c r="H23" i="205"/>
  <c r="P22" i="205"/>
  <c r="Q22" i="205" s="1"/>
  <c r="O22" i="205"/>
  <c r="N22" i="205"/>
  <c r="K22" i="205"/>
  <c r="H22" i="205"/>
  <c r="Q21" i="205"/>
  <c r="P21" i="205"/>
  <c r="O21" i="205"/>
  <c r="N21" i="205"/>
  <c r="K21" i="205"/>
  <c r="H21" i="205"/>
  <c r="P20" i="205"/>
  <c r="O20" i="205"/>
  <c r="Q20" i="205" s="1"/>
  <c r="N20" i="205"/>
  <c r="K20" i="205"/>
  <c r="H20" i="205"/>
  <c r="P19" i="205"/>
  <c r="O19" i="205"/>
  <c r="Q19" i="205" s="1"/>
  <c r="N19" i="205"/>
  <c r="K19" i="205"/>
  <c r="H19" i="205"/>
  <c r="P18" i="205"/>
  <c r="Q18" i="205" s="1"/>
  <c r="O18" i="205"/>
  <c r="N18" i="205"/>
  <c r="K18" i="205"/>
  <c r="H18" i="205"/>
  <c r="Q17" i="205"/>
  <c r="P17" i="205"/>
  <c r="O17" i="205"/>
  <c r="N17" i="205"/>
  <c r="K17" i="205"/>
  <c r="H17" i="205"/>
  <c r="P16" i="205"/>
  <c r="O16" i="205"/>
  <c r="Q16" i="205" s="1"/>
  <c r="N16" i="205"/>
  <c r="K16" i="205"/>
  <c r="H16" i="205"/>
  <c r="P15" i="205"/>
  <c r="O15" i="205"/>
  <c r="Q15" i="205" s="1"/>
  <c r="N15" i="205"/>
  <c r="K15" i="205"/>
  <c r="H15" i="205"/>
  <c r="P14" i="205"/>
  <c r="Q14" i="205" s="1"/>
  <c r="O14" i="205"/>
  <c r="N14" i="205"/>
  <c r="K14" i="205"/>
  <c r="H14" i="205"/>
  <c r="Q13" i="205"/>
  <c r="P13" i="205"/>
  <c r="O13" i="205"/>
  <c r="N13" i="205"/>
  <c r="K13" i="205"/>
  <c r="H13" i="205"/>
  <c r="P12" i="205"/>
  <c r="O12" i="205"/>
  <c r="Q12" i="205" s="1"/>
  <c r="N12" i="205"/>
  <c r="K12" i="205"/>
  <c r="H12" i="205"/>
  <c r="P11" i="205"/>
  <c r="O11" i="205"/>
  <c r="Q11" i="205" s="1"/>
  <c r="N11" i="205"/>
  <c r="K11" i="205"/>
  <c r="H11" i="205"/>
  <c r="P10" i="205"/>
  <c r="Q10" i="205" s="1"/>
  <c r="O10" i="205"/>
  <c r="N10" i="205"/>
  <c r="K10" i="205"/>
  <c r="H10" i="205"/>
  <c r="Q9" i="205"/>
  <c r="P9" i="205"/>
  <c r="O9" i="205"/>
  <c r="N9" i="205"/>
  <c r="K9" i="205"/>
  <c r="H9" i="205"/>
  <c r="P8" i="205"/>
  <c r="O8" i="205"/>
  <c r="Q8" i="205" s="1"/>
  <c r="N8" i="205"/>
  <c r="K8" i="205"/>
  <c r="H8" i="205"/>
  <c r="P7" i="205"/>
  <c r="O7" i="205"/>
  <c r="Q7" i="205" s="1"/>
  <c r="N7" i="205"/>
  <c r="K7" i="205"/>
  <c r="K55" i="205" s="1"/>
  <c r="H7" i="205"/>
  <c r="P6" i="205"/>
  <c r="Q6" i="205" s="1"/>
  <c r="N6" i="205"/>
  <c r="K6" i="205"/>
  <c r="H6" i="205"/>
  <c r="P5" i="205"/>
  <c r="P55" i="205" s="1"/>
  <c r="O5" i="205"/>
  <c r="O55" i="205" s="1"/>
  <c r="N5" i="205"/>
  <c r="N55" i="205" s="1"/>
  <c r="K5" i="205"/>
  <c r="H5" i="205"/>
  <c r="H55" i="205" s="1"/>
  <c r="P55" i="204"/>
  <c r="M55" i="204"/>
  <c r="L55" i="204"/>
  <c r="J55" i="204"/>
  <c r="I55" i="204"/>
  <c r="G55" i="204"/>
  <c r="F55" i="204"/>
  <c r="E55" i="204"/>
  <c r="P54" i="204"/>
  <c r="O54" i="204"/>
  <c r="Q54" i="204" s="1"/>
  <c r="N54" i="204"/>
  <c r="H54" i="204"/>
  <c r="P53" i="204"/>
  <c r="O53" i="204"/>
  <c r="Q53" i="204" s="1"/>
  <c r="N53" i="204"/>
  <c r="K53" i="204"/>
  <c r="H53" i="204"/>
  <c r="P52" i="204"/>
  <c r="Q52" i="204" s="1"/>
  <c r="O52" i="204"/>
  <c r="N52" i="204"/>
  <c r="K52" i="204"/>
  <c r="H52" i="204"/>
  <c r="P51" i="204"/>
  <c r="Q51" i="204" s="1"/>
  <c r="N51" i="204"/>
  <c r="K51" i="204"/>
  <c r="H51" i="204"/>
  <c r="Q50" i="204"/>
  <c r="P50" i="204"/>
  <c r="O50" i="204"/>
  <c r="N50" i="204"/>
  <c r="K50" i="204"/>
  <c r="H50" i="204"/>
  <c r="Q49" i="204"/>
  <c r="P49" i="204"/>
  <c r="O49" i="204"/>
  <c r="N49" i="204"/>
  <c r="K49" i="204"/>
  <c r="H49" i="204"/>
  <c r="P48" i="204"/>
  <c r="O48" i="204"/>
  <c r="Q48" i="204" s="1"/>
  <c r="N48" i="204"/>
  <c r="K48" i="204"/>
  <c r="H48" i="204"/>
  <c r="P47" i="204"/>
  <c r="O47" i="204"/>
  <c r="Q47" i="204" s="1"/>
  <c r="N47" i="204"/>
  <c r="K47" i="204"/>
  <c r="H47" i="204"/>
  <c r="Q46" i="204"/>
  <c r="P46" i="204"/>
  <c r="O46" i="204"/>
  <c r="N46" i="204"/>
  <c r="K46" i="204"/>
  <c r="H46" i="204"/>
  <c r="Q45" i="204"/>
  <c r="P45" i="204"/>
  <c r="O45" i="204"/>
  <c r="N45" i="204"/>
  <c r="K45" i="204"/>
  <c r="H45" i="204"/>
  <c r="P44" i="204"/>
  <c r="O44" i="204"/>
  <c r="Q44" i="204" s="1"/>
  <c r="N44" i="204"/>
  <c r="K44" i="204"/>
  <c r="H44" i="204"/>
  <c r="P43" i="204"/>
  <c r="O43" i="204"/>
  <c r="Q43" i="204" s="1"/>
  <c r="N43" i="204"/>
  <c r="K43" i="204"/>
  <c r="H43" i="204"/>
  <c r="Q42" i="204"/>
  <c r="P42" i="204"/>
  <c r="O42" i="204"/>
  <c r="N42" i="204"/>
  <c r="K42" i="204"/>
  <c r="H42" i="204"/>
  <c r="Q41" i="204"/>
  <c r="P41" i="204"/>
  <c r="O41" i="204"/>
  <c r="N41" i="204"/>
  <c r="K41" i="204"/>
  <c r="H41" i="204"/>
  <c r="P40" i="204"/>
  <c r="Q40" i="204" s="1"/>
  <c r="N40" i="204"/>
  <c r="K40" i="204"/>
  <c r="H40" i="204"/>
  <c r="P39" i="204"/>
  <c r="O39" i="204"/>
  <c r="Q39" i="204" s="1"/>
  <c r="N39" i="204"/>
  <c r="K39" i="204"/>
  <c r="H39" i="204"/>
  <c r="P38" i="204"/>
  <c r="O38" i="204"/>
  <c r="Q38" i="204" s="1"/>
  <c r="N38" i="204"/>
  <c r="K38" i="204"/>
  <c r="H38" i="204"/>
  <c r="P37" i="204"/>
  <c r="Q37" i="204" s="1"/>
  <c r="O37" i="204"/>
  <c r="N37" i="204"/>
  <c r="K37" i="204"/>
  <c r="H37" i="204"/>
  <c r="P36" i="204"/>
  <c r="O36" i="204"/>
  <c r="Q36" i="204" s="1"/>
  <c r="N36" i="204"/>
  <c r="K36" i="204"/>
  <c r="H36" i="204"/>
  <c r="P35" i="204"/>
  <c r="O35" i="204"/>
  <c r="Q35" i="204" s="1"/>
  <c r="N35" i="204"/>
  <c r="K35" i="204"/>
  <c r="H35" i="204"/>
  <c r="P34" i="204"/>
  <c r="O34" i="204"/>
  <c r="Q34" i="204" s="1"/>
  <c r="N34" i="204"/>
  <c r="K34" i="204"/>
  <c r="H34" i="204"/>
  <c r="P33" i="204"/>
  <c r="Q33" i="204" s="1"/>
  <c r="O33" i="204"/>
  <c r="N33" i="204"/>
  <c r="K33" i="204"/>
  <c r="H33" i="204"/>
  <c r="P32" i="204"/>
  <c r="O32" i="204"/>
  <c r="Q32" i="204" s="1"/>
  <c r="N32" i="204"/>
  <c r="K32" i="204"/>
  <c r="H32" i="204"/>
  <c r="P31" i="204"/>
  <c r="O31" i="204"/>
  <c r="Q31" i="204" s="1"/>
  <c r="N31" i="204"/>
  <c r="K31" i="204"/>
  <c r="H31" i="204"/>
  <c r="P30" i="204"/>
  <c r="O30" i="204"/>
  <c r="Q30" i="204" s="1"/>
  <c r="N30" i="204"/>
  <c r="K30" i="204"/>
  <c r="H30" i="204"/>
  <c r="P29" i="204"/>
  <c r="Q29" i="204" s="1"/>
  <c r="O29" i="204"/>
  <c r="N29" i="204"/>
  <c r="K29" i="204"/>
  <c r="H29" i="204"/>
  <c r="P28" i="204"/>
  <c r="O28" i="204"/>
  <c r="Q28" i="204" s="1"/>
  <c r="N28" i="204"/>
  <c r="K28" i="204"/>
  <c r="H28" i="204"/>
  <c r="P27" i="204"/>
  <c r="O27" i="204"/>
  <c r="Q27" i="204" s="1"/>
  <c r="N27" i="204"/>
  <c r="K27" i="204"/>
  <c r="H27" i="204"/>
  <c r="P26" i="204"/>
  <c r="O26" i="204"/>
  <c r="Q26" i="204" s="1"/>
  <c r="N26" i="204"/>
  <c r="K26" i="204"/>
  <c r="H26" i="204"/>
  <c r="P25" i="204"/>
  <c r="Q25" i="204" s="1"/>
  <c r="O25" i="204"/>
  <c r="N25" i="204"/>
  <c r="K25" i="204"/>
  <c r="H25" i="204"/>
  <c r="P24" i="204"/>
  <c r="O24" i="204"/>
  <c r="Q24" i="204" s="1"/>
  <c r="N24" i="204"/>
  <c r="K24" i="204"/>
  <c r="H24" i="204"/>
  <c r="P23" i="204"/>
  <c r="O23" i="204"/>
  <c r="Q23" i="204" s="1"/>
  <c r="N23" i="204"/>
  <c r="K23" i="204"/>
  <c r="H23" i="204"/>
  <c r="P22" i="204"/>
  <c r="O22" i="204"/>
  <c r="Q22" i="204" s="1"/>
  <c r="N22" i="204"/>
  <c r="K22" i="204"/>
  <c r="H22" i="204"/>
  <c r="P21" i="204"/>
  <c r="Q21" i="204" s="1"/>
  <c r="O21" i="204"/>
  <c r="N21" i="204"/>
  <c r="K21" i="204"/>
  <c r="H21" i="204"/>
  <c r="P20" i="204"/>
  <c r="O20" i="204"/>
  <c r="Q20" i="204" s="1"/>
  <c r="N20" i="204"/>
  <c r="K20" i="204"/>
  <c r="H20" i="204"/>
  <c r="P19" i="204"/>
  <c r="O19" i="204"/>
  <c r="Q19" i="204" s="1"/>
  <c r="N19" i="204"/>
  <c r="K19" i="204"/>
  <c r="H19" i="204"/>
  <c r="P18" i="204"/>
  <c r="O18" i="204"/>
  <c r="Q18" i="204" s="1"/>
  <c r="N18" i="204"/>
  <c r="K18" i="204"/>
  <c r="H18" i="204"/>
  <c r="P17" i="204"/>
  <c r="Q17" i="204" s="1"/>
  <c r="O17" i="204"/>
  <c r="N17" i="204"/>
  <c r="K17" i="204"/>
  <c r="H17" i="204"/>
  <c r="P16" i="204"/>
  <c r="O16" i="204"/>
  <c r="Q16" i="204" s="1"/>
  <c r="N16" i="204"/>
  <c r="K16" i="204"/>
  <c r="H16" i="204"/>
  <c r="P15" i="204"/>
  <c r="O15" i="204"/>
  <c r="Q15" i="204" s="1"/>
  <c r="N15" i="204"/>
  <c r="K15" i="204"/>
  <c r="H15" i="204"/>
  <c r="P14" i="204"/>
  <c r="O14" i="204"/>
  <c r="Q14" i="204" s="1"/>
  <c r="N14" i="204"/>
  <c r="K14" i="204"/>
  <c r="H14" i="204"/>
  <c r="P13" i="204"/>
  <c r="Q13" i="204" s="1"/>
  <c r="O13" i="204"/>
  <c r="N13" i="204"/>
  <c r="K13" i="204"/>
  <c r="H13" i="204"/>
  <c r="P12" i="204"/>
  <c r="O12" i="204"/>
  <c r="Q12" i="204" s="1"/>
  <c r="N12" i="204"/>
  <c r="K12" i="204"/>
  <c r="H12" i="204"/>
  <c r="P11" i="204"/>
  <c r="O11" i="204"/>
  <c r="Q11" i="204" s="1"/>
  <c r="N11" i="204"/>
  <c r="K11" i="204"/>
  <c r="H11" i="204"/>
  <c r="P10" i="204"/>
  <c r="O10" i="204"/>
  <c r="Q10" i="204" s="1"/>
  <c r="N10" i="204"/>
  <c r="K10" i="204"/>
  <c r="H10" i="204"/>
  <c r="P9" i="204"/>
  <c r="Q9" i="204" s="1"/>
  <c r="O9" i="204"/>
  <c r="N9" i="204"/>
  <c r="K9" i="204"/>
  <c r="H9" i="204"/>
  <c r="P8" i="204"/>
  <c r="O8" i="204"/>
  <c r="Q8" i="204" s="1"/>
  <c r="N8" i="204"/>
  <c r="K8" i="204"/>
  <c r="H8" i="204"/>
  <c r="P7" i="204"/>
  <c r="O7" i="204"/>
  <c r="Q7" i="204" s="1"/>
  <c r="N7" i="204"/>
  <c r="K7" i="204"/>
  <c r="H7" i="204"/>
  <c r="H55" i="204" s="1"/>
  <c r="P6" i="204"/>
  <c r="O6" i="204"/>
  <c r="Q6" i="204" s="1"/>
  <c r="N6" i="204"/>
  <c r="K6" i="204"/>
  <c r="K55" i="204" s="1"/>
  <c r="H6" i="204"/>
  <c r="P5" i="204"/>
  <c r="Q5" i="204" s="1"/>
  <c r="O5" i="204"/>
  <c r="O55" i="204" s="1"/>
  <c r="N5" i="204"/>
  <c r="N55" i="204" s="1"/>
  <c r="K5" i="204"/>
  <c r="H5" i="204"/>
  <c r="Q5" i="209" l="1"/>
  <c r="Q55" i="209" s="1"/>
  <c r="Q55" i="208"/>
  <c r="O55" i="208"/>
  <c r="Q55" i="207"/>
  <c r="Q7" i="206"/>
  <c r="Q55" i="206" s="1"/>
  <c r="Q5" i="205"/>
  <c r="Q55" i="205" s="1"/>
  <c r="Q55" i="204"/>
  <c r="E6" i="203"/>
  <c r="F6" i="203"/>
  <c r="G6" i="203"/>
  <c r="H6" i="203"/>
  <c r="I6" i="203"/>
  <c r="J6" i="203"/>
  <c r="K6" i="203"/>
  <c r="L6" i="203"/>
  <c r="M6" i="203"/>
  <c r="N6" i="203"/>
  <c r="O6" i="203"/>
  <c r="P6" i="203"/>
  <c r="D6" i="203"/>
  <c r="P28" i="203"/>
  <c r="O28" i="203"/>
  <c r="N28" i="203"/>
  <c r="M28" i="203"/>
  <c r="L28" i="203"/>
  <c r="K28" i="203"/>
  <c r="J28" i="203"/>
  <c r="I28" i="203"/>
  <c r="H28" i="203"/>
  <c r="G28" i="203"/>
  <c r="F28" i="203"/>
  <c r="E28" i="203"/>
  <c r="D28" i="203"/>
  <c r="P26" i="203"/>
  <c r="O26" i="203"/>
  <c r="N26" i="203"/>
  <c r="L26" i="203"/>
  <c r="K26" i="203"/>
  <c r="I26" i="203"/>
  <c r="H26" i="203"/>
  <c r="G26" i="203"/>
  <c r="F26" i="203"/>
  <c r="E26" i="203"/>
  <c r="D26" i="203"/>
  <c r="P24" i="203"/>
  <c r="O24" i="203"/>
  <c r="N24" i="203"/>
  <c r="M24" i="203"/>
  <c r="L24" i="203"/>
  <c r="K24" i="203"/>
  <c r="J24" i="203"/>
  <c r="I24" i="203"/>
  <c r="H24" i="203"/>
  <c r="G24" i="203"/>
  <c r="F24" i="203"/>
  <c r="E24" i="203"/>
  <c r="D24" i="203"/>
  <c r="M26" i="203"/>
  <c r="J26" i="203"/>
  <c r="P22" i="203"/>
  <c r="O22" i="203"/>
  <c r="N22" i="203"/>
  <c r="M22" i="203"/>
  <c r="L22" i="203"/>
  <c r="K22" i="203"/>
  <c r="J22" i="203"/>
  <c r="I22" i="203"/>
  <c r="H22" i="203"/>
  <c r="G22" i="203"/>
  <c r="F22" i="203"/>
  <c r="E22" i="203"/>
  <c r="D22" i="203"/>
  <c r="P20" i="203"/>
  <c r="O20" i="203"/>
  <c r="N20" i="203"/>
  <c r="M20" i="203"/>
  <c r="L20" i="203"/>
  <c r="K20" i="203"/>
  <c r="J20" i="203"/>
  <c r="I20" i="203"/>
  <c r="H20" i="203"/>
  <c r="G20" i="203"/>
  <c r="F20" i="203"/>
  <c r="E20" i="203"/>
  <c r="D20" i="203"/>
  <c r="P18" i="203"/>
  <c r="O18" i="203"/>
  <c r="N18" i="203"/>
  <c r="M18" i="203"/>
  <c r="L18" i="203"/>
  <c r="K18" i="203"/>
  <c r="J18" i="203"/>
  <c r="I18" i="203"/>
  <c r="H18" i="203"/>
  <c r="G18" i="203"/>
  <c r="F18" i="203"/>
  <c r="E18" i="203"/>
  <c r="D18" i="203"/>
  <c r="P16" i="203"/>
  <c r="O16" i="203"/>
  <c r="N16" i="203"/>
  <c r="M16" i="203"/>
  <c r="L16" i="203"/>
  <c r="K16" i="203"/>
  <c r="J16" i="203"/>
  <c r="I16" i="203"/>
  <c r="H16" i="203"/>
  <c r="G16" i="203"/>
  <c r="F16" i="203"/>
  <c r="E16" i="203"/>
  <c r="D16" i="203"/>
  <c r="P14" i="203"/>
  <c r="O14" i="203"/>
  <c r="N14" i="203"/>
  <c r="M14" i="203"/>
  <c r="L14" i="203"/>
  <c r="K14" i="203"/>
  <c r="J14" i="203"/>
  <c r="I14" i="203"/>
  <c r="H14" i="203"/>
  <c r="G14" i="203"/>
  <c r="F14" i="203"/>
  <c r="E14" i="203"/>
  <c r="D14" i="203"/>
  <c r="P12" i="203"/>
  <c r="O12" i="203"/>
  <c r="N12" i="203"/>
  <c r="M12" i="203"/>
  <c r="L12" i="203"/>
  <c r="K12" i="203"/>
  <c r="J12" i="203"/>
  <c r="I12" i="203"/>
  <c r="H12" i="203"/>
  <c r="G12" i="203"/>
  <c r="F12" i="203"/>
  <c r="E12" i="203"/>
  <c r="D12" i="203"/>
  <c r="P10" i="203"/>
  <c r="O10" i="203"/>
  <c r="N10" i="203"/>
  <c r="M10" i="203"/>
  <c r="L10" i="203"/>
  <c r="K10" i="203"/>
  <c r="J10" i="203"/>
  <c r="I10" i="203"/>
  <c r="H10" i="203"/>
  <c r="G10" i="203"/>
  <c r="F10" i="203"/>
  <c r="E10" i="203"/>
  <c r="D10" i="203"/>
  <c r="P8" i="203"/>
  <c r="O8" i="203"/>
  <c r="N8" i="203"/>
  <c r="M8" i="203"/>
  <c r="L8" i="203"/>
  <c r="K8" i="203"/>
  <c r="J8" i="203"/>
  <c r="I8" i="203"/>
  <c r="H8" i="203"/>
  <c r="G8" i="203"/>
  <c r="F8" i="203"/>
  <c r="E8" i="203"/>
  <c r="D8" i="203"/>
  <c r="M55" i="202"/>
  <c r="L55" i="202"/>
  <c r="J55" i="202"/>
  <c r="I55" i="202"/>
  <c r="G55" i="202"/>
  <c r="F55" i="202"/>
  <c r="E55" i="202"/>
  <c r="P54" i="202"/>
  <c r="O54" i="202"/>
  <c r="Q54" i="202" s="1"/>
  <c r="N54" i="202"/>
  <c r="H54" i="202"/>
  <c r="P53" i="202"/>
  <c r="O53" i="202"/>
  <c r="Q53" i="202" s="1"/>
  <c r="N53" i="202"/>
  <c r="K53" i="202"/>
  <c r="H53" i="202"/>
  <c r="P52" i="202"/>
  <c r="O52" i="202"/>
  <c r="Q52" i="202" s="1"/>
  <c r="N52" i="202"/>
  <c r="K52" i="202"/>
  <c r="H52" i="202"/>
  <c r="P51" i="202"/>
  <c r="Q51" i="202" s="1"/>
  <c r="N51" i="202"/>
  <c r="K51" i="202"/>
  <c r="H51" i="202"/>
  <c r="P50" i="202"/>
  <c r="O50" i="202"/>
  <c r="Q50" i="202" s="1"/>
  <c r="N50" i="202"/>
  <c r="K50" i="202"/>
  <c r="H50" i="202"/>
  <c r="P49" i="202"/>
  <c r="O49" i="202"/>
  <c r="Q49" i="202" s="1"/>
  <c r="N49" i="202"/>
  <c r="K49" i="202"/>
  <c r="H49" i="202"/>
  <c r="Q48" i="202"/>
  <c r="P48" i="202"/>
  <c r="O48" i="202"/>
  <c r="N48" i="202"/>
  <c r="K48" i="202"/>
  <c r="H48" i="202"/>
  <c r="P47" i="202"/>
  <c r="O47" i="202"/>
  <c r="Q47" i="202" s="1"/>
  <c r="N47" i="202"/>
  <c r="K47" i="202"/>
  <c r="H47" i="202"/>
  <c r="P46" i="202"/>
  <c r="O46" i="202"/>
  <c r="Q46" i="202" s="1"/>
  <c r="N46" i="202"/>
  <c r="K46" i="202"/>
  <c r="H46" i="202"/>
  <c r="P45" i="202"/>
  <c r="O45" i="202"/>
  <c r="Q45" i="202" s="1"/>
  <c r="N45" i="202"/>
  <c r="K45" i="202"/>
  <c r="H45" i="202"/>
  <c r="Q44" i="202"/>
  <c r="P44" i="202"/>
  <c r="O44" i="202"/>
  <c r="N44" i="202"/>
  <c r="K44" i="202"/>
  <c r="H44" i="202"/>
  <c r="P43" i="202"/>
  <c r="O43" i="202"/>
  <c r="Q43" i="202" s="1"/>
  <c r="N43" i="202"/>
  <c r="K43" i="202"/>
  <c r="H43" i="202"/>
  <c r="P42" i="202"/>
  <c r="O42" i="202"/>
  <c r="Q42" i="202" s="1"/>
  <c r="N42" i="202"/>
  <c r="K42" i="202"/>
  <c r="H42" i="202"/>
  <c r="P41" i="202"/>
  <c r="O41" i="202"/>
  <c r="Q41" i="202" s="1"/>
  <c r="N41" i="202"/>
  <c r="K41" i="202"/>
  <c r="H41" i="202"/>
  <c r="Q40" i="202"/>
  <c r="P40" i="202"/>
  <c r="N40" i="202"/>
  <c r="K40" i="202"/>
  <c r="H40" i="202"/>
  <c r="P39" i="202"/>
  <c r="O39" i="202"/>
  <c r="Q39" i="202" s="1"/>
  <c r="N39" i="202"/>
  <c r="K39" i="202"/>
  <c r="H39" i="202"/>
  <c r="P38" i="202"/>
  <c r="O38" i="202"/>
  <c r="Q38" i="202" s="1"/>
  <c r="N38" i="202"/>
  <c r="K38" i="202"/>
  <c r="H38" i="202"/>
  <c r="P37" i="202"/>
  <c r="O37" i="202"/>
  <c r="Q37" i="202" s="1"/>
  <c r="N37" i="202"/>
  <c r="K37" i="202"/>
  <c r="H37" i="202"/>
  <c r="P36" i="202"/>
  <c r="Q36" i="202" s="1"/>
  <c r="O36" i="202"/>
  <c r="N36" i="202"/>
  <c r="K36" i="202"/>
  <c r="H36" i="202"/>
  <c r="P35" i="202"/>
  <c r="O35" i="202"/>
  <c r="Q35" i="202" s="1"/>
  <c r="N35" i="202"/>
  <c r="K35" i="202"/>
  <c r="H35" i="202"/>
  <c r="P34" i="202"/>
  <c r="O34" i="202"/>
  <c r="Q34" i="202" s="1"/>
  <c r="N34" i="202"/>
  <c r="K34" i="202"/>
  <c r="H34" i="202"/>
  <c r="P33" i="202"/>
  <c r="O33" i="202"/>
  <c r="Q33" i="202" s="1"/>
  <c r="N33" i="202"/>
  <c r="K33" i="202"/>
  <c r="H33" i="202"/>
  <c r="P32" i="202"/>
  <c r="Q32" i="202" s="1"/>
  <c r="O32" i="202"/>
  <c r="N32" i="202"/>
  <c r="K32" i="202"/>
  <c r="H32" i="202"/>
  <c r="P31" i="202"/>
  <c r="O31" i="202"/>
  <c r="Q31" i="202" s="1"/>
  <c r="N31" i="202"/>
  <c r="K31" i="202"/>
  <c r="H31" i="202"/>
  <c r="P30" i="202"/>
  <c r="O30" i="202"/>
  <c r="Q30" i="202" s="1"/>
  <c r="N30" i="202"/>
  <c r="K30" i="202"/>
  <c r="H30" i="202"/>
  <c r="P29" i="202"/>
  <c r="O29" i="202"/>
  <c r="Q29" i="202" s="1"/>
  <c r="N29" i="202"/>
  <c r="K29" i="202"/>
  <c r="H29" i="202"/>
  <c r="P28" i="202"/>
  <c r="Q28" i="202" s="1"/>
  <c r="O28" i="202"/>
  <c r="N28" i="202"/>
  <c r="K28" i="202"/>
  <c r="H28" i="202"/>
  <c r="P27" i="202"/>
  <c r="O27" i="202"/>
  <c r="Q27" i="202" s="1"/>
  <c r="N27" i="202"/>
  <c r="K27" i="202"/>
  <c r="H27" i="202"/>
  <c r="P26" i="202"/>
  <c r="O26" i="202"/>
  <c r="Q26" i="202" s="1"/>
  <c r="N26" i="202"/>
  <c r="K26" i="202"/>
  <c r="H26" i="202"/>
  <c r="P25" i="202"/>
  <c r="O25" i="202"/>
  <c r="Q25" i="202" s="1"/>
  <c r="N25" i="202"/>
  <c r="K25" i="202"/>
  <c r="H25" i="202"/>
  <c r="P24" i="202"/>
  <c r="Q24" i="202" s="1"/>
  <c r="O24" i="202"/>
  <c r="N24" i="202"/>
  <c r="K24" i="202"/>
  <c r="H24" i="202"/>
  <c r="P23" i="202"/>
  <c r="O23" i="202"/>
  <c r="Q23" i="202" s="1"/>
  <c r="N23" i="202"/>
  <c r="K23" i="202"/>
  <c r="H23" i="202"/>
  <c r="P22" i="202"/>
  <c r="O22" i="202"/>
  <c r="Q22" i="202" s="1"/>
  <c r="N22" i="202"/>
  <c r="K22" i="202"/>
  <c r="H22" i="202"/>
  <c r="P21" i="202"/>
  <c r="O21" i="202"/>
  <c r="Q21" i="202" s="1"/>
  <c r="N21" i="202"/>
  <c r="K21" i="202"/>
  <c r="H21" i="202"/>
  <c r="P20" i="202"/>
  <c r="Q20" i="202" s="1"/>
  <c r="O20" i="202"/>
  <c r="N20" i="202"/>
  <c r="K20" i="202"/>
  <c r="H20" i="202"/>
  <c r="P19" i="202"/>
  <c r="O19" i="202"/>
  <c r="Q19" i="202" s="1"/>
  <c r="N19" i="202"/>
  <c r="K19" i="202"/>
  <c r="H19" i="202"/>
  <c r="P18" i="202"/>
  <c r="O18" i="202"/>
  <c r="Q18" i="202" s="1"/>
  <c r="N18" i="202"/>
  <c r="K18" i="202"/>
  <c r="H18" i="202"/>
  <c r="P17" i="202"/>
  <c r="O17" i="202"/>
  <c r="Q17" i="202" s="1"/>
  <c r="N17" i="202"/>
  <c r="K17" i="202"/>
  <c r="H17" i="202"/>
  <c r="P16" i="202"/>
  <c r="Q16" i="202" s="1"/>
  <c r="O16" i="202"/>
  <c r="N16" i="202"/>
  <c r="K16" i="202"/>
  <c r="H16" i="202"/>
  <c r="P15" i="202"/>
  <c r="O15" i="202"/>
  <c r="Q15" i="202" s="1"/>
  <c r="N15" i="202"/>
  <c r="K15" i="202"/>
  <c r="H15" i="202"/>
  <c r="P14" i="202"/>
  <c r="O14" i="202"/>
  <c r="Q14" i="202" s="1"/>
  <c r="N14" i="202"/>
  <c r="K14" i="202"/>
  <c r="H14" i="202"/>
  <c r="Q13" i="202"/>
  <c r="P13" i="202"/>
  <c r="O13" i="202"/>
  <c r="N13" i="202"/>
  <c r="K13" i="202"/>
  <c r="H13" i="202"/>
  <c r="P12" i="202"/>
  <c r="Q12" i="202" s="1"/>
  <c r="O12" i="202"/>
  <c r="N12" i="202"/>
  <c r="K12" i="202"/>
  <c r="H12" i="202"/>
  <c r="P11" i="202"/>
  <c r="O11" i="202"/>
  <c r="Q11" i="202" s="1"/>
  <c r="N11" i="202"/>
  <c r="K11" i="202"/>
  <c r="H11" i="202"/>
  <c r="P10" i="202"/>
  <c r="O10" i="202"/>
  <c r="Q10" i="202" s="1"/>
  <c r="N10" i="202"/>
  <c r="K10" i="202"/>
  <c r="H10" i="202"/>
  <c r="Q9" i="202"/>
  <c r="P9" i="202"/>
  <c r="O9" i="202"/>
  <c r="N9" i="202"/>
  <c r="K9" i="202"/>
  <c r="H9" i="202"/>
  <c r="P8" i="202"/>
  <c r="Q8" i="202" s="1"/>
  <c r="O8" i="202"/>
  <c r="N8" i="202"/>
  <c r="K8" i="202"/>
  <c r="H8" i="202"/>
  <c r="P7" i="202"/>
  <c r="O7" i="202"/>
  <c r="Q7" i="202" s="1"/>
  <c r="N7" i="202"/>
  <c r="K7" i="202"/>
  <c r="H7" i="202"/>
  <c r="P6" i="202"/>
  <c r="O6" i="202"/>
  <c r="Q6" i="202" s="1"/>
  <c r="N6" i="202"/>
  <c r="K6" i="202"/>
  <c r="K55" i="202" s="1"/>
  <c r="H6" i="202"/>
  <c r="Q5" i="202"/>
  <c r="Q55" i="202" s="1"/>
  <c r="P5" i="202"/>
  <c r="P55" i="202" s="1"/>
  <c r="O5" i="202"/>
  <c r="O55" i="202" s="1"/>
  <c r="N5" i="202"/>
  <c r="N55" i="202" s="1"/>
  <c r="K5" i="202"/>
  <c r="H5" i="202"/>
  <c r="H55" i="202" s="1"/>
  <c r="M55" i="201"/>
  <c r="L55" i="201"/>
  <c r="J55" i="201"/>
  <c r="I55" i="201"/>
  <c r="G55" i="201"/>
  <c r="F55" i="201"/>
  <c r="E55" i="201"/>
  <c r="P54" i="201"/>
  <c r="O54" i="201"/>
  <c r="Q54" i="201" s="1"/>
  <c r="N54" i="201"/>
  <c r="H54" i="201"/>
  <c r="P53" i="201"/>
  <c r="O53" i="201"/>
  <c r="Q53" i="201" s="1"/>
  <c r="N53" i="201"/>
  <c r="K53" i="201"/>
  <c r="H53" i="201"/>
  <c r="P52" i="201"/>
  <c r="O52" i="201"/>
  <c r="Q52" i="201" s="1"/>
  <c r="N52" i="201"/>
  <c r="K52" i="201"/>
  <c r="H52" i="201"/>
  <c r="Q51" i="201"/>
  <c r="P51" i="201"/>
  <c r="N51" i="201"/>
  <c r="K51" i="201"/>
  <c r="H51" i="201"/>
  <c r="P50" i="201"/>
  <c r="O50" i="201"/>
  <c r="Q50" i="201" s="1"/>
  <c r="N50" i="201"/>
  <c r="K50" i="201"/>
  <c r="H50" i="201"/>
  <c r="P49" i="201"/>
  <c r="O49" i="201"/>
  <c r="Q49" i="201" s="1"/>
  <c r="N49" i="201"/>
  <c r="K49" i="201"/>
  <c r="H49" i="201"/>
  <c r="P48" i="201"/>
  <c r="O48" i="201"/>
  <c r="Q48" i="201" s="1"/>
  <c r="N48" i="201"/>
  <c r="K48" i="201"/>
  <c r="H48" i="201"/>
  <c r="P47" i="201"/>
  <c r="O47" i="201"/>
  <c r="Q47" i="201" s="1"/>
  <c r="N47" i="201"/>
  <c r="K47" i="201"/>
  <c r="H47" i="201"/>
  <c r="P46" i="201"/>
  <c r="O46" i="201"/>
  <c r="Q46" i="201" s="1"/>
  <c r="N46" i="201"/>
  <c r="K46" i="201"/>
  <c r="H46" i="201"/>
  <c r="P45" i="201"/>
  <c r="O45" i="201"/>
  <c r="Q45" i="201" s="1"/>
  <c r="N45" i="201"/>
  <c r="K45" i="201"/>
  <c r="H45" i="201"/>
  <c r="P44" i="201"/>
  <c r="O44" i="201"/>
  <c r="Q44" i="201" s="1"/>
  <c r="N44" i="201"/>
  <c r="K44" i="201"/>
  <c r="H44" i="201"/>
  <c r="P43" i="201"/>
  <c r="O43" i="201"/>
  <c r="Q43" i="201" s="1"/>
  <c r="N43" i="201"/>
  <c r="K43" i="201"/>
  <c r="H43" i="201"/>
  <c r="P42" i="201"/>
  <c r="O42" i="201"/>
  <c r="Q42" i="201" s="1"/>
  <c r="N42" i="201"/>
  <c r="K42" i="201"/>
  <c r="H42" i="201"/>
  <c r="P41" i="201"/>
  <c r="O41" i="201"/>
  <c r="Q41" i="201" s="1"/>
  <c r="N41" i="201"/>
  <c r="K41" i="201"/>
  <c r="H41" i="201"/>
  <c r="P40" i="201"/>
  <c r="Q40" i="201" s="1"/>
  <c r="N40" i="201"/>
  <c r="K40" i="201"/>
  <c r="H40" i="201"/>
  <c r="P39" i="201"/>
  <c r="O39" i="201"/>
  <c r="Q39" i="201" s="1"/>
  <c r="N39" i="201"/>
  <c r="K39" i="201"/>
  <c r="H39" i="201"/>
  <c r="P38" i="201"/>
  <c r="O38" i="201"/>
  <c r="Q38" i="201" s="1"/>
  <c r="N38" i="201"/>
  <c r="K38" i="201"/>
  <c r="H38" i="201"/>
  <c r="P37" i="201"/>
  <c r="O37" i="201"/>
  <c r="Q37" i="201" s="1"/>
  <c r="N37" i="201"/>
  <c r="K37" i="201"/>
  <c r="H37" i="201"/>
  <c r="P36" i="201"/>
  <c r="O36" i="201"/>
  <c r="Q36" i="201" s="1"/>
  <c r="N36" i="201"/>
  <c r="K36" i="201"/>
  <c r="H36" i="201"/>
  <c r="P35" i="201"/>
  <c r="O35" i="201"/>
  <c r="Q35" i="201" s="1"/>
  <c r="N35" i="201"/>
  <c r="K35" i="201"/>
  <c r="H35" i="201"/>
  <c r="P34" i="201"/>
  <c r="O34" i="201"/>
  <c r="Q34" i="201" s="1"/>
  <c r="N34" i="201"/>
  <c r="K34" i="201"/>
  <c r="H34" i="201"/>
  <c r="P33" i="201"/>
  <c r="O33" i="201"/>
  <c r="Q33" i="201" s="1"/>
  <c r="N33" i="201"/>
  <c r="K33" i="201"/>
  <c r="H33" i="201"/>
  <c r="P32" i="201"/>
  <c r="O32" i="201"/>
  <c r="Q32" i="201" s="1"/>
  <c r="N32" i="201"/>
  <c r="K32" i="201"/>
  <c r="H32" i="201"/>
  <c r="P31" i="201"/>
  <c r="O31" i="201"/>
  <c r="Q31" i="201" s="1"/>
  <c r="N31" i="201"/>
  <c r="K31" i="201"/>
  <c r="H31" i="201"/>
  <c r="P30" i="201"/>
  <c r="O30" i="201"/>
  <c r="Q30" i="201" s="1"/>
  <c r="N30" i="201"/>
  <c r="K30" i="201"/>
  <c r="H30" i="201"/>
  <c r="P29" i="201"/>
  <c r="O29" i="201"/>
  <c r="Q29" i="201" s="1"/>
  <c r="N29" i="201"/>
  <c r="K29" i="201"/>
  <c r="H29" i="201"/>
  <c r="P28" i="201"/>
  <c r="O28" i="201"/>
  <c r="Q28" i="201" s="1"/>
  <c r="N28" i="201"/>
  <c r="K28" i="201"/>
  <c r="H28" i="201"/>
  <c r="P27" i="201"/>
  <c r="O27" i="201"/>
  <c r="Q27" i="201" s="1"/>
  <c r="N27" i="201"/>
  <c r="K27" i="201"/>
  <c r="H27" i="201"/>
  <c r="P26" i="201"/>
  <c r="O26" i="201"/>
  <c r="Q26" i="201" s="1"/>
  <c r="N26" i="201"/>
  <c r="K26" i="201"/>
  <c r="H26" i="201"/>
  <c r="P25" i="201"/>
  <c r="O25" i="201"/>
  <c r="Q25" i="201" s="1"/>
  <c r="N25" i="201"/>
  <c r="K25" i="201"/>
  <c r="H25" i="201"/>
  <c r="P24" i="201"/>
  <c r="O24" i="201"/>
  <c r="Q24" i="201" s="1"/>
  <c r="N24" i="201"/>
  <c r="K24" i="201"/>
  <c r="H24" i="201"/>
  <c r="P23" i="201"/>
  <c r="O23" i="201"/>
  <c r="Q23" i="201" s="1"/>
  <c r="N23" i="201"/>
  <c r="K23" i="201"/>
  <c r="H23" i="201"/>
  <c r="P22" i="201"/>
  <c r="O22" i="201"/>
  <c r="Q22" i="201" s="1"/>
  <c r="N22" i="201"/>
  <c r="K22" i="201"/>
  <c r="H22" i="201"/>
  <c r="P21" i="201"/>
  <c r="O21" i="201"/>
  <c r="Q21" i="201" s="1"/>
  <c r="N21" i="201"/>
  <c r="K21" i="201"/>
  <c r="H21" i="201"/>
  <c r="P20" i="201"/>
  <c r="O20" i="201"/>
  <c r="Q20" i="201" s="1"/>
  <c r="N20" i="201"/>
  <c r="K20" i="201"/>
  <c r="H20" i="201"/>
  <c r="P19" i="201"/>
  <c r="O19" i="201"/>
  <c r="Q19" i="201" s="1"/>
  <c r="N19" i="201"/>
  <c r="K19" i="201"/>
  <c r="H19" i="201"/>
  <c r="P18" i="201"/>
  <c r="O18" i="201"/>
  <c r="Q18" i="201" s="1"/>
  <c r="N18" i="201"/>
  <c r="K18" i="201"/>
  <c r="H18" i="201"/>
  <c r="P17" i="201"/>
  <c r="O17" i="201"/>
  <c r="Q17" i="201" s="1"/>
  <c r="N17" i="201"/>
  <c r="K17" i="201"/>
  <c r="H17" i="201"/>
  <c r="P16" i="201"/>
  <c r="O16" i="201"/>
  <c r="Q16" i="201" s="1"/>
  <c r="N16" i="201"/>
  <c r="K16" i="201"/>
  <c r="H16" i="201"/>
  <c r="P15" i="201"/>
  <c r="O15" i="201"/>
  <c r="Q15" i="201" s="1"/>
  <c r="N15" i="201"/>
  <c r="K15" i="201"/>
  <c r="H15" i="201"/>
  <c r="P14" i="201"/>
  <c r="O14" i="201"/>
  <c r="Q14" i="201" s="1"/>
  <c r="N14" i="201"/>
  <c r="K14" i="201"/>
  <c r="H14" i="201"/>
  <c r="P13" i="201"/>
  <c r="O13" i="201"/>
  <c r="Q13" i="201" s="1"/>
  <c r="N13" i="201"/>
  <c r="K13" i="201"/>
  <c r="H13" i="201"/>
  <c r="P12" i="201"/>
  <c r="O12" i="201"/>
  <c r="Q12" i="201" s="1"/>
  <c r="N12" i="201"/>
  <c r="H12" i="201"/>
  <c r="P11" i="201"/>
  <c r="O11" i="201"/>
  <c r="Q11" i="201" s="1"/>
  <c r="N11" i="201"/>
  <c r="K11" i="201"/>
  <c r="H11" i="201"/>
  <c r="P10" i="201"/>
  <c r="O10" i="201"/>
  <c r="Q10" i="201" s="1"/>
  <c r="N10" i="201"/>
  <c r="K10" i="201"/>
  <c r="H10" i="201"/>
  <c r="P9" i="201"/>
  <c r="O9" i="201"/>
  <c r="Q9" i="201" s="1"/>
  <c r="N9" i="201"/>
  <c r="K9" i="201"/>
  <c r="H9" i="201"/>
  <c r="P8" i="201"/>
  <c r="O8" i="201"/>
  <c r="Q8" i="201" s="1"/>
  <c r="N8" i="201"/>
  <c r="K8" i="201"/>
  <c r="H8" i="201"/>
  <c r="P7" i="201"/>
  <c r="O7" i="201"/>
  <c r="Q7" i="201" s="1"/>
  <c r="N7" i="201"/>
  <c r="K7" i="201"/>
  <c r="H7" i="201"/>
  <c r="P6" i="201"/>
  <c r="O6" i="201"/>
  <c r="Q6" i="201" s="1"/>
  <c r="N6" i="201"/>
  <c r="K6" i="201"/>
  <c r="H6" i="201"/>
  <c r="P5" i="201"/>
  <c r="P55" i="201" s="1"/>
  <c r="O5" i="201"/>
  <c r="O55" i="201" s="1"/>
  <c r="N5" i="201"/>
  <c r="N55" i="201" s="1"/>
  <c r="K5" i="201"/>
  <c r="K55" i="201" s="1"/>
  <c r="H5" i="201"/>
  <c r="H55" i="201" s="1"/>
  <c r="Q5" i="201" l="1"/>
  <c r="Q55" i="201" s="1"/>
  <c r="M55" i="200"/>
  <c r="L55" i="200"/>
  <c r="J55" i="200"/>
  <c r="I55" i="200"/>
  <c r="G55" i="200"/>
  <c r="F55" i="200"/>
  <c r="E55" i="200"/>
  <c r="P54" i="200"/>
  <c r="O54" i="200"/>
  <c r="Q54" i="200" s="1"/>
  <c r="N54" i="200"/>
  <c r="H54" i="200"/>
  <c r="P53" i="200"/>
  <c r="O53" i="200"/>
  <c r="Q53" i="200" s="1"/>
  <c r="N53" i="200"/>
  <c r="K53" i="200"/>
  <c r="H53" i="200"/>
  <c r="P52" i="200"/>
  <c r="O52" i="200"/>
  <c r="Q52" i="200" s="1"/>
  <c r="N52" i="200"/>
  <c r="K52" i="200"/>
  <c r="H52" i="200"/>
  <c r="P51" i="200"/>
  <c r="Q51" i="200" s="1"/>
  <c r="N51" i="200"/>
  <c r="K51" i="200"/>
  <c r="H51" i="200"/>
  <c r="P50" i="200"/>
  <c r="O50" i="200"/>
  <c r="Q50" i="200" s="1"/>
  <c r="N50" i="200"/>
  <c r="K50" i="200"/>
  <c r="H50" i="200"/>
  <c r="P49" i="200"/>
  <c r="O49" i="200"/>
  <c r="Q49" i="200" s="1"/>
  <c r="N49" i="200"/>
  <c r="K49" i="200"/>
  <c r="H49" i="200"/>
  <c r="P48" i="200"/>
  <c r="O48" i="200"/>
  <c r="Q48" i="200" s="1"/>
  <c r="N48" i="200"/>
  <c r="K48" i="200"/>
  <c r="H48" i="200"/>
  <c r="P47" i="200"/>
  <c r="O47" i="200"/>
  <c r="Q47" i="200" s="1"/>
  <c r="N47" i="200"/>
  <c r="K47" i="200"/>
  <c r="H47" i="200"/>
  <c r="P46" i="200"/>
  <c r="O46" i="200"/>
  <c r="Q46" i="200" s="1"/>
  <c r="N46" i="200"/>
  <c r="K46" i="200"/>
  <c r="H46" i="200"/>
  <c r="P45" i="200"/>
  <c r="O45" i="200"/>
  <c r="Q45" i="200" s="1"/>
  <c r="N45" i="200"/>
  <c r="K45" i="200"/>
  <c r="H45" i="200"/>
  <c r="P44" i="200"/>
  <c r="O44" i="200"/>
  <c r="Q44" i="200" s="1"/>
  <c r="N44" i="200"/>
  <c r="K44" i="200"/>
  <c r="H44" i="200"/>
  <c r="P43" i="200"/>
  <c r="O43" i="200"/>
  <c r="Q43" i="200" s="1"/>
  <c r="N43" i="200"/>
  <c r="K43" i="200"/>
  <c r="H43" i="200"/>
  <c r="P42" i="200"/>
  <c r="O42" i="200"/>
  <c r="Q42" i="200" s="1"/>
  <c r="N42" i="200"/>
  <c r="K42" i="200"/>
  <c r="H42" i="200"/>
  <c r="P41" i="200"/>
  <c r="O41" i="200"/>
  <c r="Q41" i="200" s="1"/>
  <c r="N41" i="200"/>
  <c r="K41" i="200"/>
  <c r="H41" i="200"/>
  <c r="Q40" i="200"/>
  <c r="P40" i="200"/>
  <c r="N40" i="200"/>
  <c r="K40" i="200"/>
  <c r="H40" i="200"/>
  <c r="P39" i="200"/>
  <c r="O39" i="200"/>
  <c r="Q39" i="200" s="1"/>
  <c r="N39" i="200"/>
  <c r="K39" i="200"/>
  <c r="H39" i="200"/>
  <c r="P38" i="200"/>
  <c r="O38" i="200"/>
  <c r="Q38" i="200" s="1"/>
  <c r="N38" i="200"/>
  <c r="K38" i="200"/>
  <c r="H38" i="200"/>
  <c r="P37" i="200"/>
  <c r="O37" i="200"/>
  <c r="Q37" i="200" s="1"/>
  <c r="N37" i="200"/>
  <c r="K37" i="200"/>
  <c r="H37" i="200"/>
  <c r="P36" i="200"/>
  <c r="O36" i="200"/>
  <c r="Q36" i="200" s="1"/>
  <c r="N36" i="200"/>
  <c r="K36" i="200"/>
  <c r="H36" i="200"/>
  <c r="P35" i="200"/>
  <c r="O35" i="200"/>
  <c r="Q35" i="200" s="1"/>
  <c r="N35" i="200"/>
  <c r="K35" i="200"/>
  <c r="H35" i="200"/>
  <c r="P34" i="200"/>
  <c r="O34" i="200"/>
  <c r="Q34" i="200" s="1"/>
  <c r="N34" i="200"/>
  <c r="K34" i="200"/>
  <c r="H34" i="200"/>
  <c r="P33" i="200"/>
  <c r="O33" i="200"/>
  <c r="Q33" i="200" s="1"/>
  <c r="N33" i="200"/>
  <c r="K33" i="200"/>
  <c r="H33" i="200"/>
  <c r="P32" i="200"/>
  <c r="O32" i="200"/>
  <c r="Q32" i="200" s="1"/>
  <c r="N32" i="200"/>
  <c r="K32" i="200"/>
  <c r="H32" i="200"/>
  <c r="P31" i="200"/>
  <c r="O31" i="200"/>
  <c r="Q31" i="200" s="1"/>
  <c r="N31" i="200"/>
  <c r="K31" i="200"/>
  <c r="H31" i="200"/>
  <c r="P30" i="200"/>
  <c r="O30" i="200"/>
  <c r="Q30" i="200" s="1"/>
  <c r="N30" i="200"/>
  <c r="K30" i="200"/>
  <c r="H30" i="200"/>
  <c r="P29" i="200"/>
  <c r="O29" i="200"/>
  <c r="Q29" i="200" s="1"/>
  <c r="N29" i="200"/>
  <c r="K29" i="200"/>
  <c r="H29" i="200"/>
  <c r="P28" i="200"/>
  <c r="O28" i="200"/>
  <c r="Q28" i="200" s="1"/>
  <c r="N28" i="200"/>
  <c r="K28" i="200"/>
  <c r="H28" i="200"/>
  <c r="P27" i="200"/>
  <c r="O27" i="200"/>
  <c r="Q27" i="200" s="1"/>
  <c r="N27" i="200"/>
  <c r="K27" i="200"/>
  <c r="H27" i="200"/>
  <c r="P26" i="200"/>
  <c r="O26" i="200"/>
  <c r="Q26" i="200" s="1"/>
  <c r="N26" i="200"/>
  <c r="K26" i="200"/>
  <c r="H26" i="200"/>
  <c r="P25" i="200"/>
  <c r="O25" i="200"/>
  <c r="Q25" i="200" s="1"/>
  <c r="N25" i="200"/>
  <c r="K25" i="200"/>
  <c r="H25" i="200"/>
  <c r="P24" i="200"/>
  <c r="O24" i="200"/>
  <c r="Q24" i="200" s="1"/>
  <c r="N24" i="200"/>
  <c r="K24" i="200"/>
  <c r="H24" i="200"/>
  <c r="P23" i="200"/>
  <c r="O23" i="200"/>
  <c r="Q23" i="200" s="1"/>
  <c r="N23" i="200"/>
  <c r="K23" i="200"/>
  <c r="H23" i="200"/>
  <c r="P22" i="200"/>
  <c r="O22" i="200"/>
  <c r="Q22" i="200" s="1"/>
  <c r="N22" i="200"/>
  <c r="K22" i="200"/>
  <c r="H22" i="200"/>
  <c r="P21" i="200"/>
  <c r="O21" i="200"/>
  <c r="Q21" i="200" s="1"/>
  <c r="N21" i="200"/>
  <c r="K21" i="200"/>
  <c r="H21" i="200"/>
  <c r="P20" i="200"/>
  <c r="O20" i="200"/>
  <c r="Q20" i="200" s="1"/>
  <c r="N20" i="200"/>
  <c r="K20" i="200"/>
  <c r="H20" i="200"/>
  <c r="P19" i="200"/>
  <c r="O19" i="200"/>
  <c r="Q19" i="200" s="1"/>
  <c r="N19" i="200"/>
  <c r="K19" i="200"/>
  <c r="H19" i="200"/>
  <c r="P18" i="200"/>
  <c r="O18" i="200"/>
  <c r="Q18" i="200" s="1"/>
  <c r="N18" i="200"/>
  <c r="K18" i="200"/>
  <c r="H18" i="200"/>
  <c r="P17" i="200"/>
  <c r="O17" i="200"/>
  <c r="Q17" i="200" s="1"/>
  <c r="N17" i="200"/>
  <c r="K17" i="200"/>
  <c r="H17" i="200"/>
  <c r="P16" i="200"/>
  <c r="O16" i="200"/>
  <c r="Q16" i="200" s="1"/>
  <c r="N16" i="200"/>
  <c r="K16" i="200"/>
  <c r="H16" i="200"/>
  <c r="P15" i="200"/>
  <c r="O15" i="200"/>
  <c r="Q15" i="200" s="1"/>
  <c r="N15" i="200"/>
  <c r="K15" i="200"/>
  <c r="H15" i="200"/>
  <c r="P14" i="200"/>
  <c r="O14" i="200"/>
  <c r="Q14" i="200" s="1"/>
  <c r="N14" i="200"/>
  <c r="K14" i="200"/>
  <c r="H14" i="200"/>
  <c r="P13" i="200"/>
  <c r="O13" i="200"/>
  <c r="Q13" i="200" s="1"/>
  <c r="N13" i="200"/>
  <c r="K13" i="200"/>
  <c r="H13" i="200"/>
  <c r="P12" i="200"/>
  <c r="O12" i="200"/>
  <c r="Q12" i="200" s="1"/>
  <c r="N12" i="200"/>
  <c r="K12" i="200"/>
  <c r="H12" i="200"/>
  <c r="P11" i="200"/>
  <c r="O11" i="200"/>
  <c r="Q11" i="200" s="1"/>
  <c r="N11" i="200"/>
  <c r="K11" i="200"/>
  <c r="H11" i="200"/>
  <c r="P10" i="200"/>
  <c r="O10" i="200"/>
  <c r="Q10" i="200" s="1"/>
  <c r="N10" i="200"/>
  <c r="K10" i="200"/>
  <c r="H10" i="200"/>
  <c r="P9" i="200"/>
  <c r="O9" i="200"/>
  <c r="Q9" i="200" s="1"/>
  <c r="N9" i="200"/>
  <c r="K9" i="200"/>
  <c r="H9" i="200"/>
  <c r="P8" i="200"/>
  <c r="O8" i="200"/>
  <c r="Q8" i="200" s="1"/>
  <c r="N8" i="200"/>
  <c r="K8" i="200"/>
  <c r="H8" i="200"/>
  <c r="P7" i="200"/>
  <c r="O7" i="200"/>
  <c r="Q7" i="200" s="1"/>
  <c r="N7" i="200"/>
  <c r="K7" i="200"/>
  <c r="H7" i="200"/>
  <c r="P6" i="200"/>
  <c r="O6" i="200"/>
  <c r="Q6" i="200" s="1"/>
  <c r="N6" i="200"/>
  <c r="K6" i="200"/>
  <c r="H6" i="200"/>
  <c r="P5" i="200"/>
  <c r="P55" i="200" s="1"/>
  <c r="O5" i="200"/>
  <c r="O55" i="200" s="1"/>
  <c r="N5" i="200"/>
  <c r="N55" i="200" s="1"/>
  <c r="K5" i="200"/>
  <c r="K55" i="200" s="1"/>
  <c r="H5" i="200"/>
  <c r="H55" i="200" s="1"/>
  <c r="P23" i="188"/>
  <c r="M23" i="188"/>
  <c r="J23" i="188"/>
  <c r="G23" i="188"/>
  <c r="M56" i="199"/>
  <c r="I56" i="199"/>
  <c r="E56" i="199"/>
  <c r="M55" i="199"/>
  <c r="L55" i="199"/>
  <c r="L56" i="199" s="1"/>
  <c r="J55" i="199"/>
  <c r="J56" i="199" s="1"/>
  <c r="I55" i="199"/>
  <c r="G55" i="199"/>
  <c r="G56" i="199" s="1"/>
  <c r="F55" i="199"/>
  <c r="F56" i="199" s="1"/>
  <c r="E55" i="199"/>
  <c r="P54" i="199"/>
  <c r="O54" i="199"/>
  <c r="Q54" i="199" s="1"/>
  <c r="N54" i="199"/>
  <c r="H54" i="199"/>
  <c r="P53" i="199"/>
  <c r="Q53" i="199" s="1"/>
  <c r="O53" i="199"/>
  <c r="N53" i="199"/>
  <c r="K53" i="199"/>
  <c r="H53" i="199"/>
  <c r="P52" i="199"/>
  <c r="O52" i="199"/>
  <c r="Q52" i="199" s="1"/>
  <c r="N52" i="199"/>
  <c r="K52" i="199"/>
  <c r="H52" i="199"/>
  <c r="P51" i="199"/>
  <c r="Q51" i="199" s="1"/>
  <c r="N51" i="199"/>
  <c r="K51" i="199"/>
  <c r="H51" i="199"/>
  <c r="Q50" i="199"/>
  <c r="P50" i="199"/>
  <c r="O50" i="199"/>
  <c r="N50" i="199"/>
  <c r="K50" i="199"/>
  <c r="H50" i="199"/>
  <c r="P49" i="199"/>
  <c r="O49" i="199"/>
  <c r="Q49" i="199" s="1"/>
  <c r="N49" i="199"/>
  <c r="K49" i="199"/>
  <c r="H49" i="199"/>
  <c r="Q48" i="199"/>
  <c r="P48" i="199"/>
  <c r="O48" i="199"/>
  <c r="N48" i="199"/>
  <c r="K48" i="199"/>
  <c r="H48" i="199"/>
  <c r="P47" i="199"/>
  <c r="O47" i="199"/>
  <c r="Q47" i="199" s="1"/>
  <c r="N47" i="199"/>
  <c r="K47" i="199"/>
  <c r="H47" i="199"/>
  <c r="Q46" i="199"/>
  <c r="P46" i="199"/>
  <c r="O46" i="199"/>
  <c r="N46" i="199"/>
  <c r="K46" i="199"/>
  <c r="H46" i="199"/>
  <c r="P45" i="199"/>
  <c r="O45" i="199"/>
  <c r="Q45" i="199" s="1"/>
  <c r="N45" i="199"/>
  <c r="K45" i="199"/>
  <c r="H45" i="199"/>
  <c r="Q44" i="199"/>
  <c r="P44" i="199"/>
  <c r="O44" i="199"/>
  <c r="N44" i="199"/>
  <c r="K44" i="199"/>
  <c r="H44" i="199"/>
  <c r="P43" i="199"/>
  <c r="O43" i="199"/>
  <c r="Q43" i="199" s="1"/>
  <c r="N43" i="199"/>
  <c r="K43" i="199"/>
  <c r="H43" i="199"/>
  <c r="Q42" i="199"/>
  <c r="P42" i="199"/>
  <c r="O42" i="199"/>
  <c r="N42" i="199"/>
  <c r="K42" i="199"/>
  <c r="H42" i="199"/>
  <c r="P41" i="199"/>
  <c r="O41" i="199"/>
  <c r="Q41" i="199" s="1"/>
  <c r="N41" i="199"/>
  <c r="K41" i="199"/>
  <c r="H41" i="199"/>
  <c r="Q40" i="199"/>
  <c r="P40" i="199"/>
  <c r="N40" i="199"/>
  <c r="K40" i="199"/>
  <c r="H40" i="199"/>
  <c r="P39" i="199"/>
  <c r="Q39" i="199" s="1"/>
  <c r="O39" i="199"/>
  <c r="N39" i="199"/>
  <c r="K39" i="199"/>
  <c r="H39" i="199"/>
  <c r="P38" i="199"/>
  <c r="Q38" i="199" s="1"/>
  <c r="O38" i="199"/>
  <c r="N38" i="199"/>
  <c r="K38" i="199"/>
  <c r="H38" i="199"/>
  <c r="P37" i="199"/>
  <c r="O37" i="199"/>
  <c r="Q37" i="199" s="1"/>
  <c r="N37" i="199"/>
  <c r="K37" i="199"/>
  <c r="H37" i="199"/>
  <c r="P36" i="199"/>
  <c r="Q36" i="199" s="1"/>
  <c r="O36" i="199"/>
  <c r="N36" i="199"/>
  <c r="K36" i="199"/>
  <c r="H36" i="199"/>
  <c r="P35" i="199"/>
  <c r="Q35" i="199" s="1"/>
  <c r="O35" i="199"/>
  <c r="N35" i="199"/>
  <c r="K35" i="199"/>
  <c r="H35" i="199"/>
  <c r="P34" i="199"/>
  <c r="Q34" i="199" s="1"/>
  <c r="O34" i="199"/>
  <c r="N34" i="199"/>
  <c r="K34" i="199"/>
  <c r="H34" i="199"/>
  <c r="P33" i="199"/>
  <c r="O33" i="199"/>
  <c r="Q33" i="199" s="1"/>
  <c r="N33" i="199"/>
  <c r="K33" i="199"/>
  <c r="H33" i="199"/>
  <c r="P32" i="199"/>
  <c r="Q32" i="199" s="1"/>
  <c r="O32" i="199"/>
  <c r="N32" i="199"/>
  <c r="K32" i="199"/>
  <c r="H32" i="199"/>
  <c r="P31" i="199"/>
  <c r="Q31" i="199" s="1"/>
  <c r="O31" i="199"/>
  <c r="N31" i="199"/>
  <c r="K31" i="199"/>
  <c r="H31" i="199"/>
  <c r="P30" i="199"/>
  <c r="Q30" i="199" s="1"/>
  <c r="O30" i="199"/>
  <c r="N30" i="199"/>
  <c r="K30" i="199"/>
  <c r="H30" i="199"/>
  <c r="P29" i="199"/>
  <c r="O29" i="199"/>
  <c r="Q29" i="199" s="1"/>
  <c r="N29" i="199"/>
  <c r="K29" i="199"/>
  <c r="H29" i="199"/>
  <c r="P28" i="199"/>
  <c r="Q28" i="199" s="1"/>
  <c r="O28" i="199"/>
  <c r="N28" i="199"/>
  <c r="K28" i="199"/>
  <c r="H28" i="199"/>
  <c r="P27" i="199"/>
  <c r="Q27" i="199" s="1"/>
  <c r="O27" i="199"/>
  <c r="N27" i="199"/>
  <c r="K27" i="199"/>
  <c r="H27" i="199"/>
  <c r="P26" i="199"/>
  <c r="Q26" i="199" s="1"/>
  <c r="O26" i="199"/>
  <c r="N26" i="199"/>
  <c r="K26" i="199"/>
  <c r="H26" i="199"/>
  <c r="P25" i="199"/>
  <c r="O25" i="199"/>
  <c r="Q25" i="199" s="1"/>
  <c r="N25" i="199"/>
  <c r="K25" i="199"/>
  <c r="H25" i="199"/>
  <c r="P24" i="199"/>
  <c r="Q24" i="199" s="1"/>
  <c r="O24" i="199"/>
  <c r="N24" i="199"/>
  <c r="K24" i="199"/>
  <c r="H24" i="199"/>
  <c r="P23" i="199"/>
  <c r="Q23" i="199" s="1"/>
  <c r="O23" i="199"/>
  <c r="N23" i="199"/>
  <c r="K23" i="199"/>
  <c r="H23" i="199"/>
  <c r="P22" i="199"/>
  <c r="Q22" i="199" s="1"/>
  <c r="O22" i="199"/>
  <c r="N22" i="199"/>
  <c r="K22" i="199"/>
  <c r="H22" i="199"/>
  <c r="P21" i="199"/>
  <c r="O21" i="199"/>
  <c r="Q21" i="199" s="1"/>
  <c r="N21" i="199"/>
  <c r="K21" i="199"/>
  <c r="H21" i="199"/>
  <c r="P20" i="199"/>
  <c r="Q20" i="199" s="1"/>
  <c r="O20" i="199"/>
  <c r="N20" i="199"/>
  <c r="K20" i="199"/>
  <c r="H20" i="199"/>
  <c r="P19" i="199"/>
  <c r="Q19" i="199" s="1"/>
  <c r="O19" i="199"/>
  <c r="N19" i="199"/>
  <c r="K19" i="199"/>
  <c r="H19" i="199"/>
  <c r="P18" i="199"/>
  <c r="Q18" i="199" s="1"/>
  <c r="O18" i="199"/>
  <c r="N18" i="199"/>
  <c r="K18" i="199"/>
  <c r="H18" i="199"/>
  <c r="P17" i="199"/>
  <c r="O17" i="199"/>
  <c r="Q17" i="199" s="1"/>
  <c r="N17" i="199"/>
  <c r="K17" i="199"/>
  <c r="H17" i="199"/>
  <c r="P16" i="199"/>
  <c r="Q16" i="199" s="1"/>
  <c r="O16" i="199"/>
  <c r="N16" i="199"/>
  <c r="K16" i="199"/>
  <c r="H16" i="199"/>
  <c r="P15" i="199"/>
  <c r="Q15" i="199" s="1"/>
  <c r="O15" i="199"/>
  <c r="N15" i="199"/>
  <c r="K15" i="199"/>
  <c r="H15" i="199"/>
  <c r="P14" i="199"/>
  <c r="Q14" i="199" s="1"/>
  <c r="O14" i="199"/>
  <c r="N14" i="199"/>
  <c r="K14" i="199"/>
  <c r="H14" i="199"/>
  <c r="P13" i="199"/>
  <c r="O13" i="199"/>
  <c r="Q13" i="199" s="1"/>
  <c r="N13" i="199"/>
  <c r="K13" i="199"/>
  <c r="H13" i="199"/>
  <c r="P12" i="199"/>
  <c r="Q12" i="199" s="1"/>
  <c r="O12" i="199"/>
  <c r="N12" i="199"/>
  <c r="K12" i="199"/>
  <c r="H12" i="199"/>
  <c r="P11" i="199"/>
  <c r="Q11" i="199" s="1"/>
  <c r="O11" i="199"/>
  <c r="N11" i="199"/>
  <c r="K11" i="199"/>
  <c r="H11" i="199"/>
  <c r="P10" i="199"/>
  <c r="Q10" i="199" s="1"/>
  <c r="O10" i="199"/>
  <c r="N10" i="199"/>
  <c r="K10" i="199"/>
  <c r="H10" i="199"/>
  <c r="P9" i="199"/>
  <c r="O9" i="199"/>
  <c r="Q9" i="199" s="1"/>
  <c r="N9" i="199"/>
  <c r="K9" i="199"/>
  <c r="H9" i="199"/>
  <c r="P8" i="199"/>
  <c r="Q8" i="199" s="1"/>
  <c r="O8" i="199"/>
  <c r="N8" i="199"/>
  <c r="K8" i="199"/>
  <c r="H8" i="199"/>
  <c r="P7" i="199"/>
  <c r="Q7" i="199" s="1"/>
  <c r="O7" i="199"/>
  <c r="N7" i="199"/>
  <c r="K7" i="199"/>
  <c r="H7" i="199"/>
  <c r="P6" i="199"/>
  <c r="Q6" i="199" s="1"/>
  <c r="O6" i="199"/>
  <c r="N6" i="199"/>
  <c r="K6" i="199"/>
  <c r="H6" i="199"/>
  <c r="P5" i="199"/>
  <c r="P55" i="199" s="1"/>
  <c r="P56" i="199" s="1"/>
  <c r="O5" i="199"/>
  <c r="Q5" i="199" s="1"/>
  <c r="N5" i="199"/>
  <c r="N55" i="199" s="1"/>
  <c r="N56" i="199" s="1"/>
  <c r="K5" i="199"/>
  <c r="K55" i="199" s="1"/>
  <c r="K56" i="199" s="1"/>
  <c r="H5" i="199"/>
  <c r="H55" i="199" s="1"/>
  <c r="H56" i="199" s="1"/>
  <c r="Q5" i="200" l="1"/>
  <c r="Q55" i="200" s="1"/>
  <c r="Q55" i="199"/>
  <c r="Q56" i="199" s="1"/>
  <c r="O55" i="199"/>
  <c r="O56" i="199" s="1"/>
  <c r="M55" i="198"/>
  <c r="L55" i="198"/>
  <c r="J55" i="198"/>
  <c r="I55" i="198"/>
  <c r="G55" i="198"/>
  <c r="F55" i="198"/>
  <c r="E55" i="198"/>
  <c r="P54" i="198"/>
  <c r="O54" i="198"/>
  <c r="Q54" i="198" s="1"/>
  <c r="N54" i="198"/>
  <c r="H54" i="198"/>
  <c r="P53" i="198"/>
  <c r="O53" i="198"/>
  <c r="Q53" i="198" s="1"/>
  <c r="N53" i="198"/>
  <c r="K53" i="198"/>
  <c r="H53" i="198"/>
  <c r="Q52" i="198"/>
  <c r="P52" i="198"/>
  <c r="O52" i="198"/>
  <c r="N52" i="198"/>
  <c r="K52" i="198"/>
  <c r="H52" i="198"/>
  <c r="P51" i="198"/>
  <c r="Q51" i="198" s="1"/>
  <c r="N51" i="198"/>
  <c r="K51" i="198"/>
  <c r="H51" i="198"/>
  <c r="P50" i="198"/>
  <c r="Q50" i="198" s="1"/>
  <c r="O50" i="198"/>
  <c r="N50" i="198"/>
  <c r="K50" i="198"/>
  <c r="H50" i="198"/>
  <c r="P49" i="198"/>
  <c r="O49" i="198"/>
  <c r="Q49" i="198" s="1"/>
  <c r="N49" i="198"/>
  <c r="K49" i="198"/>
  <c r="H49" i="198"/>
  <c r="Q48" i="198"/>
  <c r="P48" i="198"/>
  <c r="O48" i="198"/>
  <c r="N48" i="198"/>
  <c r="K48" i="198"/>
  <c r="H48" i="198"/>
  <c r="P47" i="198"/>
  <c r="O47" i="198"/>
  <c r="Q47" i="198" s="1"/>
  <c r="N47" i="198"/>
  <c r="K47" i="198"/>
  <c r="H47" i="198"/>
  <c r="P46" i="198"/>
  <c r="Q46" i="198" s="1"/>
  <c r="O46" i="198"/>
  <c r="N46" i="198"/>
  <c r="K46" i="198"/>
  <c r="H46" i="198"/>
  <c r="P45" i="198"/>
  <c r="O45" i="198"/>
  <c r="Q45" i="198" s="1"/>
  <c r="N45" i="198"/>
  <c r="K45" i="198"/>
  <c r="H45" i="198"/>
  <c r="Q44" i="198"/>
  <c r="P44" i="198"/>
  <c r="O44" i="198"/>
  <c r="N44" i="198"/>
  <c r="K44" i="198"/>
  <c r="H44" i="198"/>
  <c r="P43" i="198"/>
  <c r="O43" i="198"/>
  <c r="Q43" i="198" s="1"/>
  <c r="N43" i="198"/>
  <c r="K43" i="198"/>
  <c r="H43" i="198"/>
  <c r="P42" i="198"/>
  <c r="Q42" i="198" s="1"/>
  <c r="O42" i="198"/>
  <c r="N42" i="198"/>
  <c r="K42" i="198"/>
  <c r="H42" i="198"/>
  <c r="P41" i="198"/>
  <c r="O41" i="198"/>
  <c r="Q41" i="198" s="1"/>
  <c r="N41" i="198"/>
  <c r="K41" i="198"/>
  <c r="H41" i="198"/>
  <c r="Q40" i="198"/>
  <c r="P40" i="198"/>
  <c r="N40" i="198"/>
  <c r="K40" i="198"/>
  <c r="H40" i="198"/>
  <c r="Q39" i="198"/>
  <c r="P39" i="198"/>
  <c r="O39" i="198"/>
  <c r="N39" i="198"/>
  <c r="K39" i="198"/>
  <c r="H39" i="198"/>
  <c r="P38" i="198"/>
  <c r="O38" i="198"/>
  <c r="Q38" i="198" s="1"/>
  <c r="N38" i="198"/>
  <c r="K38" i="198"/>
  <c r="H38" i="198"/>
  <c r="Q37" i="198"/>
  <c r="P37" i="198"/>
  <c r="O37" i="198"/>
  <c r="N37" i="198"/>
  <c r="K37" i="198"/>
  <c r="H37" i="198"/>
  <c r="P36" i="198"/>
  <c r="Q36" i="198" s="1"/>
  <c r="O36" i="198"/>
  <c r="N36" i="198"/>
  <c r="K36" i="198"/>
  <c r="H36" i="198"/>
  <c r="Q35" i="198"/>
  <c r="P35" i="198"/>
  <c r="O35" i="198"/>
  <c r="N35" i="198"/>
  <c r="K35" i="198"/>
  <c r="H35" i="198"/>
  <c r="P34" i="198"/>
  <c r="O34" i="198"/>
  <c r="Q34" i="198" s="1"/>
  <c r="N34" i="198"/>
  <c r="K34" i="198"/>
  <c r="H34" i="198"/>
  <c r="Q33" i="198"/>
  <c r="P33" i="198"/>
  <c r="O33" i="198"/>
  <c r="N33" i="198"/>
  <c r="K33" i="198"/>
  <c r="H33" i="198"/>
  <c r="P32" i="198"/>
  <c r="Q32" i="198" s="1"/>
  <c r="O32" i="198"/>
  <c r="N32" i="198"/>
  <c r="K32" i="198"/>
  <c r="H32" i="198"/>
  <c r="Q31" i="198"/>
  <c r="P31" i="198"/>
  <c r="O31" i="198"/>
  <c r="N31" i="198"/>
  <c r="K31" i="198"/>
  <c r="H31" i="198"/>
  <c r="P30" i="198"/>
  <c r="O30" i="198"/>
  <c r="Q30" i="198" s="1"/>
  <c r="N30" i="198"/>
  <c r="K30" i="198"/>
  <c r="H30" i="198"/>
  <c r="Q29" i="198"/>
  <c r="P29" i="198"/>
  <c r="O29" i="198"/>
  <c r="N29" i="198"/>
  <c r="K29" i="198"/>
  <c r="H29" i="198"/>
  <c r="P28" i="198"/>
  <c r="Q28" i="198" s="1"/>
  <c r="O28" i="198"/>
  <c r="N28" i="198"/>
  <c r="K28" i="198"/>
  <c r="H28" i="198"/>
  <c r="Q27" i="198"/>
  <c r="P27" i="198"/>
  <c r="O27" i="198"/>
  <c r="N27" i="198"/>
  <c r="K27" i="198"/>
  <c r="H27" i="198"/>
  <c r="P26" i="198"/>
  <c r="O26" i="198"/>
  <c r="Q26" i="198" s="1"/>
  <c r="N26" i="198"/>
  <c r="K26" i="198"/>
  <c r="H26" i="198"/>
  <c r="Q25" i="198"/>
  <c r="P25" i="198"/>
  <c r="O25" i="198"/>
  <c r="N25" i="198"/>
  <c r="K25" i="198"/>
  <c r="H25" i="198"/>
  <c r="P24" i="198"/>
  <c r="Q24" i="198" s="1"/>
  <c r="O24" i="198"/>
  <c r="N24" i="198"/>
  <c r="K24" i="198"/>
  <c r="H24" i="198"/>
  <c r="Q23" i="198"/>
  <c r="P23" i="198"/>
  <c r="O23" i="198"/>
  <c r="N23" i="198"/>
  <c r="K23" i="198"/>
  <c r="H23" i="198"/>
  <c r="P22" i="198"/>
  <c r="O22" i="198"/>
  <c r="Q22" i="198" s="1"/>
  <c r="N22" i="198"/>
  <c r="K22" i="198"/>
  <c r="H22" i="198"/>
  <c r="Q21" i="198"/>
  <c r="P21" i="198"/>
  <c r="O21" i="198"/>
  <c r="N21" i="198"/>
  <c r="K21" i="198"/>
  <c r="H21" i="198"/>
  <c r="P20" i="198"/>
  <c r="Q20" i="198" s="1"/>
  <c r="O20" i="198"/>
  <c r="N20" i="198"/>
  <c r="K20" i="198"/>
  <c r="H20" i="198"/>
  <c r="Q19" i="198"/>
  <c r="P19" i="198"/>
  <c r="O19" i="198"/>
  <c r="N19" i="198"/>
  <c r="K19" i="198"/>
  <c r="H19" i="198"/>
  <c r="P18" i="198"/>
  <c r="O18" i="198"/>
  <c r="Q18" i="198" s="1"/>
  <c r="N18" i="198"/>
  <c r="K18" i="198"/>
  <c r="H18" i="198"/>
  <c r="Q17" i="198"/>
  <c r="P17" i="198"/>
  <c r="O17" i="198"/>
  <c r="N17" i="198"/>
  <c r="K17" i="198"/>
  <c r="H17" i="198"/>
  <c r="P16" i="198"/>
  <c r="Q16" i="198" s="1"/>
  <c r="O16" i="198"/>
  <c r="N16" i="198"/>
  <c r="K16" i="198"/>
  <c r="H16" i="198"/>
  <c r="Q15" i="198"/>
  <c r="P15" i="198"/>
  <c r="O15" i="198"/>
  <c r="N15" i="198"/>
  <c r="K15" i="198"/>
  <c r="H15" i="198"/>
  <c r="P14" i="198"/>
  <c r="O14" i="198"/>
  <c r="Q14" i="198" s="1"/>
  <c r="N14" i="198"/>
  <c r="K14" i="198"/>
  <c r="H14" i="198"/>
  <c r="Q13" i="198"/>
  <c r="P13" i="198"/>
  <c r="O13" i="198"/>
  <c r="N13" i="198"/>
  <c r="K13" i="198"/>
  <c r="H13" i="198"/>
  <c r="P12" i="198"/>
  <c r="Q12" i="198" s="1"/>
  <c r="O12" i="198"/>
  <c r="N12" i="198"/>
  <c r="K12" i="198"/>
  <c r="H12" i="198"/>
  <c r="P11" i="198"/>
  <c r="O11" i="198"/>
  <c r="Q11" i="198" s="1"/>
  <c r="N11" i="198"/>
  <c r="K11" i="198"/>
  <c r="H11" i="198"/>
  <c r="P10" i="198"/>
  <c r="O10" i="198"/>
  <c r="Q10" i="198" s="1"/>
  <c r="N10" i="198"/>
  <c r="K10" i="198"/>
  <c r="H10" i="198"/>
  <c r="Q9" i="198"/>
  <c r="P9" i="198"/>
  <c r="O9" i="198"/>
  <c r="N9" i="198"/>
  <c r="K9" i="198"/>
  <c r="H9" i="198"/>
  <c r="P8" i="198"/>
  <c r="Q8" i="198" s="1"/>
  <c r="O8" i="198"/>
  <c r="N8" i="198"/>
  <c r="K8" i="198"/>
  <c r="H8" i="198"/>
  <c r="P7" i="198"/>
  <c r="O7" i="198"/>
  <c r="Q7" i="198" s="1"/>
  <c r="N7" i="198"/>
  <c r="K7" i="198"/>
  <c r="H7" i="198"/>
  <c r="P6" i="198"/>
  <c r="O6" i="198"/>
  <c r="Q6" i="198" s="1"/>
  <c r="N6" i="198"/>
  <c r="K6" i="198"/>
  <c r="H6" i="198"/>
  <c r="Q5" i="198"/>
  <c r="P5" i="198"/>
  <c r="P55" i="198" s="1"/>
  <c r="O5" i="198"/>
  <c r="O55" i="198" s="1"/>
  <c r="N5" i="198"/>
  <c r="N55" i="198" s="1"/>
  <c r="K5" i="198"/>
  <c r="K55" i="198" s="1"/>
  <c r="H5" i="198"/>
  <c r="H55" i="198" s="1"/>
  <c r="Q55" i="198" l="1"/>
  <c r="M55" i="197"/>
  <c r="L55" i="197"/>
  <c r="J55" i="197"/>
  <c r="I55" i="197"/>
  <c r="G55" i="197"/>
  <c r="F55" i="197"/>
  <c r="E55" i="197"/>
  <c r="P54" i="197"/>
  <c r="O54" i="197"/>
  <c r="Q54" i="197" s="1"/>
  <c r="N54" i="197"/>
  <c r="H54" i="197"/>
  <c r="P53" i="197"/>
  <c r="O53" i="197"/>
  <c r="Q53" i="197" s="1"/>
  <c r="N53" i="197"/>
  <c r="K53" i="197"/>
  <c r="H53" i="197"/>
  <c r="Q52" i="197"/>
  <c r="P52" i="197"/>
  <c r="O52" i="197"/>
  <c r="N52" i="197"/>
  <c r="K52" i="197"/>
  <c r="H52" i="197"/>
  <c r="P51" i="197"/>
  <c r="Q51" i="197" s="1"/>
  <c r="N51" i="197"/>
  <c r="K51" i="197"/>
  <c r="H51" i="197"/>
  <c r="P50" i="197"/>
  <c r="Q50" i="197" s="1"/>
  <c r="O50" i="197"/>
  <c r="N50" i="197"/>
  <c r="K50" i="197"/>
  <c r="H50" i="197"/>
  <c r="P49" i="197"/>
  <c r="O49" i="197"/>
  <c r="Q49" i="197" s="1"/>
  <c r="N49" i="197"/>
  <c r="K49" i="197"/>
  <c r="H49" i="197"/>
  <c r="Q48" i="197"/>
  <c r="P48" i="197"/>
  <c r="O48" i="197"/>
  <c r="N48" i="197"/>
  <c r="K48" i="197"/>
  <c r="H48" i="197"/>
  <c r="P47" i="197"/>
  <c r="O47" i="197"/>
  <c r="Q47" i="197" s="1"/>
  <c r="N47" i="197"/>
  <c r="K47" i="197"/>
  <c r="H47" i="197"/>
  <c r="P46" i="197"/>
  <c r="Q46" i="197" s="1"/>
  <c r="O46" i="197"/>
  <c r="N46" i="197"/>
  <c r="K46" i="197"/>
  <c r="H46" i="197"/>
  <c r="P45" i="197"/>
  <c r="O45" i="197"/>
  <c r="Q45" i="197" s="1"/>
  <c r="N45" i="197"/>
  <c r="K45" i="197"/>
  <c r="H45" i="197"/>
  <c r="P44" i="197"/>
  <c r="Q44" i="197" s="1"/>
  <c r="O44" i="197"/>
  <c r="N44" i="197"/>
  <c r="K44" i="197"/>
  <c r="H44" i="197"/>
  <c r="P43" i="197"/>
  <c r="O43" i="197"/>
  <c r="Q43" i="197" s="1"/>
  <c r="N43" i="197"/>
  <c r="K43" i="197"/>
  <c r="H43" i="197"/>
  <c r="P42" i="197"/>
  <c r="Q42" i="197" s="1"/>
  <c r="O42" i="197"/>
  <c r="N42" i="197"/>
  <c r="K42" i="197"/>
  <c r="H42" i="197"/>
  <c r="P41" i="197"/>
  <c r="O41" i="197"/>
  <c r="Q41" i="197" s="1"/>
  <c r="N41" i="197"/>
  <c r="K41" i="197"/>
  <c r="H41" i="197"/>
  <c r="P40" i="197"/>
  <c r="Q40" i="197" s="1"/>
  <c r="N40" i="197"/>
  <c r="K40" i="197"/>
  <c r="H40" i="197"/>
  <c r="P39" i="197"/>
  <c r="O39" i="197"/>
  <c r="Q39" i="197" s="1"/>
  <c r="N39" i="197"/>
  <c r="K39" i="197"/>
  <c r="H39" i="197"/>
  <c r="P38" i="197"/>
  <c r="O38" i="197"/>
  <c r="Q38" i="197" s="1"/>
  <c r="N38" i="197"/>
  <c r="K38" i="197"/>
  <c r="H38" i="197"/>
  <c r="Q37" i="197"/>
  <c r="P37" i="197"/>
  <c r="O37" i="197"/>
  <c r="N37" i="197"/>
  <c r="K37" i="197"/>
  <c r="H37" i="197"/>
  <c r="P36" i="197"/>
  <c r="O36" i="197"/>
  <c r="Q36" i="197" s="1"/>
  <c r="N36" i="197"/>
  <c r="K36" i="197"/>
  <c r="H36" i="197"/>
  <c r="P35" i="197"/>
  <c r="O35" i="197"/>
  <c r="Q35" i="197" s="1"/>
  <c r="N35" i="197"/>
  <c r="K35" i="197"/>
  <c r="H35" i="197"/>
  <c r="P34" i="197"/>
  <c r="O34" i="197"/>
  <c r="Q34" i="197" s="1"/>
  <c r="N34" i="197"/>
  <c r="K34" i="197"/>
  <c r="H34" i="197"/>
  <c r="Q33" i="197"/>
  <c r="P33" i="197"/>
  <c r="O33" i="197"/>
  <c r="N33" i="197"/>
  <c r="K33" i="197"/>
  <c r="H33" i="197"/>
  <c r="P32" i="197"/>
  <c r="O32" i="197"/>
  <c r="Q32" i="197" s="1"/>
  <c r="N32" i="197"/>
  <c r="K32" i="197"/>
  <c r="H32" i="197"/>
  <c r="P31" i="197"/>
  <c r="O31" i="197"/>
  <c r="Q31" i="197" s="1"/>
  <c r="N31" i="197"/>
  <c r="K31" i="197"/>
  <c r="H31" i="197"/>
  <c r="P30" i="197"/>
  <c r="O30" i="197"/>
  <c r="Q30" i="197" s="1"/>
  <c r="N30" i="197"/>
  <c r="K30" i="197"/>
  <c r="H30" i="197"/>
  <c r="Q29" i="197"/>
  <c r="P29" i="197"/>
  <c r="O29" i="197"/>
  <c r="N29" i="197"/>
  <c r="K29" i="197"/>
  <c r="H29" i="197"/>
  <c r="P28" i="197"/>
  <c r="O28" i="197"/>
  <c r="Q28" i="197" s="1"/>
  <c r="N28" i="197"/>
  <c r="K28" i="197"/>
  <c r="H28" i="197"/>
  <c r="P27" i="197"/>
  <c r="O27" i="197"/>
  <c r="Q27" i="197" s="1"/>
  <c r="N27" i="197"/>
  <c r="K27" i="197"/>
  <c r="H27" i="197"/>
  <c r="P26" i="197"/>
  <c r="O26" i="197"/>
  <c r="Q26" i="197" s="1"/>
  <c r="N26" i="197"/>
  <c r="K26" i="197"/>
  <c r="H26" i="197"/>
  <c r="Q25" i="197"/>
  <c r="P25" i="197"/>
  <c r="O25" i="197"/>
  <c r="N25" i="197"/>
  <c r="K25" i="197"/>
  <c r="H25" i="197"/>
  <c r="P24" i="197"/>
  <c r="O24" i="197"/>
  <c r="Q24" i="197" s="1"/>
  <c r="N24" i="197"/>
  <c r="K24" i="197"/>
  <c r="H24" i="197"/>
  <c r="P23" i="197"/>
  <c r="O23" i="197"/>
  <c r="Q23" i="197" s="1"/>
  <c r="N23" i="197"/>
  <c r="K23" i="197"/>
  <c r="H23" i="197"/>
  <c r="P22" i="197"/>
  <c r="O22" i="197"/>
  <c r="Q22" i="197" s="1"/>
  <c r="N22" i="197"/>
  <c r="K22" i="197"/>
  <c r="H22" i="197"/>
  <c r="Q21" i="197"/>
  <c r="P21" i="197"/>
  <c r="O21" i="197"/>
  <c r="N21" i="197"/>
  <c r="K21" i="197"/>
  <c r="H21" i="197"/>
  <c r="P20" i="197"/>
  <c r="O20" i="197"/>
  <c r="Q20" i="197" s="1"/>
  <c r="N20" i="197"/>
  <c r="K20" i="197"/>
  <c r="H20" i="197"/>
  <c r="P19" i="197"/>
  <c r="O19" i="197"/>
  <c r="Q19" i="197" s="1"/>
  <c r="N19" i="197"/>
  <c r="K19" i="197"/>
  <c r="H19" i="197"/>
  <c r="P18" i="197"/>
  <c r="O18" i="197"/>
  <c r="Q18" i="197" s="1"/>
  <c r="N18" i="197"/>
  <c r="K18" i="197"/>
  <c r="H18" i="197"/>
  <c r="Q17" i="197"/>
  <c r="P17" i="197"/>
  <c r="O17" i="197"/>
  <c r="N17" i="197"/>
  <c r="K17" i="197"/>
  <c r="H17" i="197"/>
  <c r="P16" i="197"/>
  <c r="O16" i="197"/>
  <c r="Q16" i="197" s="1"/>
  <c r="N16" i="197"/>
  <c r="K16" i="197"/>
  <c r="H16" i="197"/>
  <c r="P15" i="197"/>
  <c r="O15" i="197"/>
  <c r="Q15" i="197" s="1"/>
  <c r="N15" i="197"/>
  <c r="K15" i="197"/>
  <c r="H15" i="197"/>
  <c r="P14" i="197"/>
  <c r="O14" i="197"/>
  <c r="Q14" i="197" s="1"/>
  <c r="N14" i="197"/>
  <c r="K14" i="197"/>
  <c r="H14" i="197"/>
  <c r="Q13" i="197"/>
  <c r="P13" i="197"/>
  <c r="O13" i="197"/>
  <c r="N13" i="197"/>
  <c r="K13" i="197"/>
  <c r="H13" i="197"/>
  <c r="P12" i="197"/>
  <c r="O12" i="197"/>
  <c r="Q12" i="197" s="1"/>
  <c r="N12" i="197"/>
  <c r="K12" i="197"/>
  <c r="H12" i="197"/>
  <c r="P11" i="197"/>
  <c r="O11" i="197"/>
  <c r="Q11" i="197" s="1"/>
  <c r="N11" i="197"/>
  <c r="K11" i="197"/>
  <c r="H11" i="197"/>
  <c r="P10" i="197"/>
  <c r="O10" i="197"/>
  <c r="Q10" i="197" s="1"/>
  <c r="N10" i="197"/>
  <c r="K10" i="197"/>
  <c r="H10" i="197"/>
  <c r="Q9" i="197"/>
  <c r="P9" i="197"/>
  <c r="O9" i="197"/>
  <c r="N9" i="197"/>
  <c r="K9" i="197"/>
  <c r="H9" i="197"/>
  <c r="P8" i="197"/>
  <c r="O8" i="197"/>
  <c r="Q8" i="197" s="1"/>
  <c r="N8" i="197"/>
  <c r="K8" i="197"/>
  <c r="H8" i="197"/>
  <c r="P7" i="197"/>
  <c r="O7" i="197"/>
  <c r="Q7" i="197" s="1"/>
  <c r="N7" i="197"/>
  <c r="K7" i="197"/>
  <c r="H7" i="197"/>
  <c r="P6" i="197"/>
  <c r="O6" i="197"/>
  <c r="Q6" i="197" s="1"/>
  <c r="N6" i="197"/>
  <c r="K6" i="197"/>
  <c r="H6" i="197"/>
  <c r="Q5" i="197"/>
  <c r="P5" i="197"/>
  <c r="P55" i="197" s="1"/>
  <c r="O5" i="197"/>
  <c r="O55" i="197" s="1"/>
  <c r="N5" i="197"/>
  <c r="N55" i="197" s="1"/>
  <c r="K5" i="197"/>
  <c r="K55" i="197" s="1"/>
  <c r="H5" i="197"/>
  <c r="H55" i="197" s="1"/>
  <c r="M55" i="196"/>
  <c r="L55" i="196"/>
  <c r="J55" i="196"/>
  <c r="I55" i="196"/>
  <c r="G55" i="196"/>
  <c r="F55" i="196"/>
  <c r="E55" i="196"/>
  <c r="P54" i="196"/>
  <c r="O54" i="196"/>
  <c r="Q54" i="196" s="1"/>
  <c r="N54" i="196"/>
  <c r="H54" i="196"/>
  <c r="P53" i="196"/>
  <c r="O53" i="196"/>
  <c r="Q53" i="196" s="1"/>
  <c r="N53" i="196"/>
  <c r="K53" i="196"/>
  <c r="H53" i="196"/>
  <c r="P52" i="196"/>
  <c r="O52" i="196"/>
  <c r="Q52" i="196" s="1"/>
  <c r="N52" i="196"/>
  <c r="K52" i="196"/>
  <c r="H52" i="196"/>
  <c r="P51" i="196"/>
  <c r="Q51" i="196" s="1"/>
  <c r="N51" i="196"/>
  <c r="K51" i="196"/>
  <c r="H51" i="196"/>
  <c r="P50" i="196"/>
  <c r="O50" i="196"/>
  <c r="Q50" i="196" s="1"/>
  <c r="N50" i="196"/>
  <c r="K50" i="196"/>
  <c r="H50" i="196"/>
  <c r="P49" i="196"/>
  <c r="O49" i="196"/>
  <c r="Q49" i="196" s="1"/>
  <c r="N49" i="196"/>
  <c r="K49" i="196"/>
  <c r="H49" i="196"/>
  <c r="Q48" i="196"/>
  <c r="P48" i="196"/>
  <c r="O48" i="196"/>
  <c r="N48" i="196"/>
  <c r="K48" i="196"/>
  <c r="H48" i="196"/>
  <c r="P47" i="196"/>
  <c r="O47" i="196"/>
  <c r="Q47" i="196" s="1"/>
  <c r="N47" i="196"/>
  <c r="K47" i="196"/>
  <c r="H47" i="196"/>
  <c r="P46" i="196"/>
  <c r="O46" i="196"/>
  <c r="Q46" i="196" s="1"/>
  <c r="N46" i="196"/>
  <c r="K46" i="196"/>
  <c r="H46" i="196"/>
  <c r="P45" i="196"/>
  <c r="O45" i="196"/>
  <c r="Q45" i="196" s="1"/>
  <c r="N45" i="196"/>
  <c r="K45" i="196"/>
  <c r="H45" i="196"/>
  <c r="Q44" i="196"/>
  <c r="P44" i="196"/>
  <c r="O44" i="196"/>
  <c r="N44" i="196"/>
  <c r="K44" i="196"/>
  <c r="H44" i="196"/>
  <c r="P43" i="196"/>
  <c r="O43" i="196"/>
  <c r="Q43" i="196" s="1"/>
  <c r="N43" i="196"/>
  <c r="K43" i="196"/>
  <c r="H43" i="196"/>
  <c r="P42" i="196"/>
  <c r="O42" i="196"/>
  <c r="Q42" i="196" s="1"/>
  <c r="N42" i="196"/>
  <c r="K42" i="196"/>
  <c r="H42" i="196"/>
  <c r="P41" i="196"/>
  <c r="O41" i="196"/>
  <c r="Q41" i="196" s="1"/>
  <c r="N41" i="196"/>
  <c r="K41" i="196"/>
  <c r="H41" i="196"/>
  <c r="Q40" i="196"/>
  <c r="P40" i="196"/>
  <c r="N40" i="196"/>
  <c r="K40" i="196"/>
  <c r="H40" i="196"/>
  <c r="P39" i="196"/>
  <c r="O39" i="196"/>
  <c r="Q39" i="196" s="1"/>
  <c r="N39" i="196"/>
  <c r="K39" i="196"/>
  <c r="H39" i="196"/>
  <c r="P38" i="196"/>
  <c r="O38" i="196"/>
  <c r="Q38" i="196" s="1"/>
  <c r="N38" i="196"/>
  <c r="K38" i="196"/>
  <c r="H38" i="196"/>
  <c r="P37" i="196"/>
  <c r="O37" i="196"/>
  <c r="Q37" i="196" s="1"/>
  <c r="N37" i="196"/>
  <c r="K37" i="196"/>
  <c r="H37" i="196"/>
  <c r="P36" i="196"/>
  <c r="Q36" i="196" s="1"/>
  <c r="O36" i="196"/>
  <c r="N36" i="196"/>
  <c r="K36" i="196"/>
  <c r="H36" i="196"/>
  <c r="P35" i="196"/>
  <c r="O35" i="196"/>
  <c r="Q35" i="196" s="1"/>
  <c r="N35" i="196"/>
  <c r="K35" i="196"/>
  <c r="H35" i="196"/>
  <c r="P34" i="196"/>
  <c r="O34" i="196"/>
  <c r="Q34" i="196" s="1"/>
  <c r="N34" i="196"/>
  <c r="K34" i="196"/>
  <c r="H34" i="196"/>
  <c r="P33" i="196"/>
  <c r="O33" i="196"/>
  <c r="Q33" i="196" s="1"/>
  <c r="K33" i="196"/>
  <c r="H33" i="196"/>
  <c r="P32" i="196"/>
  <c r="O32" i="196"/>
  <c r="Q32" i="196" s="1"/>
  <c r="N32" i="196"/>
  <c r="K32" i="196"/>
  <c r="H32" i="196"/>
  <c r="P31" i="196"/>
  <c r="O31" i="196"/>
  <c r="Q31" i="196" s="1"/>
  <c r="N31" i="196"/>
  <c r="K31" i="196"/>
  <c r="H31" i="196"/>
  <c r="P30" i="196"/>
  <c r="O30" i="196"/>
  <c r="Q30" i="196" s="1"/>
  <c r="N30" i="196"/>
  <c r="K30" i="196"/>
  <c r="H30" i="196"/>
  <c r="Q29" i="196"/>
  <c r="P29" i="196"/>
  <c r="O29" i="196"/>
  <c r="N29" i="196"/>
  <c r="K29" i="196"/>
  <c r="H29" i="196"/>
  <c r="P28" i="196"/>
  <c r="O28" i="196"/>
  <c r="Q28" i="196" s="1"/>
  <c r="N28" i="196"/>
  <c r="K28" i="196"/>
  <c r="H28" i="196"/>
  <c r="P27" i="196"/>
  <c r="O27" i="196"/>
  <c r="Q27" i="196" s="1"/>
  <c r="N27" i="196"/>
  <c r="K27" i="196"/>
  <c r="H27" i="196"/>
  <c r="P26" i="196"/>
  <c r="O26" i="196"/>
  <c r="Q26" i="196" s="1"/>
  <c r="N26" i="196"/>
  <c r="K26" i="196"/>
  <c r="H26" i="196"/>
  <c r="Q25" i="196"/>
  <c r="P25" i="196"/>
  <c r="O25" i="196"/>
  <c r="N25" i="196"/>
  <c r="K25" i="196"/>
  <c r="H25" i="196"/>
  <c r="P24" i="196"/>
  <c r="O24" i="196"/>
  <c r="Q24" i="196" s="1"/>
  <c r="N24" i="196"/>
  <c r="K24" i="196"/>
  <c r="H24" i="196"/>
  <c r="P23" i="196"/>
  <c r="O23" i="196"/>
  <c r="Q23" i="196" s="1"/>
  <c r="N23" i="196"/>
  <c r="K23" i="196"/>
  <c r="H23" i="196"/>
  <c r="P22" i="196"/>
  <c r="O22" i="196"/>
  <c r="Q22" i="196" s="1"/>
  <c r="N22" i="196"/>
  <c r="K22" i="196"/>
  <c r="H22" i="196"/>
  <c r="Q21" i="196"/>
  <c r="P21" i="196"/>
  <c r="O21" i="196"/>
  <c r="N21" i="196"/>
  <c r="K21" i="196"/>
  <c r="H21" i="196"/>
  <c r="P20" i="196"/>
  <c r="O20" i="196"/>
  <c r="Q20" i="196" s="1"/>
  <c r="N20" i="196"/>
  <c r="K20" i="196"/>
  <c r="H20" i="196"/>
  <c r="P19" i="196"/>
  <c r="O19" i="196"/>
  <c r="Q19" i="196" s="1"/>
  <c r="N19" i="196"/>
  <c r="K19" i="196"/>
  <c r="H19" i="196"/>
  <c r="P18" i="196"/>
  <c r="O18" i="196"/>
  <c r="Q18" i="196" s="1"/>
  <c r="N18" i="196"/>
  <c r="K18" i="196"/>
  <c r="H18" i="196"/>
  <c r="Q17" i="196"/>
  <c r="P17" i="196"/>
  <c r="O17" i="196"/>
  <c r="N17" i="196"/>
  <c r="K17" i="196"/>
  <c r="H17" i="196"/>
  <c r="P16" i="196"/>
  <c r="O16" i="196"/>
  <c r="Q16" i="196" s="1"/>
  <c r="N16" i="196"/>
  <c r="K16" i="196"/>
  <c r="H16" i="196"/>
  <c r="P15" i="196"/>
  <c r="O15" i="196"/>
  <c r="Q15" i="196" s="1"/>
  <c r="N15" i="196"/>
  <c r="K15" i="196"/>
  <c r="H15" i="196"/>
  <c r="P14" i="196"/>
  <c r="O14" i="196"/>
  <c r="Q14" i="196" s="1"/>
  <c r="N14" i="196"/>
  <c r="K14" i="196"/>
  <c r="H14" i="196"/>
  <c r="Q13" i="196"/>
  <c r="P13" i="196"/>
  <c r="O13" i="196"/>
  <c r="N13" i="196"/>
  <c r="K13" i="196"/>
  <c r="H13" i="196"/>
  <c r="P12" i="196"/>
  <c r="O12" i="196"/>
  <c r="Q12" i="196" s="1"/>
  <c r="N12" i="196"/>
  <c r="K12" i="196"/>
  <c r="H12" i="196"/>
  <c r="P11" i="196"/>
  <c r="O11" i="196"/>
  <c r="Q11" i="196" s="1"/>
  <c r="N11" i="196"/>
  <c r="K11" i="196"/>
  <c r="H11" i="196"/>
  <c r="P10" i="196"/>
  <c r="O10" i="196"/>
  <c r="Q10" i="196" s="1"/>
  <c r="N10" i="196"/>
  <c r="K10" i="196"/>
  <c r="H10" i="196"/>
  <c r="Q9" i="196"/>
  <c r="P9" i="196"/>
  <c r="O9" i="196"/>
  <c r="N9" i="196"/>
  <c r="K9" i="196"/>
  <c r="H9" i="196"/>
  <c r="P8" i="196"/>
  <c r="O8" i="196"/>
  <c r="Q8" i="196" s="1"/>
  <c r="N8" i="196"/>
  <c r="K8" i="196"/>
  <c r="H8" i="196"/>
  <c r="P7" i="196"/>
  <c r="O7" i="196"/>
  <c r="Q7" i="196" s="1"/>
  <c r="N7" i="196"/>
  <c r="K7" i="196"/>
  <c r="K55" i="196" s="1"/>
  <c r="H7" i="196"/>
  <c r="P6" i="196"/>
  <c r="O6" i="196"/>
  <c r="Q6" i="196" s="1"/>
  <c r="N6" i="196"/>
  <c r="K6" i="196"/>
  <c r="H6" i="196"/>
  <c r="Q5" i="196"/>
  <c r="P5" i="196"/>
  <c r="P55" i="196" s="1"/>
  <c r="O5" i="196"/>
  <c r="O55" i="196" s="1"/>
  <c r="N5" i="196"/>
  <c r="N55" i="196" s="1"/>
  <c r="K5" i="196"/>
  <c r="H5" i="196"/>
  <c r="H55" i="196" s="1"/>
  <c r="Q55" i="197" l="1"/>
  <c r="Q55" i="196"/>
  <c r="M55" i="195"/>
  <c r="L55" i="195"/>
  <c r="J55" i="195"/>
  <c r="I55" i="195"/>
  <c r="G55" i="195"/>
  <c r="F55" i="195"/>
  <c r="E55" i="195"/>
  <c r="P54" i="195"/>
  <c r="O54" i="195"/>
  <c r="Q54" i="195" s="1"/>
  <c r="N54" i="195"/>
  <c r="H54" i="195"/>
  <c r="P53" i="195"/>
  <c r="O53" i="195"/>
  <c r="Q53" i="195" s="1"/>
  <c r="N53" i="195"/>
  <c r="K53" i="195"/>
  <c r="H53" i="195"/>
  <c r="Q52" i="195"/>
  <c r="P52" i="195"/>
  <c r="O52" i="195"/>
  <c r="N52" i="195"/>
  <c r="K52" i="195"/>
  <c r="H52" i="195"/>
  <c r="P51" i="195"/>
  <c r="Q51" i="195" s="1"/>
  <c r="N51" i="195"/>
  <c r="K51" i="195"/>
  <c r="H51" i="195"/>
  <c r="Q50" i="195"/>
  <c r="P50" i="195"/>
  <c r="O50" i="195"/>
  <c r="N50" i="195"/>
  <c r="K50" i="195"/>
  <c r="H50" i="195"/>
  <c r="P49" i="195"/>
  <c r="O49" i="195"/>
  <c r="Q49" i="195" s="1"/>
  <c r="N49" i="195"/>
  <c r="K49" i="195"/>
  <c r="H49" i="195"/>
  <c r="P48" i="195"/>
  <c r="Q48" i="195" s="1"/>
  <c r="O48" i="195"/>
  <c r="N48" i="195"/>
  <c r="K48" i="195"/>
  <c r="H48" i="195"/>
  <c r="P47" i="195"/>
  <c r="O47" i="195"/>
  <c r="Q47" i="195" s="1"/>
  <c r="N47" i="195"/>
  <c r="K47" i="195"/>
  <c r="H47" i="195"/>
  <c r="Q46" i="195"/>
  <c r="P46" i="195"/>
  <c r="O46" i="195"/>
  <c r="N46" i="195"/>
  <c r="K46" i="195"/>
  <c r="H46" i="195"/>
  <c r="P45" i="195"/>
  <c r="O45" i="195"/>
  <c r="Q45" i="195" s="1"/>
  <c r="N45" i="195"/>
  <c r="K45" i="195"/>
  <c r="H45" i="195"/>
  <c r="P44" i="195"/>
  <c r="Q44" i="195" s="1"/>
  <c r="O44" i="195"/>
  <c r="N44" i="195"/>
  <c r="K44" i="195"/>
  <c r="H44" i="195"/>
  <c r="P43" i="195"/>
  <c r="O43" i="195"/>
  <c r="Q43" i="195" s="1"/>
  <c r="N43" i="195"/>
  <c r="K43" i="195"/>
  <c r="H43" i="195"/>
  <c r="Q42" i="195"/>
  <c r="P42" i="195"/>
  <c r="O42" i="195"/>
  <c r="N42" i="195"/>
  <c r="K42" i="195"/>
  <c r="H42" i="195"/>
  <c r="P41" i="195"/>
  <c r="O41" i="195"/>
  <c r="Q41" i="195" s="1"/>
  <c r="N41" i="195"/>
  <c r="K41" i="195"/>
  <c r="H41" i="195"/>
  <c r="P40" i="195"/>
  <c r="Q40" i="195" s="1"/>
  <c r="N40" i="195"/>
  <c r="K40" i="195"/>
  <c r="H40" i="195"/>
  <c r="P39" i="195"/>
  <c r="O39" i="195"/>
  <c r="Q39" i="195" s="1"/>
  <c r="N39" i="195"/>
  <c r="K39" i="195"/>
  <c r="H39" i="195"/>
  <c r="P38" i="195"/>
  <c r="O38" i="195"/>
  <c r="Q38" i="195" s="1"/>
  <c r="N38" i="195"/>
  <c r="K38" i="195"/>
  <c r="H38" i="195"/>
  <c r="Q37" i="195"/>
  <c r="P37" i="195"/>
  <c r="O37" i="195"/>
  <c r="N37" i="195"/>
  <c r="K37" i="195"/>
  <c r="H37" i="195"/>
  <c r="P36" i="195"/>
  <c r="O36" i="195"/>
  <c r="Q36" i="195" s="1"/>
  <c r="N36" i="195"/>
  <c r="K36" i="195"/>
  <c r="H36" i="195"/>
  <c r="P35" i="195"/>
  <c r="O35" i="195"/>
  <c r="Q35" i="195" s="1"/>
  <c r="N35" i="195"/>
  <c r="K35" i="195"/>
  <c r="H35" i="195"/>
  <c r="P34" i="195"/>
  <c r="O34" i="195"/>
  <c r="Q34" i="195" s="1"/>
  <c r="N34" i="195"/>
  <c r="K34" i="195"/>
  <c r="H34" i="195"/>
  <c r="Q33" i="195"/>
  <c r="P33" i="195"/>
  <c r="O33" i="195"/>
  <c r="K33" i="195"/>
  <c r="H33" i="195"/>
  <c r="P32" i="195"/>
  <c r="O32" i="195"/>
  <c r="Q32" i="195" s="1"/>
  <c r="N32" i="195"/>
  <c r="K32" i="195"/>
  <c r="H32" i="195"/>
  <c r="Q31" i="195"/>
  <c r="P31" i="195"/>
  <c r="O31" i="195"/>
  <c r="N31" i="195"/>
  <c r="K31" i="195"/>
  <c r="H31" i="195"/>
  <c r="P30" i="195"/>
  <c r="O30" i="195"/>
  <c r="Q30" i="195" s="1"/>
  <c r="N30" i="195"/>
  <c r="K30" i="195"/>
  <c r="H30" i="195"/>
  <c r="P29" i="195"/>
  <c r="Q29" i="195" s="1"/>
  <c r="O29" i="195"/>
  <c r="N29" i="195"/>
  <c r="K29" i="195"/>
  <c r="H29" i="195"/>
  <c r="P28" i="195"/>
  <c r="O28" i="195"/>
  <c r="Q28" i="195" s="1"/>
  <c r="N28" i="195"/>
  <c r="K28" i="195"/>
  <c r="H28" i="195"/>
  <c r="Q27" i="195"/>
  <c r="P27" i="195"/>
  <c r="O27" i="195"/>
  <c r="N27" i="195"/>
  <c r="K27" i="195"/>
  <c r="H27" i="195"/>
  <c r="P26" i="195"/>
  <c r="O26" i="195"/>
  <c r="Q26" i="195" s="1"/>
  <c r="N26" i="195"/>
  <c r="K26" i="195"/>
  <c r="H26" i="195"/>
  <c r="P25" i="195"/>
  <c r="Q25" i="195" s="1"/>
  <c r="O25" i="195"/>
  <c r="N25" i="195"/>
  <c r="K25" i="195"/>
  <c r="H25" i="195"/>
  <c r="P24" i="195"/>
  <c r="O24" i="195"/>
  <c r="Q24" i="195" s="1"/>
  <c r="N24" i="195"/>
  <c r="K24" i="195"/>
  <c r="H24" i="195"/>
  <c r="Q23" i="195"/>
  <c r="P23" i="195"/>
  <c r="O23" i="195"/>
  <c r="N23" i="195"/>
  <c r="K23" i="195"/>
  <c r="H23" i="195"/>
  <c r="P22" i="195"/>
  <c r="O22" i="195"/>
  <c r="Q22" i="195" s="1"/>
  <c r="N22" i="195"/>
  <c r="K22" i="195"/>
  <c r="H22" i="195"/>
  <c r="P21" i="195"/>
  <c r="Q21" i="195" s="1"/>
  <c r="O21" i="195"/>
  <c r="N21" i="195"/>
  <c r="K21" i="195"/>
  <c r="H21" i="195"/>
  <c r="P20" i="195"/>
  <c r="O20" i="195"/>
  <c r="Q20" i="195" s="1"/>
  <c r="N20" i="195"/>
  <c r="K20" i="195"/>
  <c r="H20" i="195"/>
  <c r="Q19" i="195"/>
  <c r="P19" i="195"/>
  <c r="O19" i="195"/>
  <c r="N19" i="195"/>
  <c r="K19" i="195"/>
  <c r="H19" i="195"/>
  <c r="P18" i="195"/>
  <c r="O18" i="195"/>
  <c r="Q18" i="195" s="1"/>
  <c r="N18" i="195"/>
  <c r="K18" i="195"/>
  <c r="H18" i="195"/>
  <c r="P17" i="195"/>
  <c r="Q17" i="195" s="1"/>
  <c r="O17" i="195"/>
  <c r="N17" i="195"/>
  <c r="K17" i="195"/>
  <c r="H17" i="195"/>
  <c r="P16" i="195"/>
  <c r="O16" i="195"/>
  <c r="Q16" i="195" s="1"/>
  <c r="N16" i="195"/>
  <c r="K16" i="195"/>
  <c r="H16" i="195"/>
  <c r="Q15" i="195"/>
  <c r="P15" i="195"/>
  <c r="O15" i="195"/>
  <c r="N15" i="195"/>
  <c r="K15" i="195"/>
  <c r="H15" i="195"/>
  <c r="P14" i="195"/>
  <c r="O14" i="195"/>
  <c r="Q14" i="195" s="1"/>
  <c r="N14" i="195"/>
  <c r="K14" i="195"/>
  <c r="H14" i="195"/>
  <c r="P13" i="195"/>
  <c r="Q13" i="195" s="1"/>
  <c r="O13" i="195"/>
  <c r="N13" i="195"/>
  <c r="K13" i="195"/>
  <c r="H13" i="195"/>
  <c r="P12" i="195"/>
  <c r="O12" i="195"/>
  <c r="Q12" i="195" s="1"/>
  <c r="N12" i="195"/>
  <c r="K12" i="195"/>
  <c r="H12" i="195"/>
  <c r="Q11" i="195"/>
  <c r="P11" i="195"/>
  <c r="O11" i="195"/>
  <c r="N11" i="195"/>
  <c r="K11" i="195"/>
  <c r="H11" i="195"/>
  <c r="P10" i="195"/>
  <c r="O10" i="195"/>
  <c r="Q10" i="195" s="1"/>
  <c r="N10" i="195"/>
  <c r="K10" i="195"/>
  <c r="H10" i="195"/>
  <c r="P9" i="195"/>
  <c r="Q9" i="195" s="1"/>
  <c r="O9" i="195"/>
  <c r="N9" i="195"/>
  <c r="K9" i="195"/>
  <c r="H9" i="195"/>
  <c r="P8" i="195"/>
  <c r="O8" i="195"/>
  <c r="Q8" i="195" s="1"/>
  <c r="N8" i="195"/>
  <c r="N55" i="195" s="1"/>
  <c r="K8" i="195"/>
  <c r="H8" i="195"/>
  <c r="Q7" i="195"/>
  <c r="P7" i="195"/>
  <c r="O7" i="195"/>
  <c r="N7" i="195"/>
  <c r="K7" i="195"/>
  <c r="H7" i="195"/>
  <c r="P6" i="195"/>
  <c r="O6" i="195"/>
  <c r="Q6" i="195" s="1"/>
  <c r="N6" i="195"/>
  <c r="K6" i="195"/>
  <c r="H6" i="195"/>
  <c r="P5" i="195"/>
  <c r="P55" i="195" s="1"/>
  <c r="O5" i="195"/>
  <c r="O55" i="195" s="1"/>
  <c r="N5" i="195"/>
  <c r="K5" i="195"/>
  <c r="K55" i="195" s="1"/>
  <c r="H5" i="195"/>
  <c r="H55" i="195" s="1"/>
  <c r="E56" i="193"/>
  <c r="M56" i="194"/>
  <c r="E56" i="194"/>
  <c r="M55" i="194"/>
  <c r="L55" i="194"/>
  <c r="L56" i="194" s="1"/>
  <c r="J55" i="194"/>
  <c r="J56" i="194" s="1"/>
  <c r="I55" i="194"/>
  <c r="I56" i="194" s="1"/>
  <c r="G55" i="194"/>
  <c r="G56" i="194" s="1"/>
  <c r="F55" i="194"/>
  <c r="F56" i="194" s="1"/>
  <c r="E55" i="194"/>
  <c r="P54" i="194"/>
  <c r="O54" i="194"/>
  <c r="Q54" i="194" s="1"/>
  <c r="N54" i="194"/>
  <c r="H54" i="194"/>
  <c r="Q53" i="194"/>
  <c r="P53" i="194"/>
  <c r="O53" i="194"/>
  <c r="N53" i="194"/>
  <c r="K53" i="194"/>
  <c r="H53" i="194"/>
  <c r="P52" i="194"/>
  <c r="O52" i="194"/>
  <c r="Q52" i="194" s="1"/>
  <c r="N52" i="194"/>
  <c r="K52" i="194"/>
  <c r="H52" i="194"/>
  <c r="P51" i="194"/>
  <c r="Q51" i="194" s="1"/>
  <c r="N51" i="194"/>
  <c r="K51" i="194"/>
  <c r="H51" i="194"/>
  <c r="Q50" i="194"/>
  <c r="P50" i="194"/>
  <c r="O50" i="194"/>
  <c r="N50" i="194"/>
  <c r="K50" i="194"/>
  <c r="H50" i="194"/>
  <c r="P49" i="194"/>
  <c r="O49" i="194"/>
  <c r="Q49" i="194" s="1"/>
  <c r="N49" i="194"/>
  <c r="K49" i="194"/>
  <c r="H49" i="194"/>
  <c r="Q48" i="194"/>
  <c r="P48" i="194"/>
  <c r="O48" i="194"/>
  <c r="N48" i="194"/>
  <c r="K48" i="194"/>
  <c r="H48" i="194"/>
  <c r="P47" i="194"/>
  <c r="O47" i="194"/>
  <c r="Q47" i="194" s="1"/>
  <c r="N47" i="194"/>
  <c r="K47" i="194"/>
  <c r="H47" i="194"/>
  <c r="Q46" i="194"/>
  <c r="P46" i="194"/>
  <c r="O46" i="194"/>
  <c r="N46" i="194"/>
  <c r="K46" i="194"/>
  <c r="H46" i="194"/>
  <c r="P45" i="194"/>
  <c r="O45" i="194"/>
  <c r="Q45" i="194" s="1"/>
  <c r="N45" i="194"/>
  <c r="K45" i="194"/>
  <c r="H45" i="194"/>
  <c r="Q44" i="194"/>
  <c r="P44" i="194"/>
  <c r="O44" i="194"/>
  <c r="N44" i="194"/>
  <c r="K44" i="194"/>
  <c r="H44" i="194"/>
  <c r="P43" i="194"/>
  <c r="O43" i="194"/>
  <c r="Q43" i="194" s="1"/>
  <c r="N43" i="194"/>
  <c r="K43" i="194"/>
  <c r="H43" i="194"/>
  <c r="Q42" i="194"/>
  <c r="P42" i="194"/>
  <c r="O42" i="194"/>
  <c r="N42" i="194"/>
  <c r="K42" i="194"/>
  <c r="H42" i="194"/>
  <c r="P41" i="194"/>
  <c r="O41" i="194"/>
  <c r="Q41" i="194" s="1"/>
  <c r="N41" i="194"/>
  <c r="K41" i="194"/>
  <c r="H41" i="194"/>
  <c r="Q40" i="194"/>
  <c r="P40" i="194"/>
  <c r="N40" i="194"/>
  <c r="K40" i="194"/>
  <c r="H40" i="194"/>
  <c r="P39" i="194"/>
  <c r="O39" i="194"/>
  <c r="Q39" i="194" s="1"/>
  <c r="N39" i="194"/>
  <c r="K39" i="194"/>
  <c r="H39" i="194"/>
  <c r="Q38" i="194"/>
  <c r="P38" i="194"/>
  <c r="O38" i="194"/>
  <c r="N38" i="194"/>
  <c r="K38" i="194"/>
  <c r="H38" i="194"/>
  <c r="P37" i="194"/>
  <c r="O37" i="194"/>
  <c r="Q37" i="194" s="1"/>
  <c r="N37" i="194"/>
  <c r="K37" i="194"/>
  <c r="H37" i="194"/>
  <c r="P36" i="194"/>
  <c r="O36" i="194"/>
  <c r="Q36" i="194" s="1"/>
  <c r="N36" i="194"/>
  <c r="K36" i="194"/>
  <c r="H36" i="194"/>
  <c r="P35" i="194"/>
  <c r="O35" i="194"/>
  <c r="Q35" i="194" s="1"/>
  <c r="N35" i="194"/>
  <c r="K35" i="194"/>
  <c r="H35" i="194"/>
  <c r="Q34" i="194"/>
  <c r="P34" i="194"/>
  <c r="O34" i="194"/>
  <c r="N34" i="194"/>
  <c r="K34" i="194"/>
  <c r="H34" i="194"/>
  <c r="P33" i="194"/>
  <c r="O33" i="194"/>
  <c r="Q33" i="194" s="1"/>
  <c r="K33" i="194"/>
  <c r="H33" i="194"/>
  <c r="P32" i="194"/>
  <c r="O32" i="194"/>
  <c r="Q32" i="194" s="1"/>
  <c r="N32" i="194"/>
  <c r="K32" i="194"/>
  <c r="H32" i="194"/>
  <c r="Q31" i="194"/>
  <c r="P31" i="194"/>
  <c r="O31" i="194"/>
  <c r="N31" i="194"/>
  <c r="K31" i="194"/>
  <c r="H31" i="194"/>
  <c r="P30" i="194"/>
  <c r="O30" i="194"/>
  <c r="Q30" i="194" s="1"/>
  <c r="N30" i="194"/>
  <c r="K30" i="194"/>
  <c r="H30" i="194"/>
  <c r="Q29" i="194"/>
  <c r="P29" i="194"/>
  <c r="O29" i="194"/>
  <c r="N29" i="194"/>
  <c r="K29" i="194"/>
  <c r="H29" i="194"/>
  <c r="P28" i="194"/>
  <c r="O28" i="194"/>
  <c r="Q28" i="194" s="1"/>
  <c r="N28" i="194"/>
  <c r="K28" i="194"/>
  <c r="H28" i="194"/>
  <c r="Q27" i="194"/>
  <c r="P27" i="194"/>
  <c r="O27" i="194"/>
  <c r="N27" i="194"/>
  <c r="K27" i="194"/>
  <c r="H27" i="194"/>
  <c r="P26" i="194"/>
  <c r="O26" i="194"/>
  <c r="Q26" i="194" s="1"/>
  <c r="N26" i="194"/>
  <c r="K26" i="194"/>
  <c r="H26" i="194"/>
  <c r="Q25" i="194"/>
  <c r="P25" i="194"/>
  <c r="O25" i="194"/>
  <c r="N25" i="194"/>
  <c r="K25" i="194"/>
  <c r="H25" i="194"/>
  <c r="P24" i="194"/>
  <c r="O24" i="194"/>
  <c r="Q24" i="194" s="1"/>
  <c r="N24" i="194"/>
  <c r="K24" i="194"/>
  <c r="H24" i="194"/>
  <c r="Q23" i="194"/>
  <c r="P23" i="194"/>
  <c r="O23" i="194"/>
  <c r="N23" i="194"/>
  <c r="K23" i="194"/>
  <c r="H23" i="194"/>
  <c r="P22" i="194"/>
  <c r="O22" i="194"/>
  <c r="Q22" i="194" s="1"/>
  <c r="N22" i="194"/>
  <c r="K22" i="194"/>
  <c r="H22" i="194"/>
  <c r="Q21" i="194"/>
  <c r="P21" i="194"/>
  <c r="O21" i="194"/>
  <c r="N21" i="194"/>
  <c r="K21" i="194"/>
  <c r="H21" i="194"/>
  <c r="P20" i="194"/>
  <c r="O20" i="194"/>
  <c r="Q20" i="194" s="1"/>
  <c r="N20" i="194"/>
  <c r="K20" i="194"/>
  <c r="H20" i="194"/>
  <c r="Q19" i="194"/>
  <c r="P19" i="194"/>
  <c r="O19" i="194"/>
  <c r="N19" i="194"/>
  <c r="K19" i="194"/>
  <c r="H19" i="194"/>
  <c r="P18" i="194"/>
  <c r="O18" i="194"/>
  <c r="Q18" i="194" s="1"/>
  <c r="N18" i="194"/>
  <c r="K18" i="194"/>
  <c r="H18" i="194"/>
  <c r="Q17" i="194"/>
  <c r="P17" i="194"/>
  <c r="O17" i="194"/>
  <c r="N17" i="194"/>
  <c r="K17" i="194"/>
  <c r="H17" i="194"/>
  <c r="P16" i="194"/>
  <c r="O16" i="194"/>
  <c r="Q16" i="194" s="1"/>
  <c r="N16" i="194"/>
  <c r="K16" i="194"/>
  <c r="H16" i="194"/>
  <c r="Q15" i="194"/>
  <c r="P15" i="194"/>
  <c r="O15" i="194"/>
  <c r="N15" i="194"/>
  <c r="K15" i="194"/>
  <c r="H15" i="194"/>
  <c r="P14" i="194"/>
  <c r="O14" i="194"/>
  <c r="Q14" i="194" s="1"/>
  <c r="N14" i="194"/>
  <c r="K14" i="194"/>
  <c r="H14" i="194"/>
  <c r="Q13" i="194"/>
  <c r="P13" i="194"/>
  <c r="O13" i="194"/>
  <c r="N13" i="194"/>
  <c r="K13" i="194"/>
  <c r="H13" i="194"/>
  <c r="P12" i="194"/>
  <c r="O12" i="194"/>
  <c r="Q12" i="194" s="1"/>
  <c r="N12" i="194"/>
  <c r="K12" i="194"/>
  <c r="H12" i="194"/>
  <c r="Q11" i="194"/>
  <c r="P11" i="194"/>
  <c r="O11" i="194"/>
  <c r="N11" i="194"/>
  <c r="K11" i="194"/>
  <c r="H11" i="194"/>
  <c r="P10" i="194"/>
  <c r="O10" i="194"/>
  <c r="Q10" i="194" s="1"/>
  <c r="N10" i="194"/>
  <c r="K10" i="194"/>
  <c r="H10" i="194"/>
  <c r="Q9" i="194"/>
  <c r="P9" i="194"/>
  <c r="O9" i="194"/>
  <c r="N9" i="194"/>
  <c r="K9" i="194"/>
  <c r="H9" i="194"/>
  <c r="P8" i="194"/>
  <c r="O8" i="194"/>
  <c r="Q8" i="194" s="1"/>
  <c r="N8" i="194"/>
  <c r="K8" i="194"/>
  <c r="H8" i="194"/>
  <c r="Q7" i="194"/>
  <c r="P7" i="194"/>
  <c r="O7" i="194"/>
  <c r="N7" i="194"/>
  <c r="K7" i="194"/>
  <c r="H7" i="194"/>
  <c r="P6" i="194"/>
  <c r="O6" i="194"/>
  <c r="Q6" i="194" s="1"/>
  <c r="N6" i="194"/>
  <c r="K6" i="194"/>
  <c r="H6" i="194"/>
  <c r="Q5" i="194"/>
  <c r="P5" i="194"/>
  <c r="P55" i="194" s="1"/>
  <c r="P56" i="194" s="1"/>
  <c r="O5" i="194"/>
  <c r="N5" i="194"/>
  <c r="N55" i="194" s="1"/>
  <c r="N56" i="194" s="1"/>
  <c r="K5" i="194"/>
  <c r="K55" i="194" s="1"/>
  <c r="K56" i="194" s="1"/>
  <c r="H5" i="194"/>
  <c r="H55" i="194" s="1"/>
  <c r="H56" i="194" s="1"/>
  <c r="M56" i="193"/>
  <c r="J56" i="193"/>
  <c r="F56" i="193"/>
  <c r="M55" i="193"/>
  <c r="L55" i="193"/>
  <c r="L56" i="193" s="1"/>
  <c r="J55" i="193"/>
  <c r="I55" i="193"/>
  <c r="I56" i="193" s="1"/>
  <c r="G55" i="193"/>
  <c r="G56" i="193" s="1"/>
  <c r="F55" i="193"/>
  <c r="E55" i="193"/>
  <c r="Q54" i="193"/>
  <c r="P54" i="193"/>
  <c r="O54" i="193"/>
  <c r="N54" i="193"/>
  <c r="H54" i="193"/>
  <c r="Q53" i="193"/>
  <c r="P53" i="193"/>
  <c r="O53" i="193"/>
  <c r="N53" i="193"/>
  <c r="K53" i="193"/>
  <c r="H53" i="193"/>
  <c r="P52" i="193"/>
  <c r="O52" i="193"/>
  <c r="Q52" i="193" s="1"/>
  <c r="N52" i="193"/>
  <c r="K52" i="193"/>
  <c r="H52" i="193"/>
  <c r="P51" i="193"/>
  <c r="Q51" i="193" s="1"/>
  <c r="N51" i="193"/>
  <c r="K51" i="193"/>
  <c r="H51" i="193"/>
  <c r="P50" i="193"/>
  <c r="O50" i="193"/>
  <c r="Q50" i="193" s="1"/>
  <c r="N50" i="193"/>
  <c r="K50" i="193"/>
  <c r="H50" i="193"/>
  <c r="P49" i="193"/>
  <c r="Q49" i="193" s="1"/>
  <c r="O49" i="193"/>
  <c r="N49" i="193"/>
  <c r="K49" i="193"/>
  <c r="H49" i="193"/>
  <c r="P48" i="193"/>
  <c r="O48" i="193"/>
  <c r="Q48" i="193" s="1"/>
  <c r="N48" i="193"/>
  <c r="K48" i="193"/>
  <c r="H48" i="193"/>
  <c r="Q47" i="193"/>
  <c r="P47" i="193"/>
  <c r="O47" i="193"/>
  <c r="N47" i="193"/>
  <c r="K47" i="193"/>
  <c r="H47" i="193"/>
  <c r="P46" i="193"/>
  <c r="O46" i="193"/>
  <c r="Q46" i="193" s="1"/>
  <c r="N46" i="193"/>
  <c r="K46" i="193"/>
  <c r="H46" i="193"/>
  <c r="P45" i="193"/>
  <c r="Q45" i="193" s="1"/>
  <c r="O45" i="193"/>
  <c r="N45" i="193"/>
  <c r="K45" i="193"/>
  <c r="H45" i="193"/>
  <c r="P44" i="193"/>
  <c r="O44" i="193"/>
  <c r="Q44" i="193" s="1"/>
  <c r="N44" i="193"/>
  <c r="K44" i="193"/>
  <c r="H44" i="193"/>
  <c r="Q43" i="193"/>
  <c r="P43" i="193"/>
  <c r="O43" i="193"/>
  <c r="N43" i="193"/>
  <c r="K43" i="193"/>
  <c r="H43" i="193"/>
  <c r="P42" i="193"/>
  <c r="O42" i="193"/>
  <c r="Q42" i="193" s="1"/>
  <c r="N42" i="193"/>
  <c r="K42" i="193"/>
  <c r="H42" i="193"/>
  <c r="P41" i="193"/>
  <c r="Q41" i="193" s="1"/>
  <c r="O41" i="193"/>
  <c r="N41" i="193"/>
  <c r="K41" i="193"/>
  <c r="H41" i="193"/>
  <c r="Q40" i="193"/>
  <c r="P40" i="193"/>
  <c r="N40" i="193"/>
  <c r="K40" i="193"/>
  <c r="H40" i="193"/>
  <c r="P39" i="193"/>
  <c r="O39" i="193"/>
  <c r="Q39" i="193" s="1"/>
  <c r="N39" i="193"/>
  <c r="K39" i="193"/>
  <c r="H39" i="193"/>
  <c r="Q38" i="193"/>
  <c r="P38" i="193"/>
  <c r="O38" i="193"/>
  <c r="N38" i="193"/>
  <c r="K38" i="193"/>
  <c r="H38" i="193"/>
  <c r="P37" i="193"/>
  <c r="O37" i="193"/>
  <c r="Q37" i="193" s="1"/>
  <c r="N37" i="193"/>
  <c r="K37" i="193"/>
  <c r="H37" i="193"/>
  <c r="P36" i="193"/>
  <c r="O36" i="193"/>
  <c r="Q36" i="193" s="1"/>
  <c r="N36" i="193"/>
  <c r="K36" i="193"/>
  <c r="H36" i="193"/>
  <c r="P35" i="193"/>
  <c r="O35" i="193"/>
  <c r="Q35" i="193" s="1"/>
  <c r="N35" i="193"/>
  <c r="K35" i="193"/>
  <c r="H35" i="193"/>
  <c r="Q34" i="193"/>
  <c r="P34" i="193"/>
  <c r="O34" i="193"/>
  <c r="N34" i="193"/>
  <c r="K34" i="193"/>
  <c r="H34" i="193"/>
  <c r="P33" i="193"/>
  <c r="O33" i="193"/>
  <c r="O55" i="193" s="1"/>
  <c r="O56" i="193" s="1"/>
  <c r="K33" i="193"/>
  <c r="H33" i="193"/>
  <c r="Q32" i="193"/>
  <c r="P32" i="193"/>
  <c r="O32" i="193"/>
  <c r="N32" i="193"/>
  <c r="K32" i="193"/>
  <c r="H32" i="193"/>
  <c r="P31" i="193"/>
  <c r="O31" i="193"/>
  <c r="Q31" i="193" s="1"/>
  <c r="N31" i="193"/>
  <c r="K31" i="193"/>
  <c r="H31" i="193"/>
  <c r="P30" i="193"/>
  <c r="Q30" i="193" s="1"/>
  <c r="O30" i="193"/>
  <c r="N30" i="193"/>
  <c r="K30" i="193"/>
  <c r="H30" i="193"/>
  <c r="P29" i="193"/>
  <c r="O29" i="193"/>
  <c r="Q29" i="193" s="1"/>
  <c r="N29" i="193"/>
  <c r="K29" i="193"/>
  <c r="H29" i="193"/>
  <c r="Q28" i="193"/>
  <c r="P28" i="193"/>
  <c r="O28" i="193"/>
  <c r="N28" i="193"/>
  <c r="K28" i="193"/>
  <c r="H28" i="193"/>
  <c r="P27" i="193"/>
  <c r="O27" i="193"/>
  <c r="Q27" i="193" s="1"/>
  <c r="N27" i="193"/>
  <c r="K27" i="193"/>
  <c r="H27" i="193"/>
  <c r="P26" i="193"/>
  <c r="Q26" i="193" s="1"/>
  <c r="O26" i="193"/>
  <c r="N26" i="193"/>
  <c r="K26" i="193"/>
  <c r="H26" i="193"/>
  <c r="P25" i="193"/>
  <c r="O25" i="193"/>
  <c r="Q25" i="193" s="1"/>
  <c r="N25" i="193"/>
  <c r="K25" i="193"/>
  <c r="H25" i="193"/>
  <c r="Q24" i="193"/>
  <c r="P24" i="193"/>
  <c r="O24" i="193"/>
  <c r="N24" i="193"/>
  <c r="K24" i="193"/>
  <c r="H24" i="193"/>
  <c r="P23" i="193"/>
  <c r="O23" i="193"/>
  <c r="Q23" i="193" s="1"/>
  <c r="N23" i="193"/>
  <c r="K23" i="193"/>
  <c r="H23" i="193"/>
  <c r="P22" i="193"/>
  <c r="Q22" i="193" s="1"/>
  <c r="O22" i="193"/>
  <c r="N22" i="193"/>
  <c r="K22" i="193"/>
  <c r="H22" i="193"/>
  <c r="P21" i="193"/>
  <c r="O21" i="193"/>
  <c r="Q21" i="193" s="1"/>
  <c r="N21" i="193"/>
  <c r="K21" i="193"/>
  <c r="H21" i="193"/>
  <c r="Q20" i="193"/>
  <c r="P20" i="193"/>
  <c r="O20" i="193"/>
  <c r="N20" i="193"/>
  <c r="K20" i="193"/>
  <c r="H20" i="193"/>
  <c r="P19" i="193"/>
  <c r="O19" i="193"/>
  <c r="Q19" i="193" s="1"/>
  <c r="N19" i="193"/>
  <c r="K19" i="193"/>
  <c r="H19" i="193"/>
  <c r="P18" i="193"/>
  <c r="Q18" i="193" s="1"/>
  <c r="O18" i="193"/>
  <c r="N18" i="193"/>
  <c r="K18" i="193"/>
  <c r="H18" i="193"/>
  <c r="P17" i="193"/>
  <c r="O17" i="193"/>
  <c r="Q17" i="193" s="1"/>
  <c r="N17" i="193"/>
  <c r="K17" i="193"/>
  <c r="H17" i="193"/>
  <c r="Q16" i="193"/>
  <c r="P16" i="193"/>
  <c r="O16" i="193"/>
  <c r="N16" i="193"/>
  <c r="K16" i="193"/>
  <c r="H16" i="193"/>
  <c r="P15" i="193"/>
  <c r="O15" i="193"/>
  <c r="Q15" i="193" s="1"/>
  <c r="N15" i="193"/>
  <c r="K15" i="193"/>
  <c r="H15" i="193"/>
  <c r="P14" i="193"/>
  <c r="Q14" i="193" s="1"/>
  <c r="O14" i="193"/>
  <c r="N14" i="193"/>
  <c r="K14" i="193"/>
  <c r="H14" i="193"/>
  <c r="P13" i="193"/>
  <c r="O13" i="193"/>
  <c r="Q13" i="193" s="1"/>
  <c r="N13" i="193"/>
  <c r="K13" i="193"/>
  <c r="H13" i="193"/>
  <c r="Q12" i="193"/>
  <c r="P12" i="193"/>
  <c r="O12" i="193"/>
  <c r="N12" i="193"/>
  <c r="K12" i="193"/>
  <c r="H12" i="193"/>
  <c r="P11" i="193"/>
  <c r="O11" i="193"/>
  <c r="Q11" i="193" s="1"/>
  <c r="N11" i="193"/>
  <c r="K11" i="193"/>
  <c r="H11" i="193"/>
  <c r="P10" i="193"/>
  <c r="Q10" i="193" s="1"/>
  <c r="O10" i="193"/>
  <c r="N10" i="193"/>
  <c r="K10" i="193"/>
  <c r="H10" i="193"/>
  <c r="P9" i="193"/>
  <c r="O9" i="193"/>
  <c r="Q9" i="193" s="1"/>
  <c r="N9" i="193"/>
  <c r="K9" i="193"/>
  <c r="H9" i="193"/>
  <c r="Q8" i="193"/>
  <c r="P8" i="193"/>
  <c r="O8" i="193"/>
  <c r="N8" i="193"/>
  <c r="K8" i="193"/>
  <c r="H8" i="193"/>
  <c r="H55" i="193" s="1"/>
  <c r="H56" i="193" s="1"/>
  <c r="P7" i="193"/>
  <c r="O7" i="193"/>
  <c r="Q7" i="193" s="1"/>
  <c r="N7" i="193"/>
  <c r="K7" i="193"/>
  <c r="H7" i="193"/>
  <c r="P6" i="193"/>
  <c r="P55" i="193" s="1"/>
  <c r="P56" i="193" s="1"/>
  <c r="O6" i="193"/>
  <c r="N6" i="193"/>
  <c r="K6" i="193"/>
  <c r="H6" i="193"/>
  <c r="P5" i="193"/>
  <c r="O5" i="193"/>
  <c r="Q5" i="193" s="1"/>
  <c r="N5" i="193"/>
  <c r="N55" i="193" s="1"/>
  <c r="N56" i="193" s="1"/>
  <c r="K5" i="193"/>
  <c r="K55" i="193" s="1"/>
  <c r="K56" i="193" s="1"/>
  <c r="H5" i="193"/>
  <c r="M56" i="192"/>
  <c r="F56" i="192"/>
  <c r="E56" i="192"/>
  <c r="M55" i="192"/>
  <c r="L55" i="192"/>
  <c r="L56" i="192" s="1"/>
  <c r="J55" i="192"/>
  <c r="J56" i="192" s="1"/>
  <c r="I55" i="192"/>
  <c r="I56" i="192" s="1"/>
  <c r="G55" i="192"/>
  <c r="G56" i="192" s="1"/>
  <c r="F55" i="192"/>
  <c r="E55" i="192"/>
  <c r="P54" i="192"/>
  <c r="O54" i="192"/>
  <c r="Q54" i="192" s="1"/>
  <c r="N54" i="192"/>
  <c r="H54" i="192"/>
  <c r="Q53" i="192"/>
  <c r="P53" i="192"/>
  <c r="O53" i="192"/>
  <c r="N53" i="192"/>
  <c r="K53" i="192"/>
  <c r="H53" i="192"/>
  <c r="P52" i="192"/>
  <c r="O52" i="192"/>
  <c r="Q52" i="192" s="1"/>
  <c r="N52" i="192"/>
  <c r="K52" i="192"/>
  <c r="H52" i="192"/>
  <c r="P51" i="192"/>
  <c r="Q51" i="192" s="1"/>
  <c r="N51" i="192"/>
  <c r="K51" i="192"/>
  <c r="H51" i="192"/>
  <c r="Q50" i="192"/>
  <c r="P50" i="192"/>
  <c r="O50" i="192"/>
  <c r="N50" i="192"/>
  <c r="K50" i="192"/>
  <c r="H50" i="192"/>
  <c r="P49" i="192"/>
  <c r="O49" i="192"/>
  <c r="Q49" i="192" s="1"/>
  <c r="N49" i="192"/>
  <c r="K49" i="192"/>
  <c r="H49" i="192"/>
  <c r="Q48" i="192"/>
  <c r="P48" i="192"/>
  <c r="O48" i="192"/>
  <c r="N48" i="192"/>
  <c r="K48" i="192"/>
  <c r="H48" i="192"/>
  <c r="P47" i="192"/>
  <c r="O47" i="192"/>
  <c r="Q47" i="192" s="1"/>
  <c r="N47" i="192"/>
  <c r="K47" i="192"/>
  <c r="H47" i="192"/>
  <c r="Q46" i="192"/>
  <c r="P46" i="192"/>
  <c r="O46" i="192"/>
  <c r="N46" i="192"/>
  <c r="K46" i="192"/>
  <c r="H46" i="192"/>
  <c r="P45" i="192"/>
  <c r="O45" i="192"/>
  <c r="Q45" i="192" s="1"/>
  <c r="N45" i="192"/>
  <c r="K45" i="192"/>
  <c r="H45" i="192"/>
  <c r="Q44" i="192"/>
  <c r="P44" i="192"/>
  <c r="O44" i="192"/>
  <c r="N44" i="192"/>
  <c r="K44" i="192"/>
  <c r="H44" i="192"/>
  <c r="P43" i="192"/>
  <c r="O43" i="192"/>
  <c r="Q43" i="192" s="1"/>
  <c r="N43" i="192"/>
  <c r="K43" i="192"/>
  <c r="H43" i="192"/>
  <c r="Q42" i="192"/>
  <c r="P42" i="192"/>
  <c r="O42" i="192"/>
  <c r="N42" i="192"/>
  <c r="K42" i="192"/>
  <c r="H42" i="192"/>
  <c r="P41" i="192"/>
  <c r="O41" i="192"/>
  <c r="Q41" i="192" s="1"/>
  <c r="N41" i="192"/>
  <c r="K41" i="192"/>
  <c r="H41" i="192"/>
  <c r="Q40" i="192"/>
  <c r="P40" i="192"/>
  <c r="N40" i="192"/>
  <c r="K40" i="192"/>
  <c r="H40" i="192"/>
  <c r="P39" i="192"/>
  <c r="O39" i="192"/>
  <c r="Q39" i="192" s="1"/>
  <c r="N39" i="192"/>
  <c r="K39" i="192"/>
  <c r="H39" i="192"/>
  <c r="Q38" i="192"/>
  <c r="P38" i="192"/>
  <c r="O38" i="192"/>
  <c r="N38" i="192"/>
  <c r="K38" i="192"/>
  <c r="H38" i="192"/>
  <c r="P37" i="192"/>
  <c r="O37" i="192"/>
  <c r="Q37" i="192" s="1"/>
  <c r="N37" i="192"/>
  <c r="K37" i="192"/>
  <c r="H37" i="192"/>
  <c r="P36" i="192"/>
  <c r="Q36" i="192" s="1"/>
  <c r="O36" i="192"/>
  <c r="N36" i="192"/>
  <c r="K36" i="192"/>
  <c r="H36" i="192"/>
  <c r="P35" i="192"/>
  <c r="O35" i="192"/>
  <c r="Q35" i="192" s="1"/>
  <c r="N35" i="192"/>
  <c r="K35" i="192"/>
  <c r="H35" i="192"/>
  <c r="Q34" i="192"/>
  <c r="P34" i="192"/>
  <c r="O34" i="192"/>
  <c r="N34" i="192"/>
  <c r="K34" i="192"/>
  <c r="H34" i="192"/>
  <c r="P33" i="192"/>
  <c r="O33" i="192"/>
  <c r="Q33" i="192" s="1"/>
  <c r="K33" i="192"/>
  <c r="H33" i="192"/>
  <c r="P32" i="192"/>
  <c r="O32" i="192"/>
  <c r="Q32" i="192" s="1"/>
  <c r="N32" i="192"/>
  <c r="K32" i="192"/>
  <c r="H32" i="192"/>
  <c r="Q31" i="192"/>
  <c r="P31" i="192"/>
  <c r="O31" i="192"/>
  <c r="N31" i="192"/>
  <c r="K31" i="192"/>
  <c r="H31" i="192"/>
  <c r="P30" i="192"/>
  <c r="O30" i="192"/>
  <c r="Q30" i="192" s="1"/>
  <c r="N30" i="192"/>
  <c r="K30" i="192"/>
  <c r="H30" i="192"/>
  <c r="Q29" i="192"/>
  <c r="P29" i="192"/>
  <c r="O29" i="192"/>
  <c r="N29" i="192"/>
  <c r="K29" i="192"/>
  <c r="H29" i="192"/>
  <c r="P28" i="192"/>
  <c r="O28" i="192"/>
  <c r="Q28" i="192" s="1"/>
  <c r="N28" i="192"/>
  <c r="K28" i="192"/>
  <c r="H28" i="192"/>
  <c r="P27" i="192"/>
  <c r="Q27" i="192" s="1"/>
  <c r="O27" i="192"/>
  <c r="N27" i="192"/>
  <c r="K27" i="192"/>
  <c r="H27" i="192"/>
  <c r="P26" i="192"/>
  <c r="O26" i="192"/>
  <c r="Q26" i="192" s="1"/>
  <c r="N26" i="192"/>
  <c r="K26" i="192"/>
  <c r="H26" i="192"/>
  <c r="Q25" i="192"/>
  <c r="P25" i="192"/>
  <c r="O25" i="192"/>
  <c r="N25" i="192"/>
  <c r="K25" i="192"/>
  <c r="H25" i="192"/>
  <c r="P24" i="192"/>
  <c r="O24" i="192"/>
  <c r="Q24" i="192" s="1"/>
  <c r="N24" i="192"/>
  <c r="K24" i="192"/>
  <c r="H24" i="192"/>
  <c r="Q23" i="192"/>
  <c r="P23" i="192"/>
  <c r="O23" i="192"/>
  <c r="N23" i="192"/>
  <c r="K23" i="192"/>
  <c r="H23" i="192"/>
  <c r="P22" i="192"/>
  <c r="O22" i="192"/>
  <c r="Q22" i="192" s="1"/>
  <c r="N22" i="192"/>
  <c r="K22" i="192"/>
  <c r="H22" i="192"/>
  <c r="Q21" i="192"/>
  <c r="P21" i="192"/>
  <c r="O21" i="192"/>
  <c r="N21" i="192"/>
  <c r="K21" i="192"/>
  <c r="H21" i="192"/>
  <c r="P20" i="192"/>
  <c r="O20" i="192"/>
  <c r="Q20" i="192" s="1"/>
  <c r="N20" i="192"/>
  <c r="K20" i="192"/>
  <c r="H20" i="192"/>
  <c r="Q19" i="192"/>
  <c r="P19" i="192"/>
  <c r="O19" i="192"/>
  <c r="N19" i="192"/>
  <c r="K19" i="192"/>
  <c r="H19" i="192"/>
  <c r="P18" i="192"/>
  <c r="O18" i="192"/>
  <c r="Q18" i="192" s="1"/>
  <c r="N18" i="192"/>
  <c r="K18" i="192"/>
  <c r="H18" i="192"/>
  <c r="Q17" i="192"/>
  <c r="P17" i="192"/>
  <c r="O17" i="192"/>
  <c r="N17" i="192"/>
  <c r="K17" i="192"/>
  <c r="H17" i="192"/>
  <c r="P16" i="192"/>
  <c r="O16" i="192"/>
  <c r="Q16" i="192" s="1"/>
  <c r="N16" i="192"/>
  <c r="K16" i="192"/>
  <c r="H16" i="192"/>
  <c r="Q15" i="192"/>
  <c r="P15" i="192"/>
  <c r="O15" i="192"/>
  <c r="N15" i="192"/>
  <c r="K15" i="192"/>
  <c r="H15" i="192"/>
  <c r="P14" i="192"/>
  <c r="O14" i="192"/>
  <c r="Q14" i="192" s="1"/>
  <c r="N14" i="192"/>
  <c r="K14" i="192"/>
  <c r="H14" i="192"/>
  <c r="Q13" i="192"/>
  <c r="P13" i="192"/>
  <c r="O13" i="192"/>
  <c r="N13" i="192"/>
  <c r="K13" i="192"/>
  <c r="H13" i="192"/>
  <c r="P12" i="192"/>
  <c r="O12" i="192"/>
  <c r="Q12" i="192" s="1"/>
  <c r="N12" i="192"/>
  <c r="K12" i="192"/>
  <c r="H12" i="192"/>
  <c r="Q11" i="192"/>
  <c r="P11" i="192"/>
  <c r="O11" i="192"/>
  <c r="N11" i="192"/>
  <c r="K11" i="192"/>
  <c r="H11" i="192"/>
  <c r="P10" i="192"/>
  <c r="O10" i="192"/>
  <c r="Q10" i="192" s="1"/>
  <c r="N10" i="192"/>
  <c r="K10" i="192"/>
  <c r="H10" i="192"/>
  <c r="Q9" i="192"/>
  <c r="P9" i="192"/>
  <c r="O9" i="192"/>
  <c r="N9" i="192"/>
  <c r="K9" i="192"/>
  <c r="H9" i="192"/>
  <c r="P8" i="192"/>
  <c r="O8" i="192"/>
  <c r="Q8" i="192" s="1"/>
  <c r="N8" i="192"/>
  <c r="K8" i="192"/>
  <c r="H8" i="192"/>
  <c r="Q7" i="192"/>
  <c r="P7" i="192"/>
  <c r="O7" i="192"/>
  <c r="N7" i="192"/>
  <c r="K7" i="192"/>
  <c r="K55" i="192" s="1"/>
  <c r="K56" i="192" s="1"/>
  <c r="H7" i="192"/>
  <c r="P6" i="192"/>
  <c r="O6" i="192"/>
  <c r="Q6" i="192" s="1"/>
  <c r="N6" i="192"/>
  <c r="K6" i="192"/>
  <c r="H6" i="192"/>
  <c r="Q5" i="192"/>
  <c r="P5" i="192"/>
  <c r="P55" i="192" s="1"/>
  <c r="P56" i="192" s="1"/>
  <c r="O5" i="192"/>
  <c r="N5" i="192"/>
  <c r="N55" i="192" s="1"/>
  <c r="N56" i="192" s="1"/>
  <c r="K5" i="192"/>
  <c r="H5" i="192"/>
  <c r="H55" i="192" s="1"/>
  <c r="H56" i="192" s="1"/>
  <c r="M55" i="189"/>
  <c r="L55" i="189"/>
  <c r="J55" i="189"/>
  <c r="I55" i="189"/>
  <c r="G55" i="189"/>
  <c r="F55" i="189"/>
  <c r="E55" i="189"/>
  <c r="P54" i="189"/>
  <c r="O54" i="189"/>
  <c r="Q54" i="189" s="1"/>
  <c r="N54" i="189"/>
  <c r="H54" i="189"/>
  <c r="P53" i="189"/>
  <c r="O53" i="189"/>
  <c r="Q53" i="189" s="1"/>
  <c r="N53" i="189"/>
  <c r="K53" i="189"/>
  <c r="H53" i="189"/>
  <c r="P52" i="189"/>
  <c r="O52" i="189"/>
  <c r="Q52" i="189" s="1"/>
  <c r="N52" i="189"/>
  <c r="K52" i="189"/>
  <c r="H52" i="189"/>
  <c r="P51" i="189"/>
  <c r="Q51" i="189" s="1"/>
  <c r="N51" i="189"/>
  <c r="K51" i="189"/>
  <c r="H51" i="189"/>
  <c r="P50" i="189"/>
  <c r="O50" i="189"/>
  <c r="Q50" i="189" s="1"/>
  <c r="N50" i="189"/>
  <c r="K50" i="189"/>
  <c r="H50" i="189"/>
  <c r="P49" i="189"/>
  <c r="Q49" i="189" s="1"/>
  <c r="O49" i="189"/>
  <c r="N49" i="189"/>
  <c r="K49" i="189"/>
  <c r="H49" i="189"/>
  <c r="Q48" i="189"/>
  <c r="P48" i="189"/>
  <c r="O48" i="189"/>
  <c r="N48" i="189"/>
  <c r="K48" i="189"/>
  <c r="H48" i="189"/>
  <c r="P47" i="189"/>
  <c r="O47" i="189"/>
  <c r="Q47" i="189" s="1"/>
  <c r="N47" i="189"/>
  <c r="K47" i="189"/>
  <c r="H47" i="189"/>
  <c r="P46" i="189"/>
  <c r="O46" i="189"/>
  <c r="Q46" i="189" s="1"/>
  <c r="N46" i="189"/>
  <c r="K46" i="189"/>
  <c r="H46" i="189"/>
  <c r="P45" i="189"/>
  <c r="Q45" i="189" s="1"/>
  <c r="O45" i="189"/>
  <c r="N45" i="189"/>
  <c r="K45" i="189"/>
  <c r="H45" i="189"/>
  <c r="Q44" i="189"/>
  <c r="P44" i="189"/>
  <c r="O44" i="189"/>
  <c r="N44" i="189"/>
  <c r="K44" i="189"/>
  <c r="H44" i="189"/>
  <c r="P43" i="189"/>
  <c r="O43" i="189"/>
  <c r="Q43" i="189" s="1"/>
  <c r="N43" i="189"/>
  <c r="K43" i="189"/>
  <c r="H43" i="189"/>
  <c r="P42" i="189"/>
  <c r="O42" i="189"/>
  <c r="Q42" i="189" s="1"/>
  <c r="N42" i="189"/>
  <c r="K42" i="189"/>
  <c r="H42" i="189"/>
  <c r="P41" i="189"/>
  <c r="Q41" i="189" s="1"/>
  <c r="O41" i="189"/>
  <c r="N41" i="189"/>
  <c r="K41" i="189"/>
  <c r="H41" i="189"/>
  <c r="Q40" i="189"/>
  <c r="P40" i="189"/>
  <c r="N40" i="189"/>
  <c r="K40" i="189"/>
  <c r="H40" i="189"/>
  <c r="Q39" i="189"/>
  <c r="P39" i="189"/>
  <c r="O39" i="189"/>
  <c r="N39" i="189"/>
  <c r="K39" i="189"/>
  <c r="H39" i="189"/>
  <c r="P38" i="189"/>
  <c r="O38" i="189"/>
  <c r="Q38" i="189" s="1"/>
  <c r="N38" i="189"/>
  <c r="K38" i="189"/>
  <c r="H38" i="189"/>
  <c r="P37" i="189"/>
  <c r="O37" i="189"/>
  <c r="Q37" i="189" s="1"/>
  <c r="N37" i="189"/>
  <c r="K37" i="189"/>
  <c r="H37" i="189"/>
  <c r="P36" i="189"/>
  <c r="O36" i="189"/>
  <c r="Q36" i="189" s="1"/>
  <c r="N36" i="189"/>
  <c r="K36" i="189"/>
  <c r="H36" i="189"/>
  <c r="Q35" i="189"/>
  <c r="P35" i="189"/>
  <c r="O35" i="189"/>
  <c r="N35" i="189"/>
  <c r="K35" i="189"/>
  <c r="H35" i="189"/>
  <c r="P34" i="189"/>
  <c r="O34" i="189"/>
  <c r="Q34" i="189" s="1"/>
  <c r="N34" i="189"/>
  <c r="K34" i="189"/>
  <c r="H34" i="189"/>
  <c r="P33" i="189"/>
  <c r="O33" i="189"/>
  <c r="Q33" i="189" s="1"/>
  <c r="K33" i="189"/>
  <c r="H33" i="189"/>
  <c r="P32" i="189"/>
  <c r="O32" i="189"/>
  <c r="Q32" i="189" s="1"/>
  <c r="N32" i="189"/>
  <c r="K32" i="189"/>
  <c r="H32" i="189"/>
  <c r="P31" i="189"/>
  <c r="O31" i="189"/>
  <c r="Q31" i="189" s="1"/>
  <c r="N31" i="189"/>
  <c r="K31" i="189"/>
  <c r="H31" i="189"/>
  <c r="P30" i="189"/>
  <c r="Q30" i="189" s="1"/>
  <c r="O30" i="189"/>
  <c r="N30" i="189"/>
  <c r="K30" i="189"/>
  <c r="H30" i="189"/>
  <c r="Q29" i="189"/>
  <c r="P29" i="189"/>
  <c r="O29" i="189"/>
  <c r="N29" i="189"/>
  <c r="K29" i="189"/>
  <c r="H29" i="189"/>
  <c r="P28" i="189"/>
  <c r="O28" i="189"/>
  <c r="Q28" i="189" s="1"/>
  <c r="N28" i="189"/>
  <c r="K28" i="189"/>
  <c r="H28" i="189"/>
  <c r="P27" i="189"/>
  <c r="Q27" i="189" s="1"/>
  <c r="O27" i="189"/>
  <c r="N27" i="189"/>
  <c r="K27" i="189"/>
  <c r="H27" i="189"/>
  <c r="Q26" i="189"/>
  <c r="P26" i="189"/>
  <c r="O26" i="189"/>
  <c r="N26" i="189"/>
  <c r="K26" i="189"/>
  <c r="H26" i="189"/>
  <c r="Q25" i="189"/>
  <c r="P25" i="189"/>
  <c r="O25" i="189"/>
  <c r="N25" i="189"/>
  <c r="K25" i="189"/>
  <c r="H25" i="189"/>
  <c r="P24" i="189"/>
  <c r="O24" i="189"/>
  <c r="Q24" i="189" s="1"/>
  <c r="N24" i="189"/>
  <c r="K24" i="189"/>
  <c r="H24" i="189"/>
  <c r="P23" i="189"/>
  <c r="Q23" i="189" s="1"/>
  <c r="O23" i="189"/>
  <c r="N23" i="189"/>
  <c r="K23" i="189"/>
  <c r="H23" i="189"/>
  <c r="Q22" i="189"/>
  <c r="P22" i="189"/>
  <c r="O22" i="189"/>
  <c r="N22" i="189"/>
  <c r="K22" i="189"/>
  <c r="H22" i="189"/>
  <c r="Q21" i="189"/>
  <c r="P21" i="189"/>
  <c r="O21" i="189"/>
  <c r="N21" i="189"/>
  <c r="K21" i="189"/>
  <c r="H21" i="189"/>
  <c r="P20" i="189"/>
  <c r="O20" i="189"/>
  <c r="Q20" i="189" s="1"/>
  <c r="N20" i="189"/>
  <c r="K20" i="189"/>
  <c r="H20" i="189"/>
  <c r="P19" i="189"/>
  <c r="Q19" i="189" s="1"/>
  <c r="O19" i="189"/>
  <c r="N19" i="189"/>
  <c r="K19" i="189"/>
  <c r="H19" i="189"/>
  <c r="Q18" i="189"/>
  <c r="P18" i="189"/>
  <c r="O18" i="189"/>
  <c r="N18" i="189"/>
  <c r="K18" i="189"/>
  <c r="H18" i="189"/>
  <c r="Q17" i="189"/>
  <c r="P17" i="189"/>
  <c r="O17" i="189"/>
  <c r="N17" i="189"/>
  <c r="K17" i="189"/>
  <c r="H17" i="189"/>
  <c r="P16" i="189"/>
  <c r="O16" i="189"/>
  <c r="Q16" i="189" s="1"/>
  <c r="N16" i="189"/>
  <c r="K16" i="189"/>
  <c r="H16" i="189"/>
  <c r="P15" i="189"/>
  <c r="Q15" i="189" s="1"/>
  <c r="O15" i="189"/>
  <c r="N15" i="189"/>
  <c r="K15" i="189"/>
  <c r="H15" i="189"/>
  <c r="Q14" i="189"/>
  <c r="P14" i="189"/>
  <c r="O14" i="189"/>
  <c r="N14" i="189"/>
  <c r="K14" i="189"/>
  <c r="H14" i="189"/>
  <c r="Q13" i="189"/>
  <c r="P13" i="189"/>
  <c r="O13" i="189"/>
  <c r="N13" i="189"/>
  <c r="K13" i="189"/>
  <c r="H13" i="189"/>
  <c r="P12" i="189"/>
  <c r="O12" i="189"/>
  <c r="Q12" i="189" s="1"/>
  <c r="N12" i="189"/>
  <c r="K12" i="189"/>
  <c r="H12" i="189"/>
  <c r="P11" i="189"/>
  <c r="Q11" i="189" s="1"/>
  <c r="O11" i="189"/>
  <c r="N11" i="189"/>
  <c r="K11" i="189"/>
  <c r="H11" i="189"/>
  <c r="Q10" i="189"/>
  <c r="P10" i="189"/>
  <c r="O10" i="189"/>
  <c r="N10" i="189"/>
  <c r="K10" i="189"/>
  <c r="H10" i="189"/>
  <c r="Q9" i="189"/>
  <c r="P9" i="189"/>
  <c r="O9" i="189"/>
  <c r="N9" i="189"/>
  <c r="K9" i="189"/>
  <c r="H9" i="189"/>
  <c r="P8" i="189"/>
  <c r="O8" i="189"/>
  <c r="Q8" i="189" s="1"/>
  <c r="N8" i="189"/>
  <c r="K8" i="189"/>
  <c r="H8" i="189"/>
  <c r="P7" i="189"/>
  <c r="Q7" i="189" s="1"/>
  <c r="O7" i="189"/>
  <c r="N7" i="189"/>
  <c r="K7" i="189"/>
  <c r="H7" i="189"/>
  <c r="Q6" i="189"/>
  <c r="P6" i="189"/>
  <c r="O6" i="189"/>
  <c r="N6" i="189"/>
  <c r="K6" i="189"/>
  <c r="H6" i="189"/>
  <c r="Q5" i="189"/>
  <c r="P5" i="189"/>
  <c r="P55" i="189" s="1"/>
  <c r="O5" i="189"/>
  <c r="O55" i="189" s="1"/>
  <c r="N5" i="189"/>
  <c r="N55" i="189" s="1"/>
  <c r="K5" i="189"/>
  <c r="K55" i="189" s="1"/>
  <c r="H5" i="189"/>
  <c r="H55" i="189" s="1"/>
  <c r="P28" i="188"/>
  <c r="O28" i="188"/>
  <c r="N28" i="188"/>
  <c r="M28" i="188"/>
  <c r="L28" i="188"/>
  <c r="K28" i="188"/>
  <c r="J28" i="188"/>
  <c r="I28" i="188"/>
  <c r="H28" i="188"/>
  <c r="G28" i="188"/>
  <c r="F28" i="188"/>
  <c r="E28" i="188"/>
  <c r="D28" i="188"/>
  <c r="P26" i="188"/>
  <c r="O26" i="188"/>
  <c r="N26" i="188"/>
  <c r="M26" i="188"/>
  <c r="L26" i="188"/>
  <c r="K26" i="188"/>
  <c r="J26" i="188"/>
  <c r="I26" i="188"/>
  <c r="H26" i="188"/>
  <c r="G26" i="188"/>
  <c r="F26" i="188"/>
  <c r="E26" i="188"/>
  <c r="D26" i="188"/>
  <c r="P24" i="188"/>
  <c r="O24" i="188"/>
  <c r="N24" i="188"/>
  <c r="M24" i="188"/>
  <c r="L24" i="188"/>
  <c r="K24" i="188"/>
  <c r="J24" i="188"/>
  <c r="I24" i="188"/>
  <c r="H24" i="188"/>
  <c r="G24" i="188"/>
  <c r="F24" i="188"/>
  <c r="E24" i="188"/>
  <c r="D24" i="188"/>
  <c r="P22" i="188"/>
  <c r="O22" i="188"/>
  <c r="N22" i="188"/>
  <c r="M22" i="188"/>
  <c r="L22" i="188"/>
  <c r="K22" i="188"/>
  <c r="J22" i="188"/>
  <c r="I22" i="188"/>
  <c r="H22" i="188"/>
  <c r="G22" i="188"/>
  <c r="F22" i="188"/>
  <c r="E22" i="188"/>
  <c r="D22" i="188"/>
  <c r="P20" i="188"/>
  <c r="O20" i="188"/>
  <c r="N20" i="188"/>
  <c r="M20" i="188"/>
  <c r="L20" i="188"/>
  <c r="K20" i="188"/>
  <c r="J20" i="188"/>
  <c r="I20" i="188"/>
  <c r="H20" i="188"/>
  <c r="G20" i="188"/>
  <c r="F20" i="188"/>
  <c r="E20" i="188"/>
  <c r="D20" i="188"/>
  <c r="P18" i="188"/>
  <c r="O18" i="188"/>
  <c r="N18" i="188"/>
  <c r="M18" i="188"/>
  <c r="L18" i="188"/>
  <c r="K18" i="188"/>
  <c r="J18" i="188"/>
  <c r="I18" i="188"/>
  <c r="H18" i="188"/>
  <c r="G18" i="188"/>
  <c r="F18" i="188"/>
  <c r="E18" i="188"/>
  <c r="D18" i="188"/>
  <c r="P16" i="188"/>
  <c r="O16" i="188"/>
  <c r="N16" i="188"/>
  <c r="M16" i="188"/>
  <c r="L16" i="188"/>
  <c r="K16" i="188"/>
  <c r="J16" i="188"/>
  <c r="I16" i="188"/>
  <c r="H16" i="188"/>
  <c r="G16" i="188"/>
  <c r="F16" i="188"/>
  <c r="E16" i="188"/>
  <c r="D16" i="188"/>
  <c r="P14" i="188"/>
  <c r="O14" i="188"/>
  <c r="N14" i="188"/>
  <c r="M14" i="188"/>
  <c r="L14" i="188"/>
  <c r="K14" i="188"/>
  <c r="J14" i="188"/>
  <c r="I14" i="188"/>
  <c r="H14" i="188"/>
  <c r="G14" i="188"/>
  <c r="F14" i="188"/>
  <c r="E14" i="188"/>
  <c r="D14" i="188"/>
  <c r="P12" i="188"/>
  <c r="O12" i="188"/>
  <c r="N12" i="188"/>
  <c r="M12" i="188"/>
  <c r="L12" i="188"/>
  <c r="K12" i="188"/>
  <c r="J12" i="188"/>
  <c r="I12" i="188"/>
  <c r="H12" i="188"/>
  <c r="G12" i="188"/>
  <c r="F12" i="188"/>
  <c r="E12" i="188"/>
  <c r="D12" i="188"/>
  <c r="P10" i="188"/>
  <c r="O10" i="188"/>
  <c r="N10" i="188"/>
  <c r="M10" i="188"/>
  <c r="L10" i="188"/>
  <c r="K10" i="188"/>
  <c r="J10" i="188"/>
  <c r="I10" i="188"/>
  <c r="H10" i="188"/>
  <c r="G10" i="188"/>
  <c r="F10" i="188"/>
  <c r="E10" i="188"/>
  <c r="D10" i="188"/>
  <c r="E8" i="188"/>
  <c r="F8" i="188"/>
  <c r="G8" i="188"/>
  <c r="H8" i="188"/>
  <c r="I8" i="188"/>
  <c r="J8" i="188"/>
  <c r="K8" i="188"/>
  <c r="L8" i="188"/>
  <c r="M8" i="188"/>
  <c r="N8" i="188"/>
  <c r="O8" i="188"/>
  <c r="P8" i="188"/>
  <c r="D8" i="188"/>
  <c r="E6" i="188"/>
  <c r="F6" i="188"/>
  <c r="G6" i="188"/>
  <c r="H6" i="188"/>
  <c r="I6" i="188"/>
  <c r="J6" i="188"/>
  <c r="K6" i="188"/>
  <c r="L6" i="188"/>
  <c r="M6" i="188"/>
  <c r="N6" i="188"/>
  <c r="O6" i="188"/>
  <c r="P6" i="188"/>
  <c r="D6" i="188"/>
  <c r="D6" i="175"/>
  <c r="E6" i="175"/>
  <c r="F6" i="175"/>
  <c r="G6" i="175"/>
  <c r="H6" i="175"/>
  <c r="I6" i="175"/>
  <c r="J6" i="175"/>
  <c r="K6" i="175"/>
  <c r="L6" i="175"/>
  <c r="M6" i="175"/>
  <c r="N6" i="175"/>
  <c r="O6" i="175"/>
  <c r="P6" i="175"/>
  <c r="Q54" i="187"/>
  <c r="P54" i="187"/>
  <c r="O54" i="187"/>
  <c r="N54" i="187"/>
  <c r="H54" i="187"/>
  <c r="P53" i="187"/>
  <c r="O53" i="187"/>
  <c r="Q53" i="187" s="1"/>
  <c r="N53" i="187"/>
  <c r="K53" i="187"/>
  <c r="H53" i="187"/>
  <c r="P52" i="187"/>
  <c r="O52" i="187"/>
  <c r="Q52" i="187" s="1"/>
  <c r="N52" i="187"/>
  <c r="K52" i="187"/>
  <c r="H52" i="187"/>
  <c r="P51" i="187"/>
  <c r="Q51" i="187" s="1"/>
  <c r="N51" i="187"/>
  <c r="K51" i="187"/>
  <c r="H51" i="187"/>
  <c r="P50" i="187"/>
  <c r="O50" i="187"/>
  <c r="Q50" i="187" s="1"/>
  <c r="N50" i="187"/>
  <c r="K50" i="187"/>
  <c r="H50" i="187"/>
  <c r="P49" i="187"/>
  <c r="O49" i="187"/>
  <c r="Q49" i="187" s="1"/>
  <c r="N49" i="187"/>
  <c r="K49" i="187"/>
  <c r="H49" i="187"/>
  <c r="P48" i="187"/>
  <c r="O48" i="187"/>
  <c r="Q48" i="187" s="1"/>
  <c r="N48" i="187"/>
  <c r="K48" i="187"/>
  <c r="H48" i="187"/>
  <c r="Q47" i="187"/>
  <c r="P47" i="187"/>
  <c r="O47" i="187"/>
  <c r="N47" i="187"/>
  <c r="K47" i="187"/>
  <c r="H47" i="187"/>
  <c r="P46" i="187"/>
  <c r="O46" i="187"/>
  <c r="Q46" i="187" s="1"/>
  <c r="N46" i="187"/>
  <c r="K46" i="187"/>
  <c r="H46" i="187"/>
  <c r="P45" i="187"/>
  <c r="O45" i="187"/>
  <c r="Q45" i="187" s="1"/>
  <c r="N45" i="187"/>
  <c r="K45" i="187"/>
  <c r="H45" i="187"/>
  <c r="P44" i="187"/>
  <c r="O44" i="187"/>
  <c r="Q44" i="187" s="1"/>
  <c r="N44" i="187"/>
  <c r="K44" i="187"/>
  <c r="H44" i="187"/>
  <c r="Q43" i="187"/>
  <c r="P43" i="187"/>
  <c r="O43" i="187"/>
  <c r="N43" i="187"/>
  <c r="K43" i="187"/>
  <c r="H43" i="187"/>
  <c r="P42" i="187"/>
  <c r="O42" i="187"/>
  <c r="Q42" i="187" s="1"/>
  <c r="N42" i="187"/>
  <c r="K42" i="187"/>
  <c r="H42" i="187"/>
  <c r="P41" i="187"/>
  <c r="O41" i="187"/>
  <c r="Q41" i="187" s="1"/>
  <c r="N41" i="187"/>
  <c r="K41" i="187"/>
  <c r="H41" i="187"/>
  <c r="P40" i="187"/>
  <c r="Q40" i="187" s="1"/>
  <c r="N40" i="187"/>
  <c r="K40" i="187"/>
  <c r="H40" i="187"/>
  <c r="P39" i="187"/>
  <c r="Q39" i="187" s="1"/>
  <c r="O39" i="187"/>
  <c r="N39" i="187"/>
  <c r="K39" i="187"/>
  <c r="H39" i="187"/>
  <c r="P38" i="187"/>
  <c r="O38" i="187"/>
  <c r="Q38" i="187" s="1"/>
  <c r="N38" i="187"/>
  <c r="K38" i="187"/>
  <c r="H38" i="187"/>
  <c r="P37" i="187"/>
  <c r="Q37" i="187" s="1"/>
  <c r="O37" i="187"/>
  <c r="N37" i="187"/>
  <c r="K37" i="187"/>
  <c r="H37" i="187"/>
  <c r="P36" i="187"/>
  <c r="O36" i="187"/>
  <c r="Q36" i="187" s="1"/>
  <c r="N36" i="187"/>
  <c r="K36" i="187"/>
  <c r="H36" i="187"/>
  <c r="P35" i="187"/>
  <c r="Q35" i="187" s="1"/>
  <c r="O35" i="187"/>
  <c r="N35" i="187"/>
  <c r="K35" i="187"/>
  <c r="H35" i="187"/>
  <c r="P34" i="187"/>
  <c r="O34" i="187"/>
  <c r="Q34" i="187" s="1"/>
  <c r="N34" i="187"/>
  <c r="K34" i="187"/>
  <c r="H34" i="187"/>
  <c r="P33" i="187"/>
  <c r="Q33" i="187" s="1"/>
  <c r="O33" i="187"/>
  <c r="K33" i="187"/>
  <c r="H33" i="187"/>
  <c r="Q32" i="187"/>
  <c r="P32" i="187"/>
  <c r="O32" i="187"/>
  <c r="N32" i="187"/>
  <c r="K32" i="187"/>
  <c r="H32" i="187"/>
  <c r="P31" i="187"/>
  <c r="O31" i="187"/>
  <c r="Q31" i="187" s="1"/>
  <c r="N31" i="187"/>
  <c r="K31" i="187"/>
  <c r="H31" i="187"/>
  <c r="P30" i="187"/>
  <c r="O30" i="187"/>
  <c r="Q30" i="187" s="1"/>
  <c r="N30" i="187"/>
  <c r="K30" i="187"/>
  <c r="H30" i="187"/>
  <c r="P29" i="187"/>
  <c r="O29" i="187"/>
  <c r="Q29" i="187" s="1"/>
  <c r="N29" i="187"/>
  <c r="K29" i="187"/>
  <c r="H29" i="187"/>
  <c r="Q28" i="187"/>
  <c r="P28" i="187"/>
  <c r="O28" i="187"/>
  <c r="N28" i="187"/>
  <c r="K28" i="187"/>
  <c r="H28" i="187"/>
  <c r="P27" i="187"/>
  <c r="O27" i="187"/>
  <c r="Q27" i="187" s="1"/>
  <c r="N27" i="187"/>
  <c r="K27" i="187"/>
  <c r="H27" i="187"/>
  <c r="P26" i="187"/>
  <c r="O26" i="187"/>
  <c r="Q26" i="187" s="1"/>
  <c r="N26" i="187"/>
  <c r="K26" i="187"/>
  <c r="H26" i="187"/>
  <c r="P25" i="187"/>
  <c r="O25" i="187"/>
  <c r="Q25" i="187" s="1"/>
  <c r="N25" i="187"/>
  <c r="K25" i="187"/>
  <c r="H25" i="187"/>
  <c r="Q24" i="187"/>
  <c r="P24" i="187"/>
  <c r="O24" i="187"/>
  <c r="N24" i="187"/>
  <c r="K24" i="187"/>
  <c r="H24" i="187"/>
  <c r="P23" i="187"/>
  <c r="O23" i="187"/>
  <c r="Q23" i="187" s="1"/>
  <c r="N23" i="187"/>
  <c r="K23" i="187"/>
  <c r="H23" i="187"/>
  <c r="P22" i="187"/>
  <c r="O22" i="187"/>
  <c r="Q22" i="187" s="1"/>
  <c r="N22" i="187"/>
  <c r="K22" i="187"/>
  <c r="H22" i="187"/>
  <c r="P21" i="187"/>
  <c r="O21" i="187"/>
  <c r="Q21" i="187" s="1"/>
  <c r="N21" i="187"/>
  <c r="K21" i="187"/>
  <c r="H21" i="187"/>
  <c r="Q20" i="187"/>
  <c r="P20" i="187"/>
  <c r="O20" i="187"/>
  <c r="N20" i="187"/>
  <c r="K20" i="187"/>
  <c r="H20" i="187"/>
  <c r="P19" i="187"/>
  <c r="O19" i="187"/>
  <c r="Q19" i="187" s="1"/>
  <c r="N19" i="187"/>
  <c r="K19" i="187"/>
  <c r="H19" i="187"/>
  <c r="P18" i="187"/>
  <c r="O18" i="187"/>
  <c r="Q18" i="187" s="1"/>
  <c r="N18" i="187"/>
  <c r="K18" i="187"/>
  <c r="H18" i="187"/>
  <c r="P17" i="187"/>
  <c r="O17" i="187"/>
  <c r="Q17" i="187" s="1"/>
  <c r="N17" i="187"/>
  <c r="K17" i="187"/>
  <c r="H17" i="187"/>
  <c r="Q16" i="187"/>
  <c r="P16" i="187"/>
  <c r="O16" i="187"/>
  <c r="N16" i="187"/>
  <c r="K16" i="187"/>
  <c r="H16" i="187"/>
  <c r="P15" i="187"/>
  <c r="O15" i="187"/>
  <c r="Q15" i="187" s="1"/>
  <c r="N15" i="187"/>
  <c r="K15" i="187"/>
  <c r="H15" i="187"/>
  <c r="P14" i="187"/>
  <c r="O14" i="187"/>
  <c r="Q14" i="187" s="1"/>
  <c r="N14" i="187"/>
  <c r="K14" i="187"/>
  <c r="H14" i="187"/>
  <c r="P13" i="187"/>
  <c r="O13" i="187"/>
  <c r="Q13" i="187" s="1"/>
  <c r="N13" i="187"/>
  <c r="K13" i="187"/>
  <c r="H13" i="187"/>
  <c r="Q12" i="187"/>
  <c r="P12" i="187"/>
  <c r="O12" i="187"/>
  <c r="N12" i="187"/>
  <c r="K12" i="187"/>
  <c r="H12" i="187"/>
  <c r="P11" i="187"/>
  <c r="O11" i="187"/>
  <c r="Q11" i="187" s="1"/>
  <c r="N11" i="187"/>
  <c r="K11" i="187"/>
  <c r="H11" i="187"/>
  <c r="P10" i="187"/>
  <c r="O10" i="187"/>
  <c r="Q10" i="187" s="1"/>
  <c r="N10" i="187"/>
  <c r="K10" i="187"/>
  <c r="H10" i="187"/>
  <c r="P9" i="187"/>
  <c r="O9" i="187"/>
  <c r="Q9" i="187" s="1"/>
  <c r="N9" i="187"/>
  <c r="K9" i="187"/>
  <c r="H9" i="187"/>
  <c r="Q8" i="187"/>
  <c r="P8" i="187"/>
  <c r="O8" i="187"/>
  <c r="N8" i="187"/>
  <c r="K8" i="187"/>
  <c r="H8" i="187"/>
  <c r="P7" i="187"/>
  <c r="O7" i="187"/>
  <c r="Q7" i="187" s="1"/>
  <c r="N7" i="187"/>
  <c r="K7" i="187"/>
  <c r="H7" i="187"/>
  <c r="P6" i="187"/>
  <c r="O6" i="187"/>
  <c r="Q6" i="187" s="1"/>
  <c r="N6" i="187"/>
  <c r="K6" i="187"/>
  <c r="H6" i="187"/>
  <c r="P5" i="187"/>
  <c r="O5" i="187"/>
  <c r="Q5" i="187" s="1"/>
  <c r="N5" i="187"/>
  <c r="K5" i="187"/>
  <c r="H5" i="187"/>
  <c r="E28" i="175"/>
  <c r="F28" i="175"/>
  <c r="G28" i="175"/>
  <c r="H28" i="175"/>
  <c r="I28" i="175"/>
  <c r="J28" i="175"/>
  <c r="K28" i="175"/>
  <c r="L28" i="175"/>
  <c r="M28" i="175"/>
  <c r="N28" i="175"/>
  <c r="O28" i="175"/>
  <c r="P28" i="175"/>
  <c r="D28" i="175"/>
  <c r="P54" i="186"/>
  <c r="O54" i="186"/>
  <c r="Q54" i="186" s="1"/>
  <c r="N54" i="186"/>
  <c r="H54" i="186"/>
  <c r="P53" i="186"/>
  <c r="O53" i="186"/>
  <c r="Q53" i="186" s="1"/>
  <c r="N53" i="186"/>
  <c r="K53" i="186"/>
  <c r="H53" i="186"/>
  <c r="P52" i="186"/>
  <c r="O52" i="186"/>
  <c r="Q52" i="186" s="1"/>
  <c r="N52" i="186"/>
  <c r="K52" i="186"/>
  <c r="H52" i="186"/>
  <c r="P51" i="186"/>
  <c r="Q51" i="186" s="1"/>
  <c r="N51" i="186"/>
  <c r="K51" i="186"/>
  <c r="H51" i="186"/>
  <c r="P50" i="186"/>
  <c r="Q50" i="186" s="1"/>
  <c r="O50" i="186"/>
  <c r="N50" i="186"/>
  <c r="K50" i="186"/>
  <c r="H50" i="186"/>
  <c r="P49" i="186"/>
  <c r="O49" i="186"/>
  <c r="Q49" i="186" s="1"/>
  <c r="N49" i="186"/>
  <c r="K49" i="186"/>
  <c r="H49" i="186"/>
  <c r="P48" i="186"/>
  <c r="O48" i="186"/>
  <c r="Q48" i="186" s="1"/>
  <c r="N48" i="186"/>
  <c r="K48" i="186"/>
  <c r="H48" i="186"/>
  <c r="Q47" i="186"/>
  <c r="P47" i="186"/>
  <c r="O47" i="186"/>
  <c r="N47" i="186"/>
  <c r="K47" i="186"/>
  <c r="H47" i="186"/>
  <c r="P46" i="186"/>
  <c r="Q46" i="186" s="1"/>
  <c r="O46" i="186"/>
  <c r="N46" i="186"/>
  <c r="K46" i="186"/>
  <c r="H46" i="186"/>
  <c r="P45" i="186"/>
  <c r="O45" i="186"/>
  <c r="Q45" i="186" s="1"/>
  <c r="N45" i="186"/>
  <c r="K45" i="186"/>
  <c r="H45" i="186"/>
  <c r="P44" i="186"/>
  <c r="O44" i="186"/>
  <c r="Q44" i="186" s="1"/>
  <c r="N44" i="186"/>
  <c r="K44" i="186"/>
  <c r="H44" i="186"/>
  <c r="Q43" i="186"/>
  <c r="P43" i="186"/>
  <c r="O43" i="186"/>
  <c r="N43" i="186"/>
  <c r="K43" i="186"/>
  <c r="H43" i="186"/>
  <c r="P42" i="186"/>
  <c r="Q42" i="186" s="1"/>
  <c r="O42" i="186"/>
  <c r="N42" i="186"/>
  <c r="K42" i="186"/>
  <c r="H42" i="186"/>
  <c r="P41" i="186"/>
  <c r="O41" i="186"/>
  <c r="Q41" i="186" s="1"/>
  <c r="N41" i="186"/>
  <c r="K41" i="186"/>
  <c r="H41" i="186"/>
  <c r="P40" i="186"/>
  <c r="Q40" i="186" s="1"/>
  <c r="N40" i="186"/>
  <c r="K40" i="186"/>
  <c r="H40" i="186"/>
  <c r="Q39" i="186"/>
  <c r="P39" i="186"/>
  <c r="O39" i="186"/>
  <c r="N39" i="186"/>
  <c r="K39" i="186"/>
  <c r="H39" i="186"/>
  <c r="P38" i="186"/>
  <c r="O38" i="186"/>
  <c r="Q38" i="186" s="1"/>
  <c r="N38" i="186"/>
  <c r="K38" i="186"/>
  <c r="H38" i="186"/>
  <c r="P37" i="186"/>
  <c r="Q37" i="186" s="1"/>
  <c r="O37" i="186"/>
  <c r="N37" i="186"/>
  <c r="K37" i="186"/>
  <c r="H37" i="186"/>
  <c r="P36" i="186"/>
  <c r="O36" i="186"/>
  <c r="Q36" i="186" s="1"/>
  <c r="N36" i="186"/>
  <c r="K36" i="186"/>
  <c r="H36" i="186"/>
  <c r="Q35" i="186"/>
  <c r="P35" i="186"/>
  <c r="O35" i="186"/>
  <c r="N35" i="186"/>
  <c r="K35" i="186"/>
  <c r="H35" i="186"/>
  <c r="P34" i="186"/>
  <c r="O34" i="186"/>
  <c r="Q34" i="186" s="1"/>
  <c r="N34" i="186"/>
  <c r="K34" i="186"/>
  <c r="H34" i="186"/>
  <c r="P33" i="186"/>
  <c r="Q33" i="186" s="1"/>
  <c r="O33" i="186"/>
  <c r="K33" i="186"/>
  <c r="H33" i="186"/>
  <c r="Q32" i="186"/>
  <c r="P32" i="186"/>
  <c r="O32" i="186"/>
  <c r="N32" i="186"/>
  <c r="K32" i="186"/>
  <c r="H32" i="186"/>
  <c r="P31" i="186"/>
  <c r="Q31" i="186" s="1"/>
  <c r="O31" i="186"/>
  <c r="N31" i="186"/>
  <c r="K31" i="186"/>
  <c r="H31" i="186"/>
  <c r="P30" i="186"/>
  <c r="O30" i="186"/>
  <c r="Q30" i="186" s="1"/>
  <c r="N30" i="186"/>
  <c r="K30" i="186"/>
  <c r="H30" i="186"/>
  <c r="P29" i="186"/>
  <c r="O29" i="186"/>
  <c r="Q29" i="186" s="1"/>
  <c r="N29" i="186"/>
  <c r="K29" i="186"/>
  <c r="H29" i="186"/>
  <c r="Q28" i="186"/>
  <c r="P28" i="186"/>
  <c r="O28" i="186"/>
  <c r="N28" i="186"/>
  <c r="K28" i="186"/>
  <c r="H28" i="186"/>
  <c r="P27" i="186"/>
  <c r="Q27" i="186" s="1"/>
  <c r="O27" i="186"/>
  <c r="N27" i="186"/>
  <c r="K27" i="186"/>
  <c r="H27" i="186"/>
  <c r="P26" i="186"/>
  <c r="O26" i="186"/>
  <c r="Q26" i="186" s="1"/>
  <c r="N26" i="186"/>
  <c r="K26" i="186"/>
  <c r="H26" i="186"/>
  <c r="P25" i="186"/>
  <c r="O25" i="186"/>
  <c r="Q25" i="186" s="1"/>
  <c r="N25" i="186"/>
  <c r="K25" i="186"/>
  <c r="H25" i="186"/>
  <c r="Q24" i="186"/>
  <c r="P24" i="186"/>
  <c r="O24" i="186"/>
  <c r="N24" i="186"/>
  <c r="K24" i="186"/>
  <c r="H24" i="186"/>
  <c r="P23" i="186"/>
  <c r="Q23" i="186" s="1"/>
  <c r="O23" i="186"/>
  <c r="N23" i="186"/>
  <c r="K23" i="186"/>
  <c r="H23" i="186"/>
  <c r="P22" i="186"/>
  <c r="O22" i="186"/>
  <c r="Q22" i="186" s="1"/>
  <c r="N22" i="186"/>
  <c r="K22" i="186"/>
  <c r="H22" i="186"/>
  <c r="P21" i="186"/>
  <c r="O21" i="186"/>
  <c r="Q21" i="186" s="1"/>
  <c r="N21" i="186"/>
  <c r="K21" i="186"/>
  <c r="H21" i="186"/>
  <c r="P20" i="186"/>
  <c r="O20" i="186"/>
  <c r="Q20" i="186" s="1"/>
  <c r="N20" i="186"/>
  <c r="K20" i="186"/>
  <c r="H20" i="186"/>
  <c r="P19" i="186"/>
  <c r="Q19" i="186" s="1"/>
  <c r="O19" i="186"/>
  <c r="N19" i="186"/>
  <c r="K19" i="186"/>
  <c r="H19" i="186"/>
  <c r="P18" i="186"/>
  <c r="O18" i="186"/>
  <c r="Q18" i="186" s="1"/>
  <c r="N18" i="186"/>
  <c r="K18" i="186"/>
  <c r="H18" i="186"/>
  <c r="P17" i="186"/>
  <c r="O17" i="186"/>
  <c r="Q17" i="186" s="1"/>
  <c r="N17" i="186"/>
  <c r="K17" i="186"/>
  <c r="H17" i="186"/>
  <c r="P16" i="186"/>
  <c r="O16" i="186"/>
  <c r="Q16" i="186" s="1"/>
  <c r="N16" i="186"/>
  <c r="K16" i="186"/>
  <c r="H16" i="186"/>
  <c r="P15" i="186"/>
  <c r="Q15" i="186" s="1"/>
  <c r="O15" i="186"/>
  <c r="N15" i="186"/>
  <c r="K15" i="186"/>
  <c r="H15" i="186"/>
  <c r="P14" i="186"/>
  <c r="O14" i="186"/>
  <c r="Q14" i="186" s="1"/>
  <c r="N14" i="186"/>
  <c r="K14" i="186"/>
  <c r="H14" i="186"/>
  <c r="P13" i="186"/>
  <c r="O13" i="186"/>
  <c r="Q13" i="186" s="1"/>
  <c r="N13" i="186"/>
  <c r="K13" i="186"/>
  <c r="H13" i="186"/>
  <c r="P12" i="186"/>
  <c r="O12" i="186"/>
  <c r="Q12" i="186" s="1"/>
  <c r="N12" i="186"/>
  <c r="K12" i="186"/>
  <c r="H12" i="186"/>
  <c r="P11" i="186"/>
  <c r="Q11" i="186" s="1"/>
  <c r="O11" i="186"/>
  <c r="N11" i="186"/>
  <c r="K11" i="186"/>
  <c r="H11" i="186"/>
  <c r="P10" i="186"/>
  <c r="O10" i="186"/>
  <c r="Q10" i="186" s="1"/>
  <c r="N10" i="186"/>
  <c r="K10" i="186"/>
  <c r="H10" i="186"/>
  <c r="P9" i="186"/>
  <c r="O9" i="186"/>
  <c r="Q9" i="186" s="1"/>
  <c r="N9" i="186"/>
  <c r="K9" i="186"/>
  <c r="H9" i="186"/>
  <c r="P8" i="186"/>
  <c r="O8" i="186"/>
  <c r="Q8" i="186" s="1"/>
  <c r="N8" i="186"/>
  <c r="K8" i="186"/>
  <c r="H8" i="186"/>
  <c r="P7" i="186"/>
  <c r="Q7" i="186" s="1"/>
  <c r="O7" i="186"/>
  <c r="N7" i="186"/>
  <c r="K7" i="186"/>
  <c r="H7" i="186"/>
  <c r="P6" i="186"/>
  <c r="O6" i="186"/>
  <c r="Q6" i="186" s="1"/>
  <c r="N6" i="186"/>
  <c r="K6" i="186"/>
  <c r="H6" i="186"/>
  <c r="P5" i="186"/>
  <c r="O5" i="186"/>
  <c r="Q5" i="186" s="1"/>
  <c r="N5" i="186"/>
  <c r="K5" i="186"/>
  <c r="H5" i="186"/>
  <c r="K13" i="185"/>
  <c r="P26" i="175"/>
  <c r="O26" i="175"/>
  <c r="N26" i="175"/>
  <c r="M26" i="175"/>
  <c r="L26" i="175"/>
  <c r="K26" i="175"/>
  <c r="J26" i="175"/>
  <c r="I26" i="175"/>
  <c r="H26" i="175"/>
  <c r="G26" i="175"/>
  <c r="F26" i="175"/>
  <c r="E26" i="175"/>
  <c r="D26" i="175"/>
  <c r="Q5" i="195" l="1"/>
  <c r="Q55" i="195" s="1"/>
  <c r="Q55" i="194"/>
  <c r="Q56" i="194" s="1"/>
  <c r="O55" i="194"/>
  <c r="O56" i="194" s="1"/>
  <c r="Q33" i="193"/>
  <c r="Q6" i="193"/>
  <c r="Q55" i="193" s="1"/>
  <c r="Q56" i="193" s="1"/>
  <c r="Q55" i="192"/>
  <c r="Q56" i="192" s="1"/>
  <c r="O55" i="192"/>
  <c r="O56" i="192" s="1"/>
  <c r="Q55" i="189"/>
  <c r="P54" i="185"/>
  <c r="O54" i="185"/>
  <c r="N54" i="185"/>
  <c r="H54" i="185"/>
  <c r="P53" i="185"/>
  <c r="O53" i="185"/>
  <c r="Q53" i="185" s="1"/>
  <c r="N53" i="185"/>
  <c r="K53" i="185"/>
  <c r="H53" i="185"/>
  <c r="P52" i="185"/>
  <c r="O52" i="185"/>
  <c r="Q52" i="185" s="1"/>
  <c r="N52" i="185"/>
  <c r="K52" i="185"/>
  <c r="H52" i="185"/>
  <c r="P51" i="185"/>
  <c r="Q51" i="185" s="1"/>
  <c r="N51" i="185"/>
  <c r="K51" i="185"/>
  <c r="H51" i="185"/>
  <c r="P50" i="185"/>
  <c r="O50" i="185"/>
  <c r="N50" i="185"/>
  <c r="K50" i="185"/>
  <c r="H50" i="185"/>
  <c r="P49" i="185"/>
  <c r="O49" i="185"/>
  <c r="Q49" i="185" s="1"/>
  <c r="N49" i="185"/>
  <c r="K49" i="185"/>
  <c r="H49" i="185"/>
  <c r="P48" i="185"/>
  <c r="O48" i="185"/>
  <c r="N48" i="185"/>
  <c r="K48" i="185"/>
  <c r="H48" i="185"/>
  <c r="P47" i="185"/>
  <c r="O47" i="185"/>
  <c r="Q47" i="185" s="1"/>
  <c r="N47" i="185"/>
  <c r="K47" i="185"/>
  <c r="H47" i="185"/>
  <c r="P46" i="185"/>
  <c r="O46" i="185"/>
  <c r="Q46" i="185" s="1"/>
  <c r="N46" i="185"/>
  <c r="K46" i="185"/>
  <c r="H46" i="185"/>
  <c r="P45" i="185"/>
  <c r="O45" i="185"/>
  <c r="N45" i="185"/>
  <c r="K45" i="185"/>
  <c r="H45" i="185"/>
  <c r="P44" i="185"/>
  <c r="O44" i="185"/>
  <c r="N44" i="185"/>
  <c r="K44" i="185"/>
  <c r="H44" i="185"/>
  <c r="P43" i="185"/>
  <c r="Q43" i="185" s="1"/>
  <c r="O43" i="185"/>
  <c r="N43" i="185"/>
  <c r="K43" i="185"/>
  <c r="H43" i="185"/>
  <c r="P42" i="185"/>
  <c r="O42" i="185"/>
  <c r="Q42" i="185" s="1"/>
  <c r="N42" i="185"/>
  <c r="K42" i="185"/>
  <c r="H42" i="185"/>
  <c r="P41" i="185"/>
  <c r="O41" i="185"/>
  <c r="N41" i="185"/>
  <c r="K41" i="185"/>
  <c r="H41" i="185"/>
  <c r="Q40" i="185"/>
  <c r="P40" i="185"/>
  <c r="N40" i="185"/>
  <c r="K40" i="185"/>
  <c r="H40" i="185"/>
  <c r="P39" i="185"/>
  <c r="O39" i="185"/>
  <c r="N39" i="185"/>
  <c r="K39" i="185"/>
  <c r="H39" i="185"/>
  <c r="P38" i="185"/>
  <c r="O38" i="185"/>
  <c r="N38" i="185"/>
  <c r="K38" i="185"/>
  <c r="H38" i="185"/>
  <c r="P37" i="185"/>
  <c r="O37" i="185"/>
  <c r="N37" i="185"/>
  <c r="K37" i="185"/>
  <c r="H37" i="185"/>
  <c r="P36" i="185"/>
  <c r="Q36" i="185" s="1"/>
  <c r="O36" i="185"/>
  <c r="N36" i="185"/>
  <c r="K36" i="185"/>
  <c r="H36" i="185"/>
  <c r="P35" i="185"/>
  <c r="O35" i="185"/>
  <c r="N35" i="185"/>
  <c r="K35" i="185"/>
  <c r="H35" i="185"/>
  <c r="P34" i="185"/>
  <c r="O34" i="185"/>
  <c r="N34" i="185"/>
  <c r="K34" i="185"/>
  <c r="H34" i="185"/>
  <c r="P33" i="185"/>
  <c r="O33" i="185"/>
  <c r="K33" i="185"/>
  <c r="H33" i="185"/>
  <c r="P32" i="185"/>
  <c r="Q32" i="185" s="1"/>
  <c r="O32" i="185"/>
  <c r="N32" i="185"/>
  <c r="K32" i="185"/>
  <c r="H32" i="185"/>
  <c r="P31" i="185"/>
  <c r="O31" i="185"/>
  <c r="N31" i="185"/>
  <c r="K31" i="185"/>
  <c r="H31" i="185"/>
  <c r="P30" i="185"/>
  <c r="O30" i="185"/>
  <c r="N30" i="185"/>
  <c r="K30" i="185"/>
  <c r="H30" i="185"/>
  <c r="P29" i="185"/>
  <c r="O29" i="185"/>
  <c r="N29" i="185"/>
  <c r="K29" i="185"/>
  <c r="H29" i="185"/>
  <c r="P28" i="185"/>
  <c r="O28" i="185"/>
  <c r="N28" i="185"/>
  <c r="K28" i="185"/>
  <c r="H28" i="185"/>
  <c r="P27" i="185"/>
  <c r="O27" i="185"/>
  <c r="N27" i="185"/>
  <c r="K27" i="185"/>
  <c r="H27" i="185"/>
  <c r="P26" i="185"/>
  <c r="O26" i="185"/>
  <c r="Q26" i="185" s="1"/>
  <c r="N26" i="185"/>
  <c r="K26" i="185"/>
  <c r="H26" i="185"/>
  <c r="P25" i="185"/>
  <c r="O25" i="185"/>
  <c r="N25" i="185"/>
  <c r="K25" i="185"/>
  <c r="H25" i="185"/>
  <c r="P24" i="185"/>
  <c r="O24" i="185"/>
  <c r="N24" i="185"/>
  <c r="K24" i="185"/>
  <c r="H24" i="185"/>
  <c r="P23" i="185"/>
  <c r="O23" i="185"/>
  <c r="N23" i="185"/>
  <c r="K23" i="185"/>
  <c r="H23" i="185"/>
  <c r="P22" i="185"/>
  <c r="O22" i="185"/>
  <c r="N22" i="185"/>
  <c r="K22" i="185"/>
  <c r="H22" i="185"/>
  <c r="P21" i="185"/>
  <c r="O21" i="185"/>
  <c r="N21" i="185"/>
  <c r="K21" i="185"/>
  <c r="H21" i="185"/>
  <c r="P20" i="185"/>
  <c r="O20" i="185"/>
  <c r="N20" i="185"/>
  <c r="K20" i="185"/>
  <c r="H20" i="185"/>
  <c r="P19" i="185"/>
  <c r="O19" i="185"/>
  <c r="N19" i="185"/>
  <c r="K19" i="185"/>
  <c r="H19" i="185"/>
  <c r="P18" i="185"/>
  <c r="O18" i="185"/>
  <c r="N18" i="185"/>
  <c r="K18" i="185"/>
  <c r="H18" i="185"/>
  <c r="P17" i="185"/>
  <c r="O17" i="185"/>
  <c r="Q17" i="185" s="1"/>
  <c r="N17" i="185"/>
  <c r="K17" i="185"/>
  <c r="H17" i="185"/>
  <c r="P16" i="185"/>
  <c r="O16" i="185"/>
  <c r="N16" i="185"/>
  <c r="K16" i="185"/>
  <c r="H16" i="185"/>
  <c r="P15" i="185"/>
  <c r="Q15" i="185" s="1"/>
  <c r="O15" i="185"/>
  <c r="N15" i="185"/>
  <c r="K15" i="185"/>
  <c r="H15" i="185"/>
  <c r="P14" i="185"/>
  <c r="O14" i="185"/>
  <c r="N14" i="185"/>
  <c r="K14" i="185"/>
  <c r="H14" i="185"/>
  <c r="P13" i="185"/>
  <c r="O13" i="185"/>
  <c r="N13" i="185"/>
  <c r="H13" i="185"/>
  <c r="P12" i="185"/>
  <c r="O12" i="185"/>
  <c r="N12" i="185"/>
  <c r="K12" i="185"/>
  <c r="H12" i="185"/>
  <c r="P11" i="185"/>
  <c r="O11" i="185"/>
  <c r="N11" i="185"/>
  <c r="K11" i="185"/>
  <c r="H11" i="185"/>
  <c r="P10" i="185"/>
  <c r="O10" i="185"/>
  <c r="N10" i="185"/>
  <c r="K10" i="185"/>
  <c r="H10" i="185"/>
  <c r="P9" i="185"/>
  <c r="O9" i="185"/>
  <c r="N9" i="185"/>
  <c r="K9" i="185"/>
  <c r="H9" i="185"/>
  <c r="P8" i="185"/>
  <c r="O8" i="185"/>
  <c r="N8" i="185"/>
  <c r="K8" i="185"/>
  <c r="H8" i="185"/>
  <c r="P7" i="185"/>
  <c r="O7" i="185"/>
  <c r="N7" i="185"/>
  <c r="K7" i="185"/>
  <c r="H7" i="185"/>
  <c r="P6" i="185"/>
  <c r="O6" i="185"/>
  <c r="N6" i="185"/>
  <c r="K6" i="185"/>
  <c r="H6" i="185"/>
  <c r="P5" i="185"/>
  <c r="O5" i="185"/>
  <c r="N5" i="185"/>
  <c r="K5" i="185"/>
  <c r="H5" i="185"/>
  <c r="Q28" i="185" l="1"/>
  <c r="Q8" i="185"/>
  <c r="Q16" i="185"/>
  <c r="Q19" i="185"/>
  <c r="Q24" i="185"/>
  <c r="Q37" i="185"/>
  <c r="Q21" i="185"/>
  <c r="Q48" i="185"/>
  <c r="Q39" i="185"/>
  <c r="Q23" i="185"/>
  <c r="Q31" i="185"/>
  <c r="Q44" i="185"/>
  <c r="Q50" i="185"/>
  <c r="Q20" i="185"/>
  <c r="Q35" i="185"/>
  <c r="Q9" i="185"/>
  <c r="Q27" i="185"/>
  <c r="Q38" i="185"/>
  <c r="Q29" i="185"/>
  <c r="Q10" i="185"/>
  <c r="Q34" i="185"/>
  <c r="Q22" i="185"/>
  <c r="Q25" i="185"/>
  <c r="Q45" i="185"/>
  <c r="Q12" i="185"/>
  <c r="Q18" i="185"/>
  <c r="Q30" i="185"/>
  <c r="Q33" i="185"/>
  <c r="Q41" i="185"/>
  <c r="Q54" i="185"/>
  <c r="Q14" i="185"/>
  <c r="Q11" i="185"/>
  <c r="Q13" i="185"/>
  <c r="Q7" i="185"/>
  <c r="Q6" i="185"/>
  <c r="Q5" i="185"/>
  <c r="F55" i="184"/>
  <c r="G55" i="184"/>
  <c r="I55" i="184"/>
  <c r="J55" i="184"/>
  <c r="L55" i="184"/>
  <c r="M55" i="184"/>
  <c r="E24" i="175"/>
  <c r="F24" i="175"/>
  <c r="G24" i="175"/>
  <c r="H24" i="175"/>
  <c r="I24" i="175"/>
  <c r="J24" i="175"/>
  <c r="K24" i="175"/>
  <c r="L24" i="175"/>
  <c r="M24" i="175"/>
  <c r="N24" i="175"/>
  <c r="O24" i="175"/>
  <c r="P24" i="175"/>
  <c r="D24" i="175"/>
  <c r="E55" i="184" l="1"/>
  <c r="P54" i="184"/>
  <c r="O54" i="184"/>
  <c r="Q54" i="184" s="1"/>
  <c r="N54" i="184"/>
  <c r="H54" i="184"/>
  <c r="P53" i="184"/>
  <c r="O53" i="184"/>
  <c r="Q53" i="184" s="1"/>
  <c r="N53" i="184"/>
  <c r="K53" i="184"/>
  <c r="H53" i="184"/>
  <c r="P52" i="184"/>
  <c r="O52" i="184"/>
  <c r="Q52" i="184" s="1"/>
  <c r="N52" i="184"/>
  <c r="K52" i="184"/>
  <c r="H52" i="184"/>
  <c r="P51" i="184"/>
  <c r="O51" i="184"/>
  <c r="Q51" i="184" s="1"/>
  <c r="N51" i="184"/>
  <c r="K51" i="184"/>
  <c r="H51" i="184"/>
  <c r="P50" i="184"/>
  <c r="O50" i="184"/>
  <c r="N50" i="184"/>
  <c r="K50" i="184"/>
  <c r="H50" i="184"/>
  <c r="P49" i="184"/>
  <c r="O49" i="184"/>
  <c r="N49" i="184"/>
  <c r="K49" i="184"/>
  <c r="H49" i="184"/>
  <c r="P48" i="184"/>
  <c r="O48" i="184"/>
  <c r="N48" i="184"/>
  <c r="K48" i="184"/>
  <c r="H48" i="184"/>
  <c r="P47" i="184"/>
  <c r="O47" i="184"/>
  <c r="Q47" i="184" s="1"/>
  <c r="N47" i="184"/>
  <c r="K47" i="184"/>
  <c r="H47" i="184"/>
  <c r="P46" i="184"/>
  <c r="O46" i="184"/>
  <c r="Q46" i="184" s="1"/>
  <c r="N46" i="184"/>
  <c r="K46" i="184"/>
  <c r="H46" i="184"/>
  <c r="P45" i="184"/>
  <c r="O45" i="184"/>
  <c r="N45" i="184"/>
  <c r="K45" i="184"/>
  <c r="H45" i="184"/>
  <c r="P44" i="184"/>
  <c r="Q44" i="184" s="1"/>
  <c r="O44" i="184"/>
  <c r="N44" i="184"/>
  <c r="K44" i="184"/>
  <c r="H44" i="184"/>
  <c r="P43" i="184"/>
  <c r="O43" i="184"/>
  <c r="Q43" i="184" s="1"/>
  <c r="N43" i="184"/>
  <c r="K43" i="184"/>
  <c r="H43" i="184"/>
  <c r="P42" i="184"/>
  <c r="O42" i="184"/>
  <c r="N42" i="184"/>
  <c r="K42" i="184"/>
  <c r="H42" i="184"/>
  <c r="P41" i="184"/>
  <c r="O41" i="184"/>
  <c r="N41" i="184"/>
  <c r="K41" i="184"/>
  <c r="H41" i="184"/>
  <c r="P40" i="184"/>
  <c r="Q40" i="184" s="1"/>
  <c r="N40" i="184"/>
  <c r="K40" i="184"/>
  <c r="H40" i="184"/>
  <c r="P39" i="184"/>
  <c r="O39" i="184"/>
  <c r="N39" i="184"/>
  <c r="K39" i="184"/>
  <c r="H39" i="184"/>
  <c r="P38" i="184"/>
  <c r="O38" i="184"/>
  <c r="N38" i="184"/>
  <c r="K38" i="184"/>
  <c r="H38" i="184"/>
  <c r="P37" i="184"/>
  <c r="O37" i="184"/>
  <c r="N37" i="184"/>
  <c r="K37" i="184"/>
  <c r="H37" i="184"/>
  <c r="P36" i="184"/>
  <c r="O36" i="184"/>
  <c r="Q36" i="184" s="1"/>
  <c r="N36" i="184"/>
  <c r="K36" i="184"/>
  <c r="H36" i="184"/>
  <c r="P35" i="184"/>
  <c r="O35" i="184"/>
  <c r="N35" i="184"/>
  <c r="K35" i="184"/>
  <c r="H35" i="184"/>
  <c r="P34" i="184"/>
  <c r="O34" i="184"/>
  <c r="N34" i="184"/>
  <c r="K34" i="184"/>
  <c r="H34" i="184"/>
  <c r="P33" i="184"/>
  <c r="O33" i="184"/>
  <c r="K33" i="184"/>
  <c r="H33" i="184"/>
  <c r="P32" i="184"/>
  <c r="O32" i="184"/>
  <c r="Q32" i="184" s="1"/>
  <c r="N32" i="184"/>
  <c r="K32" i="184"/>
  <c r="H32" i="184"/>
  <c r="P31" i="184"/>
  <c r="O31" i="184"/>
  <c r="N31" i="184"/>
  <c r="K31" i="184"/>
  <c r="H31" i="184"/>
  <c r="P30" i="184"/>
  <c r="O30" i="184"/>
  <c r="Q30" i="184" s="1"/>
  <c r="N30" i="184"/>
  <c r="K30" i="184"/>
  <c r="H30" i="184"/>
  <c r="P29" i="184"/>
  <c r="O29" i="184"/>
  <c r="N29" i="184"/>
  <c r="K29" i="184"/>
  <c r="H29" i="184"/>
  <c r="P28" i="184"/>
  <c r="O28" i="184"/>
  <c r="N28" i="184"/>
  <c r="K28" i="184"/>
  <c r="H28" i="184"/>
  <c r="P27" i="184"/>
  <c r="O27" i="184"/>
  <c r="N27" i="184"/>
  <c r="K27" i="184"/>
  <c r="H27" i="184"/>
  <c r="P26" i="184"/>
  <c r="O26" i="184"/>
  <c r="N26" i="184"/>
  <c r="K26" i="184"/>
  <c r="H26" i="184"/>
  <c r="P25" i="184"/>
  <c r="O25" i="184"/>
  <c r="N25" i="184"/>
  <c r="K25" i="184"/>
  <c r="H25" i="184"/>
  <c r="P24" i="184"/>
  <c r="O24" i="184"/>
  <c r="N24" i="184"/>
  <c r="K24" i="184"/>
  <c r="H24" i="184"/>
  <c r="P23" i="184"/>
  <c r="O23" i="184"/>
  <c r="N23" i="184"/>
  <c r="K23" i="184"/>
  <c r="H23" i="184"/>
  <c r="P22" i="184"/>
  <c r="O22" i="184"/>
  <c r="N22" i="184"/>
  <c r="K22" i="184"/>
  <c r="H22" i="184"/>
  <c r="P21" i="184"/>
  <c r="O21" i="184"/>
  <c r="N21" i="184"/>
  <c r="K21" i="184"/>
  <c r="H21" i="184"/>
  <c r="P20" i="184"/>
  <c r="O20" i="184"/>
  <c r="Q20" i="184" s="1"/>
  <c r="N20" i="184"/>
  <c r="K20" i="184"/>
  <c r="H20" i="184"/>
  <c r="P19" i="184"/>
  <c r="O19" i="184"/>
  <c r="N19" i="184"/>
  <c r="K19" i="184"/>
  <c r="H19" i="184"/>
  <c r="P18" i="184"/>
  <c r="O18" i="184"/>
  <c r="Q18" i="184" s="1"/>
  <c r="N18" i="184"/>
  <c r="K18" i="184"/>
  <c r="H18" i="184"/>
  <c r="P17" i="184"/>
  <c r="O17" i="184"/>
  <c r="N17" i="184"/>
  <c r="K17" i="184"/>
  <c r="H17" i="184"/>
  <c r="P16" i="184"/>
  <c r="O16" i="184"/>
  <c r="Q16" i="184" s="1"/>
  <c r="N16" i="184"/>
  <c r="K16" i="184"/>
  <c r="H16" i="184"/>
  <c r="P15" i="184"/>
  <c r="O15" i="184"/>
  <c r="Q15" i="184" s="1"/>
  <c r="N15" i="184"/>
  <c r="K15" i="184"/>
  <c r="H15" i="184"/>
  <c r="P14" i="184"/>
  <c r="O14" i="184"/>
  <c r="N14" i="184"/>
  <c r="K14" i="184"/>
  <c r="H14" i="184"/>
  <c r="P13" i="184"/>
  <c r="O13" i="184"/>
  <c r="N13" i="184"/>
  <c r="H13" i="184"/>
  <c r="P12" i="184"/>
  <c r="O12" i="184"/>
  <c r="N12" i="184"/>
  <c r="K12" i="184"/>
  <c r="H12" i="184"/>
  <c r="P11" i="184"/>
  <c r="O11" i="184"/>
  <c r="Q11" i="184" s="1"/>
  <c r="N11" i="184"/>
  <c r="K11" i="184"/>
  <c r="H11" i="184"/>
  <c r="P10" i="184"/>
  <c r="O10" i="184"/>
  <c r="N10" i="184"/>
  <c r="K10" i="184"/>
  <c r="H10" i="184"/>
  <c r="P9" i="184"/>
  <c r="O9" i="184"/>
  <c r="N9" i="184"/>
  <c r="K9" i="184"/>
  <c r="H9" i="184"/>
  <c r="P8" i="184"/>
  <c r="O8" i="184"/>
  <c r="N8" i="184"/>
  <c r="K8" i="184"/>
  <c r="H8" i="184"/>
  <c r="P7" i="184"/>
  <c r="O7" i="184"/>
  <c r="N7" i="184"/>
  <c r="K7" i="184"/>
  <c r="H7" i="184"/>
  <c r="P6" i="184"/>
  <c r="O6" i="184"/>
  <c r="N6" i="184"/>
  <c r="K6" i="184"/>
  <c r="H6" i="184"/>
  <c r="P5" i="184"/>
  <c r="O5" i="184"/>
  <c r="N5" i="184"/>
  <c r="K5" i="184"/>
  <c r="H5" i="184"/>
  <c r="Q25" i="184" l="1"/>
  <c r="Q41" i="184"/>
  <c r="Q39" i="184"/>
  <c r="Q49" i="184"/>
  <c r="Q22" i="184"/>
  <c r="Q24" i="184"/>
  <c r="Q8" i="184"/>
  <c r="Q29" i="184"/>
  <c r="Q34" i="184"/>
  <c r="Q45" i="184"/>
  <c r="Q48" i="184"/>
  <c r="Q5" i="184"/>
  <c r="O55" i="184"/>
  <c r="N55" i="184"/>
  <c r="Q13" i="184"/>
  <c r="Q19" i="184"/>
  <c r="Q31" i="184"/>
  <c r="Q42" i="184"/>
  <c r="P55" i="184"/>
  <c r="Q7" i="184"/>
  <c r="Q21" i="184"/>
  <c r="Q27" i="184"/>
  <c r="Q33" i="184"/>
  <c r="Q38" i="184"/>
  <c r="Q9" i="184"/>
  <c r="Q14" i="184"/>
  <c r="Q17" i="184"/>
  <c r="Q35" i="184"/>
  <c r="H55" i="184"/>
  <c r="Q23" i="184"/>
  <c r="Q26" i="184"/>
  <c r="Q37" i="184"/>
  <c r="Q50" i="184"/>
  <c r="Q28" i="184"/>
  <c r="Q12" i="184"/>
  <c r="Q10" i="184"/>
  <c r="Q6" i="184"/>
  <c r="E22" i="175"/>
  <c r="F22" i="175"/>
  <c r="G22" i="175"/>
  <c r="H22" i="175"/>
  <c r="I22" i="175"/>
  <c r="J22" i="175"/>
  <c r="K22" i="175"/>
  <c r="L22" i="175"/>
  <c r="M22" i="175"/>
  <c r="N22" i="175"/>
  <c r="O22" i="175"/>
  <c r="P22" i="175"/>
  <c r="D22" i="175"/>
  <c r="Q55" i="184" l="1"/>
  <c r="M55" i="183"/>
  <c r="L55" i="183"/>
  <c r="J55" i="183"/>
  <c r="I55" i="183"/>
  <c r="G55" i="183"/>
  <c r="F55" i="183"/>
  <c r="E55" i="183"/>
  <c r="P54" i="183"/>
  <c r="O54" i="183"/>
  <c r="Q54" i="183" s="1"/>
  <c r="N54" i="183"/>
  <c r="K54" i="183"/>
  <c r="H54" i="183"/>
  <c r="P53" i="183"/>
  <c r="O53" i="183"/>
  <c r="Q53" i="183" s="1"/>
  <c r="N53" i="183"/>
  <c r="K53" i="183"/>
  <c r="H53" i="183"/>
  <c r="P52" i="183"/>
  <c r="O52" i="183"/>
  <c r="Q52" i="183" s="1"/>
  <c r="N52" i="183"/>
  <c r="K52" i="183"/>
  <c r="H52" i="183"/>
  <c r="P51" i="183"/>
  <c r="O51" i="183"/>
  <c r="Q51" i="183" s="1"/>
  <c r="N51" i="183"/>
  <c r="K51" i="183"/>
  <c r="H51" i="183"/>
  <c r="P50" i="183"/>
  <c r="O50" i="183"/>
  <c r="Q50" i="183" s="1"/>
  <c r="N50" i="183"/>
  <c r="K50" i="183"/>
  <c r="H50" i="183"/>
  <c r="P49" i="183"/>
  <c r="O49" i="183"/>
  <c r="Q49" i="183" s="1"/>
  <c r="N49" i="183"/>
  <c r="K49" i="183"/>
  <c r="H49" i="183"/>
  <c r="P48" i="183"/>
  <c r="O48" i="183"/>
  <c r="N48" i="183"/>
  <c r="K48" i="183"/>
  <c r="H48" i="183"/>
  <c r="P47" i="183"/>
  <c r="O47" i="183"/>
  <c r="N47" i="183"/>
  <c r="K47" i="183"/>
  <c r="H47" i="183"/>
  <c r="P46" i="183"/>
  <c r="O46" i="183"/>
  <c r="Q46" i="183" s="1"/>
  <c r="N46" i="183"/>
  <c r="K46" i="183"/>
  <c r="H46" i="183"/>
  <c r="P45" i="183"/>
  <c r="Q45" i="183" s="1"/>
  <c r="O45" i="183"/>
  <c r="N45" i="183"/>
  <c r="K45" i="183"/>
  <c r="H45" i="183"/>
  <c r="P44" i="183"/>
  <c r="O44" i="183"/>
  <c r="N44" i="183"/>
  <c r="K44" i="183"/>
  <c r="H44" i="183"/>
  <c r="P43" i="183"/>
  <c r="O43" i="183"/>
  <c r="N43" i="183"/>
  <c r="K43" i="183"/>
  <c r="H43" i="183"/>
  <c r="P42" i="183"/>
  <c r="O42" i="183"/>
  <c r="N42" i="183"/>
  <c r="K42" i="183"/>
  <c r="H42" i="183"/>
  <c r="P41" i="183"/>
  <c r="O41" i="183"/>
  <c r="Q41" i="183" s="1"/>
  <c r="N41" i="183"/>
  <c r="K41" i="183"/>
  <c r="H41" i="183"/>
  <c r="P40" i="183"/>
  <c r="Q40" i="183" s="1"/>
  <c r="N40" i="183"/>
  <c r="K40" i="183"/>
  <c r="H40" i="183"/>
  <c r="P39" i="183"/>
  <c r="O39" i="183"/>
  <c r="N39" i="183"/>
  <c r="K39" i="183"/>
  <c r="H39" i="183"/>
  <c r="P38" i="183"/>
  <c r="O38" i="183"/>
  <c r="N38" i="183"/>
  <c r="K38" i="183"/>
  <c r="H38" i="183"/>
  <c r="P37" i="183"/>
  <c r="O37" i="183"/>
  <c r="Q37" i="183" s="1"/>
  <c r="N37" i="183"/>
  <c r="K37" i="183"/>
  <c r="H37" i="183"/>
  <c r="P36" i="183"/>
  <c r="O36" i="183"/>
  <c r="N36" i="183"/>
  <c r="K36" i="183"/>
  <c r="H36" i="183"/>
  <c r="P35" i="183"/>
  <c r="O35" i="183"/>
  <c r="N35" i="183"/>
  <c r="K35" i="183"/>
  <c r="H35" i="183"/>
  <c r="P34" i="183"/>
  <c r="O34" i="183"/>
  <c r="N34" i="183"/>
  <c r="K34" i="183"/>
  <c r="H34" i="183"/>
  <c r="P33" i="183"/>
  <c r="O33" i="183"/>
  <c r="K33" i="183"/>
  <c r="H33" i="183"/>
  <c r="P32" i="183"/>
  <c r="O32" i="183"/>
  <c r="N32" i="183"/>
  <c r="K32" i="183"/>
  <c r="H32" i="183"/>
  <c r="P31" i="183"/>
  <c r="O31" i="183"/>
  <c r="N31" i="183"/>
  <c r="K31" i="183"/>
  <c r="H31" i="183"/>
  <c r="P30" i="183"/>
  <c r="O30" i="183"/>
  <c r="Q30" i="183" s="1"/>
  <c r="N30" i="183"/>
  <c r="K30" i="183"/>
  <c r="H30" i="183"/>
  <c r="P29" i="183"/>
  <c r="O29" i="183"/>
  <c r="Q29" i="183" s="1"/>
  <c r="N29" i="183"/>
  <c r="K29" i="183"/>
  <c r="H29" i="183"/>
  <c r="P28" i="183"/>
  <c r="O28" i="183"/>
  <c r="N28" i="183"/>
  <c r="K28" i="183"/>
  <c r="H28" i="183"/>
  <c r="P27" i="183"/>
  <c r="O27" i="183"/>
  <c r="N27" i="183"/>
  <c r="K27" i="183"/>
  <c r="H27" i="183"/>
  <c r="P26" i="183"/>
  <c r="O26" i="183"/>
  <c r="N26" i="183"/>
  <c r="K26" i="183"/>
  <c r="H26" i="183"/>
  <c r="P25" i="183"/>
  <c r="O25" i="183"/>
  <c r="Q25" i="183" s="1"/>
  <c r="N25" i="183"/>
  <c r="K25" i="183"/>
  <c r="H25" i="183"/>
  <c r="P24" i="183"/>
  <c r="O24" i="183"/>
  <c r="Q24" i="183" s="1"/>
  <c r="N24" i="183"/>
  <c r="K24" i="183"/>
  <c r="H24" i="183"/>
  <c r="P23" i="183"/>
  <c r="O23" i="183"/>
  <c r="N23" i="183"/>
  <c r="K23" i="183"/>
  <c r="H23" i="183"/>
  <c r="P22" i="183"/>
  <c r="O22" i="183"/>
  <c r="N22" i="183"/>
  <c r="K22" i="183"/>
  <c r="H22" i="183"/>
  <c r="P21" i="183"/>
  <c r="O21" i="183"/>
  <c r="Q21" i="183" s="1"/>
  <c r="N21" i="183"/>
  <c r="K21" i="183"/>
  <c r="H21" i="183"/>
  <c r="P20" i="183"/>
  <c r="O20" i="183"/>
  <c r="Q20" i="183" s="1"/>
  <c r="N20" i="183"/>
  <c r="K20" i="183"/>
  <c r="H20" i="183"/>
  <c r="P19" i="183"/>
  <c r="O19" i="183"/>
  <c r="Q19" i="183" s="1"/>
  <c r="N19" i="183"/>
  <c r="K19" i="183"/>
  <c r="H19" i="183"/>
  <c r="P18" i="183"/>
  <c r="O18" i="183"/>
  <c r="Q18" i="183" s="1"/>
  <c r="N18" i="183"/>
  <c r="K18" i="183"/>
  <c r="H18" i="183"/>
  <c r="P17" i="183"/>
  <c r="Q17" i="183" s="1"/>
  <c r="O17" i="183"/>
  <c r="N17" i="183"/>
  <c r="K17" i="183"/>
  <c r="H17" i="183"/>
  <c r="P16" i="183"/>
  <c r="O16" i="183"/>
  <c r="Q16" i="183" s="1"/>
  <c r="N16" i="183"/>
  <c r="K16" i="183"/>
  <c r="H16" i="183"/>
  <c r="P15" i="183"/>
  <c r="O15" i="183"/>
  <c r="Q15" i="183" s="1"/>
  <c r="N15" i="183"/>
  <c r="K15" i="183"/>
  <c r="H15" i="183"/>
  <c r="P14" i="183"/>
  <c r="Q14" i="183" s="1"/>
  <c r="O14" i="183"/>
  <c r="N14" i="183"/>
  <c r="K14" i="183"/>
  <c r="H14" i="183"/>
  <c r="P13" i="183"/>
  <c r="O13" i="183"/>
  <c r="Q13" i="183" s="1"/>
  <c r="N13" i="183"/>
  <c r="H13" i="183"/>
  <c r="P12" i="183"/>
  <c r="O12" i="183"/>
  <c r="N12" i="183"/>
  <c r="K12" i="183"/>
  <c r="H12" i="183"/>
  <c r="P11" i="183"/>
  <c r="O11" i="183"/>
  <c r="Q11" i="183" s="1"/>
  <c r="N11" i="183"/>
  <c r="K11" i="183"/>
  <c r="H11" i="183"/>
  <c r="P10" i="183"/>
  <c r="O10" i="183"/>
  <c r="N10" i="183"/>
  <c r="K10" i="183"/>
  <c r="H10" i="183"/>
  <c r="P9" i="183"/>
  <c r="O9" i="183"/>
  <c r="N9" i="183"/>
  <c r="K9" i="183"/>
  <c r="H9" i="183"/>
  <c r="P8" i="183"/>
  <c r="O8" i="183"/>
  <c r="N8" i="183"/>
  <c r="K8" i="183"/>
  <c r="H8" i="183"/>
  <c r="P7" i="183"/>
  <c r="O7" i="183"/>
  <c r="Q7" i="183" s="1"/>
  <c r="N7" i="183"/>
  <c r="K7" i="183"/>
  <c r="H7" i="183"/>
  <c r="P6" i="183"/>
  <c r="O6" i="183"/>
  <c r="N6" i="183"/>
  <c r="K6" i="183"/>
  <c r="H6" i="183"/>
  <c r="P5" i="183"/>
  <c r="O5" i="183"/>
  <c r="Q5" i="183" s="1"/>
  <c r="N5" i="183"/>
  <c r="K5" i="183"/>
  <c r="H5" i="183"/>
  <c r="Q22" i="183" l="1"/>
  <c r="Q33" i="183"/>
  <c r="Q47" i="183"/>
  <c r="Q39" i="183"/>
  <c r="Q10" i="183"/>
  <c r="Q8" i="183"/>
  <c r="Q43" i="183"/>
  <c r="Q32" i="183"/>
  <c r="Q34" i="183"/>
  <c r="Q23" i="183"/>
  <c r="Q26" i="183"/>
  <c r="Q35" i="183"/>
  <c r="Q9" i="183"/>
  <c r="Q12" i="183"/>
  <c r="Q31" i="183"/>
  <c r="Q42" i="183"/>
  <c r="Q36" i="183"/>
  <c r="Q48" i="183"/>
  <c r="Q38" i="183"/>
  <c r="Q44" i="183"/>
  <c r="Q28" i="183"/>
  <c r="P55" i="183"/>
  <c r="Q27" i="183"/>
  <c r="H55" i="183"/>
  <c r="N55" i="183"/>
  <c r="K55" i="183"/>
  <c r="Q6" i="183"/>
  <c r="O55" i="183"/>
  <c r="E20" i="175"/>
  <c r="F20" i="175"/>
  <c r="G20" i="175"/>
  <c r="H20" i="175"/>
  <c r="I20" i="175"/>
  <c r="J20" i="175"/>
  <c r="K20" i="175"/>
  <c r="L20" i="175"/>
  <c r="M20" i="175"/>
  <c r="N20" i="175"/>
  <c r="O20" i="175"/>
  <c r="P20" i="175"/>
  <c r="D20" i="175"/>
  <c r="Q55" i="183" l="1"/>
  <c r="M55" i="182"/>
  <c r="L55" i="182"/>
  <c r="J55" i="182"/>
  <c r="I55" i="182"/>
  <c r="G55" i="182"/>
  <c r="F55" i="182"/>
  <c r="E55" i="182"/>
  <c r="P54" i="182"/>
  <c r="O54" i="182"/>
  <c r="N54" i="182"/>
  <c r="K54" i="182"/>
  <c r="H54" i="182"/>
  <c r="P53" i="182"/>
  <c r="O53" i="182"/>
  <c r="N53" i="182"/>
  <c r="K53" i="182"/>
  <c r="H53" i="182"/>
  <c r="P52" i="182"/>
  <c r="O52" i="182"/>
  <c r="N52" i="182"/>
  <c r="K52" i="182"/>
  <c r="H52" i="182"/>
  <c r="Q51" i="182"/>
  <c r="P51" i="182"/>
  <c r="O51" i="182"/>
  <c r="N51" i="182"/>
  <c r="K51" i="182"/>
  <c r="H51" i="182"/>
  <c r="P50" i="182"/>
  <c r="O50" i="182"/>
  <c r="N50" i="182"/>
  <c r="K50" i="182"/>
  <c r="H50" i="182"/>
  <c r="P49" i="182"/>
  <c r="Q49" i="182" s="1"/>
  <c r="O49" i="182"/>
  <c r="N49" i="182"/>
  <c r="K49" i="182"/>
  <c r="H49" i="182"/>
  <c r="P48" i="182"/>
  <c r="O48" i="182"/>
  <c r="N48" i="182"/>
  <c r="K48" i="182"/>
  <c r="H48" i="182"/>
  <c r="P47" i="182"/>
  <c r="O47" i="182"/>
  <c r="N47" i="182"/>
  <c r="K47" i="182"/>
  <c r="H47" i="182"/>
  <c r="P46" i="182"/>
  <c r="O46" i="182"/>
  <c r="Q46" i="182" s="1"/>
  <c r="N46" i="182"/>
  <c r="K46" i="182"/>
  <c r="H46" i="182"/>
  <c r="P45" i="182"/>
  <c r="Q45" i="182" s="1"/>
  <c r="O45" i="182"/>
  <c r="N45" i="182"/>
  <c r="K45" i="182"/>
  <c r="H45" i="182"/>
  <c r="P44" i="182"/>
  <c r="O44" i="182"/>
  <c r="Q44" i="182" s="1"/>
  <c r="N44" i="182"/>
  <c r="K44" i="182"/>
  <c r="H44" i="182"/>
  <c r="P43" i="182"/>
  <c r="O43" i="182"/>
  <c r="Q43" i="182" s="1"/>
  <c r="N43" i="182"/>
  <c r="K43" i="182"/>
  <c r="H43" i="182"/>
  <c r="P42" i="182"/>
  <c r="O42" i="182"/>
  <c r="N42" i="182"/>
  <c r="K42" i="182"/>
  <c r="H42" i="182"/>
  <c r="P41" i="182"/>
  <c r="O41" i="182"/>
  <c r="Q41" i="182" s="1"/>
  <c r="N41" i="182"/>
  <c r="K41" i="182"/>
  <c r="H41" i="182"/>
  <c r="P40" i="182"/>
  <c r="Q40" i="182" s="1"/>
  <c r="N40" i="182"/>
  <c r="K40" i="182"/>
  <c r="H40" i="182"/>
  <c r="P39" i="182"/>
  <c r="O39" i="182"/>
  <c r="N39" i="182"/>
  <c r="K39" i="182"/>
  <c r="H39" i="182"/>
  <c r="P38" i="182"/>
  <c r="O38" i="182"/>
  <c r="N38" i="182"/>
  <c r="K38" i="182"/>
  <c r="H38" i="182"/>
  <c r="P37" i="182"/>
  <c r="O37" i="182"/>
  <c r="Q37" i="182" s="1"/>
  <c r="N37" i="182"/>
  <c r="K37" i="182"/>
  <c r="H37" i="182"/>
  <c r="P36" i="182"/>
  <c r="O36" i="182"/>
  <c r="N36" i="182"/>
  <c r="K36" i="182"/>
  <c r="H36" i="182"/>
  <c r="P35" i="182"/>
  <c r="O35" i="182"/>
  <c r="N35" i="182"/>
  <c r="K35" i="182"/>
  <c r="H35" i="182"/>
  <c r="P34" i="182"/>
  <c r="O34" i="182"/>
  <c r="N34" i="182"/>
  <c r="K34" i="182"/>
  <c r="H34" i="182"/>
  <c r="P33" i="182"/>
  <c r="O33" i="182"/>
  <c r="Q33" i="182" s="1"/>
  <c r="K33" i="182"/>
  <c r="H33" i="182"/>
  <c r="P32" i="182"/>
  <c r="O32" i="182"/>
  <c r="N32" i="182"/>
  <c r="K32" i="182"/>
  <c r="H32" i="182"/>
  <c r="P31" i="182"/>
  <c r="O31" i="182"/>
  <c r="Q31" i="182" s="1"/>
  <c r="N31" i="182"/>
  <c r="K31" i="182"/>
  <c r="H31" i="182"/>
  <c r="P30" i="182"/>
  <c r="O30" i="182"/>
  <c r="Q30" i="182" s="1"/>
  <c r="N30" i="182"/>
  <c r="K30" i="182"/>
  <c r="H30" i="182"/>
  <c r="P29" i="182"/>
  <c r="O29" i="182"/>
  <c r="Q29" i="182" s="1"/>
  <c r="N29" i="182"/>
  <c r="K29" i="182"/>
  <c r="H29" i="182"/>
  <c r="P28" i="182"/>
  <c r="O28" i="182"/>
  <c r="Q28" i="182" s="1"/>
  <c r="N28" i="182"/>
  <c r="K28" i="182"/>
  <c r="H28" i="182"/>
  <c r="P27" i="182"/>
  <c r="O27" i="182"/>
  <c r="Q27" i="182" s="1"/>
  <c r="N27" i="182"/>
  <c r="K27" i="182"/>
  <c r="H27" i="182"/>
  <c r="P26" i="182"/>
  <c r="O26" i="182"/>
  <c r="N26" i="182"/>
  <c r="K26" i="182"/>
  <c r="H26" i="182"/>
  <c r="P25" i="182"/>
  <c r="O25" i="182"/>
  <c r="N25" i="182"/>
  <c r="K25" i="182"/>
  <c r="H25" i="182"/>
  <c r="P24" i="182"/>
  <c r="O24" i="182"/>
  <c r="N24" i="182"/>
  <c r="K24" i="182"/>
  <c r="H24" i="182"/>
  <c r="P23" i="182"/>
  <c r="O23" i="182"/>
  <c r="Q23" i="182" s="1"/>
  <c r="N23" i="182"/>
  <c r="K23" i="182"/>
  <c r="H23" i="182"/>
  <c r="P22" i="182"/>
  <c r="O22" i="182"/>
  <c r="N22" i="182"/>
  <c r="K22" i="182"/>
  <c r="H22" i="182"/>
  <c r="P21" i="182"/>
  <c r="O21" i="182"/>
  <c r="N21" i="182"/>
  <c r="K21" i="182"/>
  <c r="H21" i="182"/>
  <c r="P20" i="182"/>
  <c r="O20" i="182"/>
  <c r="Q20" i="182" s="1"/>
  <c r="N20" i="182"/>
  <c r="K20" i="182"/>
  <c r="H20" i="182"/>
  <c r="P19" i="182"/>
  <c r="O19" i="182"/>
  <c r="N19" i="182"/>
  <c r="K19" i="182"/>
  <c r="H19" i="182"/>
  <c r="P18" i="182"/>
  <c r="O18" i="182"/>
  <c r="Q18" i="182" s="1"/>
  <c r="N18" i="182"/>
  <c r="K18" i="182"/>
  <c r="H18" i="182"/>
  <c r="P17" i="182"/>
  <c r="O17" i="182"/>
  <c r="N17" i="182"/>
  <c r="K17" i="182"/>
  <c r="H17" i="182"/>
  <c r="P16" i="182"/>
  <c r="O16" i="182"/>
  <c r="Q16" i="182" s="1"/>
  <c r="N16" i="182"/>
  <c r="K16" i="182"/>
  <c r="H16" i="182"/>
  <c r="P15" i="182"/>
  <c r="O15" i="182"/>
  <c r="N15" i="182"/>
  <c r="K15" i="182"/>
  <c r="H15" i="182"/>
  <c r="P14" i="182"/>
  <c r="O14" i="182"/>
  <c r="N14" i="182"/>
  <c r="K14" i="182"/>
  <c r="H14" i="182"/>
  <c r="P13" i="182"/>
  <c r="O13" i="182"/>
  <c r="N13" i="182"/>
  <c r="H13" i="182"/>
  <c r="P12" i="182"/>
  <c r="O12" i="182"/>
  <c r="Q12" i="182" s="1"/>
  <c r="N12" i="182"/>
  <c r="K12" i="182"/>
  <c r="H12" i="182"/>
  <c r="P11" i="182"/>
  <c r="O11" i="182"/>
  <c r="Q11" i="182" s="1"/>
  <c r="N11" i="182"/>
  <c r="K11" i="182"/>
  <c r="H11" i="182"/>
  <c r="P10" i="182"/>
  <c r="O10" i="182"/>
  <c r="N10" i="182"/>
  <c r="K10" i="182"/>
  <c r="H10" i="182"/>
  <c r="P9" i="182"/>
  <c r="O9" i="182"/>
  <c r="N9" i="182"/>
  <c r="K9" i="182"/>
  <c r="H9" i="182"/>
  <c r="P8" i="182"/>
  <c r="O8" i="182"/>
  <c r="Q8" i="182" s="1"/>
  <c r="N8" i="182"/>
  <c r="K8" i="182"/>
  <c r="H8" i="182"/>
  <c r="P7" i="182"/>
  <c r="O7" i="182"/>
  <c r="N7" i="182"/>
  <c r="K7" i="182"/>
  <c r="H7" i="182"/>
  <c r="P6" i="182"/>
  <c r="O6" i="182"/>
  <c r="N6" i="182"/>
  <c r="K6" i="182"/>
  <c r="H6" i="182"/>
  <c r="P5" i="182"/>
  <c r="O5" i="182"/>
  <c r="N5" i="182"/>
  <c r="K5" i="182"/>
  <c r="H5" i="182"/>
  <c r="Q26" i="182" l="1"/>
  <c r="Q47" i="182"/>
  <c r="Q10" i="182"/>
  <c r="Q22" i="182"/>
  <c r="Q39" i="182"/>
  <c r="Q5" i="182"/>
  <c r="Q24" i="182"/>
  <c r="Q32" i="182"/>
  <c r="Q35" i="182"/>
  <c r="Q14" i="182"/>
  <c r="Q17" i="182"/>
  <c r="Q38" i="182"/>
  <c r="Q50" i="182"/>
  <c r="Q53" i="182"/>
  <c r="Q7" i="182"/>
  <c r="Q13" i="182"/>
  <c r="Q19" i="182"/>
  <c r="Q34" i="182"/>
  <c r="Q52" i="182"/>
  <c r="Q42" i="182"/>
  <c r="Q15" i="182"/>
  <c r="Q36" i="182"/>
  <c r="Q48" i="182"/>
  <c r="Q54" i="182"/>
  <c r="Q6" i="182"/>
  <c r="Q9" i="182"/>
  <c r="Q21" i="182"/>
  <c r="Q25" i="182"/>
  <c r="N55" i="182"/>
  <c r="P55" i="182"/>
  <c r="K55" i="182"/>
  <c r="H55" i="182"/>
  <c r="O55" i="182"/>
  <c r="E18" i="175"/>
  <c r="F18" i="175"/>
  <c r="G18" i="175"/>
  <c r="H18" i="175"/>
  <c r="I18" i="175"/>
  <c r="J18" i="175"/>
  <c r="K18" i="175"/>
  <c r="L18" i="175"/>
  <c r="M18" i="175"/>
  <c r="N18" i="175"/>
  <c r="O18" i="175"/>
  <c r="P18" i="175"/>
  <c r="D18" i="175"/>
  <c r="Q55" i="182" l="1"/>
  <c r="M55" i="181"/>
  <c r="L55" i="181"/>
  <c r="J55" i="181"/>
  <c r="I55" i="181"/>
  <c r="G55" i="181"/>
  <c r="F55" i="181"/>
  <c r="E55" i="181"/>
  <c r="P54" i="181"/>
  <c r="O54" i="181"/>
  <c r="N54" i="181"/>
  <c r="K54" i="181"/>
  <c r="H54" i="181"/>
  <c r="P53" i="181"/>
  <c r="O53" i="181"/>
  <c r="Q53" i="181" s="1"/>
  <c r="N53" i="181"/>
  <c r="K53" i="181"/>
  <c r="H53" i="181"/>
  <c r="P52" i="181"/>
  <c r="O52" i="181"/>
  <c r="Q52" i="181" s="1"/>
  <c r="N52" i="181"/>
  <c r="K52" i="181"/>
  <c r="H52" i="181"/>
  <c r="P51" i="181"/>
  <c r="O51" i="181"/>
  <c r="Q51" i="181" s="1"/>
  <c r="N51" i="181"/>
  <c r="K51" i="181"/>
  <c r="H51" i="181"/>
  <c r="P50" i="181"/>
  <c r="O50" i="181"/>
  <c r="Q50" i="181" s="1"/>
  <c r="N50" i="181"/>
  <c r="K50" i="181"/>
  <c r="H50" i="181"/>
  <c r="P49" i="181"/>
  <c r="O49" i="181"/>
  <c r="Q49" i="181" s="1"/>
  <c r="N49" i="181"/>
  <c r="K49" i="181"/>
  <c r="H49" i="181"/>
  <c r="P48" i="181"/>
  <c r="O48" i="181"/>
  <c r="N48" i="181"/>
  <c r="K48" i="181"/>
  <c r="H48" i="181"/>
  <c r="P47" i="181"/>
  <c r="O47" i="181"/>
  <c r="Q47" i="181" s="1"/>
  <c r="N47" i="181"/>
  <c r="K47" i="181"/>
  <c r="H47" i="181"/>
  <c r="P46" i="181"/>
  <c r="O46" i="181"/>
  <c r="Q46" i="181" s="1"/>
  <c r="N46" i="181"/>
  <c r="K46" i="181"/>
  <c r="H46" i="181"/>
  <c r="P45" i="181"/>
  <c r="O45" i="181"/>
  <c r="N45" i="181"/>
  <c r="K45" i="181"/>
  <c r="H45" i="181"/>
  <c r="P44" i="181"/>
  <c r="O44" i="181"/>
  <c r="Q44" i="181" s="1"/>
  <c r="N44" i="181"/>
  <c r="K44" i="181"/>
  <c r="H44" i="181"/>
  <c r="P43" i="181"/>
  <c r="O43" i="181"/>
  <c r="Q43" i="181" s="1"/>
  <c r="N43" i="181"/>
  <c r="K43" i="181"/>
  <c r="H43" i="181"/>
  <c r="P42" i="181"/>
  <c r="O42" i="181"/>
  <c r="N42" i="181"/>
  <c r="K42" i="181"/>
  <c r="H42" i="181"/>
  <c r="P41" i="181"/>
  <c r="O41" i="181"/>
  <c r="Q41" i="181" s="1"/>
  <c r="N41" i="181"/>
  <c r="K41" i="181"/>
  <c r="H41" i="181"/>
  <c r="P40" i="181"/>
  <c r="Q40" i="181" s="1"/>
  <c r="N40" i="181"/>
  <c r="K40" i="181"/>
  <c r="H40" i="181"/>
  <c r="P39" i="181"/>
  <c r="O39" i="181"/>
  <c r="N39" i="181"/>
  <c r="K39" i="181"/>
  <c r="H39" i="181"/>
  <c r="P38" i="181"/>
  <c r="O38" i="181"/>
  <c r="Q38" i="181" s="1"/>
  <c r="N38" i="181"/>
  <c r="K38" i="181"/>
  <c r="H38" i="181"/>
  <c r="P37" i="181"/>
  <c r="O37" i="181"/>
  <c r="N37" i="181"/>
  <c r="K37" i="181"/>
  <c r="H37" i="181"/>
  <c r="P36" i="181"/>
  <c r="O36" i="181"/>
  <c r="Q36" i="181" s="1"/>
  <c r="N36" i="181"/>
  <c r="K36" i="181"/>
  <c r="H36" i="181"/>
  <c r="P35" i="181"/>
  <c r="O35" i="181"/>
  <c r="N35" i="181"/>
  <c r="K35" i="181"/>
  <c r="H35" i="181"/>
  <c r="P34" i="181"/>
  <c r="O34" i="181"/>
  <c r="Q34" i="181" s="1"/>
  <c r="N34" i="181"/>
  <c r="K34" i="181"/>
  <c r="H34" i="181"/>
  <c r="P33" i="181"/>
  <c r="O33" i="181"/>
  <c r="K33" i="181"/>
  <c r="H33" i="181"/>
  <c r="P32" i="181"/>
  <c r="Q32" i="181" s="1"/>
  <c r="O32" i="181"/>
  <c r="N32" i="181"/>
  <c r="K32" i="181"/>
  <c r="H32" i="181"/>
  <c r="P31" i="181"/>
  <c r="O31" i="181"/>
  <c r="N31" i="181"/>
  <c r="K31" i="181"/>
  <c r="H31" i="181"/>
  <c r="P30" i="181"/>
  <c r="O30" i="181"/>
  <c r="Q30" i="181" s="1"/>
  <c r="N30" i="181"/>
  <c r="K30" i="181"/>
  <c r="H30" i="181"/>
  <c r="P29" i="181"/>
  <c r="O29" i="181"/>
  <c r="N29" i="181"/>
  <c r="K29" i="181"/>
  <c r="H29" i="181"/>
  <c r="P28" i="181"/>
  <c r="O28" i="181"/>
  <c r="N28" i="181"/>
  <c r="K28" i="181"/>
  <c r="H28" i="181"/>
  <c r="P27" i="181"/>
  <c r="O27" i="181"/>
  <c r="Q27" i="181" s="1"/>
  <c r="N27" i="181"/>
  <c r="K27" i="181"/>
  <c r="H27" i="181"/>
  <c r="P26" i="181"/>
  <c r="O26" i="181"/>
  <c r="Q26" i="181" s="1"/>
  <c r="N26" i="181"/>
  <c r="K26" i="181"/>
  <c r="H26" i="181"/>
  <c r="P25" i="181"/>
  <c r="O25" i="181"/>
  <c r="Q25" i="181" s="1"/>
  <c r="N25" i="181"/>
  <c r="K25" i="181"/>
  <c r="H25" i="181"/>
  <c r="P24" i="181"/>
  <c r="O24" i="181"/>
  <c r="N24" i="181"/>
  <c r="K24" i="181"/>
  <c r="H24" i="181"/>
  <c r="P23" i="181"/>
  <c r="O23" i="181"/>
  <c r="N23" i="181"/>
  <c r="K23" i="181"/>
  <c r="H23" i="181"/>
  <c r="P22" i="181"/>
  <c r="O22" i="181"/>
  <c r="Q22" i="181" s="1"/>
  <c r="N22" i="181"/>
  <c r="K22" i="181"/>
  <c r="H22" i="181"/>
  <c r="P21" i="181"/>
  <c r="O21" i="181"/>
  <c r="Q21" i="181" s="1"/>
  <c r="N21" i="181"/>
  <c r="K21" i="181"/>
  <c r="H21" i="181"/>
  <c r="P20" i="181"/>
  <c r="O20" i="181"/>
  <c r="Q20" i="181" s="1"/>
  <c r="N20" i="181"/>
  <c r="K20" i="181"/>
  <c r="H20" i="181"/>
  <c r="P19" i="181"/>
  <c r="O19" i="181"/>
  <c r="N19" i="181"/>
  <c r="K19" i="181"/>
  <c r="H19" i="181"/>
  <c r="P18" i="181"/>
  <c r="O18" i="181"/>
  <c r="Q18" i="181" s="1"/>
  <c r="N18" i="181"/>
  <c r="K18" i="181"/>
  <c r="H18" i="181"/>
  <c r="P17" i="181"/>
  <c r="O17" i="181"/>
  <c r="Q17" i="181" s="1"/>
  <c r="N17" i="181"/>
  <c r="K17" i="181"/>
  <c r="H17" i="181"/>
  <c r="P16" i="181"/>
  <c r="O16" i="181"/>
  <c r="N16" i="181"/>
  <c r="K16" i="181"/>
  <c r="H16" i="181"/>
  <c r="P15" i="181"/>
  <c r="O15" i="181"/>
  <c r="Q15" i="181" s="1"/>
  <c r="N15" i="181"/>
  <c r="K15" i="181"/>
  <c r="H15" i="181"/>
  <c r="P14" i="181"/>
  <c r="O14" i="181"/>
  <c r="N14" i="181"/>
  <c r="K14" i="181"/>
  <c r="H14" i="181"/>
  <c r="P13" i="181"/>
  <c r="O13" i="181"/>
  <c r="N13" i="181"/>
  <c r="K13" i="181"/>
  <c r="H13" i="181"/>
  <c r="P12" i="181"/>
  <c r="O12" i="181"/>
  <c r="N12" i="181"/>
  <c r="K12" i="181"/>
  <c r="H12" i="181"/>
  <c r="P11" i="181"/>
  <c r="O11" i="181"/>
  <c r="Q11" i="181" s="1"/>
  <c r="N11" i="181"/>
  <c r="K11" i="181"/>
  <c r="H11" i="181"/>
  <c r="P10" i="181"/>
  <c r="O10" i="181"/>
  <c r="N10" i="181"/>
  <c r="K10" i="181"/>
  <c r="H10" i="181"/>
  <c r="P9" i="181"/>
  <c r="O9" i="181"/>
  <c r="N9" i="181"/>
  <c r="K9" i="181"/>
  <c r="H9" i="181"/>
  <c r="P8" i="181"/>
  <c r="O8" i="181"/>
  <c r="N8" i="181"/>
  <c r="K8" i="181"/>
  <c r="H8" i="181"/>
  <c r="P7" i="181"/>
  <c r="O7" i="181"/>
  <c r="N7" i="181"/>
  <c r="K7" i="181"/>
  <c r="H7" i="181"/>
  <c r="P6" i="181"/>
  <c r="O6" i="181"/>
  <c r="Q6" i="181" s="1"/>
  <c r="N6" i="181"/>
  <c r="K6" i="181"/>
  <c r="H6" i="181"/>
  <c r="P5" i="181"/>
  <c r="O5" i="181"/>
  <c r="Q5" i="181" s="1"/>
  <c r="N5" i="181"/>
  <c r="K5" i="181"/>
  <c r="H5" i="181"/>
  <c r="Q39" i="181" l="1"/>
  <c r="Q10" i="181"/>
  <c r="Q14" i="181"/>
  <c r="Q8" i="181"/>
  <c r="Q16" i="181"/>
  <c r="Q24" i="181"/>
  <c r="Q37" i="181"/>
  <c r="Q45" i="181"/>
  <c r="Q9" i="181"/>
  <c r="Q23" i="181"/>
  <c r="Q31" i="181"/>
  <c r="Q42" i="181"/>
  <c r="Q19" i="181"/>
  <c r="Q28" i="181"/>
  <c r="Q48" i="181"/>
  <c r="Q33" i="181"/>
  <c r="Q54" i="181"/>
  <c r="Q35" i="181"/>
  <c r="Q29" i="181"/>
  <c r="Q13" i="181"/>
  <c r="Q12" i="181"/>
  <c r="P55" i="181"/>
  <c r="Q7" i="181"/>
  <c r="N55" i="181"/>
  <c r="K55" i="181"/>
  <c r="H55" i="181"/>
  <c r="O55" i="181"/>
  <c r="E16" i="175"/>
  <c r="F16" i="175"/>
  <c r="G16" i="175"/>
  <c r="H16" i="175"/>
  <c r="I16" i="175"/>
  <c r="J16" i="175"/>
  <c r="K16" i="175"/>
  <c r="L16" i="175"/>
  <c r="M16" i="175"/>
  <c r="N16" i="175"/>
  <c r="O16" i="175"/>
  <c r="P16" i="175"/>
  <c r="D16" i="175"/>
  <c r="Q55" i="181" l="1"/>
  <c r="M55" i="180"/>
  <c r="L55" i="180"/>
  <c r="J55" i="180"/>
  <c r="I55" i="180"/>
  <c r="G55" i="180"/>
  <c r="F55" i="180"/>
  <c r="E55" i="180"/>
  <c r="P54" i="180"/>
  <c r="O54" i="180"/>
  <c r="Q54" i="180" s="1"/>
  <c r="N54" i="180"/>
  <c r="K54" i="180"/>
  <c r="H54" i="180"/>
  <c r="P53" i="180"/>
  <c r="Q53" i="180" s="1"/>
  <c r="O53" i="180"/>
  <c r="N53" i="180"/>
  <c r="K53" i="180"/>
  <c r="H53" i="180"/>
  <c r="P52" i="180"/>
  <c r="O52" i="180"/>
  <c r="Q52" i="180" s="1"/>
  <c r="N52" i="180"/>
  <c r="K52" i="180"/>
  <c r="H52" i="180"/>
  <c r="P51" i="180"/>
  <c r="Q51" i="180" s="1"/>
  <c r="O51" i="180"/>
  <c r="N51" i="180"/>
  <c r="K51" i="180"/>
  <c r="H51" i="180"/>
  <c r="P50" i="180"/>
  <c r="O50" i="180"/>
  <c r="N50" i="180"/>
  <c r="K50" i="180"/>
  <c r="H50" i="180"/>
  <c r="P49" i="180"/>
  <c r="O49" i="180"/>
  <c r="N49" i="180"/>
  <c r="K49" i="180"/>
  <c r="H49" i="180"/>
  <c r="P48" i="180"/>
  <c r="O48" i="180"/>
  <c r="Q48" i="180" s="1"/>
  <c r="N48" i="180"/>
  <c r="K48" i="180"/>
  <c r="H48" i="180"/>
  <c r="P47" i="180"/>
  <c r="O47" i="180"/>
  <c r="N47" i="180"/>
  <c r="K47" i="180"/>
  <c r="H47" i="180"/>
  <c r="P46" i="180"/>
  <c r="O46" i="180"/>
  <c r="Q46" i="180" s="1"/>
  <c r="N46" i="180"/>
  <c r="K46" i="180"/>
  <c r="H46" i="180"/>
  <c r="P45" i="180"/>
  <c r="Q45" i="180" s="1"/>
  <c r="O45" i="180"/>
  <c r="N45" i="180"/>
  <c r="K45" i="180"/>
  <c r="H45" i="180"/>
  <c r="P44" i="180"/>
  <c r="O44" i="180"/>
  <c r="Q44" i="180" s="1"/>
  <c r="N44" i="180"/>
  <c r="K44" i="180"/>
  <c r="H44" i="180"/>
  <c r="P43" i="180"/>
  <c r="Q43" i="180" s="1"/>
  <c r="O43" i="180"/>
  <c r="N43" i="180"/>
  <c r="K43" i="180"/>
  <c r="H43" i="180"/>
  <c r="P42" i="180"/>
  <c r="O42" i="180"/>
  <c r="N42" i="180"/>
  <c r="K42" i="180"/>
  <c r="H42" i="180"/>
  <c r="P41" i="180"/>
  <c r="O41" i="180"/>
  <c r="N41" i="180"/>
  <c r="K41" i="180"/>
  <c r="H41" i="180"/>
  <c r="P40" i="180"/>
  <c r="Q40" i="180" s="1"/>
  <c r="N40" i="180"/>
  <c r="K40" i="180"/>
  <c r="H40" i="180"/>
  <c r="P39" i="180"/>
  <c r="O39" i="180"/>
  <c r="Q39" i="180" s="1"/>
  <c r="N39" i="180"/>
  <c r="K39" i="180"/>
  <c r="H39" i="180"/>
  <c r="Q38" i="180"/>
  <c r="P38" i="180"/>
  <c r="O38" i="180"/>
  <c r="N38" i="180"/>
  <c r="K38" i="180"/>
  <c r="H38" i="180"/>
  <c r="P37" i="180"/>
  <c r="O37" i="180"/>
  <c r="N37" i="180"/>
  <c r="K37" i="180"/>
  <c r="H37" i="180"/>
  <c r="P36" i="180"/>
  <c r="O36" i="180"/>
  <c r="N36" i="180"/>
  <c r="K36" i="180"/>
  <c r="H36" i="180"/>
  <c r="P35" i="180"/>
  <c r="O35" i="180"/>
  <c r="N35" i="180"/>
  <c r="K35" i="180"/>
  <c r="H35" i="180"/>
  <c r="Q34" i="180"/>
  <c r="P34" i="180"/>
  <c r="O34" i="180"/>
  <c r="N34" i="180"/>
  <c r="K34" i="180"/>
  <c r="H34" i="180"/>
  <c r="P33" i="180"/>
  <c r="O33" i="180"/>
  <c r="K33" i="180"/>
  <c r="H33" i="180"/>
  <c r="P32" i="180"/>
  <c r="O32" i="180"/>
  <c r="N32" i="180"/>
  <c r="K32" i="180"/>
  <c r="H32" i="180"/>
  <c r="P31" i="180"/>
  <c r="O31" i="180"/>
  <c r="Q31" i="180" s="1"/>
  <c r="N31" i="180"/>
  <c r="K31" i="180"/>
  <c r="H31" i="180"/>
  <c r="P30" i="180"/>
  <c r="O30" i="180"/>
  <c r="N30" i="180"/>
  <c r="K30" i="180"/>
  <c r="H30" i="180"/>
  <c r="P29" i="180"/>
  <c r="O29" i="180"/>
  <c r="N29" i="180"/>
  <c r="K29" i="180"/>
  <c r="H29" i="180"/>
  <c r="P28" i="180"/>
  <c r="O28" i="180"/>
  <c r="N28" i="180"/>
  <c r="K28" i="180"/>
  <c r="H28" i="180"/>
  <c r="P27" i="180"/>
  <c r="O27" i="180"/>
  <c r="N27" i="180"/>
  <c r="K27" i="180"/>
  <c r="H27" i="180"/>
  <c r="P26" i="180"/>
  <c r="O26" i="180"/>
  <c r="N26" i="180"/>
  <c r="K26" i="180"/>
  <c r="H26" i="180"/>
  <c r="P25" i="180"/>
  <c r="O25" i="180"/>
  <c r="Q25" i="180" s="1"/>
  <c r="N25" i="180"/>
  <c r="K25" i="180"/>
  <c r="H25" i="180"/>
  <c r="P24" i="180"/>
  <c r="O24" i="180"/>
  <c r="N24" i="180"/>
  <c r="K24" i="180"/>
  <c r="H24" i="180"/>
  <c r="P23" i="180"/>
  <c r="O23" i="180"/>
  <c r="Q23" i="180" s="1"/>
  <c r="N23" i="180"/>
  <c r="K23" i="180"/>
  <c r="H23" i="180"/>
  <c r="P22" i="180"/>
  <c r="O22" i="180"/>
  <c r="N22" i="180"/>
  <c r="K22" i="180"/>
  <c r="H22" i="180"/>
  <c r="P21" i="180"/>
  <c r="O21" i="180"/>
  <c r="N21" i="180"/>
  <c r="K21" i="180"/>
  <c r="H21" i="180"/>
  <c r="P20" i="180"/>
  <c r="O20" i="180"/>
  <c r="N20" i="180"/>
  <c r="K20" i="180"/>
  <c r="H20" i="180"/>
  <c r="P19" i="180"/>
  <c r="O19" i="180"/>
  <c r="N19" i="180"/>
  <c r="K19" i="180"/>
  <c r="H19" i="180"/>
  <c r="P18" i="180"/>
  <c r="Q18" i="180" s="1"/>
  <c r="O18" i="180"/>
  <c r="N18" i="180"/>
  <c r="K18" i="180"/>
  <c r="H18" i="180"/>
  <c r="P17" i="180"/>
  <c r="O17" i="180"/>
  <c r="Q17" i="180" s="1"/>
  <c r="N17" i="180"/>
  <c r="K17" i="180"/>
  <c r="H17" i="180"/>
  <c r="P16" i="180"/>
  <c r="O16" i="180"/>
  <c r="N16" i="180"/>
  <c r="K16" i="180"/>
  <c r="H16" i="180"/>
  <c r="P15" i="180"/>
  <c r="O15" i="180"/>
  <c r="Q15" i="180" s="1"/>
  <c r="N15" i="180"/>
  <c r="K15" i="180"/>
  <c r="H15" i="180"/>
  <c r="P14" i="180"/>
  <c r="Q14" i="180" s="1"/>
  <c r="O14" i="180"/>
  <c r="N14" i="180"/>
  <c r="K14" i="180"/>
  <c r="H14" i="180"/>
  <c r="P13" i="180"/>
  <c r="O13" i="180"/>
  <c r="N13" i="180"/>
  <c r="K13" i="180"/>
  <c r="H13" i="180"/>
  <c r="P12" i="180"/>
  <c r="O12" i="180"/>
  <c r="N12" i="180"/>
  <c r="K12" i="180"/>
  <c r="H12" i="180"/>
  <c r="P11" i="180"/>
  <c r="O11" i="180"/>
  <c r="N11" i="180"/>
  <c r="K11" i="180"/>
  <c r="H11" i="180"/>
  <c r="P10" i="180"/>
  <c r="O10" i="180"/>
  <c r="N10" i="180"/>
  <c r="K10" i="180"/>
  <c r="H10" i="180"/>
  <c r="P9" i="180"/>
  <c r="O9" i="180"/>
  <c r="Q9" i="180" s="1"/>
  <c r="N9" i="180"/>
  <c r="K9" i="180"/>
  <c r="H9" i="180"/>
  <c r="P8" i="180"/>
  <c r="O8" i="180"/>
  <c r="N8" i="180"/>
  <c r="K8" i="180"/>
  <c r="H8" i="180"/>
  <c r="P7" i="180"/>
  <c r="O7" i="180"/>
  <c r="Q7" i="180" s="1"/>
  <c r="N7" i="180"/>
  <c r="K7" i="180"/>
  <c r="H7" i="180"/>
  <c r="P6" i="180"/>
  <c r="O6" i="180"/>
  <c r="N6" i="180"/>
  <c r="K6" i="180"/>
  <c r="H6" i="180"/>
  <c r="P5" i="180"/>
  <c r="O5" i="180"/>
  <c r="Q5" i="180" s="1"/>
  <c r="N5" i="180"/>
  <c r="K5" i="180"/>
  <c r="H5" i="180"/>
  <c r="Q8" i="180" l="1"/>
  <c r="Q16" i="180"/>
  <c r="Q21" i="180"/>
  <c r="Q29" i="180"/>
  <c r="Q32" i="180"/>
  <c r="Q42" i="180"/>
  <c r="Q50" i="180"/>
  <c r="Q36" i="180"/>
  <c r="Q47" i="180"/>
  <c r="Q41" i="180"/>
  <c r="Q49" i="180"/>
  <c r="Q12" i="180"/>
  <c r="Q11" i="180"/>
  <c r="Q19" i="180"/>
  <c r="Q22" i="180"/>
  <c r="Q27" i="180"/>
  <c r="Q30" i="180"/>
  <c r="Q35" i="180"/>
  <c r="Q37" i="180"/>
  <c r="Q33" i="180"/>
  <c r="Q28" i="180"/>
  <c r="Q26" i="180"/>
  <c r="Q24" i="180"/>
  <c r="Q20" i="180"/>
  <c r="Q13" i="180"/>
  <c r="O55" i="180"/>
  <c r="Q10" i="180"/>
  <c r="N55" i="180"/>
  <c r="K55" i="180"/>
  <c r="P55" i="180"/>
  <c r="Q6" i="180"/>
  <c r="H55" i="180"/>
  <c r="E14" i="175"/>
  <c r="F14" i="175"/>
  <c r="G14" i="175"/>
  <c r="H14" i="175"/>
  <c r="I14" i="175"/>
  <c r="J14" i="175"/>
  <c r="K14" i="175"/>
  <c r="L14" i="175"/>
  <c r="M14" i="175"/>
  <c r="N14" i="175"/>
  <c r="O14" i="175"/>
  <c r="P14" i="175"/>
  <c r="D14" i="175"/>
  <c r="Q55" i="180" l="1"/>
  <c r="M55" i="179"/>
  <c r="L55" i="179"/>
  <c r="J55" i="179"/>
  <c r="I55" i="179"/>
  <c r="G55" i="179"/>
  <c r="F55" i="179"/>
  <c r="E55" i="179"/>
  <c r="P54" i="179"/>
  <c r="O54" i="179"/>
  <c r="Q54" i="179" s="1"/>
  <c r="N54" i="179"/>
  <c r="K54" i="179"/>
  <c r="H54" i="179"/>
  <c r="P53" i="179"/>
  <c r="O53" i="179"/>
  <c r="Q53" i="179" s="1"/>
  <c r="N53" i="179"/>
  <c r="K53" i="179"/>
  <c r="H53" i="179"/>
  <c r="P52" i="179"/>
  <c r="O52" i="179"/>
  <c r="Q52" i="179" s="1"/>
  <c r="N52" i="179"/>
  <c r="K52" i="179"/>
  <c r="H52" i="179"/>
  <c r="P51" i="179"/>
  <c r="O51" i="179"/>
  <c r="N51" i="179"/>
  <c r="K51" i="179"/>
  <c r="H51" i="179"/>
  <c r="P50" i="179"/>
  <c r="O50" i="179"/>
  <c r="N50" i="179"/>
  <c r="K50" i="179"/>
  <c r="H50" i="179"/>
  <c r="P49" i="179"/>
  <c r="O49" i="179"/>
  <c r="Q49" i="179" s="1"/>
  <c r="N49" i="179"/>
  <c r="K49" i="179"/>
  <c r="H49" i="179"/>
  <c r="P48" i="179"/>
  <c r="O48" i="179"/>
  <c r="N48" i="179"/>
  <c r="K48" i="179"/>
  <c r="H48" i="179"/>
  <c r="P47" i="179"/>
  <c r="O47" i="179"/>
  <c r="N47" i="179"/>
  <c r="K47" i="179"/>
  <c r="H47" i="179"/>
  <c r="P46" i="179"/>
  <c r="O46" i="179"/>
  <c r="N46" i="179"/>
  <c r="K46" i="179"/>
  <c r="H46" i="179"/>
  <c r="P45" i="179"/>
  <c r="Q45" i="179" s="1"/>
  <c r="O45" i="179"/>
  <c r="N45" i="179"/>
  <c r="K45" i="179"/>
  <c r="H45" i="179"/>
  <c r="P44" i="179"/>
  <c r="O44" i="179"/>
  <c r="N44" i="179"/>
  <c r="K44" i="179"/>
  <c r="H44" i="179"/>
  <c r="P43" i="179"/>
  <c r="O43" i="179"/>
  <c r="N43" i="179"/>
  <c r="K43" i="179"/>
  <c r="H43" i="179"/>
  <c r="P42" i="179"/>
  <c r="O42" i="179"/>
  <c r="N42" i="179"/>
  <c r="K42" i="179"/>
  <c r="H42" i="179"/>
  <c r="P41" i="179"/>
  <c r="O41" i="179"/>
  <c r="Q41" i="179" s="1"/>
  <c r="N41" i="179"/>
  <c r="K41" i="179"/>
  <c r="H41" i="179"/>
  <c r="P40" i="179"/>
  <c r="Q40" i="179" s="1"/>
  <c r="N40" i="179"/>
  <c r="K40" i="179"/>
  <c r="H40" i="179"/>
  <c r="P39" i="179"/>
  <c r="O39" i="179"/>
  <c r="N39" i="179"/>
  <c r="K39" i="179"/>
  <c r="H39" i="179"/>
  <c r="P38" i="179"/>
  <c r="O38" i="179"/>
  <c r="N38" i="179"/>
  <c r="K38" i="179"/>
  <c r="H38" i="179"/>
  <c r="P37" i="179"/>
  <c r="O37" i="179"/>
  <c r="N37" i="179"/>
  <c r="K37" i="179"/>
  <c r="H37" i="179"/>
  <c r="P36" i="179"/>
  <c r="O36" i="179"/>
  <c r="Q36" i="179" s="1"/>
  <c r="N36" i="179"/>
  <c r="K36" i="179"/>
  <c r="H36" i="179"/>
  <c r="P35" i="179"/>
  <c r="O35" i="179"/>
  <c r="N35" i="179"/>
  <c r="K35" i="179"/>
  <c r="H35" i="179"/>
  <c r="P34" i="179"/>
  <c r="O34" i="179"/>
  <c r="N34" i="179"/>
  <c r="K34" i="179"/>
  <c r="H34" i="179"/>
  <c r="P33" i="179"/>
  <c r="O33" i="179"/>
  <c r="K33" i="179"/>
  <c r="H33" i="179"/>
  <c r="P32" i="179"/>
  <c r="O32" i="179"/>
  <c r="N32" i="179"/>
  <c r="K32" i="179"/>
  <c r="H32" i="179"/>
  <c r="P31" i="179"/>
  <c r="O31" i="179"/>
  <c r="Q31" i="179" s="1"/>
  <c r="N31" i="179"/>
  <c r="K31" i="179"/>
  <c r="H31" i="179"/>
  <c r="P30" i="179"/>
  <c r="O30" i="179"/>
  <c r="N30" i="179"/>
  <c r="K30" i="179"/>
  <c r="H30" i="179"/>
  <c r="P29" i="179"/>
  <c r="O29" i="179"/>
  <c r="N29" i="179"/>
  <c r="K29" i="179"/>
  <c r="H29" i="179"/>
  <c r="P28" i="179"/>
  <c r="O28" i="179"/>
  <c r="N28" i="179"/>
  <c r="K28" i="179"/>
  <c r="H28" i="179"/>
  <c r="P27" i="179"/>
  <c r="O27" i="179"/>
  <c r="N27" i="179"/>
  <c r="K27" i="179"/>
  <c r="H27" i="179"/>
  <c r="P26" i="179"/>
  <c r="O26" i="179"/>
  <c r="N26" i="179"/>
  <c r="K26" i="179"/>
  <c r="H26" i="179"/>
  <c r="P25" i="179"/>
  <c r="O25" i="179"/>
  <c r="N25" i="179"/>
  <c r="K25" i="179"/>
  <c r="H25" i="179"/>
  <c r="P24" i="179"/>
  <c r="O24" i="179"/>
  <c r="N24" i="179"/>
  <c r="K24" i="179"/>
  <c r="H24" i="179"/>
  <c r="P23" i="179"/>
  <c r="O23" i="179"/>
  <c r="Q23" i="179" s="1"/>
  <c r="N23" i="179"/>
  <c r="K23" i="179"/>
  <c r="H23" i="179"/>
  <c r="P22" i="179"/>
  <c r="O22" i="179"/>
  <c r="Q22" i="179" s="1"/>
  <c r="N22" i="179"/>
  <c r="K22" i="179"/>
  <c r="H22" i="179"/>
  <c r="P21" i="179"/>
  <c r="O21" i="179"/>
  <c r="N21" i="179"/>
  <c r="K21" i="179"/>
  <c r="H21" i="179"/>
  <c r="P20" i="179"/>
  <c r="O20" i="179"/>
  <c r="Q20" i="179" s="1"/>
  <c r="N20" i="179"/>
  <c r="K20" i="179"/>
  <c r="H20" i="179"/>
  <c r="P19" i="179"/>
  <c r="O19" i="179"/>
  <c r="N19" i="179"/>
  <c r="K19" i="179"/>
  <c r="H19" i="179"/>
  <c r="P18" i="179"/>
  <c r="O18" i="179"/>
  <c r="Q18" i="179" s="1"/>
  <c r="N18" i="179"/>
  <c r="K18" i="179"/>
  <c r="H18" i="179"/>
  <c r="P17" i="179"/>
  <c r="O17" i="179"/>
  <c r="Q17" i="179" s="1"/>
  <c r="N17" i="179"/>
  <c r="K17" i="179"/>
  <c r="H17" i="179"/>
  <c r="P16" i="179"/>
  <c r="O16" i="179"/>
  <c r="N16" i="179"/>
  <c r="K16" i="179"/>
  <c r="H16" i="179"/>
  <c r="P15" i="179"/>
  <c r="O15" i="179"/>
  <c r="N15" i="179"/>
  <c r="K15" i="179"/>
  <c r="H15" i="179"/>
  <c r="P14" i="179"/>
  <c r="O14" i="179"/>
  <c r="N14" i="179"/>
  <c r="K14" i="179"/>
  <c r="H14" i="179"/>
  <c r="P13" i="179"/>
  <c r="O13" i="179"/>
  <c r="N13" i="179"/>
  <c r="K13" i="179"/>
  <c r="H13" i="179"/>
  <c r="P12" i="179"/>
  <c r="O12" i="179"/>
  <c r="N12" i="179"/>
  <c r="K12" i="179"/>
  <c r="H12" i="179"/>
  <c r="P11" i="179"/>
  <c r="O11" i="179"/>
  <c r="N11" i="179"/>
  <c r="K11" i="179"/>
  <c r="H11" i="179"/>
  <c r="P10" i="179"/>
  <c r="O10" i="179"/>
  <c r="N10" i="179"/>
  <c r="K10" i="179"/>
  <c r="H10" i="179"/>
  <c r="P9" i="179"/>
  <c r="O9" i="179"/>
  <c r="Q9" i="179" s="1"/>
  <c r="N9" i="179"/>
  <c r="K9" i="179"/>
  <c r="H9" i="179"/>
  <c r="P8" i="179"/>
  <c r="O8" i="179"/>
  <c r="N8" i="179"/>
  <c r="K8" i="179"/>
  <c r="H8" i="179"/>
  <c r="P7" i="179"/>
  <c r="O7" i="179"/>
  <c r="N7" i="179"/>
  <c r="K7" i="179"/>
  <c r="H7" i="179"/>
  <c r="P6" i="179"/>
  <c r="O6" i="179"/>
  <c r="N6" i="179"/>
  <c r="K6" i="179"/>
  <c r="H6" i="179"/>
  <c r="P5" i="179"/>
  <c r="O5" i="179"/>
  <c r="N5" i="179"/>
  <c r="K5" i="179"/>
  <c r="H5" i="179"/>
  <c r="Q37" i="179" l="1"/>
  <c r="Q12" i="179"/>
  <c r="Q44" i="179"/>
  <c r="Q47" i="179"/>
  <c r="Q50" i="179"/>
  <c r="Q33" i="179"/>
  <c r="Q27" i="179"/>
  <c r="Q35" i="179"/>
  <c r="Q48" i="179"/>
  <c r="Q51" i="179"/>
  <c r="Q39" i="179"/>
  <c r="Q6" i="179"/>
  <c r="Q28" i="179"/>
  <c r="Q11" i="179"/>
  <c r="Q25" i="179"/>
  <c r="Q38" i="179"/>
  <c r="Q8" i="179"/>
  <c r="Q16" i="179"/>
  <c r="Q19" i="179"/>
  <c r="Q30" i="179"/>
  <c r="Q43" i="179"/>
  <c r="Q46" i="179"/>
  <c r="Q10" i="179"/>
  <c r="Q21" i="179"/>
  <c r="Q24" i="179"/>
  <c r="Q32" i="179"/>
  <c r="Q15" i="179"/>
  <c r="Q29" i="179"/>
  <c r="Q34" i="179"/>
  <c r="Q42" i="179"/>
  <c r="Q26" i="179"/>
  <c r="Q14" i="179"/>
  <c r="Q13" i="179"/>
  <c r="K55" i="179"/>
  <c r="Q7" i="179"/>
  <c r="N55" i="179"/>
  <c r="P55" i="179"/>
  <c r="O55" i="179"/>
  <c r="H55" i="179"/>
  <c r="Q5" i="179"/>
  <c r="E12" i="175"/>
  <c r="F12" i="175"/>
  <c r="G12" i="175"/>
  <c r="H12" i="175"/>
  <c r="I12" i="175"/>
  <c r="J12" i="175"/>
  <c r="K12" i="175"/>
  <c r="L12" i="175"/>
  <c r="M12" i="175"/>
  <c r="N12" i="175"/>
  <c r="O12" i="175"/>
  <c r="P12" i="175"/>
  <c r="D12" i="175"/>
  <c r="M55" i="178"/>
  <c r="L55" i="178"/>
  <c r="J55" i="178"/>
  <c r="I55" i="178"/>
  <c r="G55" i="178"/>
  <c r="F55" i="178"/>
  <c r="E55" i="178"/>
  <c r="P54" i="178"/>
  <c r="O54" i="178"/>
  <c r="Q54" i="178" s="1"/>
  <c r="N54" i="178"/>
  <c r="K54" i="178"/>
  <c r="H54" i="178"/>
  <c r="P53" i="178"/>
  <c r="O53" i="178"/>
  <c r="Q53" i="178" s="1"/>
  <c r="N53" i="178"/>
  <c r="K53" i="178"/>
  <c r="H53" i="178"/>
  <c r="P52" i="178"/>
  <c r="O52" i="178"/>
  <c r="N52" i="178"/>
  <c r="K52" i="178"/>
  <c r="H52" i="178"/>
  <c r="P51" i="178"/>
  <c r="O51" i="178"/>
  <c r="Q51" i="178" s="1"/>
  <c r="N51" i="178"/>
  <c r="K51" i="178"/>
  <c r="H51" i="178"/>
  <c r="P50" i="178"/>
  <c r="O50" i="178"/>
  <c r="N50" i="178"/>
  <c r="K50" i="178"/>
  <c r="H50" i="178"/>
  <c r="P49" i="178"/>
  <c r="O49" i="178"/>
  <c r="Q49" i="178" s="1"/>
  <c r="N49" i="178"/>
  <c r="K49" i="178"/>
  <c r="H49" i="178"/>
  <c r="P48" i="178"/>
  <c r="O48" i="178"/>
  <c r="Q48" i="178" s="1"/>
  <c r="N48" i="178"/>
  <c r="K48" i="178"/>
  <c r="H48" i="178"/>
  <c r="P47" i="178"/>
  <c r="O47" i="178"/>
  <c r="N47" i="178"/>
  <c r="K47" i="178"/>
  <c r="H47" i="178"/>
  <c r="P46" i="178"/>
  <c r="O46" i="178"/>
  <c r="N46" i="178"/>
  <c r="K46" i="178"/>
  <c r="H46" i="178"/>
  <c r="P45" i="178"/>
  <c r="O45" i="178"/>
  <c r="Q45" i="178" s="1"/>
  <c r="N45" i="178"/>
  <c r="K45" i="178"/>
  <c r="H45" i="178"/>
  <c r="P44" i="178"/>
  <c r="O44" i="178"/>
  <c r="N44" i="178"/>
  <c r="K44" i="178"/>
  <c r="H44" i="178"/>
  <c r="P43" i="178"/>
  <c r="O43" i="178"/>
  <c r="N43" i="178"/>
  <c r="K43" i="178"/>
  <c r="H43" i="178"/>
  <c r="P42" i="178"/>
  <c r="O42" i="178"/>
  <c r="N42" i="178"/>
  <c r="K42" i="178"/>
  <c r="H42" i="178"/>
  <c r="P41" i="178"/>
  <c r="O41" i="178"/>
  <c r="N41" i="178"/>
  <c r="K41" i="178"/>
  <c r="H41" i="178"/>
  <c r="P40" i="178"/>
  <c r="Q40" i="178" s="1"/>
  <c r="N40" i="178"/>
  <c r="K40" i="178"/>
  <c r="H40" i="178"/>
  <c r="P39" i="178"/>
  <c r="O39" i="178"/>
  <c r="N39" i="178"/>
  <c r="K39" i="178"/>
  <c r="H39" i="178"/>
  <c r="P38" i="178"/>
  <c r="O38" i="178"/>
  <c r="Q38" i="178" s="1"/>
  <c r="N38" i="178"/>
  <c r="K38" i="178"/>
  <c r="H38" i="178"/>
  <c r="P37" i="178"/>
  <c r="O37" i="178"/>
  <c r="N37" i="178"/>
  <c r="K37" i="178"/>
  <c r="H37" i="178"/>
  <c r="P36" i="178"/>
  <c r="O36" i="178"/>
  <c r="N36" i="178"/>
  <c r="K36" i="178"/>
  <c r="H36" i="178"/>
  <c r="P35" i="178"/>
  <c r="O35" i="178"/>
  <c r="N35" i="178"/>
  <c r="K35" i="178"/>
  <c r="H35" i="178"/>
  <c r="P34" i="178"/>
  <c r="O34" i="178"/>
  <c r="Q34" i="178" s="1"/>
  <c r="N34" i="178"/>
  <c r="K34" i="178"/>
  <c r="H34" i="178"/>
  <c r="P33" i="178"/>
  <c r="O33" i="178"/>
  <c r="K33" i="178"/>
  <c r="H33" i="178"/>
  <c r="P32" i="178"/>
  <c r="O32" i="178"/>
  <c r="N32" i="178"/>
  <c r="K32" i="178"/>
  <c r="H32" i="178"/>
  <c r="P31" i="178"/>
  <c r="O31" i="178"/>
  <c r="N31" i="178"/>
  <c r="K31" i="178"/>
  <c r="H31" i="178"/>
  <c r="P30" i="178"/>
  <c r="O30" i="178"/>
  <c r="Q30" i="178" s="1"/>
  <c r="N30" i="178"/>
  <c r="K30" i="178"/>
  <c r="H30" i="178"/>
  <c r="P29" i="178"/>
  <c r="O29" i="178"/>
  <c r="N29" i="178"/>
  <c r="K29" i="178"/>
  <c r="H29" i="178"/>
  <c r="P28" i="178"/>
  <c r="O28" i="178"/>
  <c r="N28" i="178"/>
  <c r="K28" i="178"/>
  <c r="H28" i="178"/>
  <c r="P27" i="178"/>
  <c r="O27" i="178"/>
  <c r="Q27" i="178" s="1"/>
  <c r="N27" i="178"/>
  <c r="K27" i="178"/>
  <c r="H27" i="178"/>
  <c r="P26" i="178"/>
  <c r="O26" i="178"/>
  <c r="N26" i="178"/>
  <c r="K26" i="178"/>
  <c r="H26" i="178"/>
  <c r="P25" i="178"/>
  <c r="O25" i="178"/>
  <c r="N25" i="178"/>
  <c r="K25" i="178"/>
  <c r="H25" i="178"/>
  <c r="P24" i="178"/>
  <c r="O24" i="178"/>
  <c r="N24" i="178"/>
  <c r="K24" i="178"/>
  <c r="H24" i="178"/>
  <c r="P23" i="178"/>
  <c r="O23" i="178"/>
  <c r="N23" i="178"/>
  <c r="K23" i="178"/>
  <c r="H23" i="178"/>
  <c r="P22" i="178"/>
  <c r="O22" i="178"/>
  <c r="Q22" i="178" s="1"/>
  <c r="N22" i="178"/>
  <c r="K22" i="178"/>
  <c r="H22" i="178"/>
  <c r="P21" i="178"/>
  <c r="O21" i="178"/>
  <c r="N21" i="178"/>
  <c r="K21" i="178"/>
  <c r="H21" i="178"/>
  <c r="P20" i="178"/>
  <c r="O20" i="178"/>
  <c r="N20" i="178"/>
  <c r="K20" i="178"/>
  <c r="H20" i="178"/>
  <c r="P19" i="178"/>
  <c r="O19" i="178"/>
  <c r="Q19" i="178" s="1"/>
  <c r="N19" i="178"/>
  <c r="K19" i="178"/>
  <c r="H19" i="178"/>
  <c r="P18" i="178"/>
  <c r="O18" i="178"/>
  <c r="Q18" i="178" s="1"/>
  <c r="N18" i="178"/>
  <c r="K18" i="178"/>
  <c r="H18" i="178"/>
  <c r="P17" i="178"/>
  <c r="O17" i="178"/>
  <c r="N17" i="178"/>
  <c r="K17" i="178"/>
  <c r="H17" i="178"/>
  <c r="P16" i="178"/>
  <c r="O16" i="178"/>
  <c r="Q16" i="178" s="1"/>
  <c r="N16" i="178"/>
  <c r="K16" i="178"/>
  <c r="H16" i="178"/>
  <c r="P15" i="178"/>
  <c r="O15" i="178"/>
  <c r="N15" i="178"/>
  <c r="K15" i="178"/>
  <c r="H15" i="178"/>
  <c r="P14" i="178"/>
  <c r="O14" i="178"/>
  <c r="N14" i="178"/>
  <c r="K14" i="178"/>
  <c r="H14" i="178"/>
  <c r="P13" i="178"/>
  <c r="O13" i="178"/>
  <c r="N13" i="178"/>
  <c r="K13" i="178"/>
  <c r="H13" i="178"/>
  <c r="P12" i="178"/>
  <c r="O12" i="178"/>
  <c r="N12" i="178"/>
  <c r="K12" i="178"/>
  <c r="H12" i="178"/>
  <c r="P11" i="178"/>
  <c r="O11" i="178"/>
  <c r="Q11" i="178" s="1"/>
  <c r="N11" i="178"/>
  <c r="K11" i="178"/>
  <c r="H11" i="178"/>
  <c r="P10" i="178"/>
  <c r="O10" i="178"/>
  <c r="Q10" i="178" s="1"/>
  <c r="N10" i="178"/>
  <c r="K10" i="178"/>
  <c r="H10" i="178"/>
  <c r="P9" i="178"/>
  <c r="O9" i="178"/>
  <c r="N9" i="178"/>
  <c r="K9" i="178"/>
  <c r="H9" i="178"/>
  <c r="P8" i="178"/>
  <c r="O8" i="178"/>
  <c r="Q8" i="178" s="1"/>
  <c r="N8" i="178"/>
  <c r="K8" i="178"/>
  <c r="H8" i="178"/>
  <c r="P7" i="178"/>
  <c r="O7" i="178"/>
  <c r="N7" i="178"/>
  <c r="K7" i="178"/>
  <c r="H7" i="178"/>
  <c r="P6" i="178"/>
  <c r="O6" i="178"/>
  <c r="N6" i="178"/>
  <c r="K6" i="178"/>
  <c r="H6" i="178"/>
  <c r="P5" i="178"/>
  <c r="O5" i="178"/>
  <c r="N5" i="178"/>
  <c r="K5" i="178"/>
  <c r="H5" i="178"/>
  <c r="Q41" i="178" l="1"/>
  <c r="Q37" i="178"/>
  <c r="Q33" i="178"/>
  <c r="Q7" i="178"/>
  <c r="Q15" i="178"/>
  <c r="Q39" i="178"/>
  <c r="Q52" i="178"/>
  <c r="Q13" i="178"/>
  <c r="Q24" i="178"/>
  <c r="Q43" i="178"/>
  <c r="Q46" i="178"/>
  <c r="Q21" i="178"/>
  <c r="Q29" i="178"/>
  <c r="Q32" i="178"/>
  <c r="Q12" i="178"/>
  <c r="Q23" i="178"/>
  <c r="Q42" i="178"/>
  <c r="Q9" i="178"/>
  <c r="Q17" i="178"/>
  <c r="Q20" i="178"/>
  <c r="Q31" i="178"/>
  <c r="Q36" i="178"/>
  <c r="Q6" i="178"/>
  <c r="Q25" i="178"/>
  <c r="Q44" i="178"/>
  <c r="Q47" i="178"/>
  <c r="Q50" i="178"/>
  <c r="Q55" i="179"/>
  <c r="Q35" i="178"/>
  <c r="Q28" i="178"/>
  <c r="Q26" i="178"/>
  <c r="Q14" i="178"/>
  <c r="H55" i="178"/>
  <c r="P55" i="178"/>
  <c r="O55" i="178"/>
  <c r="N55" i="178"/>
  <c r="K55" i="178"/>
  <c r="Q5" i="178"/>
  <c r="E55" i="164"/>
  <c r="F55" i="164"/>
  <c r="G55" i="164"/>
  <c r="I55" i="164"/>
  <c r="J55" i="164"/>
  <c r="L55" i="164"/>
  <c r="M55" i="164"/>
  <c r="E10" i="175"/>
  <c r="F10" i="175"/>
  <c r="G10" i="175"/>
  <c r="H10" i="175"/>
  <c r="I10" i="175"/>
  <c r="J10" i="175"/>
  <c r="K10" i="175"/>
  <c r="L10" i="175"/>
  <c r="M10" i="175"/>
  <c r="N10" i="175"/>
  <c r="O10" i="175"/>
  <c r="P10" i="175"/>
  <c r="D10" i="175"/>
  <c r="M55" i="177"/>
  <c r="L55" i="177"/>
  <c r="J55" i="177"/>
  <c r="I55" i="177"/>
  <c r="G55" i="177"/>
  <c r="F55" i="177"/>
  <c r="E55" i="177"/>
  <c r="P54" i="177"/>
  <c r="O54" i="177"/>
  <c r="Q54" i="177" s="1"/>
  <c r="N54" i="177"/>
  <c r="K54" i="177"/>
  <c r="H54" i="177"/>
  <c r="P53" i="177"/>
  <c r="O53" i="177"/>
  <c r="Q53" i="177" s="1"/>
  <c r="N53" i="177"/>
  <c r="K53" i="177"/>
  <c r="H53" i="177"/>
  <c r="P52" i="177"/>
  <c r="O52" i="177"/>
  <c r="Q52" i="177" s="1"/>
  <c r="N52" i="177"/>
  <c r="K52" i="177"/>
  <c r="H52" i="177"/>
  <c r="P51" i="177"/>
  <c r="O51" i="177"/>
  <c r="Q51" i="177" s="1"/>
  <c r="N51" i="177"/>
  <c r="K51" i="177"/>
  <c r="H51" i="177"/>
  <c r="P50" i="177"/>
  <c r="O50" i="177"/>
  <c r="Q50" i="177" s="1"/>
  <c r="N50" i="177"/>
  <c r="K50" i="177"/>
  <c r="H50" i="177"/>
  <c r="P49" i="177"/>
  <c r="O49" i="177"/>
  <c r="Q49" i="177" s="1"/>
  <c r="N49" i="177"/>
  <c r="K49" i="177"/>
  <c r="H49" i="177"/>
  <c r="P48" i="177"/>
  <c r="O48" i="177"/>
  <c r="N48" i="177"/>
  <c r="K48" i="177"/>
  <c r="H48" i="177"/>
  <c r="P47" i="177"/>
  <c r="Q47" i="177" s="1"/>
  <c r="O47" i="177"/>
  <c r="N47" i="177"/>
  <c r="K47" i="177"/>
  <c r="H47" i="177"/>
  <c r="P46" i="177"/>
  <c r="O46" i="177"/>
  <c r="N46" i="177"/>
  <c r="K46" i="177"/>
  <c r="H46" i="177"/>
  <c r="P45" i="177"/>
  <c r="O45" i="177"/>
  <c r="Q45" i="177" s="1"/>
  <c r="N45" i="177"/>
  <c r="K45" i="177"/>
  <c r="H45" i="177"/>
  <c r="P44" i="177"/>
  <c r="O44" i="177"/>
  <c r="N44" i="177"/>
  <c r="K44" i="177"/>
  <c r="H44" i="177"/>
  <c r="P43" i="177"/>
  <c r="O43" i="177"/>
  <c r="Q43" i="177" s="1"/>
  <c r="N43" i="177"/>
  <c r="K43" i="177"/>
  <c r="H43" i="177"/>
  <c r="P42" i="177"/>
  <c r="O42" i="177"/>
  <c r="Q42" i="177" s="1"/>
  <c r="N42" i="177"/>
  <c r="K42" i="177"/>
  <c r="H42" i="177"/>
  <c r="P41" i="177"/>
  <c r="O41" i="177"/>
  <c r="Q41" i="177" s="1"/>
  <c r="N41" i="177"/>
  <c r="K41" i="177"/>
  <c r="H41" i="177"/>
  <c r="P40" i="177"/>
  <c r="Q40" i="177" s="1"/>
  <c r="N40" i="177"/>
  <c r="K40" i="177"/>
  <c r="H40" i="177"/>
  <c r="P39" i="177"/>
  <c r="O39" i="177"/>
  <c r="N39" i="177"/>
  <c r="K39" i="177"/>
  <c r="H39" i="177"/>
  <c r="P38" i="177"/>
  <c r="O38" i="177"/>
  <c r="N38" i="177"/>
  <c r="K38" i="177"/>
  <c r="H38" i="177"/>
  <c r="P37" i="177"/>
  <c r="O37" i="177"/>
  <c r="N37" i="177"/>
  <c r="K37" i="177"/>
  <c r="H37" i="177"/>
  <c r="P36" i="177"/>
  <c r="O36" i="177"/>
  <c r="Q36" i="177" s="1"/>
  <c r="N36" i="177"/>
  <c r="K36" i="177"/>
  <c r="H36" i="177"/>
  <c r="P35" i="177"/>
  <c r="O35" i="177"/>
  <c r="N35" i="177"/>
  <c r="K35" i="177"/>
  <c r="H35" i="177"/>
  <c r="P34" i="177"/>
  <c r="O34" i="177"/>
  <c r="Q34" i="177" s="1"/>
  <c r="N34" i="177"/>
  <c r="K34" i="177"/>
  <c r="H34" i="177"/>
  <c r="P33" i="177"/>
  <c r="O33" i="177"/>
  <c r="K33" i="177"/>
  <c r="H33" i="177"/>
  <c r="P32" i="177"/>
  <c r="O32" i="177"/>
  <c r="Q32" i="177" s="1"/>
  <c r="N32" i="177"/>
  <c r="K32" i="177"/>
  <c r="H32" i="177"/>
  <c r="P31" i="177"/>
  <c r="O31" i="177"/>
  <c r="Q31" i="177" s="1"/>
  <c r="N31" i="177"/>
  <c r="K31" i="177"/>
  <c r="H31" i="177"/>
  <c r="P30" i="177"/>
  <c r="O30" i="177"/>
  <c r="Q30" i="177" s="1"/>
  <c r="N30" i="177"/>
  <c r="K30" i="177"/>
  <c r="H30" i="177"/>
  <c r="P29" i="177"/>
  <c r="O29" i="177"/>
  <c r="Q29" i="177" s="1"/>
  <c r="N29" i="177"/>
  <c r="K29" i="177"/>
  <c r="H29" i="177"/>
  <c r="P28" i="177"/>
  <c r="O28" i="177"/>
  <c r="Q28" i="177" s="1"/>
  <c r="N28" i="177"/>
  <c r="K28" i="177"/>
  <c r="H28" i="177"/>
  <c r="P27" i="177"/>
  <c r="O27" i="177"/>
  <c r="N27" i="177"/>
  <c r="K27" i="177"/>
  <c r="H27" i="177"/>
  <c r="P26" i="177"/>
  <c r="O26" i="177"/>
  <c r="N26" i="177"/>
  <c r="K26" i="177"/>
  <c r="H26" i="177"/>
  <c r="P25" i="177"/>
  <c r="O25" i="177"/>
  <c r="Q25" i="177" s="1"/>
  <c r="N25" i="177"/>
  <c r="K25" i="177"/>
  <c r="H25" i="177"/>
  <c r="P24" i="177"/>
  <c r="O24" i="177"/>
  <c r="Q24" i="177" s="1"/>
  <c r="N24" i="177"/>
  <c r="K24" i="177"/>
  <c r="H24" i="177"/>
  <c r="P23" i="177"/>
  <c r="O23" i="177"/>
  <c r="Q23" i="177" s="1"/>
  <c r="N23" i="177"/>
  <c r="K23" i="177"/>
  <c r="H23" i="177"/>
  <c r="P22" i="177"/>
  <c r="O22" i="177"/>
  <c r="Q22" i="177" s="1"/>
  <c r="N22" i="177"/>
  <c r="K22" i="177"/>
  <c r="H22" i="177"/>
  <c r="P21" i="177"/>
  <c r="O21" i="177"/>
  <c r="Q21" i="177" s="1"/>
  <c r="N21" i="177"/>
  <c r="K21" i="177"/>
  <c r="H21" i="177"/>
  <c r="P20" i="177"/>
  <c r="O20" i="177"/>
  <c r="Q20" i="177" s="1"/>
  <c r="N20" i="177"/>
  <c r="K20" i="177"/>
  <c r="H20" i="177"/>
  <c r="P19" i="177"/>
  <c r="O19" i="177"/>
  <c r="N19" i="177"/>
  <c r="K19" i="177"/>
  <c r="H19" i="177"/>
  <c r="Q18" i="177"/>
  <c r="P18" i="177"/>
  <c r="O18" i="177"/>
  <c r="N18" i="177"/>
  <c r="K18" i="177"/>
  <c r="H18" i="177"/>
  <c r="P17" i="177"/>
  <c r="O17" i="177"/>
  <c r="Q17" i="177" s="1"/>
  <c r="N17" i="177"/>
  <c r="K17" i="177"/>
  <c r="H17" i="177"/>
  <c r="P16" i="177"/>
  <c r="O16" i="177"/>
  <c r="N16" i="177"/>
  <c r="K16" i="177"/>
  <c r="H16" i="177"/>
  <c r="P15" i="177"/>
  <c r="O15" i="177"/>
  <c r="N15" i="177"/>
  <c r="K15" i="177"/>
  <c r="H15" i="177"/>
  <c r="P14" i="177"/>
  <c r="O14" i="177"/>
  <c r="Q14" i="177" s="1"/>
  <c r="N14" i="177"/>
  <c r="K14" i="177"/>
  <c r="H14" i="177"/>
  <c r="P13" i="177"/>
  <c r="O13" i="177"/>
  <c r="Q13" i="177" s="1"/>
  <c r="N13" i="177"/>
  <c r="K13" i="177"/>
  <c r="H13" i="177"/>
  <c r="P12" i="177"/>
  <c r="O12" i="177"/>
  <c r="Q12" i="177" s="1"/>
  <c r="N12" i="177"/>
  <c r="K12" i="177"/>
  <c r="H12" i="177"/>
  <c r="P11" i="177"/>
  <c r="O11" i="177"/>
  <c r="Q11" i="177" s="1"/>
  <c r="N11" i="177"/>
  <c r="K11" i="177"/>
  <c r="H11" i="177"/>
  <c r="P10" i="177"/>
  <c r="O10" i="177"/>
  <c r="N10" i="177"/>
  <c r="K10" i="177"/>
  <c r="H10" i="177"/>
  <c r="P9" i="177"/>
  <c r="O9" i="177"/>
  <c r="N9" i="177"/>
  <c r="K9" i="177"/>
  <c r="H9" i="177"/>
  <c r="P8" i="177"/>
  <c r="O8" i="177"/>
  <c r="N8" i="177"/>
  <c r="K8" i="177"/>
  <c r="H8" i="177"/>
  <c r="P7" i="177"/>
  <c r="O7" i="177"/>
  <c r="N7" i="177"/>
  <c r="K7" i="177"/>
  <c r="H7" i="177"/>
  <c r="P6" i="177"/>
  <c r="O6" i="177"/>
  <c r="N6" i="177"/>
  <c r="K6" i="177"/>
  <c r="H6" i="177"/>
  <c r="P5" i="177"/>
  <c r="O5" i="177"/>
  <c r="N5" i="177"/>
  <c r="K5" i="177"/>
  <c r="H5" i="177"/>
  <c r="Q37" i="177" l="1"/>
  <c r="Q15" i="177"/>
  <c r="Q26" i="177"/>
  <c r="Q38" i="177"/>
  <c r="K55" i="177"/>
  <c r="Q8" i="177"/>
  <c r="Q16" i="177"/>
  <c r="Q27" i="177"/>
  <c r="Q48" i="177"/>
  <c r="Q35" i="177"/>
  <c r="Q46" i="177"/>
  <c r="Q7" i="177"/>
  <c r="Q10" i="177"/>
  <c r="Q19" i="177"/>
  <c r="Q39" i="177"/>
  <c r="Q6" i="177"/>
  <c r="Q9" i="177"/>
  <c r="Q44" i="177"/>
  <c r="Q55" i="178"/>
  <c r="Q33" i="177"/>
  <c r="N55" i="177"/>
  <c r="P55" i="177"/>
  <c r="O55" i="177"/>
  <c r="H55" i="177"/>
  <c r="Q5" i="177"/>
  <c r="Q55" i="177" l="1"/>
  <c r="E8" i="175" l="1"/>
  <c r="F8" i="175"/>
  <c r="G8" i="175"/>
  <c r="H8" i="175"/>
  <c r="I8" i="175"/>
  <c r="J8" i="175"/>
  <c r="K8" i="175"/>
  <c r="L8" i="175"/>
  <c r="M8" i="175"/>
  <c r="N8" i="175"/>
  <c r="O8" i="175"/>
  <c r="P8" i="175"/>
  <c r="D8" i="175"/>
  <c r="M55" i="176"/>
  <c r="L55" i="176"/>
  <c r="J55" i="176"/>
  <c r="I55" i="176"/>
  <c r="G55" i="176"/>
  <c r="F55" i="176"/>
  <c r="E55" i="176"/>
  <c r="P54" i="176"/>
  <c r="O54" i="176"/>
  <c r="N54" i="176"/>
  <c r="K54" i="176"/>
  <c r="H54" i="176"/>
  <c r="P53" i="176"/>
  <c r="O53" i="176"/>
  <c r="Q53" i="176" s="1"/>
  <c r="N53" i="176"/>
  <c r="K53" i="176"/>
  <c r="H53" i="176"/>
  <c r="P52" i="176"/>
  <c r="O52" i="176"/>
  <c r="N52" i="176"/>
  <c r="K52" i="176"/>
  <c r="H52" i="176"/>
  <c r="P51" i="176"/>
  <c r="O51" i="176"/>
  <c r="Q51" i="176" s="1"/>
  <c r="N51" i="176"/>
  <c r="K51" i="176"/>
  <c r="H51" i="176"/>
  <c r="P50" i="176"/>
  <c r="O50" i="176"/>
  <c r="Q50" i="176" s="1"/>
  <c r="N50" i="176"/>
  <c r="K50" i="176"/>
  <c r="H50" i="176"/>
  <c r="P49" i="176"/>
  <c r="O49" i="176"/>
  <c r="N49" i="176"/>
  <c r="K49" i="176"/>
  <c r="H49" i="176"/>
  <c r="P48" i="176"/>
  <c r="O48" i="176"/>
  <c r="Q48" i="176" s="1"/>
  <c r="N48" i="176"/>
  <c r="K48" i="176"/>
  <c r="H48" i="176"/>
  <c r="P47" i="176"/>
  <c r="O47" i="176"/>
  <c r="N47" i="176"/>
  <c r="K47" i="176"/>
  <c r="H47" i="176"/>
  <c r="P46" i="176"/>
  <c r="Q46" i="176" s="1"/>
  <c r="O46" i="176"/>
  <c r="N46" i="176"/>
  <c r="K46" i="176"/>
  <c r="H46" i="176"/>
  <c r="P45" i="176"/>
  <c r="O45" i="176"/>
  <c r="Q45" i="176" s="1"/>
  <c r="N45" i="176"/>
  <c r="K45" i="176"/>
  <c r="H45" i="176"/>
  <c r="P44" i="176"/>
  <c r="O44" i="176"/>
  <c r="Q44" i="176" s="1"/>
  <c r="N44" i="176"/>
  <c r="K44" i="176"/>
  <c r="H44" i="176"/>
  <c r="P43" i="176"/>
  <c r="O43" i="176"/>
  <c r="Q43" i="176" s="1"/>
  <c r="N43" i="176"/>
  <c r="K43" i="176"/>
  <c r="H43" i="176"/>
  <c r="P42" i="176"/>
  <c r="O42" i="176"/>
  <c r="Q42" i="176" s="1"/>
  <c r="N42" i="176"/>
  <c r="K42" i="176"/>
  <c r="H42" i="176"/>
  <c r="P41" i="176"/>
  <c r="O41" i="176"/>
  <c r="Q41" i="176" s="1"/>
  <c r="N41" i="176"/>
  <c r="K41" i="176"/>
  <c r="H41" i="176"/>
  <c r="P40" i="176"/>
  <c r="Q40" i="176" s="1"/>
  <c r="N40" i="176"/>
  <c r="K40" i="176"/>
  <c r="H40" i="176"/>
  <c r="P39" i="176"/>
  <c r="O39" i="176"/>
  <c r="N39" i="176"/>
  <c r="K39" i="176"/>
  <c r="H39" i="176"/>
  <c r="P38" i="176"/>
  <c r="Q38" i="176" s="1"/>
  <c r="O38" i="176"/>
  <c r="N38" i="176"/>
  <c r="K38" i="176"/>
  <c r="H38" i="176"/>
  <c r="P37" i="176"/>
  <c r="O37" i="176"/>
  <c r="Q37" i="176" s="1"/>
  <c r="N37" i="176"/>
  <c r="K37" i="176"/>
  <c r="H37" i="176"/>
  <c r="P36" i="176"/>
  <c r="O36" i="176"/>
  <c r="Q36" i="176" s="1"/>
  <c r="N36" i="176"/>
  <c r="K36" i="176"/>
  <c r="H36" i="176"/>
  <c r="P35" i="176"/>
  <c r="O35" i="176"/>
  <c r="N35" i="176"/>
  <c r="K35" i="176"/>
  <c r="H35" i="176"/>
  <c r="P34" i="176"/>
  <c r="O34" i="176"/>
  <c r="N34" i="176"/>
  <c r="K34" i="176"/>
  <c r="H34" i="176"/>
  <c r="P33" i="176"/>
  <c r="O33" i="176"/>
  <c r="Q33" i="176" s="1"/>
  <c r="K33" i="176"/>
  <c r="H33" i="176"/>
  <c r="P32" i="176"/>
  <c r="O32" i="176"/>
  <c r="Q32" i="176" s="1"/>
  <c r="N32" i="176"/>
  <c r="K32" i="176"/>
  <c r="H32" i="176"/>
  <c r="P31" i="176"/>
  <c r="O31" i="176"/>
  <c r="N31" i="176"/>
  <c r="K31" i="176"/>
  <c r="H31" i="176"/>
  <c r="P30" i="176"/>
  <c r="O30" i="176"/>
  <c r="N30" i="176"/>
  <c r="K30" i="176"/>
  <c r="H30" i="176"/>
  <c r="P29" i="176"/>
  <c r="O29" i="176"/>
  <c r="Q29" i="176" s="1"/>
  <c r="N29" i="176"/>
  <c r="K29" i="176"/>
  <c r="H29" i="176"/>
  <c r="P28" i="176"/>
  <c r="O28" i="176"/>
  <c r="Q28" i="176" s="1"/>
  <c r="N28" i="176"/>
  <c r="K28" i="176"/>
  <c r="H28" i="176"/>
  <c r="P27" i="176"/>
  <c r="O27" i="176"/>
  <c r="N27" i="176"/>
  <c r="K27" i="176"/>
  <c r="H27" i="176"/>
  <c r="P26" i="176"/>
  <c r="O26" i="176"/>
  <c r="N26" i="176"/>
  <c r="K26" i="176"/>
  <c r="H26" i="176"/>
  <c r="P25" i="176"/>
  <c r="O25" i="176"/>
  <c r="N25" i="176"/>
  <c r="K25" i="176"/>
  <c r="H25" i="176"/>
  <c r="P24" i="176"/>
  <c r="O24" i="176"/>
  <c r="Q24" i="176" s="1"/>
  <c r="N24" i="176"/>
  <c r="K24" i="176"/>
  <c r="H24" i="176"/>
  <c r="P23" i="176"/>
  <c r="Q23" i="176" s="1"/>
  <c r="O23" i="176"/>
  <c r="N23" i="176"/>
  <c r="K23" i="176"/>
  <c r="H23" i="176"/>
  <c r="P22" i="176"/>
  <c r="O22" i="176"/>
  <c r="N22" i="176"/>
  <c r="K22" i="176"/>
  <c r="H22" i="176"/>
  <c r="P21" i="176"/>
  <c r="O21" i="176"/>
  <c r="Q21" i="176" s="1"/>
  <c r="N21" i="176"/>
  <c r="K21" i="176"/>
  <c r="H21" i="176"/>
  <c r="P20" i="176"/>
  <c r="O20" i="176"/>
  <c r="N20" i="176"/>
  <c r="K20" i="176"/>
  <c r="H20" i="176"/>
  <c r="P19" i="176"/>
  <c r="O19" i="176"/>
  <c r="Q19" i="176" s="1"/>
  <c r="N19" i="176"/>
  <c r="K19" i="176"/>
  <c r="H19" i="176"/>
  <c r="P18" i="176"/>
  <c r="O18" i="176"/>
  <c r="Q18" i="176" s="1"/>
  <c r="N18" i="176"/>
  <c r="K18" i="176"/>
  <c r="H18" i="176"/>
  <c r="P17" i="176"/>
  <c r="O17" i="176"/>
  <c r="N17" i="176"/>
  <c r="K17" i="176"/>
  <c r="H17" i="176"/>
  <c r="P16" i="176"/>
  <c r="O16" i="176"/>
  <c r="N16" i="176"/>
  <c r="K16" i="176"/>
  <c r="H16" i="176"/>
  <c r="P15" i="176"/>
  <c r="O15" i="176"/>
  <c r="N15" i="176"/>
  <c r="K15" i="176"/>
  <c r="H15" i="176"/>
  <c r="P14" i="176"/>
  <c r="O14" i="176"/>
  <c r="N14" i="176"/>
  <c r="K14" i="176"/>
  <c r="H14" i="176"/>
  <c r="P13" i="176"/>
  <c r="O13" i="176"/>
  <c r="N13" i="176"/>
  <c r="K13" i="176"/>
  <c r="H13" i="176"/>
  <c r="P12" i="176"/>
  <c r="O12" i="176"/>
  <c r="Q12" i="176" s="1"/>
  <c r="N12" i="176"/>
  <c r="K12" i="176"/>
  <c r="H12" i="176"/>
  <c r="P11" i="176"/>
  <c r="O11" i="176"/>
  <c r="Q11" i="176" s="1"/>
  <c r="N11" i="176"/>
  <c r="K11" i="176"/>
  <c r="H11" i="176"/>
  <c r="P10" i="176"/>
  <c r="O10" i="176"/>
  <c r="Q10" i="176" s="1"/>
  <c r="N10" i="176"/>
  <c r="K10" i="176"/>
  <c r="H10" i="176"/>
  <c r="P9" i="176"/>
  <c r="O9" i="176"/>
  <c r="N9" i="176"/>
  <c r="K9" i="176"/>
  <c r="H9" i="176"/>
  <c r="P8" i="176"/>
  <c r="O8" i="176"/>
  <c r="N8" i="176"/>
  <c r="K8" i="176"/>
  <c r="H8" i="176"/>
  <c r="P7" i="176"/>
  <c r="O7" i="176"/>
  <c r="N7" i="176"/>
  <c r="K7" i="176"/>
  <c r="H7" i="176"/>
  <c r="P6" i="176"/>
  <c r="O6" i="176"/>
  <c r="N6" i="176"/>
  <c r="K6" i="176"/>
  <c r="H6" i="176"/>
  <c r="P5" i="176"/>
  <c r="O5" i="176"/>
  <c r="N5" i="176"/>
  <c r="K5" i="176"/>
  <c r="H5" i="176"/>
  <c r="Q31" i="176" l="1"/>
  <c r="Q6" i="176"/>
  <c r="Q14" i="176"/>
  <c r="Q22" i="176"/>
  <c r="Q25" i="176"/>
  <c r="Q54" i="176"/>
  <c r="Q7" i="176"/>
  <c r="Q15" i="176"/>
  <c r="Q26" i="176"/>
  <c r="Q9" i="176"/>
  <c r="Q17" i="176"/>
  <c r="Q20" i="176"/>
  <c r="Q34" i="176"/>
  <c r="Q39" i="176"/>
  <c r="Q47" i="176"/>
  <c r="Q8" i="176"/>
  <c r="Q16" i="176"/>
  <c r="Q30" i="176"/>
  <c r="Q5" i="176"/>
  <c r="Q13" i="176"/>
  <c r="Q27" i="176"/>
  <c r="Q35" i="176"/>
  <c r="Q49" i="176"/>
  <c r="Q52" i="176"/>
  <c r="P55" i="176"/>
  <c r="K55" i="176"/>
  <c r="N55" i="176"/>
  <c r="H55" i="176"/>
  <c r="O55" i="176"/>
  <c r="D28" i="162"/>
  <c r="M55" i="174"/>
  <c r="L55" i="174"/>
  <c r="J55" i="174"/>
  <c r="I55" i="174"/>
  <c r="G55" i="174"/>
  <c r="F55" i="174"/>
  <c r="F56" i="176" s="1"/>
  <c r="E55" i="174"/>
  <c r="P54" i="174"/>
  <c r="O54" i="174"/>
  <c r="N54" i="174"/>
  <c r="K54" i="174"/>
  <c r="H54" i="174"/>
  <c r="P53" i="174"/>
  <c r="O53" i="174"/>
  <c r="N53" i="174"/>
  <c r="K53" i="174"/>
  <c r="H53" i="174"/>
  <c r="P52" i="174"/>
  <c r="O52" i="174"/>
  <c r="N52" i="174"/>
  <c r="K52" i="174"/>
  <c r="H52" i="174"/>
  <c r="P51" i="174"/>
  <c r="O51" i="174"/>
  <c r="Q51" i="174" s="1"/>
  <c r="N51" i="174"/>
  <c r="K51" i="174"/>
  <c r="H51" i="174"/>
  <c r="P50" i="174"/>
  <c r="O50" i="174"/>
  <c r="N50" i="174"/>
  <c r="K50" i="174"/>
  <c r="H50" i="174"/>
  <c r="P49" i="174"/>
  <c r="O49" i="174"/>
  <c r="Q49" i="174" s="1"/>
  <c r="N49" i="174"/>
  <c r="K49" i="174"/>
  <c r="H49" i="174"/>
  <c r="P48" i="174"/>
  <c r="O48" i="174"/>
  <c r="N48" i="174"/>
  <c r="K48" i="174"/>
  <c r="H48" i="174"/>
  <c r="P47" i="174"/>
  <c r="O47" i="174"/>
  <c r="Q47" i="174" s="1"/>
  <c r="N47" i="174"/>
  <c r="K47" i="174"/>
  <c r="H47" i="174"/>
  <c r="P46" i="174"/>
  <c r="O46" i="174"/>
  <c r="N46" i="174"/>
  <c r="K46" i="174"/>
  <c r="H46" i="174"/>
  <c r="P45" i="174"/>
  <c r="O45" i="174"/>
  <c r="N45" i="174"/>
  <c r="K45" i="174"/>
  <c r="H45" i="174"/>
  <c r="P44" i="174"/>
  <c r="O44" i="174"/>
  <c r="N44" i="174"/>
  <c r="K44" i="174"/>
  <c r="H44" i="174"/>
  <c r="P43" i="174"/>
  <c r="O43" i="174"/>
  <c r="Q43" i="174" s="1"/>
  <c r="N43" i="174"/>
  <c r="K43" i="174"/>
  <c r="H43" i="174"/>
  <c r="P42" i="174"/>
  <c r="O42" i="174"/>
  <c r="N42" i="174"/>
  <c r="K42" i="174"/>
  <c r="H42" i="174"/>
  <c r="P41" i="174"/>
  <c r="O41" i="174"/>
  <c r="Q41" i="174" s="1"/>
  <c r="N41" i="174"/>
  <c r="K41" i="174"/>
  <c r="H41" i="174"/>
  <c r="P40" i="174"/>
  <c r="Q40" i="174" s="1"/>
  <c r="N40" i="174"/>
  <c r="K40" i="174"/>
  <c r="H40" i="174"/>
  <c r="P39" i="174"/>
  <c r="Q39" i="174" s="1"/>
  <c r="O39" i="174"/>
  <c r="N39" i="174"/>
  <c r="K39" i="174"/>
  <c r="H39" i="174"/>
  <c r="P38" i="174"/>
  <c r="O38" i="174"/>
  <c r="Q38" i="174" s="1"/>
  <c r="N38" i="174"/>
  <c r="K38" i="174"/>
  <c r="H38" i="174"/>
  <c r="P37" i="174"/>
  <c r="O37" i="174"/>
  <c r="N37" i="174"/>
  <c r="K37" i="174"/>
  <c r="H37" i="174"/>
  <c r="P36" i="174"/>
  <c r="O36" i="174"/>
  <c r="Q36" i="174" s="1"/>
  <c r="N36" i="174"/>
  <c r="K36" i="174"/>
  <c r="H36" i="174"/>
  <c r="P35" i="174"/>
  <c r="O35" i="174"/>
  <c r="N35" i="174"/>
  <c r="K35" i="174"/>
  <c r="H35" i="174"/>
  <c r="P34" i="174"/>
  <c r="O34" i="174"/>
  <c r="N34" i="174"/>
  <c r="K34" i="174"/>
  <c r="H34" i="174"/>
  <c r="P33" i="174"/>
  <c r="O33" i="174"/>
  <c r="K33" i="174"/>
  <c r="H33" i="174"/>
  <c r="P32" i="174"/>
  <c r="O32" i="174"/>
  <c r="Q32" i="174" s="1"/>
  <c r="N32" i="174"/>
  <c r="K32" i="174"/>
  <c r="H32" i="174"/>
  <c r="P31" i="174"/>
  <c r="O31" i="174"/>
  <c r="N31" i="174"/>
  <c r="K31" i="174"/>
  <c r="H31" i="174"/>
  <c r="P30" i="174"/>
  <c r="O30" i="174"/>
  <c r="N30" i="174"/>
  <c r="K30" i="174"/>
  <c r="H30" i="174"/>
  <c r="P29" i="174"/>
  <c r="O29" i="174"/>
  <c r="N29" i="174"/>
  <c r="K29" i="174"/>
  <c r="H29" i="174"/>
  <c r="P28" i="174"/>
  <c r="O28" i="174"/>
  <c r="Q28" i="174" s="1"/>
  <c r="N28" i="174"/>
  <c r="K28" i="174"/>
  <c r="H28" i="174"/>
  <c r="P27" i="174"/>
  <c r="O27" i="174"/>
  <c r="N27" i="174"/>
  <c r="K27" i="174"/>
  <c r="H27" i="174"/>
  <c r="P26" i="174"/>
  <c r="O26" i="174"/>
  <c r="N26" i="174"/>
  <c r="K26" i="174"/>
  <c r="H26" i="174"/>
  <c r="P25" i="174"/>
  <c r="O25" i="174"/>
  <c r="N25" i="174"/>
  <c r="K25" i="174"/>
  <c r="H25" i="174"/>
  <c r="P24" i="174"/>
  <c r="O24" i="174"/>
  <c r="Q24" i="174" s="1"/>
  <c r="N24" i="174"/>
  <c r="K24" i="174"/>
  <c r="H24" i="174"/>
  <c r="P23" i="174"/>
  <c r="O23" i="174"/>
  <c r="N23" i="174"/>
  <c r="K23" i="174"/>
  <c r="H23" i="174"/>
  <c r="P22" i="174"/>
  <c r="O22" i="174"/>
  <c r="N22" i="174"/>
  <c r="K22" i="174"/>
  <c r="H22" i="174"/>
  <c r="P21" i="174"/>
  <c r="O21" i="174"/>
  <c r="N21" i="174"/>
  <c r="K21" i="174"/>
  <c r="H21" i="174"/>
  <c r="P20" i="174"/>
  <c r="O20" i="174"/>
  <c r="Q20" i="174" s="1"/>
  <c r="N20" i="174"/>
  <c r="K20" i="174"/>
  <c r="H20" i="174"/>
  <c r="P19" i="174"/>
  <c r="O19" i="174"/>
  <c r="N19" i="174"/>
  <c r="K19" i="174"/>
  <c r="H19" i="174"/>
  <c r="P18" i="174"/>
  <c r="O18" i="174"/>
  <c r="N18" i="174"/>
  <c r="K18" i="174"/>
  <c r="H18" i="174"/>
  <c r="P17" i="174"/>
  <c r="O17" i="174"/>
  <c r="N17" i="174"/>
  <c r="K17" i="174"/>
  <c r="H17" i="174"/>
  <c r="P16" i="174"/>
  <c r="O16" i="174"/>
  <c r="Q16" i="174" s="1"/>
  <c r="N16" i="174"/>
  <c r="K16" i="174"/>
  <c r="H16" i="174"/>
  <c r="P15" i="174"/>
  <c r="O15" i="174"/>
  <c r="N15" i="174"/>
  <c r="K15" i="174"/>
  <c r="H15" i="174"/>
  <c r="P14" i="174"/>
  <c r="O14" i="174"/>
  <c r="N14" i="174"/>
  <c r="K14" i="174"/>
  <c r="H14" i="174"/>
  <c r="P13" i="174"/>
  <c r="O13" i="174"/>
  <c r="N13" i="174"/>
  <c r="K13" i="174"/>
  <c r="H13" i="174"/>
  <c r="P12" i="174"/>
  <c r="O12" i="174"/>
  <c r="Q12" i="174" s="1"/>
  <c r="N12" i="174"/>
  <c r="K12" i="174"/>
  <c r="H12" i="174"/>
  <c r="P11" i="174"/>
  <c r="O11" i="174"/>
  <c r="N11" i="174"/>
  <c r="K11" i="174"/>
  <c r="H11" i="174"/>
  <c r="P10" i="174"/>
  <c r="O10" i="174"/>
  <c r="N10" i="174"/>
  <c r="K10" i="174"/>
  <c r="H10" i="174"/>
  <c r="P9" i="174"/>
  <c r="O9" i="174"/>
  <c r="N9" i="174"/>
  <c r="K9" i="174"/>
  <c r="H9" i="174"/>
  <c r="P8" i="174"/>
  <c r="O8" i="174"/>
  <c r="Q8" i="174" s="1"/>
  <c r="N8" i="174"/>
  <c r="K8" i="174"/>
  <c r="H8" i="174"/>
  <c r="P7" i="174"/>
  <c r="O7" i="174"/>
  <c r="N7" i="174"/>
  <c r="K7" i="174"/>
  <c r="H7" i="174"/>
  <c r="P6" i="174"/>
  <c r="O6" i="174"/>
  <c r="N6" i="174"/>
  <c r="K6" i="174"/>
  <c r="H6" i="174"/>
  <c r="P5" i="174"/>
  <c r="O5" i="174"/>
  <c r="N5" i="174"/>
  <c r="K5" i="174"/>
  <c r="H5" i="174"/>
  <c r="Q42" i="174" l="1"/>
  <c r="Q50" i="174"/>
  <c r="Q10" i="174"/>
  <c r="Q13" i="174"/>
  <c r="Q18" i="174"/>
  <c r="Q21" i="174"/>
  <c r="Q44" i="174"/>
  <c r="Q52" i="174"/>
  <c r="Q55" i="176"/>
  <c r="Q15" i="174"/>
  <c r="Q23" i="174"/>
  <c r="Q31" i="174"/>
  <c r="Q9" i="174"/>
  <c r="Q17" i="174"/>
  <c r="Q22" i="174"/>
  <c r="Q30" i="174"/>
  <c r="Q35" i="174"/>
  <c r="G56" i="176"/>
  <c r="I56" i="176"/>
  <c r="Q46" i="174"/>
  <c r="Q11" i="174"/>
  <c r="Q19" i="174"/>
  <c r="Q34" i="174"/>
  <c r="Q37" i="174"/>
  <c r="Q45" i="174"/>
  <c r="Q48" i="174"/>
  <c r="Q54" i="174"/>
  <c r="M56" i="176"/>
  <c r="Q26" i="174"/>
  <c r="H56" i="176"/>
  <c r="L56" i="176"/>
  <c r="Q53" i="174"/>
  <c r="E56" i="176"/>
  <c r="J56" i="176"/>
  <c r="Q29" i="174"/>
  <c r="Q27" i="174"/>
  <c r="Q25" i="174"/>
  <c r="Q14" i="174"/>
  <c r="Q7" i="174"/>
  <c r="P55" i="174"/>
  <c r="P56" i="176" s="1"/>
  <c r="N55" i="174"/>
  <c r="Q6" i="174"/>
  <c r="H55" i="174"/>
  <c r="O55" i="174"/>
  <c r="K55" i="174"/>
  <c r="Q5" i="174"/>
  <c r="Q33" i="174"/>
  <c r="E28" i="162"/>
  <c r="F28" i="162"/>
  <c r="G28" i="162"/>
  <c r="H28" i="162"/>
  <c r="I28" i="162"/>
  <c r="J28" i="162"/>
  <c r="K28" i="162"/>
  <c r="L28" i="162"/>
  <c r="M28" i="162"/>
  <c r="N28" i="162"/>
  <c r="O28" i="162"/>
  <c r="P28" i="162"/>
  <c r="D26" i="162"/>
  <c r="E55" i="173"/>
  <c r="E56" i="174" s="1"/>
  <c r="M55" i="173"/>
  <c r="M56" i="174" s="1"/>
  <c r="L55" i="173"/>
  <c r="J55" i="173"/>
  <c r="I55" i="173"/>
  <c r="G55" i="173"/>
  <c r="G56" i="174" s="1"/>
  <c r="F55" i="173"/>
  <c r="P54" i="173"/>
  <c r="O54" i="173"/>
  <c r="Q54" i="173" s="1"/>
  <c r="N54" i="173"/>
  <c r="K54" i="173"/>
  <c r="H54" i="173"/>
  <c r="P53" i="173"/>
  <c r="O53" i="173"/>
  <c r="Q53" i="173" s="1"/>
  <c r="N53" i="173"/>
  <c r="K53" i="173"/>
  <c r="H53" i="173"/>
  <c r="P52" i="173"/>
  <c r="O52" i="173"/>
  <c r="N52" i="173"/>
  <c r="K52" i="173"/>
  <c r="H52" i="173"/>
  <c r="P51" i="173"/>
  <c r="O51" i="173"/>
  <c r="N51" i="173"/>
  <c r="K51" i="173"/>
  <c r="H51" i="173"/>
  <c r="P50" i="173"/>
  <c r="O50" i="173"/>
  <c r="N50" i="173"/>
  <c r="K50" i="173"/>
  <c r="H50" i="173"/>
  <c r="P49" i="173"/>
  <c r="O49" i="173"/>
  <c r="Q49" i="173" s="1"/>
  <c r="N49" i="173"/>
  <c r="K49" i="173"/>
  <c r="H49" i="173"/>
  <c r="P48" i="173"/>
  <c r="O48" i="173"/>
  <c r="Q48" i="173" s="1"/>
  <c r="N48" i="173"/>
  <c r="K48" i="173"/>
  <c r="H48" i="173"/>
  <c r="P47" i="173"/>
  <c r="Q47" i="173" s="1"/>
  <c r="O47" i="173"/>
  <c r="N47" i="173"/>
  <c r="K47" i="173"/>
  <c r="H47" i="173"/>
  <c r="P46" i="173"/>
  <c r="O46" i="173"/>
  <c r="Q46" i="173" s="1"/>
  <c r="N46" i="173"/>
  <c r="K46" i="173"/>
  <c r="H46" i="173"/>
  <c r="P45" i="173"/>
  <c r="O45" i="173"/>
  <c r="Q45" i="173" s="1"/>
  <c r="N45" i="173"/>
  <c r="K45" i="173"/>
  <c r="H45" i="173"/>
  <c r="P44" i="173"/>
  <c r="O44" i="173"/>
  <c r="N44" i="173"/>
  <c r="K44" i="173"/>
  <c r="H44" i="173"/>
  <c r="P43" i="173"/>
  <c r="O43" i="173"/>
  <c r="Q43" i="173" s="1"/>
  <c r="N43" i="173"/>
  <c r="K43" i="173"/>
  <c r="H43" i="173"/>
  <c r="P42" i="173"/>
  <c r="O42" i="173"/>
  <c r="Q42" i="173" s="1"/>
  <c r="N42" i="173"/>
  <c r="K42" i="173"/>
  <c r="H42" i="173"/>
  <c r="P41" i="173"/>
  <c r="O41" i="173"/>
  <c r="Q41" i="173" s="1"/>
  <c r="N41" i="173"/>
  <c r="K41" i="173"/>
  <c r="H41" i="173"/>
  <c r="P40" i="173"/>
  <c r="Q40" i="173" s="1"/>
  <c r="N40" i="173"/>
  <c r="K40" i="173"/>
  <c r="H40" i="173"/>
  <c r="P39" i="173"/>
  <c r="O39" i="173"/>
  <c r="N39" i="173"/>
  <c r="K39" i="173"/>
  <c r="H39" i="173"/>
  <c r="P38" i="173"/>
  <c r="O38" i="173"/>
  <c r="Q38" i="173" s="1"/>
  <c r="N38" i="173"/>
  <c r="K38" i="173"/>
  <c r="H38" i="173"/>
  <c r="P37" i="173"/>
  <c r="O37" i="173"/>
  <c r="N37" i="173"/>
  <c r="K37" i="173"/>
  <c r="H37" i="173"/>
  <c r="P36" i="173"/>
  <c r="O36" i="173"/>
  <c r="N36" i="173"/>
  <c r="K36" i="173"/>
  <c r="H36" i="173"/>
  <c r="P35" i="173"/>
  <c r="O35" i="173"/>
  <c r="N35" i="173"/>
  <c r="K35" i="173"/>
  <c r="H35" i="173"/>
  <c r="P34" i="173"/>
  <c r="O34" i="173"/>
  <c r="Q34" i="173" s="1"/>
  <c r="N34" i="173"/>
  <c r="K34" i="173"/>
  <c r="H34" i="173"/>
  <c r="P33" i="173"/>
  <c r="O33" i="173"/>
  <c r="K33" i="173"/>
  <c r="H33" i="173"/>
  <c r="P32" i="173"/>
  <c r="O32" i="173"/>
  <c r="N32" i="173"/>
  <c r="K32" i="173"/>
  <c r="H32" i="173"/>
  <c r="P31" i="173"/>
  <c r="O31" i="173"/>
  <c r="N31" i="173"/>
  <c r="K31" i="173"/>
  <c r="H31" i="173"/>
  <c r="P30" i="173"/>
  <c r="O30" i="173"/>
  <c r="Q30" i="173" s="1"/>
  <c r="N30" i="173"/>
  <c r="K30" i="173"/>
  <c r="H30" i="173"/>
  <c r="P29" i="173"/>
  <c r="O29" i="173"/>
  <c r="N29" i="173"/>
  <c r="K29" i="173"/>
  <c r="H29" i="173"/>
  <c r="P28" i="173"/>
  <c r="O28" i="173"/>
  <c r="N28" i="173"/>
  <c r="K28" i="173"/>
  <c r="H28" i="173"/>
  <c r="P27" i="173"/>
  <c r="O27" i="173"/>
  <c r="N27" i="173"/>
  <c r="K27" i="173"/>
  <c r="H27" i="173"/>
  <c r="P26" i="173"/>
  <c r="O26" i="173"/>
  <c r="Q26" i="173" s="1"/>
  <c r="N26" i="173"/>
  <c r="K26" i="173"/>
  <c r="H26" i="173"/>
  <c r="P25" i="173"/>
  <c r="O25" i="173"/>
  <c r="Q25" i="173" s="1"/>
  <c r="N25" i="173"/>
  <c r="K25" i="173"/>
  <c r="H25" i="173"/>
  <c r="P24" i="173"/>
  <c r="O24" i="173"/>
  <c r="N24" i="173"/>
  <c r="K24" i="173"/>
  <c r="H24" i="173"/>
  <c r="P23" i="173"/>
  <c r="O23" i="173"/>
  <c r="Q23" i="173" s="1"/>
  <c r="N23" i="173"/>
  <c r="K23" i="173"/>
  <c r="H23" i="173"/>
  <c r="P22" i="173"/>
  <c r="O22" i="173"/>
  <c r="Q22" i="173" s="1"/>
  <c r="N22" i="173"/>
  <c r="K22" i="173"/>
  <c r="H22" i="173"/>
  <c r="P21" i="173"/>
  <c r="O21" i="173"/>
  <c r="N21" i="173"/>
  <c r="K21" i="173"/>
  <c r="H21" i="173"/>
  <c r="P20" i="173"/>
  <c r="O20" i="173"/>
  <c r="N20" i="173"/>
  <c r="K20" i="173"/>
  <c r="H20" i="173"/>
  <c r="P19" i="173"/>
  <c r="O19" i="173"/>
  <c r="Q19" i="173" s="1"/>
  <c r="N19" i="173"/>
  <c r="K19" i="173"/>
  <c r="H19" i="173"/>
  <c r="P18" i="173"/>
  <c r="O18" i="173"/>
  <c r="Q18" i="173" s="1"/>
  <c r="N18" i="173"/>
  <c r="K18" i="173"/>
  <c r="H18" i="173"/>
  <c r="P17" i="173"/>
  <c r="O17" i="173"/>
  <c r="Q17" i="173" s="1"/>
  <c r="N17" i="173"/>
  <c r="K17" i="173"/>
  <c r="H17" i="173"/>
  <c r="P16" i="173"/>
  <c r="O16" i="173"/>
  <c r="Q16" i="173" s="1"/>
  <c r="N16" i="173"/>
  <c r="K16" i="173"/>
  <c r="H16" i="173"/>
  <c r="P15" i="173"/>
  <c r="O15" i="173"/>
  <c r="Q15" i="173" s="1"/>
  <c r="N15" i="173"/>
  <c r="K15" i="173"/>
  <c r="H15" i="173"/>
  <c r="P14" i="173"/>
  <c r="O14" i="173"/>
  <c r="N14" i="173"/>
  <c r="K14" i="173"/>
  <c r="H14" i="173"/>
  <c r="P13" i="173"/>
  <c r="O13" i="173"/>
  <c r="N13" i="173"/>
  <c r="K13" i="173"/>
  <c r="H13" i="173"/>
  <c r="P12" i="173"/>
  <c r="O12" i="173"/>
  <c r="N12" i="173"/>
  <c r="K12" i="173"/>
  <c r="H12" i="173"/>
  <c r="P11" i="173"/>
  <c r="O11" i="173"/>
  <c r="Q11" i="173" s="1"/>
  <c r="N11" i="173"/>
  <c r="K11" i="173"/>
  <c r="H11" i="173"/>
  <c r="P10" i="173"/>
  <c r="O10" i="173"/>
  <c r="N10" i="173"/>
  <c r="K10" i="173"/>
  <c r="H10" i="173"/>
  <c r="P9" i="173"/>
  <c r="O9" i="173"/>
  <c r="N9" i="173"/>
  <c r="K9" i="173"/>
  <c r="H9" i="173"/>
  <c r="P8" i="173"/>
  <c r="O8" i="173"/>
  <c r="Q8" i="173" s="1"/>
  <c r="N8" i="173"/>
  <c r="K8" i="173"/>
  <c r="H8" i="173"/>
  <c r="P7" i="173"/>
  <c r="O7" i="173"/>
  <c r="N7" i="173"/>
  <c r="K7" i="173"/>
  <c r="H7" i="173"/>
  <c r="P6" i="173"/>
  <c r="O6" i="173"/>
  <c r="Q6" i="173" s="1"/>
  <c r="N6" i="173"/>
  <c r="K6" i="173"/>
  <c r="H6" i="173"/>
  <c r="P5" i="173"/>
  <c r="O5" i="173"/>
  <c r="N5" i="173"/>
  <c r="K5" i="173"/>
  <c r="H5" i="173"/>
  <c r="Q10" i="173" l="1"/>
  <c r="Q21" i="173"/>
  <c r="Q29" i="173"/>
  <c r="Q32" i="173"/>
  <c r="Q51" i="173"/>
  <c r="Q9" i="173"/>
  <c r="Q20" i="173"/>
  <c r="Q28" i="173"/>
  <c r="Q31" i="173"/>
  <c r="Q36" i="173"/>
  <c r="Q39" i="173"/>
  <c r="Q24" i="173"/>
  <c r="Q35" i="173"/>
  <c r="Q50" i="173"/>
  <c r="K56" i="174"/>
  <c r="K56" i="176"/>
  <c r="Q12" i="173"/>
  <c r="O56" i="176"/>
  <c r="J56" i="174"/>
  <c r="Q37" i="173"/>
  <c r="Q52" i="173"/>
  <c r="N56" i="176"/>
  <c r="I56" i="174"/>
  <c r="E56" i="173"/>
  <c r="F56" i="174"/>
  <c r="L56" i="174"/>
  <c r="Q14" i="173"/>
  <c r="Q13" i="173"/>
  <c r="Q27" i="173"/>
  <c r="Q33" i="173"/>
  <c r="Q44" i="173"/>
  <c r="Q55" i="174"/>
  <c r="P55" i="173"/>
  <c r="K55" i="173"/>
  <c r="Q7" i="173"/>
  <c r="N55" i="173"/>
  <c r="O55" i="173"/>
  <c r="H55" i="173"/>
  <c r="Q5" i="173"/>
  <c r="E26" i="162"/>
  <c r="F26" i="162"/>
  <c r="G26" i="162"/>
  <c r="H26" i="162"/>
  <c r="I26" i="162"/>
  <c r="J26" i="162"/>
  <c r="K26" i="162"/>
  <c r="L26" i="162"/>
  <c r="M26" i="162"/>
  <c r="N26" i="162"/>
  <c r="O26" i="162"/>
  <c r="P26" i="162"/>
  <c r="D24" i="162"/>
  <c r="M55" i="172"/>
  <c r="L55" i="172"/>
  <c r="J55" i="172"/>
  <c r="I55" i="172"/>
  <c r="G55" i="172"/>
  <c r="F55" i="172"/>
  <c r="F56" i="173" s="1"/>
  <c r="E55" i="172"/>
  <c r="P54" i="172"/>
  <c r="O54" i="172"/>
  <c r="Q54" i="172" s="1"/>
  <c r="N54" i="172"/>
  <c r="K54" i="172"/>
  <c r="H54" i="172"/>
  <c r="P53" i="172"/>
  <c r="O53" i="172"/>
  <c r="Q53" i="172" s="1"/>
  <c r="N53" i="172"/>
  <c r="K53" i="172"/>
  <c r="H53" i="172"/>
  <c r="P52" i="172"/>
  <c r="O52" i="172"/>
  <c r="Q52" i="172" s="1"/>
  <c r="N52" i="172"/>
  <c r="K52" i="172"/>
  <c r="H52" i="172"/>
  <c r="P51" i="172"/>
  <c r="O51" i="172"/>
  <c r="N51" i="172"/>
  <c r="K51" i="172"/>
  <c r="H51" i="172"/>
  <c r="P50" i="172"/>
  <c r="O50" i="172"/>
  <c r="N50" i="172"/>
  <c r="K50" i="172"/>
  <c r="H50" i="172"/>
  <c r="P49" i="172"/>
  <c r="O49" i="172"/>
  <c r="Q49" i="172" s="1"/>
  <c r="N49" i="172"/>
  <c r="K49" i="172"/>
  <c r="H49" i="172"/>
  <c r="P48" i="172"/>
  <c r="O48" i="172"/>
  <c r="Q48" i="172" s="1"/>
  <c r="N48" i="172"/>
  <c r="K48" i="172"/>
  <c r="H48" i="172"/>
  <c r="P47" i="172"/>
  <c r="O47" i="172"/>
  <c r="N47" i="172"/>
  <c r="K47" i="172"/>
  <c r="H47" i="172"/>
  <c r="P46" i="172"/>
  <c r="O46" i="172"/>
  <c r="Q46" i="172" s="1"/>
  <c r="N46" i="172"/>
  <c r="K46" i="172"/>
  <c r="H46" i="172"/>
  <c r="P45" i="172"/>
  <c r="O45" i="172"/>
  <c r="Q45" i="172" s="1"/>
  <c r="N45" i="172"/>
  <c r="K45" i="172"/>
  <c r="H45" i="172"/>
  <c r="P44" i="172"/>
  <c r="O44" i="172"/>
  <c r="Q44" i="172" s="1"/>
  <c r="N44" i="172"/>
  <c r="K44" i="172"/>
  <c r="H44" i="172"/>
  <c r="P43" i="172"/>
  <c r="O43" i="172"/>
  <c r="N43" i="172"/>
  <c r="K43" i="172"/>
  <c r="H43" i="172"/>
  <c r="P42" i="172"/>
  <c r="O42" i="172"/>
  <c r="N42" i="172"/>
  <c r="K42" i="172"/>
  <c r="H42" i="172"/>
  <c r="P41" i="172"/>
  <c r="O41" i="172"/>
  <c r="Q41" i="172" s="1"/>
  <c r="N41" i="172"/>
  <c r="K41" i="172"/>
  <c r="H41" i="172"/>
  <c r="P40" i="172"/>
  <c r="Q40" i="172" s="1"/>
  <c r="N40" i="172"/>
  <c r="K40" i="172"/>
  <c r="H40" i="172"/>
  <c r="P39" i="172"/>
  <c r="O39" i="172"/>
  <c r="Q39" i="172" s="1"/>
  <c r="N39" i="172"/>
  <c r="K39" i="172"/>
  <c r="H39" i="172"/>
  <c r="P38" i="172"/>
  <c r="O38" i="172"/>
  <c r="Q38" i="172" s="1"/>
  <c r="N38" i="172"/>
  <c r="K38" i="172"/>
  <c r="H38" i="172"/>
  <c r="P37" i="172"/>
  <c r="O37" i="172"/>
  <c r="N37" i="172"/>
  <c r="K37" i="172"/>
  <c r="H37" i="172"/>
  <c r="P36" i="172"/>
  <c r="O36" i="172"/>
  <c r="Q36" i="172" s="1"/>
  <c r="N36" i="172"/>
  <c r="K36" i="172"/>
  <c r="H36" i="172"/>
  <c r="P35" i="172"/>
  <c r="O35" i="172"/>
  <c r="Q35" i="172" s="1"/>
  <c r="N35" i="172"/>
  <c r="K35" i="172"/>
  <c r="H35" i="172"/>
  <c r="P34" i="172"/>
  <c r="O34" i="172"/>
  <c r="Q34" i="172" s="1"/>
  <c r="N34" i="172"/>
  <c r="K34" i="172"/>
  <c r="H34" i="172"/>
  <c r="P33" i="172"/>
  <c r="O33" i="172"/>
  <c r="K33" i="172"/>
  <c r="H33" i="172"/>
  <c r="P32" i="172"/>
  <c r="Q32" i="172" s="1"/>
  <c r="O32" i="172"/>
  <c r="N32" i="172"/>
  <c r="K32" i="172"/>
  <c r="H32" i="172"/>
  <c r="P31" i="172"/>
  <c r="O31" i="172"/>
  <c r="N31" i="172"/>
  <c r="K31" i="172"/>
  <c r="H31" i="172"/>
  <c r="P30" i="172"/>
  <c r="O30" i="172"/>
  <c r="Q30" i="172" s="1"/>
  <c r="N30" i="172"/>
  <c r="K30" i="172"/>
  <c r="H30" i="172"/>
  <c r="P29" i="172"/>
  <c r="O29" i="172"/>
  <c r="N29" i="172"/>
  <c r="K29" i="172"/>
  <c r="H29" i="172"/>
  <c r="P28" i="172"/>
  <c r="O28" i="172"/>
  <c r="N28" i="172"/>
  <c r="K28" i="172"/>
  <c r="H28" i="172"/>
  <c r="P27" i="172"/>
  <c r="O27" i="172"/>
  <c r="N27" i="172"/>
  <c r="K27" i="172"/>
  <c r="H27" i="172"/>
  <c r="P26" i="172"/>
  <c r="O26" i="172"/>
  <c r="N26" i="172"/>
  <c r="K26" i="172"/>
  <c r="H26" i="172"/>
  <c r="P25" i="172"/>
  <c r="O25" i="172"/>
  <c r="N25" i="172"/>
  <c r="K25" i="172"/>
  <c r="H25" i="172"/>
  <c r="P24" i="172"/>
  <c r="O24" i="172"/>
  <c r="N24" i="172"/>
  <c r="K24" i="172"/>
  <c r="H24" i="172"/>
  <c r="P23" i="172"/>
  <c r="O23" i="172"/>
  <c r="N23" i="172"/>
  <c r="K23" i="172"/>
  <c r="H23" i="172"/>
  <c r="P22" i="172"/>
  <c r="O22" i="172"/>
  <c r="Q22" i="172" s="1"/>
  <c r="N22" i="172"/>
  <c r="K22" i="172"/>
  <c r="H22" i="172"/>
  <c r="P21" i="172"/>
  <c r="O21" i="172"/>
  <c r="N21" i="172"/>
  <c r="K21" i="172"/>
  <c r="H21" i="172"/>
  <c r="P20" i="172"/>
  <c r="O20" i="172"/>
  <c r="N20" i="172"/>
  <c r="K20" i="172"/>
  <c r="H20" i="172"/>
  <c r="P19" i="172"/>
  <c r="O19" i="172"/>
  <c r="N19" i="172"/>
  <c r="K19" i="172"/>
  <c r="H19" i="172"/>
  <c r="P18" i="172"/>
  <c r="O18" i="172"/>
  <c r="Q18" i="172" s="1"/>
  <c r="N18" i="172"/>
  <c r="K18" i="172"/>
  <c r="H18" i="172"/>
  <c r="P17" i="172"/>
  <c r="O17" i="172"/>
  <c r="N17" i="172"/>
  <c r="K17" i="172"/>
  <c r="H17" i="172"/>
  <c r="P16" i="172"/>
  <c r="O16" i="172"/>
  <c r="N16" i="172"/>
  <c r="K16" i="172"/>
  <c r="H16" i="172"/>
  <c r="P15" i="172"/>
  <c r="O15" i="172"/>
  <c r="N15" i="172"/>
  <c r="K15" i="172"/>
  <c r="H15" i="172"/>
  <c r="P14" i="172"/>
  <c r="O14" i="172"/>
  <c r="Q14" i="172" s="1"/>
  <c r="N14" i="172"/>
  <c r="K14" i="172"/>
  <c r="H14" i="172"/>
  <c r="P13" i="172"/>
  <c r="O13" i="172"/>
  <c r="N13" i="172"/>
  <c r="K13" i="172"/>
  <c r="H13" i="172"/>
  <c r="P12" i="172"/>
  <c r="O12" i="172"/>
  <c r="Q12" i="172" s="1"/>
  <c r="N12" i="172"/>
  <c r="K12" i="172"/>
  <c r="H12" i="172"/>
  <c r="P11" i="172"/>
  <c r="O11" i="172"/>
  <c r="N11" i="172"/>
  <c r="K11" i="172"/>
  <c r="H11" i="172"/>
  <c r="P10" i="172"/>
  <c r="O10" i="172"/>
  <c r="Q10" i="172" s="1"/>
  <c r="N10" i="172"/>
  <c r="K10" i="172"/>
  <c r="H10" i="172"/>
  <c r="P9" i="172"/>
  <c r="O9" i="172"/>
  <c r="N9" i="172"/>
  <c r="K9" i="172"/>
  <c r="H9" i="172"/>
  <c r="P8" i="172"/>
  <c r="O8" i="172"/>
  <c r="N8" i="172"/>
  <c r="K8" i="172"/>
  <c r="H8" i="172"/>
  <c r="P7" i="172"/>
  <c r="O7" i="172"/>
  <c r="Q7" i="172" s="1"/>
  <c r="N7" i="172"/>
  <c r="K7" i="172"/>
  <c r="H7" i="172"/>
  <c r="P6" i="172"/>
  <c r="O6" i="172"/>
  <c r="Q6" i="172" s="1"/>
  <c r="N6" i="172"/>
  <c r="K6" i="172"/>
  <c r="H6" i="172"/>
  <c r="P5" i="172"/>
  <c r="O5" i="172"/>
  <c r="N5" i="172"/>
  <c r="K5" i="172"/>
  <c r="H5" i="172"/>
  <c r="Q47" i="172" l="1"/>
  <c r="Q31" i="172"/>
  <c r="Q15" i="172"/>
  <c r="Q51" i="172"/>
  <c r="Q13" i="172"/>
  <c r="Q8" i="172"/>
  <c r="Q16" i="172"/>
  <c r="Q24" i="172"/>
  <c r="Q37" i="172"/>
  <c r="Q20" i="172"/>
  <c r="Q33" i="172"/>
  <c r="Q56" i="176"/>
  <c r="Q9" i="172"/>
  <c r="Q17" i="172"/>
  <c r="G56" i="173"/>
  <c r="P56" i="174"/>
  <c r="H56" i="174"/>
  <c r="Q21" i="172"/>
  <c r="Q29" i="172"/>
  <c r="N56" i="173"/>
  <c r="M56" i="173"/>
  <c r="I56" i="173"/>
  <c r="N56" i="174"/>
  <c r="Q23" i="172"/>
  <c r="Q42" i="172"/>
  <c r="Q50" i="172"/>
  <c r="K56" i="173"/>
  <c r="L56" i="173"/>
  <c r="O56" i="174"/>
  <c r="J56" i="173"/>
  <c r="Q55" i="173"/>
  <c r="Q56" i="174" s="1"/>
  <c r="Q43" i="172"/>
  <c r="Q28" i="172"/>
  <c r="Q27" i="172"/>
  <c r="Q26" i="172"/>
  <c r="Q25" i="172"/>
  <c r="Q19" i="172"/>
  <c r="Q11" i="172"/>
  <c r="K55" i="172"/>
  <c r="N55" i="172"/>
  <c r="P55" i="172"/>
  <c r="P56" i="173" s="1"/>
  <c r="O55" i="172"/>
  <c r="O56" i="173" s="1"/>
  <c r="H55" i="172"/>
  <c r="H56" i="173" s="1"/>
  <c r="Q5" i="172"/>
  <c r="E24" i="162"/>
  <c r="F24" i="162"/>
  <c r="G24" i="162"/>
  <c r="H24" i="162"/>
  <c r="I24" i="162"/>
  <c r="J24" i="162"/>
  <c r="K24" i="162"/>
  <c r="L24" i="162"/>
  <c r="M24" i="162"/>
  <c r="N24" i="162"/>
  <c r="O24" i="162"/>
  <c r="P24" i="162"/>
  <c r="D22" i="162"/>
  <c r="M55" i="171"/>
  <c r="L55" i="171"/>
  <c r="J55" i="171"/>
  <c r="I55" i="171"/>
  <c r="G55" i="171"/>
  <c r="G56" i="172" s="1"/>
  <c r="F55" i="171"/>
  <c r="F56" i="172" s="1"/>
  <c r="E55" i="171"/>
  <c r="E56" i="172" s="1"/>
  <c r="P54" i="171"/>
  <c r="O54" i="171"/>
  <c r="Q54" i="171" s="1"/>
  <c r="N54" i="171"/>
  <c r="K54" i="171"/>
  <c r="H54" i="171"/>
  <c r="P53" i="171"/>
  <c r="O53" i="171"/>
  <c r="N53" i="171"/>
  <c r="K53" i="171"/>
  <c r="H53" i="171"/>
  <c r="P52" i="171"/>
  <c r="O52" i="171"/>
  <c r="N52" i="171"/>
  <c r="K52" i="171"/>
  <c r="H52" i="171"/>
  <c r="P51" i="171"/>
  <c r="O51" i="171"/>
  <c r="N51" i="171"/>
  <c r="K51" i="171"/>
  <c r="H51" i="171"/>
  <c r="P50" i="171"/>
  <c r="O50" i="171"/>
  <c r="N50" i="171"/>
  <c r="K50" i="171"/>
  <c r="H50" i="171"/>
  <c r="P49" i="171"/>
  <c r="O49" i="171"/>
  <c r="N49" i="171"/>
  <c r="K49" i="171"/>
  <c r="H49" i="171"/>
  <c r="P48" i="171"/>
  <c r="O48" i="171"/>
  <c r="N48" i="171"/>
  <c r="K48" i="171"/>
  <c r="H48" i="171"/>
  <c r="P47" i="171"/>
  <c r="O47" i="171"/>
  <c r="N47" i="171"/>
  <c r="K47" i="171"/>
  <c r="H47" i="171"/>
  <c r="P46" i="171"/>
  <c r="O46" i="171"/>
  <c r="Q46" i="171" s="1"/>
  <c r="N46" i="171"/>
  <c r="K46" i="171"/>
  <c r="H46" i="171"/>
  <c r="P45" i="171"/>
  <c r="Q45" i="171" s="1"/>
  <c r="O45" i="171"/>
  <c r="N45" i="171"/>
  <c r="K45" i="171"/>
  <c r="H45" i="171"/>
  <c r="P44" i="171"/>
  <c r="O44" i="171"/>
  <c r="N44" i="171"/>
  <c r="K44" i="171"/>
  <c r="H44" i="171"/>
  <c r="P43" i="171"/>
  <c r="O43" i="171"/>
  <c r="N43" i="171"/>
  <c r="K43" i="171"/>
  <c r="H43" i="171"/>
  <c r="P42" i="171"/>
  <c r="O42" i="171"/>
  <c r="N42" i="171"/>
  <c r="K42" i="171"/>
  <c r="H42" i="171"/>
  <c r="P41" i="171"/>
  <c r="O41" i="171"/>
  <c r="N41" i="171"/>
  <c r="K41" i="171"/>
  <c r="H41" i="171"/>
  <c r="P40" i="171"/>
  <c r="Q40" i="171" s="1"/>
  <c r="N40" i="171"/>
  <c r="K40" i="171"/>
  <c r="H40" i="171"/>
  <c r="P39" i="171"/>
  <c r="O39" i="171"/>
  <c r="N39" i="171"/>
  <c r="K39" i="171"/>
  <c r="H39" i="171"/>
  <c r="P38" i="171"/>
  <c r="O38" i="171"/>
  <c r="Q38" i="171" s="1"/>
  <c r="N38" i="171"/>
  <c r="K38" i="171"/>
  <c r="H38" i="171"/>
  <c r="P37" i="171"/>
  <c r="O37" i="171"/>
  <c r="Q37" i="171" s="1"/>
  <c r="N37" i="171"/>
  <c r="K37" i="171"/>
  <c r="H37" i="171"/>
  <c r="P36" i="171"/>
  <c r="O36" i="171"/>
  <c r="Q36" i="171" s="1"/>
  <c r="N36" i="171"/>
  <c r="K36" i="171"/>
  <c r="H36" i="171"/>
  <c r="P35" i="171"/>
  <c r="O35" i="171"/>
  <c r="N35" i="171"/>
  <c r="K35" i="171"/>
  <c r="H35" i="171"/>
  <c r="P34" i="171"/>
  <c r="O34" i="171"/>
  <c r="Q34" i="171" s="1"/>
  <c r="N34" i="171"/>
  <c r="K34" i="171"/>
  <c r="H34" i="171"/>
  <c r="P33" i="171"/>
  <c r="O33" i="171"/>
  <c r="Q33" i="171" s="1"/>
  <c r="K33" i="171"/>
  <c r="H33" i="171"/>
  <c r="P32" i="171"/>
  <c r="O32" i="171"/>
  <c r="N32" i="171"/>
  <c r="K32" i="171"/>
  <c r="H32" i="171"/>
  <c r="P31" i="171"/>
  <c r="O31" i="171"/>
  <c r="N31" i="171"/>
  <c r="K31" i="171"/>
  <c r="H31" i="171"/>
  <c r="P30" i="171"/>
  <c r="O30" i="171"/>
  <c r="N30" i="171"/>
  <c r="K30" i="171"/>
  <c r="H30" i="171"/>
  <c r="P29" i="171"/>
  <c r="O29" i="171"/>
  <c r="Q29" i="171" s="1"/>
  <c r="N29" i="171"/>
  <c r="K29" i="171"/>
  <c r="H29" i="171"/>
  <c r="P28" i="171"/>
  <c r="O28" i="171"/>
  <c r="Q28" i="171" s="1"/>
  <c r="N28" i="171"/>
  <c r="K28" i="171"/>
  <c r="H28" i="171"/>
  <c r="P27" i="171"/>
  <c r="O27" i="171"/>
  <c r="N27" i="171"/>
  <c r="K27" i="171"/>
  <c r="H27" i="171"/>
  <c r="P26" i="171"/>
  <c r="O26" i="171"/>
  <c r="N26" i="171"/>
  <c r="K26" i="171"/>
  <c r="H26" i="171"/>
  <c r="P25" i="171"/>
  <c r="O25" i="171"/>
  <c r="Q25" i="171" s="1"/>
  <c r="N25" i="171"/>
  <c r="K25" i="171"/>
  <c r="H25" i="171"/>
  <c r="P24" i="171"/>
  <c r="O24" i="171"/>
  <c r="N24" i="171"/>
  <c r="K24" i="171"/>
  <c r="H24" i="171"/>
  <c r="P23" i="171"/>
  <c r="O23" i="171"/>
  <c r="N23" i="171"/>
  <c r="K23" i="171"/>
  <c r="H23" i="171"/>
  <c r="P22" i="171"/>
  <c r="O22" i="171"/>
  <c r="N22" i="171"/>
  <c r="K22" i="171"/>
  <c r="H22" i="171"/>
  <c r="P21" i="171"/>
  <c r="O21" i="171"/>
  <c r="Q21" i="171" s="1"/>
  <c r="N21" i="171"/>
  <c r="K21" i="171"/>
  <c r="H21" i="171"/>
  <c r="P20" i="171"/>
  <c r="O20" i="171"/>
  <c r="Q20" i="171" s="1"/>
  <c r="N20" i="171"/>
  <c r="K20" i="171"/>
  <c r="H20" i="171"/>
  <c r="P19" i="171"/>
  <c r="O19" i="171"/>
  <c r="N19" i="171"/>
  <c r="K19" i="171"/>
  <c r="H19" i="171"/>
  <c r="P18" i="171"/>
  <c r="O18" i="171"/>
  <c r="N18" i="171"/>
  <c r="K18" i="171"/>
  <c r="H18" i="171"/>
  <c r="P17" i="171"/>
  <c r="O17" i="171"/>
  <c r="Q17" i="171" s="1"/>
  <c r="N17" i="171"/>
  <c r="K17" i="171"/>
  <c r="H17" i="171"/>
  <c r="P16" i="171"/>
  <c r="O16" i="171"/>
  <c r="N16" i="171"/>
  <c r="K16" i="171"/>
  <c r="H16" i="171"/>
  <c r="P15" i="171"/>
  <c r="O15" i="171"/>
  <c r="N15" i="171"/>
  <c r="K15" i="171"/>
  <c r="H15" i="171"/>
  <c r="P14" i="171"/>
  <c r="O14" i="171"/>
  <c r="N14" i="171"/>
  <c r="K14" i="171"/>
  <c r="H14" i="171"/>
  <c r="P13" i="171"/>
  <c r="O13" i="171"/>
  <c r="Q13" i="171" s="1"/>
  <c r="N13" i="171"/>
  <c r="K13" i="171"/>
  <c r="H13" i="171"/>
  <c r="P12" i="171"/>
  <c r="O12" i="171"/>
  <c r="Q12" i="171" s="1"/>
  <c r="N12" i="171"/>
  <c r="K12" i="171"/>
  <c r="H12" i="171"/>
  <c r="P11" i="171"/>
  <c r="O11" i="171"/>
  <c r="N11" i="171"/>
  <c r="K11" i="171"/>
  <c r="H11" i="171"/>
  <c r="P10" i="171"/>
  <c r="O10" i="171"/>
  <c r="N10" i="171"/>
  <c r="K10" i="171"/>
  <c r="H10" i="171"/>
  <c r="P9" i="171"/>
  <c r="O9" i="171"/>
  <c r="Q9" i="171" s="1"/>
  <c r="N9" i="171"/>
  <c r="K9" i="171"/>
  <c r="H9" i="171"/>
  <c r="P8" i="171"/>
  <c r="O8" i="171"/>
  <c r="N8" i="171"/>
  <c r="K8" i="171"/>
  <c r="H8" i="171"/>
  <c r="P7" i="171"/>
  <c r="O7" i="171"/>
  <c r="N7" i="171"/>
  <c r="K7" i="171"/>
  <c r="H7" i="171"/>
  <c r="P6" i="171"/>
  <c r="O6" i="171"/>
  <c r="N6" i="171"/>
  <c r="K6" i="171"/>
  <c r="H6" i="171"/>
  <c r="P5" i="171"/>
  <c r="O5" i="171"/>
  <c r="Q5" i="171" s="1"/>
  <c r="N5" i="171"/>
  <c r="K5" i="171"/>
  <c r="H5" i="171"/>
  <c r="Q18" i="171" l="1"/>
  <c r="Q23" i="171"/>
  <c r="Q26" i="171"/>
  <c r="Q39" i="171"/>
  <c r="Q44" i="171"/>
  <c r="Q52" i="171"/>
  <c r="Q41" i="171"/>
  <c r="Q11" i="171"/>
  <c r="Q14" i="171"/>
  <c r="Q19" i="171"/>
  <c r="Q22" i="171"/>
  <c r="Q27" i="171"/>
  <c r="Q35" i="171"/>
  <c r="Q48" i="171"/>
  <c r="Q8" i="171"/>
  <c r="Q16" i="171"/>
  <c r="Q31" i="171"/>
  <c r="Q47" i="171"/>
  <c r="J56" i="172"/>
  <c r="Q49" i="171"/>
  <c r="M56" i="172"/>
  <c r="Q30" i="171"/>
  <c r="Q43" i="171"/>
  <c r="Q51" i="171"/>
  <c r="I56" i="172"/>
  <c r="Q24" i="171"/>
  <c r="Q32" i="171"/>
  <c r="L56" i="172"/>
  <c r="N56" i="172"/>
  <c r="Q42" i="171"/>
  <c r="Q50" i="171"/>
  <c r="Q53" i="171"/>
  <c r="Q55" i="172"/>
  <c r="Q15" i="171"/>
  <c r="Q10" i="171"/>
  <c r="Q7" i="171"/>
  <c r="K55" i="171"/>
  <c r="K56" i="172" s="1"/>
  <c r="P55" i="171"/>
  <c r="P56" i="172" s="1"/>
  <c r="N55" i="171"/>
  <c r="Q6" i="171"/>
  <c r="H55" i="171"/>
  <c r="O55" i="171"/>
  <c r="O56" i="172" s="1"/>
  <c r="E22" i="162"/>
  <c r="F22" i="162"/>
  <c r="G22" i="162"/>
  <c r="H22" i="162"/>
  <c r="I22" i="162"/>
  <c r="J22" i="162"/>
  <c r="K22" i="162"/>
  <c r="L22" i="162"/>
  <c r="M22" i="162"/>
  <c r="N22" i="162"/>
  <c r="O22" i="162"/>
  <c r="P22" i="162"/>
  <c r="D20" i="162"/>
  <c r="M55" i="170"/>
  <c r="M56" i="171" s="1"/>
  <c r="L55" i="170"/>
  <c r="J55" i="170"/>
  <c r="J56" i="171" s="1"/>
  <c r="I55" i="170"/>
  <c r="I56" i="171" s="1"/>
  <c r="G55" i="170"/>
  <c r="F55" i="170"/>
  <c r="F56" i="171" s="1"/>
  <c r="E55" i="170"/>
  <c r="P54" i="170"/>
  <c r="O54" i="170"/>
  <c r="N54" i="170"/>
  <c r="K54" i="170"/>
  <c r="H54" i="170"/>
  <c r="P53" i="170"/>
  <c r="O53" i="170"/>
  <c r="N53" i="170"/>
  <c r="K53" i="170"/>
  <c r="H53" i="170"/>
  <c r="P52" i="170"/>
  <c r="O52" i="170"/>
  <c r="N52" i="170"/>
  <c r="K52" i="170"/>
  <c r="H52" i="170"/>
  <c r="P51" i="170"/>
  <c r="O51" i="170"/>
  <c r="N51" i="170"/>
  <c r="K51" i="170"/>
  <c r="H51" i="170"/>
  <c r="P50" i="170"/>
  <c r="O50" i="170"/>
  <c r="Q50" i="170" s="1"/>
  <c r="N50" i="170"/>
  <c r="K50" i="170"/>
  <c r="H50" i="170"/>
  <c r="P49" i="170"/>
  <c r="O49" i="170"/>
  <c r="N49" i="170"/>
  <c r="K49" i="170"/>
  <c r="H49" i="170"/>
  <c r="P48" i="170"/>
  <c r="O48" i="170"/>
  <c r="N48" i="170"/>
  <c r="K48" i="170"/>
  <c r="H48" i="170"/>
  <c r="P47" i="170"/>
  <c r="O47" i="170"/>
  <c r="N47" i="170"/>
  <c r="K47" i="170"/>
  <c r="H47" i="170"/>
  <c r="Q46" i="170"/>
  <c r="P46" i="170"/>
  <c r="O46" i="170"/>
  <c r="N46" i="170"/>
  <c r="K46" i="170"/>
  <c r="H46" i="170"/>
  <c r="P45" i="170"/>
  <c r="O45" i="170"/>
  <c r="N45" i="170"/>
  <c r="K45" i="170"/>
  <c r="H45" i="170"/>
  <c r="P44" i="170"/>
  <c r="O44" i="170"/>
  <c r="Q44" i="170" s="1"/>
  <c r="N44" i="170"/>
  <c r="K44" i="170"/>
  <c r="H44" i="170"/>
  <c r="P43" i="170"/>
  <c r="Q43" i="170" s="1"/>
  <c r="O43" i="170"/>
  <c r="N43" i="170"/>
  <c r="K43" i="170"/>
  <c r="H43" i="170"/>
  <c r="P42" i="170"/>
  <c r="O42" i="170"/>
  <c r="N42" i="170"/>
  <c r="K42" i="170"/>
  <c r="H42" i="170"/>
  <c r="P41" i="170"/>
  <c r="O41" i="170"/>
  <c r="Q41" i="170" s="1"/>
  <c r="N41" i="170"/>
  <c r="K41" i="170"/>
  <c r="H41" i="170"/>
  <c r="P40" i="170"/>
  <c r="Q40" i="170" s="1"/>
  <c r="N40" i="170"/>
  <c r="K40" i="170"/>
  <c r="H40" i="170"/>
  <c r="P39" i="170"/>
  <c r="O39" i="170"/>
  <c r="N39" i="170"/>
  <c r="K39" i="170"/>
  <c r="H39" i="170"/>
  <c r="P38" i="170"/>
  <c r="Q38" i="170" s="1"/>
  <c r="O38" i="170"/>
  <c r="N38" i="170"/>
  <c r="K38" i="170"/>
  <c r="H38" i="170"/>
  <c r="P37" i="170"/>
  <c r="O37" i="170"/>
  <c r="N37" i="170"/>
  <c r="K37" i="170"/>
  <c r="H37" i="170"/>
  <c r="P36" i="170"/>
  <c r="O36" i="170"/>
  <c r="N36" i="170"/>
  <c r="K36" i="170"/>
  <c r="H36" i="170"/>
  <c r="P35" i="170"/>
  <c r="O35" i="170"/>
  <c r="Q35" i="170" s="1"/>
  <c r="N35" i="170"/>
  <c r="K35" i="170"/>
  <c r="H35" i="170"/>
  <c r="P34" i="170"/>
  <c r="O34" i="170"/>
  <c r="N34" i="170"/>
  <c r="K34" i="170"/>
  <c r="H34" i="170"/>
  <c r="P33" i="170"/>
  <c r="O33" i="170"/>
  <c r="Q33" i="170" s="1"/>
  <c r="K33" i="170"/>
  <c r="H33" i="170"/>
  <c r="P32" i="170"/>
  <c r="Q32" i="170" s="1"/>
  <c r="O32" i="170"/>
  <c r="N32" i="170"/>
  <c r="K32" i="170"/>
  <c r="H32" i="170"/>
  <c r="P31" i="170"/>
  <c r="O31" i="170"/>
  <c r="Q31" i="170" s="1"/>
  <c r="N31" i="170"/>
  <c r="K31" i="170"/>
  <c r="H31" i="170"/>
  <c r="P30" i="170"/>
  <c r="O30" i="170"/>
  <c r="Q30" i="170" s="1"/>
  <c r="N30" i="170"/>
  <c r="K30" i="170"/>
  <c r="H30" i="170"/>
  <c r="P29" i="170"/>
  <c r="O29" i="170"/>
  <c r="N29" i="170"/>
  <c r="K29" i="170"/>
  <c r="H29" i="170"/>
  <c r="P28" i="170"/>
  <c r="O28" i="170"/>
  <c r="N28" i="170"/>
  <c r="K28" i="170"/>
  <c r="H28" i="170"/>
  <c r="P27" i="170"/>
  <c r="O27" i="170"/>
  <c r="N27" i="170"/>
  <c r="K27" i="170"/>
  <c r="H27" i="170"/>
  <c r="P26" i="170"/>
  <c r="O26" i="170"/>
  <c r="N26" i="170"/>
  <c r="K26" i="170"/>
  <c r="H26" i="170"/>
  <c r="P25" i="170"/>
  <c r="O25" i="170"/>
  <c r="N25" i="170"/>
  <c r="K25" i="170"/>
  <c r="H25" i="170"/>
  <c r="P24" i="170"/>
  <c r="Q24" i="170" s="1"/>
  <c r="O24" i="170"/>
  <c r="N24" i="170"/>
  <c r="K24" i="170"/>
  <c r="H24" i="170"/>
  <c r="P23" i="170"/>
  <c r="O23" i="170"/>
  <c r="Q23" i="170" s="1"/>
  <c r="N23" i="170"/>
  <c r="K23" i="170"/>
  <c r="H23" i="170"/>
  <c r="P22" i="170"/>
  <c r="O22" i="170"/>
  <c r="Q22" i="170" s="1"/>
  <c r="N22" i="170"/>
  <c r="K22" i="170"/>
  <c r="H22" i="170"/>
  <c r="P21" i="170"/>
  <c r="O21" i="170"/>
  <c r="N21" i="170"/>
  <c r="K21" i="170"/>
  <c r="H21" i="170"/>
  <c r="P20" i="170"/>
  <c r="O20" i="170"/>
  <c r="N20" i="170"/>
  <c r="K20" i="170"/>
  <c r="H20" i="170"/>
  <c r="P19" i="170"/>
  <c r="O19" i="170"/>
  <c r="N19" i="170"/>
  <c r="K19" i="170"/>
  <c r="H19" i="170"/>
  <c r="P18" i="170"/>
  <c r="O18" i="170"/>
  <c r="Q18" i="170" s="1"/>
  <c r="N18" i="170"/>
  <c r="K18" i="170"/>
  <c r="H18" i="170"/>
  <c r="P17" i="170"/>
  <c r="O17" i="170"/>
  <c r="N17" i="170"/>
  <c r="K17" i="170"/>
  <c r="H17" i="170"/>
  <c r="P16" i="170"/>
  <c r="O16" i="170"/>
  <c r="N16" i="170"/>
  <c r="K16" i="170"/>
  <c r="H16" i="170"/>
  <c r="P15" i="170"/>
  <c r="O15" i="170"/>
  <c r="Q15" i="170" s="1"/>
  <c r="N15" i="170"/>
  <c r="K15" i="170"/>
  <c r="H15" i="170"/>
  <c r="P14" i="170"/>
  <c r="O14" i="170"/>
  <c r="Q14" i="170" s="1"/>
  <c r="N14" i="170"/>
  <c r="K14" i="170"/>
  <c r="H14" i="170"/>
  <c r="P13" i="170"/>
  <c r="O13" i="170"/>
  <c r="Q13" i="170" s="1"/>
  <c r="N13" i="170"/>
  <c r="K13" i="170"/>
  <c r="H13" i="170"/>
  <c r="P12" i="170"/>
  <c r="O12" i="170"/>
  <c r="N12" i="170"/>
  <c r="K12" i="170"/>
  <c r="H12" i="170"/>
  <c r="P11" i="170"/>
  <c r="O11" i="170"/>
  <c r="N11" i="170"/>
  <c r="K11" i="170"/>
  <c r="H11" i="170"/>
  <c r="P10" i="170"/>
  <c r="O10" i="170"/>
  <c r="N10" i="170"/>
  <c r="K10" i="170"/>
  <c r="H10" i="170"/>
  <c r="P9" i="170"/>
  <c r="O9" i="170"/>
  <c r="N9" i="170"/>
  <c r="K9" i="170"/>
  <c r="H9" i="170"/>
  <c r="P8" i="170"/>
  <c r="O8" i="170"/>
  <c r="N8" i="170"/>
  <c r="K8" i="170"/>
  <c r="H8" i="170"/>
  <c r="P7" i="170"/>
  <c r="O7" i="170"/>
  <c r="Q7" i="170" s="1"/>
  <c r="N7" i="170"/>
  <c r="K7" i="170"/>
  <c r="H7" i="170"/>
  <c r="P6" i="170"/>
  <c r="O6" i="170"/>
  <c r="Q6" i="170" s="1"/>
  <c r="N6" i="170"/>
  <c r="K6" i="170"/>
  <c r="H6" i="170"/>
  <c r="P5" i="170"/>
  <c r="O5" i="170"/>
  <c r="N5" i="170"/>
  <c r="K5" i="170"/>
  <c r="H5" i="170"/>
  <c r="Q19" i="170" l="1"/>
  <c r="Q27" i="170"/>
  <c r="Q45" i="170"/>
  <c r="Q48" i="170"/>
  <c r="Q37" i="170"/>
  <c r="Q42" i="170"/>
  <c r="Q9" i="170"/>
  <c r="Q12" i="170"/>
  <c r="Q20" i="170"/>
  <c r="Q54" i="170"/>
  <c r="Q21" i="170"/>
  <c r="Q29" i="170"/>
  <c r="Q26" i="170"/>
  <c r="O56" i="171"/>
  <c r="G56" i="171"/>
  <c r="Q17" i="170"/>
  <c r="Q34" i="170"/>
  <c r="Q51" i="170"/>
  <c r="Q56" i="172"/>
  <c r="L56" i="171"/>
  <c r="Q11" i="170"/>
  <c r="Q25" i="170"/>
  <c r="Q36" i="170"/>
  <c r="Q39" i="170"/>
  <c r="Q53" i="170"/>
  <c r="Q56" i="173"/>
  <c r="E56" i="171"/>
  <c r="Q47" i="170"/>
  <c r="Q10" i="170"/>
  <c r="Q49" i="170"/>
  <c r="Q52" i="170"/>
  <c r="H56" i="172"/>
  <c r="Q55" i="171"/>
  <c r="Q28" i="170"/>
  <c r="Q16" i="170"/>
  <c r="P55" i="170"/>
  <c r="Q8" i="170"/>
  <c r="K55" i="170"/>
  <c r="K56" i="171" s="1"/>
  <c r="N55" i="170"/>
  <c r="H55" i="170"/>
  <c r="H56" i="171" s="1"/>
  <c r="Q5" i="170"/>
  <c r="O55" i="170"/>
  <c r="N29" i="169"/>
  <c r="N28" i="169"/>
  <c r="N56" i="171" l="1"/>
  <c r="P56" i="171"/>
  <c r="Q55" i="170"/>
  <c r="Q56" i="171" s="1"/>
  <c r="E20" i="162"/>
  <c r="F20" i="162"/>
  <c r="G20" i="162"/>
  <c r="H20" i="162"/>
  <c r="I20" i="162"/>
  <c r="J20" i="162"/>
  <c r="K20" i="162"/>
  <c r="L20" i="162"/>
  <c r="M20" i="162"/>
  <c r="N20" i="162"/>
  <c r="O20" i="162"/>
  <c r="P20" i="162"/>
  <c r="D18" i="162"/>
  <c r="M55" i="169"/>
  <c r="L55" i="169"/>
  <c r="J55" i="169"/>
  <c r="J56" i="170" s="1"/>
  <c r="I55" i="169"/>
  <c r="G55" i="169"/>
  <c r="G56" i="170" s="1"/>
  <c r="F55" i="169"/>
  <c r="E55" i="169"/>
  <c r="P54" i="169"/>
  <c r="O54" i="169"/>
  <c r="Q54" i="169" s="1"/>
  <c r="N54" i="169"/>
  <c r="K54" i="169"/>
  <c r="H54" i="169"/>
  <c r="P53" i="169"/>
  <c r="O53" i="169"/>
  <c r="Q53" i="169" s="1"/>
  <c r="N53" i="169"/>
  <c r="K53" i="169"/>
  <c r="H53" i="169"/>
  <c r="P52" i="169"/>
  <c r="O52" i="169"/>
  <c r="Q52" i="169" s="1"/>
  <c r="N52" i="169"/>
  <c r="K52" i="169"/>
  <c r="H52" i="169"/>
  <c r="P51" i="169"/>
  <c r="O51" i="169"/>
  <c r="N51" i="169"/>
  <c r="K51" i="169"/>
  <c r="H51" i="169"/>
  <c r="P50" i="169"/>
  <c r="O50" i="169"/>
  <c r="Q50" i="169" s="1"/>
  <c r="N50" i="169"/>
  <c r="K50" i="169"/>
  <c r="H50" i="169"/>
  <c r="P49" i="169"/>
  <c r="O49" i="169"/>
  <c r="Q49" i="169" s="1"/>
  <c r="N49" i="169"/>
  <c r="K49" i="169"/>
  <c r="H49" i="169"/>
  <c r="P48" i="169"/>
  <c r="O48" i="169"/>
  <c r="N48" i="169"/>
  <c r="K48" i="169"/>
  <c r="H48" i="169"/>
  <c r="P47" i="169"/>
  <c r="O47" i="169"/>
  <c r="N47" i="169"/>
  <c r="K47" i="169"/>
  <c r="H47" i="169"/>
  <c r="P46" i="169"/>
  <c r="O46" i="169"/>
  <c r="N46" i="169"/>
  <c r="K46" i="169"/>
  <c r="H46" i="169"/>
  <c r="P45" i="169"/>
  <c r="O45" i="169"/>
  <c r="N45" i="169"/>
  <c r="K45" i="169"/>
  <c r="H45" i="169"/>
  <c r="P44" i="169"/>
  <c r="O44" i="169"/>
  <c r="Q44" i="169" s="1"/>
  <c r="N44" i="169"/>
  <c r="K44" i="169"/>
  <c r="H44" i="169"/>
  <c r="P43" i="169"/>
  <c r="O43" i="169"/>
  <c r="Q43" i="169" s="1"/>
  <c r="N43" i="169"/>
  <c r="K43" i="169"/>
  <c r="H43" i="169"/>
  <c r="P42" i="169"/>
  <c r="O42" i="169"/>
  <c r="N42" i="169"/>
  <c r="K42" i="169"/>
  <c r="H42" i="169"/>
  <c r="P41" i="169"/>
  <c r="O41" i="169"/>
  <c r="Q41" i="169" s="1"/>
  <c r="N41" i="169"/>
  <c r="K41" i="169"/>
  <c r="H41" i="169"/>
  <c r="P40" i="169"/>
  <c r="Q40" i="169" s="1"/>
  <c r="N40" i="169"/>
  <c r="K40" i="169"/>
  <c r="H40" i="169"/>
  <c r="P39" i="169"/>
  <c r="O39" i="169"/>
  <c r="Q39" i="169" s="1"/>
  <c r="N39" i="169"/>
  <c r="K39" i="169"/>
  <c r="H39" i="169"/>
  <c r="P38" i="169"/>
  <c r="O38" i="169"/>
  <c r="Q38" i="169" s="1"/>
  <c r="N38" i="169"/>
  <c r="K38" i="169"/>
  <c r="H38" i="169"/>
  <c r="P37" i="169"/>
  <c r="O37" i="169"/>
  <c r="N37" i="169"/>
  <c r="K37" i="169"/>
  <c r="H37" i="169"/>
  <c r="P36" i="169"/>
  <c r="O36" i="169"/>
  <c r="Q36" i="169" s="1"/>
  <c r="N36" i="169"/>
  <c r="K36" i="169"/>
  <c r="H36" i="169"/>
  <c r="P35" i="169"/>
  <c r="O35" i="169"/>
  <c r="N35" i="169"/>
  <c r="K35" i="169"/>
  <c r="H35" i="169"/>
  <c r="P34" i="169"/>
  <c r="O34" i="169"/>
  <c r="N34" i="169"/>
  <c r="K34" i="169"/>
  <c r="H34" i="169"/>
  <c r="P33" i="169"/>
  <c r="O33" i="169"/>
  <c r="Q33" i="169" s="1"/>
  <c r="K33" i="169"/>
  <c r="H33" i="169"/>
  <c r="P32" i="169"/>
  <c r="O32" i="169"/>
  <c r="N32" i="169"/>
  <c r="K32" i="169"/>
  <c r="H32" i="169"/>
  <c r="P31" i="169"/>
  <c r="O31" i="169"/>
  <c r="Q31" i="169" s="1"/>
  <c r="N31" i="169"/>
  <c r="K31" i="169"/>
  <c r="H31" i="169"/>
  <c r="P30" i="169"/>
  <c r="O30" i="169"/>
  <c r="N30" i="169"/>
  <c r="K30" i="169"/>
  <c r="H30" i="169"/>
  <c r="P29" i="169"/>
  <c r="O29" i="169"/>
  <c r="K29" i="169"/>
  <c r="H29" i="169"/>
  <c r="P28" i="169"/>
  <c r="O28" i="169"/>
  <c r="Q28" i="169" s="1"/>
  <c r="K28" i="169"/>
  <c r="H28" i="169"/>
  <c r="P27" i="169"/>
  <c r="O27" i="169"/>
  <c r="N27" i="169"/>
  <c r="K27" i="169"/>
  <c r="H27" i="169"/>
  <c r="P26" i="169"/>
  <c r="O26" i="169"/>
  <c r="Q26" i="169" s="1"/>
  <c r="N26" i="169"/>
  <c r="K26" i="169"/>
  <c r="H26" i="169"/>
  <c r="P25" i="169"/>
  <c r="O25" i="169"/>
  <c r="Q25" i="169" s="1"/>
  <c r="N25" i="169"/>
  <c r="K25" i="169"/>
  <c r="H25" i="169"/>
  <c r="P24" i="169"/>
  <c r="O24" i="169"/>
  <c r="Q24" i="169" s="1"/>
  <c r="N24" i="169"/>
  <c r="K24" i="169"/>
  <c r="H24" i="169"/>
  <c r="P23" i="169"/>
  <c r="O23" i="169"/>
  <c r="Q23" i="169" s="1"/>
  <c r="N23" i="169"/>
  <c r="K23" i="169"/>
  <c r="H23" i="169"/>
  <c r="P22" i="169"/>
  <c r="O22" i="169"/>
  <c r="Q22" i="169" s="1"/>
  <c r="N22" i="169"/>
  <c r="K22" i="169"/>
  <c r="H22" i="169"/>
  <c r="P21" i="169"/>
  <c r="O21" i="169"/>
  <c r="Q21" i="169" s="1"/>
  <c r="N21" i="169"/>
  <c r="K21" i="169"/>
  <c r="H21" i="169"/>
  <c r="P20" i="169"/>
  <c r="O20" i="169"/>
  <c r="Q20" i="169" s="1"/>
  <c r="N20" i="169"/>
  <c r="K20" i="169"/>
  <c r="H20" i="169"/>
  <c r="P19" i="169"/>
  <c r="O19" i="169"/>
  <c r="N19" i="169"/>
  <c r="K19" i="169"/>
  <c r="H19" i="169"/>
  <c r="P18" i="169"/>
  <c r="O18" i="169"/>
  <c r="Q18" i="169" s="1"/>
  <c r="N18" i="169"/>
  <c r="K18" i="169"/>
  <c r="H18" i="169"/>
  <c r="P17" i="169"/>
  <c r="O17" i="169"/>
  <c r="N17" i="169"/>
  <c r="K17" i="169"/>
  <c r="H17" i="169"/>
  <c r="P16" i="169"/>
  <c r="O16" i="169"/>
  <c r="N16" i="169"/>
  <c r="K16" i="169"/>
  <c r="H16" i="169"/>
  <c r="P15" i="169"/>
  <c r="O15" i="169"/>
  <c r="N15" i="169"/>
  <c r="K15" i="169"/>
  <c r="H15" i="169"/>
  <c r="P14" i="169"/>
  <c r="O14" i="169"/>
  <c r="N14" i="169"/>
  <c r="K14" i="169"/>
  <c r="H14" i="169"/>
  <c r="P13" i="169"/>
  <c r="O13" i="169"/>
  <c r="N13" i="169"/>
  <c r="K13" i="169"/>
  <c r="H13" i="169"/>
  <c r="P12" i="169"/>
  <c r="O12" i="169"/>
  <c r="N12" i="169"/>
  <c r="K12" i="169"/>
  <c r="H12" i="169"/>
  <c r="P11" i="169"/>
  <c r="O11" i="169"/>
  <c r="N11" i="169"/>
  <c r="K11" i="169"/>
  <c r="H11" i="169"/>
  <c r="P10" i="169"/>
  <c r="O10" i="169"/>
  <c r="Q10" i="169" s="1"/>
  <c r="N10" i="169"/>
  <c r="K10" i="169"/>
  <c r="H10" i="169"/>
  <c r="P9" i="169"/>
  <c r="O9" i="169"/>
  <c r="N9" i="169"/>
  <c r="K9" i="169"/>
  <c r="H9" i="169"/>
  <c r="P8" i="169"/>
  <c r="O8" i="169"/>
  <c r="N8" i="169"/>
  <c r="K8" i="169"/>
  <c r="H8" i="169"/>
  <c r="P7" i="169"/>
  <c r="O7" i="169"/>
  <c r="N7" i="169"/>
  <c r="K7" i="169"/>
  <c r="H7" i="169"/>
  <c r="P6" i="169"/>
  <c r="O6" i="169"/>
  <c r="N6" i="169"/>
  <c r="K6" i="169"/>
  <c r="H6" i="169"/>
  <c r="P5" i="169"/>
  <c r="O5" i="169"/>
  <c r="N5" i="169"/>
  <c r="K5" i="169"/>
  <c r="H5" i="169"/>
  <c r="Q8" i="169" l="1"/>
  <c r="Q9" i="169"/>
  <c r="Q17" i="169"/>
  <c r="Q35" i="169"/>
  <c r="Q34" i="169"/>
  <c r="Q42" i="169"/>
  <c r="Q45" i="169"/>
  <c r="Q15" i="169"/>
  <c r="E56" i="170"/>
  <c r="F56" i="170"/>
  <c r="Q47" i="169"/>
  <c r="Q6" i="169"/>
  <c r="Q14" i="169"/>
  <c r="I56" i="170"/>
  <c r="Q11" i="169"/>
  <c r="Q46" i="169"/>
  <c r="Q16" i="169"/>
  <c r="Q19" i="169"/>
  <c r="L56" i="170"/>
  <c r="Q13" i="169"/>
  <c r="Q27" i="169"/>
  <c r="Q29" i="169"/>
  <c r="Q32" i="169"/>
  <c r="Q37" i="169"/>
  <c r="Q48" i="169"/>
  <c r="Q51" i="169"/>
  <c r="M56" i="170"/>
  <c r="Q30" i="169"/>
  <c r="Q12" i="169"/>
  <c r="Q7" i="169"/>
  <c r="P55" i="169"/>
  <c r="O55" i="169"/>
  <c r="N55" i="169"/>
  <c r="K55" i="169"/>
  <c r="H55" i="169"/>
  <c r="Q5" i="169"/>
  <c r="E18" i="162"/>
  <c r="F18" i="162"/>
  <c r="G18" i="162"/>
  <c r="H18" i="162"/>
  <c r="I18" i="162"/>
  <c r="J18" i="162"/>
  <c r="K18" i="162"/>
  <c r="L18" i="162"/>
  <c r="M18" i="162"/>
  <c r="N18" i="162"/>
  <c r="O18" i="162"/>
  <c r="P18" i="162"/>
  <c r="M55" i="168"/>
  <c r="L55" i="168"/>
  <c r="J55" i="168"/>
  <c r="J56" i="169" s="1"/>
  <c r="I55" i="168"/>
  <c r="G55" i="168"/>
  <c r="G56" i="169" s="1"/>
  <c r="F55" i="168"/>
  <c r="F56" i="169" s="1"/>
  <c r="E55" i="168"/>
  <c r="E56" i="169" s="1"/>
  <c r="P54" i="168"/>
  <c r="O54" i="168"/>
  <c r="N54" i="168"/>
  <c r="K54" i="168"/>
  <c r="H54" i="168"/>
  <c r="P53" i="168"/>
  <c r="O53" i="168"/>
  <c r="N53" i="168"/>
  <c r="K53" i="168"/>
  <c r="H53" i="168"/>
  <c r="P52" i="168"/>
  <c r="O52" i="168"/>
  <c r="Q52" i="168" s="1"/>
  <c r="N52" i="168"/>
  <c r="K52" i="168"/>
  <c r="H52" i="168"/>
  <c r="P51" i="168"/>
  <c r="O51" i="168"/>
  <c r="N51" i="168"/>
  <c r="K51" i="168"/>
  <c r="H51" i="168"/>
  <c r="P50" i="168"/>
  <c r="O50" i="168"/>
  <c r="N50" i="168"/>
  <c r="K50" i="168"/>
  <c r="H50" i="168"/>
  <c r="P49" i="168"/>
  <c r="O49" i="168"/>
  <c r="Q49" i="168" s="1"/>
  <c r="N49" i="168"/>
  <c r="K49" i="168"/>
  <c r="H49" i="168"/>
  <c r="P48" i="168"/>
  <c r="O48" i="168"/>
  <c r="N48" i="168"/>
  <c r="K48" i="168"/>
  <c r="H48" i="168"/>
  <c r="P47" i="168"/>
  <c r="O47" i="168"/>
  <c r="N47" i="168"/>
  <c r="K47" i="168"/>
  <c r="H47" i="168"/>
  <c r="P46" i="168"/>
  <c r="O46" i="168"/>
  <c r="N46" i="168"/>
  <c r="K46" i="168"/>
  <c r="H46" i="168"/>
  <c r="P45" i="168"/>
  <c r="O45" i="168"/>
  <c r="Q45" i="168" s="1"/>
  <c r="N45" i="168"/>
  <c r="K45" i="168"/>
  <c r="H45" i="168"/>
  <c r="P44" i="168"/>
  <c r="O44" i="168"/>
  <c r="Q44" i="168" s="1"/>
  <c r="N44" i="168"/>
  <c r="K44" i="168"/>
  <c r="H44" i="168"/>
  <c r="P43" i="168"/>
  <c r="O43" i="168"/>
  <c r="Q43" i="168" s="1"/>
  <c r="N43" i="168"/>
  <c r="K43" i="168"/>
  <c r="H43" i="168"/>
  <c r="P42" i="168"/>
  <c r="O42" i="168"/>
  <c r="Q42" i="168" s="1"/>
  <c r="N42" i="168"/>
  <c r="K42" i="168"/>
  <c r="H42" i="168"/>
  <c r="P41" i="168"/>
  <c r="O41" i="168"/>
  <c r="N41" i="168"/>
  <c r="K41" i="168"/>
  <c r="H41" i="168"/>
  <c r="P40" i="168"/>
  <c r="Q40" i="168" s="1"/>
  <c r="N40" i="168"/>
  <c r="K40" i="168"/>
  <c r="H40" i="168"/>
  <c r="P39" i="168"/>
  <c r="O39" i="168"/>
  <c r="Q39" i="168" s="1"/>
  <c r="N39" i="168"/>
  <c r="K39" i="168"/>
  <c r="H39" i="168"/>
  <c r="P38" i="168"/>
  <c r="O38" i="168"/>
  <c r="N38" i="168"/>
  <c r="K38" i="168"/>
  <c r="H38" i="168"/>
  <c r="P37" i="168"/>
  <c r="O37" i="168"/>
  <c r="N37" i="168"/>
  <c r="K37" i="168"/>
  <c r="H37" i="168"/>
  <c r="P36" i="168"/>
  <c r="O36" i="168"/>
  <c r="N36" i="168"/>
  <c r="K36" i="168"/>
  <c r="H36" i="168"/>
  <c r="P35" i="168"/>
  <c r="O35" i="168"/>
  <c r="N35" i="168"/>
  <c r="K35" i="168"/>
  <c r="H35" i="168"/>
  <c r="P34" i="168"/>
  <c r="Q34" i="168" s="1"/>
  <c r="O34" i="168"/>
  <c r="N34" i="168"/>
  <c r="K34" i="168"/>
  <c r="H34" i="168"/>
  <c r="P33" i="168"/>
  <c r="O33" i="168"/>
  <c r="K33" i="168"/>
  <c r="H33" i="168"/>
  <c r="P32" i="168"/>
  <c r="O32" i="168"/>
  <c r="N32" i="168"/>
  <c r="K32" i="168"/>
  <c r="H32" i="168"/>
  <c r="P31" i="168"/>
  <c r="O31" i="168"/>
  <c r="Q31" i="168" s="1"/>
  <c r="N31" i="168"/>
  <c r="K31" i="168"/>
  <c r="H31" i="168"/>
  <c r="P30" i="168"/>
  <c r="Q30" i="168" s="1"/>
  <c r="O30" i="168"/>
  <c r="N30" i="168"/>
  <c r="K30" i="168"/>
  <c r="H30" i="168"/>
  <c r="P29" i="168"/>
  <c r="O29" i="168"/>
  <c r="K29" i="168"/>
  <c r="H29" i="168"/>
  <c r="P28" i="168"/>
  <c r="O28" i="168"/>
  <c r="N28" i="168"/>
  <c r="K28" i="168"/>
  <c r="H28" i="168"/>
  <c r="P27" i="168"/>
  <c r="O27" i="168"/>
  <c r="N27" i="168"/>
  <c r="K27" i="168"/>
  <c r="H27" i="168"/>
  <c r="P26" i="168"/>
  <c r="O26" i="168"/>
  <c r="N26" i="168"/>
  <c r="K26" i="168"/>
  <c r="H26" i="168"/>
  <c r="P25" i="168"/>
  <c r="O25" i="168"/>
  <c r="N25" i="168"/>
  <c r="K25" i="168"/>
  <c r="H25" i="168"/>
  <c r="P24" i="168"/>
  <c r="O24" i="168"/>
  <c r="N24" i="168"/>
  <c r="K24" i="168"/>
  <c r="H24" i="168"/>
  <c r="P23" i="168"/>
  <c r="O23" i="168"/>
  <c r="N23" i="168"/>
  <c r="K23" i="168"/>
  <c r="H23" i="168"/>
  <c r="P22" i="168"/>
  <c r="O22" i="168"/>
  <c r="N22" i="168"/>
  <c r="K22" i="168"/>
  <c r="H22" i="168"/>
  <c r="P21" i="168"/>
  <c r="O21" i="168"/>
  <c r="N21" i="168"/>
  <c r="K21" i="168"/>
  <c r="H21" i="168"/>
  <c r="P20" i="168"/>
  <c r="O20" i="168"/>
  <c r="Q20" i="168" s="1"/>
  <c r="N20" i="168"/>
  <c r="K20" i="168"/>
  <c r="H20" i="168"/>
  <c r="P19" i="168"/>
  <c r="O19" i="168"/>
  <c r="N19" i="168"/>
  <c r="K19" i="168"/>
  <c r="H19" i="168"/>
  <c r="P18" i="168"/>
  <c r="O18" i="168"/>
  <c r="N18" i="168"/>
  <c r="K18" i="168"/>
  <c r="H18" i="168"/>
  <c r="P17" i="168"/>
  <c r="O17" i="168"/>
  <c r="N17" i="168"/>
  <c r="K17" i="168"/>
  <c r="H17" i="168"/>
  <c r="P16" i="168"/>
  <c r="O16" i="168"/>
  <c r="N16" i="168"/>
  <c r="K16" i="168"/>
  <c r="H16" i="168"/>
  <c r="P15" i="168"/>
  <c r="O15" i="168"/>
  <c r="N15" i="168"/>
  <c r="K15" i="168"/>
  <c r="H15" i="168"/>
  <c r="P14" i="168"/>
  <c r="O14" i="168"/>
  <c r="N14" i="168"/>
  <c r="K14" i="168"/>
  <c r="H14" i="168"/>
  <c r="P13" i="168"/>
  <c r="O13" i="168"/>
  <c r="N13" i="168"/>
  <c r="K13" i="168"/>
  <c r="H13" i="168"/>
  <c r="P12" i="168"/>
  <c r="O12" i="168"/>
  <c r="Q12" i="168" s="1"/>
  <c r="N12" i="168"/>
  <c r="K12" i="168"/>
  <c r="H12" i="168"/>
  <c r="P11" i="168"/>
  <c r="O11" i="168"/>
  <c r="N11" i="168"/>
  <c r="K11" i="168"/>
  <c r="H11" i="168"/>
  <c r="P10" i="168"/>
  <c r="O10" i="168"/>
  <c r="N10" i="168"/>
  <c r="K10" i="168"/>
  <c r="H10" i="168"/>
  <c r="P9" i="168"/>
  <c r="O9" i="168"/>
  <c r="N9" i="168"/>
  <c r="K9" i="168"/>
  <c r="H9" i="168"/>
  <c r="P8" i="168"/>
  <c r="O8" i="168"/>
  <c r="N8" i="168"/>
  <c r="K8" i="168"/>
  <c r="H8" i="168"/>
  <c r="P7" i="168"/>
  <c r="O7" i="168"/>
  <c r="N7" i="168"/>
  <c r="K7" i="168"/>
  <c r="H7" i="168"/>
  <c r="P6" i="168"/>
  <c r="O6" i="168"/>
  <c r="N6" i="168"/>
  <c r="K6" i="168"/>
  <c r="H6" i="168"/>
  <c r="P5" i="168"/>
  <c r="O5" i="168"/>
  <c r="N5" i="168"/>
  <c r="K5" i="168"/>
  <c r="H5" i="168"/>
  <c r="Q6" i="168" l="1"/>
  <c r="Q8" i="168"/>
  <c r="Q11" i="168"/>
  <c r="Q16" i="168"/>
  <c r="Q19" i="168"/>
  <c r="Q24" i="168"/>
  <c r="Q27" i="168"/>
  <c r="Q29" i="168"/>
  <c r="Q37" i="168"/>
  <c r="Q50" i="168"/>
  <c r="Q53" i="168"/>
  <c r="Q5" i="168"/>
  <c r="Q41" i="168"/>
  <c r="Q22" i="168"/>
  <c r="Q21" i="168"/>
  <c r="Q15" i="168"/>
  <c r="Q18" i="168"/>
  <c r="Q36" i="168"/>
  <c r="Q35" i="168"/>
  <c r="Q38" i="168"/>
  <c r="Q48" i="168"/>
  <c r="Q54" i="168"/>
  <c r="Q51" i="168"/>
  <c r="H56" i="170"/>
  <c r="Q9" i="168"/>
  <c r="Q17" i="168"/>
  <c r="Q25" i="168"/>
  <c r="Q47" i="168"/>
  <c r="K56" i="170"/>
  <c r="I56" i="169"/>
  <c r="N56" i="170"/>
  <c r="M56" i="169"/>
  <c r="O56" i="170"/>
  <c r="L56" i="169"/>
  <c r="Q32" i="168"/>
  <c r="Q46" i="168"/>
  <c r="P56" i="170"/>
  <c r="Q55" i="169"/>
  <c r="Q33" i="168"/>
  <c r="Q28" i="168"/>
  <c r="Q26" i="168"/>
  <c r="Q23" i="168"/>
  <c r="Q14" i="168"/>
  <c r="Q13" i="168"/>
  <c r="H55" i="168"/>
  <c r="H56" i="169" s="1"/>
  <c r="Q10" i="168"/>
  <c r="O55" i="168"/>
  <c r="Q7" i="168"/>
  <c r="N55" i="168"/>
  <c r="K55" i="168"/>
  <c r="P55" i="168"/>
  <c r="P56" i="169" s="1"/>
  <c r="E16" i="162"/>
  <c r="F16" i="162"/>
  <c r="G16" i="162"/>
  <c r="H16" i="162"/>
  <c r="I16" i="162"/>
  <c r="J16" i="162"/>
  <c r="K16" i="162"/>
  <c r="L16" i="162"/>
  <c r="M16" i="162"/>
  <c r="N16" i="162"/>
  <c r="O16" i="162"/>
  <c r="P16" i="162"/>
  <c r="D16" i="162"/>
  <c r="D14" i="162"/>
  <c r="M55" i="167"/>
  <c r="M56" i="168" s="1"/>
  <c r="L55" i="167"/>
  <c r="L56" i="168" s="1"/>
  <c r="J55" i="167"/>
  <c r="I55" i="167"/>
  <c r="G55" i="167"/>
  <c r="G56" i="168" s="1"/>
  <c r="F55" i="167"/>
  <c r="E55" i="167"/>
  <c r="P54" i="167"/>
  <c r="O54" i="167"/>
  <c r="N54" i="167"/>
  <c r="K54" i="167"/>
  <c r="H54" i="167"/>
  <c r="P53" i="167"/>
  <c r="O53" i="167"/>
  <c r="N53" i="167"/>
  <c r="K53" i="167"/>
  <c r="H53" i="167"/>
  <c r="P52" i="167"/>
  <c r="O52" i="167"/>
  <c r="N52" i="167"/>
  <c r="K52" i="167"/>
  <c r="H52" i="167"/>
  <c r="P51" i="167"/>
  <c r="O51" i="167"/>
  <c r="N51" i="167"/>
  <c r="K51" i="167"/>
  <c r="H51" i="167"/>
  <c r="P50" i="167"/>
  <c r="O50" i="167"/>
  <c r="N50" i="167"/>
  <c r="K50" i="167"/>
  <c r="H50" i="167"/>
  <c r="P49" i="167"/>
  <c r="O49" i="167"/>
  <c r="Q49" i="167" s="1"/>
  <c r="N49" i="167"/>
  <c r="K49" i="167"/>
  <c r="H49" i="167"/>
  <c r="P48" i="167"/>
  <c r="O48" i="167"/>
  <c r="Q48" i="167" s="1"/>
  <c r="N48" i="167"/>
  <c r="K48" i="167"/>
  <c r="H48" i="167"/>
  <c r="P47" i="167"/>
  <c r="O47" i="167"/>
  <c r="Q47" i="167" s="1"/>
  <c r="N47" i="167"/>
  <c r="K47" i="167"/>
  <c r="H47" i="167"/>
  <c r="P46" i="167"/>
  <c r="O46" i="167"/>
  <c r="N46" i="167"/>
  <c r="K46" i="167"/>
  <c r="H46" i="167"/>
  <c r="P45" i="167"/>
  <c r="O45" i="167"/>
  <c r="N45" i="167"/>
  <c r="K45" i="167"/>
  <c r="H45" i="167"/>
  <c r="P44" i="167"/>
  <c r="O44" i="167"/>
  <c r="N44" i="167"/>
  <c r="K44" i="167"/>
  <c r="H44" i="167"/>
  <c r="P43" i="167"/>
  <c r="O43" i="167"/>
  <c r="N43" i="167"/>
  <c r="K43" i="167"/>
  <c r="H43" i="167"/>
  <c r="P42" i="167"/>
  <c r="Q42" i="167" s="1"/>
  <c r="O42" i="167"/>
  <c r="N42" i="167"/>
  <c r="K42" i="167"/>
  <c r="H42" i="167"/>
  <c r="P41" i="167"/>
  <c r="O41" i="167"/>
  <c r="Q41" i="167" s="1"/>
  <c r="N41" i="167"/>
  <c r="K41" i="167"/>
  <c r="H41" i="167"/>
  <c r="P40" i="167"/>
  <c r="Q40" i="167" s="1"/>
  <c r="N40" i="167"/>
  <c r="K40" i="167"/>
  <c r="H40" i="167"/>
  <c r="P39" i="167"/>
  <c r="Q39" i="167" s="1"/>
  <c r="O39" i="167"/>
  <c r="N39" i="167"/>
  <c r="K39" i="167"/>
  <c r="H39" i="167"/>
  <c r="P38" i="167"/>
  <c r="O38" i="167"/>
  <c r="N38" i="167"/>
  <c r="K38" i="167"/>
  <c r="H38" i="167"/>
  <c r="P37" i="167"/>
  <c r="O37" i="167"/>
  <c r="N37" i="167"/>
  <c r="K37" i="167"/>
  <c r="H37" i="167"/>
  <c r="P36" i="167"/>
  <c r="O36" i="167"/>
  <c r="N36" i="167"/>
  <c r="K36" i="167"/>
  <c r="H36" i="167"/>
  <c r="P35" i="167"/>
  <c r="O35" i="167"/>
  <c r="Q35" i="167" s="1"/>
  <c r="N35" i="167"/>
  <c r="K35" i="167"/>
  <c r="H35" i="167"/>
  <c r="P34" i="167"/>
  <c r="O34" i="167"/>
  <c r="N34" i="167"/>
  <c r="K34" i="167"/>
  <c r="H34" i="167"/>
  <c r="P33" i="167"/>
  <c r="O33" i="167"/>
  <c r="K33" i="167"/>
  <c r="H33" i="167"/>
  <c r="P32" i="167"/>
  <c r="O32" i="167"/>
  <c r="N32" i="167"/>
  <c r="K32" i="167"/>
  <c r="H32" i="167"/>
  <c r="P31" i="167"/>
  <c r="O31" i="167"/>
  <c r="N31" i="167"/>
  <c r="K31" i="167"/>
  <c r="H31" i="167"/>
  <c r="P30" i="167"/>
  <c r="O30" i="167"/>
  <c r="Q30" i="167" s="1"/>
  <c r="N30" i="167"/>
  <c r="K30" i="167"/>
  <c r="H30" i="167"/>
  <c r="P29" i="167"/>
  <c r="O29" i="167"/>
  <c r="K29" i="167"/>
  <c r="H29" i="167"/>
  <c r="P28" i="167"/>
  <c r="O28" i="167"/>
  <c r="N28" i="167"/>
  <c r="K28" i="167"/>
  <c r="H28" i="167"/>
  <c r="P27" i="167"/>
  <c r="O27" i="167"/>
  <c r="N27" i="167"/>
  <c r="K27" i="167"/>
  <c r="H27" i="167"/>
  <c r="P26" i="167"/>
  <c r="O26" i="167"/>
  <c r="N26" i="167"/>
  <c r="K26" i="167"/>
  <c r="H26" i="167"/>
  <c r="P25" i="167"/>
  <c r="O25" i="167"/>
  <c r="N25" i="167"/>
  <c r="K25" i="167"/>
  <c r="H25" i="167"/>
  <c r="P24" i="167"/>
  <c r="O24" i="167"/>
  <c r="N24" i="167"/>
  <c r="K24" i="167"/>
  <c r="H24" i="167"/>
  <c r="P23" i="167"/>
  <c r="O23" i="167"/>
  <c r="Q23" i="167" s="1"/>
  <c r="N23" i="167"/>
  <c r="K23" i="167"/>
  <c r="H23" i="167"/>
  <c r="P22" i="167"/>
  <c r="O22" i="167"/>
  <c r="N22" i="167"/>
  <c r="K22" i="167"/>
  <c r="H22" i="167"/>
  <c r="P21" i="167"/>
  <c r="O21" i="167"/>
  <c r="N21" i="167"/>
  <c r="K21" i="167"/>
  <c r="H21" i="167"/>
  <c r="P20" i="167"/>
  <c r="O20" i="167"/>
  <c r="N20" i="167"/>
  <c r="K20" i="167"/>
  <c r="H20" i="167"/>
  <c r="P19" i="167"/>
  <c r="O19" i="167"/>
  <c r="N19" i="167"/>
  <c r="K19" i="167"/>
  <c r="H19" i="167"/>
  <c r="P18" i="167"/>
  <c r="O18" i="167"/>
  <c r="N18" i="167"/>
  <c r="K18" i="167"/>
  <c r="H18" i="167"/>
  <c r="P17" i="167"/>
  <c r="O17" i="167"/>
  <c r="Q17" i="167" s="1"/>
  <c r="N17" i="167"/>
  <c r="K17" i="167"/>
  <c r="H17" i="167"/>
  <c r="P16" i="167"/>
  <c r="O16" i="167"/>
  <c r="N16" i="167"/>
  <c r="K16" i="167"/>
  <c r="H16" i="167"/>
  <c r="P15" i="167"/>
  <c r="O15" i="167"/>
  <c r="Q15" i="167" s="1"/>
  <c r="N15" i="167"/>
  <c r="K15" i="167"/>
  <c r="H15" i="167"/>
  <c r="P14" i="167"/>
  <c r="O14" i="167"/>
  <c r="N14" i="167"/>
  <c r="K14" i="167"/>
  <c r="H14" i="167"/>
  <c r="P13" i="167"/>
  <c r="O13" i="167"/>
  <c r="N13" i="167"/>
  <c r="K13" i="167"/>
  <c r="H13" i="167"/>
  <c r="P12" i="167"/>
  <c r="O12" i="167"/>
  <c r="N12" i="167"/>
  <c r="K12" i="167"/>
  <c r="H12" i="167"/>
  <c r="P11" i="167"/>
  <c r="O11" i="167"/>
  <c r="N11" i="167"/>
  <c r="K11" i="167"/>
  <c r="H11" i="167"/>
  <c r="P10" i="167"/>
  <c r="O10" i="167"/>
  <c r="Q10" i="167" s="1"/>
  <c r="N10" i="167"/>
  <c r="K10" i="167"/>
  <c r="H10" i="167"/>
  <c r="P9" i="167"/>
  <c r="O9" i="167"/>
  <c r="N9" i="167"/>
  <c r="K9" i="167"/>
  <c r="H9" i="167"/>
  <c r="P8" i="167"/>
  <c r="O8" i="167"/>
  <c r="Q8" i="167" s="1"/>
  <c r="N8" i="167"/>
  <c r="K8" i="167"/>
  <c r="H8" i="167"/>
  <c r="P7" i="167"/>
  <c r="O7" i="167"/>
  <c r="Q7" i="167" s="1"/>
  <c r="N7" i="167"/>
  <c r="K7" i="167"/>
  <c r="H7" i="167"/>
  <c r="P6" i="167"/>
  <c r="O6" i="167"/>
  <c r="N6" i="167"/>
  <c r="K6" i="167"/>
  <c r="H6" i="167"/>
  <c r="P5" i="167"/>
  <c r="O5" i="167"/>
  <c r="Q5" i="167" s="1"/>
  <c r="N5" i="167"/>
  <c r="K5" i="167"/>
  <c r="H5" i="167"/>
  <c r="Q14" i="167" l="1"/>
  <c r="Q22" i="167"/>
  <c r="Q45" i="167"/>
  <c r="Q53" i="167"/>
  <c r="Q19" i="167"/>
  <c r="Q37" i="167"/>
  <c r="Q16" i="167"/>
  <c r="Q24" i="167"/>
  <c r="Q44" i="167"/>
  <c r="Q52" i="167"/>
  <c r="Q21" i="167"/>
  <c r="Q36" i="167"/>
  <c r="Q13" i="167"/>
  <c r="Q12" i="167"/>
  <c r="Q20" i="167"/>
  <c r="Q38" i="167"/>
  <c r="Q46" i="167"/>
  <c r="Q54" i="167"/>
  <c r="Q29" i="167"/>
  <c r="Q34" i="167"/>
  <c r="Q43" i="167"/>
  <c r="Q51" i="167"/>
  <c r="E56" i="168"/>
  <c r="Q26" i="167"/>
  <c r="Q31" i="167"/>
  <c r="Q33" i="167"/>
  <c r="O56" i="169"/>
  <c r="Q28" i="167"/>
  <c r="Q50" i="167"/>
  <c r="Q56" i="170"/>
  <c r="F56" i="168"/>
  <c r="K56" i="169"/>
  <c r="H56" i="168"/>
  <c r="J56" i="168"/>
  <c r="Q25" i="167"/>
  <c r="Q9" i="167"/>
  <c r="Q18" i="167"/>
  <c r="Q27" i="167"/>
  <c r="Q32" i="167"/>
  <c r="N56" i="169"/>
  <c r="I56" i="168"/>
  <c r="Q55" i="168"/>
  <c r="Q11" i="167"/>
  <c r="Q6" i="167"/>
  <c r="P55" i="167"/>
  <c r="N55" i="167"/>
  <c r="O55" i="167"/>
  <c r="O56" i="168" s="1"/>
  <c r="H55" i="167"/>
  <c r="K55" i="167"/>
  <c r="K56" i="168" s="1"/>
  <c r="E14" i="162"/>
  <c r="F14" i="162"/>
  <c r="G14" i="162"/>
  <c r="H14" i="162"/>
  <c r="I14" i="162"/>
  <c r="J14" i="162"/>
  <c r="K14" i="162"/>
  <c r="L14" i="162"/>
  <c r="M14" i="162"/>
  <c r="N14" i="162"/>
  <c r="O14" i="162"/>
  <c r="P14" i="162"/>
  <c r="D12" i="162"/>
  <c r="M55" i="166"/>
  <c r="M56" i="167" s="1"/>
  <c r="L55" i="166"/>
  <c r="J55" i="166"/>
  <c r="J56" i="167" s="1"/>
  <c r="I55" i="166"/>
  <c r="G55" i="166"/>
  <c r="F55" i="166"/>
  <c r="E55" i="166"/>
  <c r="P54" i="166"/>
  <c r="O54" i="166"/>
  <c r="Q54" i="166" s="1"/>
  <c r="N54" i="166"/>
  <c r="K54" i="166"/>
  <c r="H54" i="166"/>
  <c r="P53" i="166"/>
  <c r="O53" i="166"/>
  <c r="Q53" i="166" s="1"/>
  <c r="N53" i="166"/>
  <c r="K53" i="166"/>
  <c r="H53" i="166"/>
  <c r="P52" i="166"/>
  <c r="O52" i="166"/>
  <c r="Q52" i="166" s="1"/>
  <c r="N52" i="166"/>
  <c r="K52" i="166"/>
  <c r="H52" i="166"/>
  <c r="P51" i="166"/>
  <c r="O51" i="166"/>
  <c r="Q51" i="166" s="1"/>
  <c r="N51" i="166"/>
  <c r="K51" i="166"/>
  <c r="H51" i="166"/>
  <c r="P50" i="166"/>
  <c r="O50" i="166"/>
  <c r="Q50" i="166" s="1"/>
  <c r="N50" i="166"/>
  <c r="K50" i="166"/>
  <c r="H50" i="166"/>
  <c r="P49" i="166"/>
  <c r="O49" i="166"/>
  <c r="N49" i="166"/>
  <c r="K49" i="166"/>
  <c r="H49" i="166"/>
  <c r="P48" i="166"/>
  <c r="O48" i="166"/>
  <c r="N48" i="166"/>
  <c r="K48" i="166"/>
  <c r="H48" i="166"/>
  <c r="P47" i="166"/>
  <c r="O47" i="166"/>
  <c r="Q47" i="166" s="1"/>
  <c r="N47" i="166"/>
  <c r="K47" i="166"/>
  <c r="H47" i="166"/>
  <c r="P46" i="166"/>
  <c r="O46" i="166"/>
  <c r="N46" i="166"/>
  <c r="K46" i="166"/>
  <c r="H46" i="166"/>
  <c r="P45" i="166"/>
  <c r="Q45" i="166" s="1"/>
  <c r="O45" i="166"/>
  <c r="N45" i="166"/>
  <c r="K45" i="166"/>
  <c r="H45" i="166"/>
  <c r="P44" i="166"/>
  <c r="O44" i="166"/>
  <c r="N44" i="166"/>
  <c r="K44" i="166"/>
  <c r="H44" i="166"/>
  <c r="P43" i="166"/>
  <c r="O43" i="166"/>
  <c r="Q43" i="166" s="1"/>
  <c r="N43" i="166"/>
  <c r="K43" i="166"/>
  <c r="H43" i="166"/>
  <c r="P42" i="166"/>
  <c r="O42" i="166"/>
  <c r="N42" i="166"/>
  <c r="K42" i="166"/>
  <c r="H42" i="166"/>
  <c r="P41" i="166"/>
  <c r="O41" i="166"/>
  <c r="N41" i="166"/>
  <c r="K41" i="166"/>
  <c r="H41" i="166"/>
  <c r="P40" i="166"/>
  <c r="Q40" i="166" s="1"/>
  <c r="N40" i="166"/>
  <c r="K40" i="166"/>
  <c r="H40" i="166"/>
  <c r="P39" i="166"/>
  <c r="O39" i="166"/>
  <c r="Q39" i="166" s="1"/>
  <c r="N39" i="166"/>
  <c r="K39" i="166"/>
  <c r="H39" i="166"/>
  <c r="P38" i="166"/>
  <c r="O38" i="166"/>
  <c r="N38" i="166"/>
  <c r="K38" i="166"/>
  <c r="H38" i="166"/>
  <c r="P37" i="166"/>
  <c r="O37" i="166"/>
  <c r="Q37" i="166" s="1"/>
  <c r="N37" i="166"/>
  <c r="K37" i="166"/>
  <c r="H37" i="166"/>
  <c r="P36" i="166"/>
  <c r="O36" i="166"/>
  <c r="Q36" i="166" s="1"/>
  <c r="N36" i="166"/>
  <c r="K36" i="166"/>
  <c r="H36" i="166"/>
  <c r="P35" i="166"/>
  <c r="O35" i="166"/>
  <c r="N35" i="166"/>
  <c r="K35" i="166"/>
  <c r="H35" i="166"/>
  <c r="P34" i="166"/>
  <c r="O34" i="166"/>
  <c r="Q34" i="166" s="1"/>
  <c r="N34" i="166"/>
  <c r="K34" i="166"/>
  <c r="H34" i="166"/>
  <c r="P33" i="166"/>
  <c r="O33" i="166"/>
  <c r="K33" i="166"/>
  <c r="H33" i="166"/>
  <c r="P32" i="166"/>
  <c r="Q32" i="166" s="1"/>
  <c r="O32" i="166"/>
  <c r="N32" i="166"/>
  <c r="K32" i="166"/>
  <c r="H32" i="166"/>
  <c r="P31" i="166"/>
  <c r="O31" i="166"/>
  <c r="N31" i="166"/>
  <c r="K31" i="166"/>
  <c r="H31" i="166"/>
  <c r="P30" i="166"/>
  <c r="O30" i="166"/>
  <c r="N30" i="166"/>
  <c r="K30" i="166"/>
  <c r="H30" i="166"/>
  <c r="P29" i="166"/>
  <c r="O29" i="166"/>
  <c r="K29" i="166"/>
  <c r="H29" i="166"/>
  <c r="P28" i="166"/>
  <c r="O28" i="166"/>
  <c r="N28" i="166"/>
  <c r="K28" i="166"/>
  <c r="H28" i="166"/>
  <c r="P27" i="166"/>
  <c r="O27" i="166"/>
  <c r="N27" i="166"/>
  <c r="K27" i="166"/>
  <c r="H27" i="166"/>
  <c r="P26" i="166"/>
  <c r="O26" i="166"/>
  <c r="N26" i="166"/>
  <c r="K26" i="166"/>
  <c r="H26" i="166"/>
  <c r="P25" i="166"/>
  <c r="O25" i="166"/>
  <c r="N25" i="166"/>
  <c r="K25" i="166"/>
  <c r="H25" i="166"/>
  <c r="P24" i="166"/>
  <c r="O24" i="166"/>
  <c r="N24" i="166"/>
  <c r="K24" i="166"/>
  <c r="H24" i="166"/>
  <c r="P23" i="166"/>
  <c r="O23" i="166"/>
  <c r="N23" i="166"/>
  <c r="K23" i="166"/>
  <c r="H23" i="166"/>
  <c r="P22" i="166"/>
  <c r="Q22" i="166" s="1"/>
  <c r="O22" i="166"/>
  <c r="N22" i="166"/>
  <c r="K22" i="166"/>
  <c r="H22" i="166"/>
  <c r="P21" i="166"/>
  <c r="O21" i="166"/>
  <c r="Q21" i="166" s="1"/>
  <c r="N21" i="166"/>
  <c r="K21" i="166"/>
  <c r="H21" i="166"/>
  <c r="P20" i="166"/>
  <c r="O20" i="166"/>
  <c r="N20" i="166"/>
  <c r="K20" i="166"/>
  <c r="H20" i="166"/>
  <c r="P19" i="166"/>
  <c r="O19" i="166"/>
  <c r="N19" i="166"/>
  <c r="K19" i="166"/>
  <c r="H19" i="166"/>
  <c r="P18" i="166"/>
  <c r="O18" i="166"/>
  <c r="N18" i="166"/>
  <c r="K18" i="166"/>
  <c r="H18" i="166"/>
  <c r="P17" i="166"/>
  <c r="O17" i="166"/>
  <c r="N17" i="166"/>
  <c r="K17" i="166"/>
  <c r="H17" i="166"/>
  <c r="P16" i="166"/>
  <c r="O16" i="166"/>
  <c r="N16" i="166"/>
  <c r="K16" i="166"/>
  <c r="H16" i="166"/>
  <c r="P15" i="166"/>
  <c r="O15" i="166"/>
  <c r="Q15" i="166" s="1"/>
  <c r="N15" i="166"/>
  <c r="K15" i="166"/>
  <c r="H15" i="166"/>
  <c r="P14" i="166"/>
  <c r="Q14" i="166" s="1"/>
  <c r="O14" i="166"/>
  <c r="N14" i="166"/>
  <c r="K14" i="166"/>
  <c r="H14" i="166"/>
  <c r="P13" i="166"/>
  <c r="O13" i="166"/>
  <c r="N13" i="166"/>
  <c r="K13" i="166"/>
  <c r="H13" i="166"/>
  <c r="P12" i="166"/>
  <c r="O12" i="166"/>
  <c r="N12" i="166"/>
  <c r="K12" i="166"/>
  <c r="H12" i="166"/>
  <c r="P11" i="166"/>
  <c r="O11" i="166"/>
  <c r="N11" i="166"/>
  <c r="K11" i="166"/>
  <c r="H11" i="166"/>
  <c r="P10" i="166"/>
  <c r="O10" i="166"/>
  <c r="N10" i="166"/>
  <c r="K10" i="166"/>
  <c r="H10" i="166"/>
  <c r="P9" i="166"/>
  <c r="O9" i="166"/>
  <c r="N9" i="166"/>
  <c r="K9" i="166"/>
  <c r="H9" i="166"/>
  <c r="P8" i="166"/>
  <c r="O8" i="166"/>
  <c r="N8" i="166"/>
  <c r="K8" i="166"/>
  <c r="H8" i="166"/>
  <c r="P7" i="166"/>
  <c r="O7" i="166"/>
  <c r="N7" i="166"/>
  <c r="K7" i="166"/>
  <c r="H7" i="166"/>
  <c r="P6" i="166"/>
  <c r="O6" i="166"/>
  <c r="N6" i="166"/>
  <c r="K6" i="166"/>
  <c r="H6" i="166"/>
  <c r="P5" i="166"/>
  <c r="O5" i="166"/>
  <c r="Q5" i="166" s="1"/>
  <c r="N5" i="166"/>
  <c r="K5" i="166"/>
  <c r="H5" i="166"/>
  <c r="Q35" i="166" l="1"/>
  <c r="Q11" i="166"/>
  <c r="Q19" i="166"/>
  <c r="Q18" i="166"/>
  <c r="Q20" i="166"/>
  <c r="Q33" i="166"/>
  <c r="Q41" i="166"/>
  <c r="Q46" i="166"/>
  <c r="Q23" i="166"/>
  <c r="N56" i="168"/>
  <c r="E56" i="167"/>
  <c r="Q9" i="166"/>
  <c r="Q12" i="166"/>
  <c r="Q17" i="166"/>
  <c r="Q25" i="166"/>
  <c r="Q28" i="166"/>
  <c r="Q44" i="166"/>
  <c r="Q38" i="166"/>
  <c r="G56" i="167"/>
  <c r="Q27" i="166"/>
  <c r="Q24" i="166"/>
  <c r="Q49" i="166"/>
  <c r="K56" i="167"/>
  <c r="L56" i="167"/>
  <c r="Q56" i="169"/>
  <c r="F56" i="167"/>
  <c r="I56" i="167"/>
  <c r="Q16" i="166"/>
  <c r="Q31" i="166"/>
  <c r="Q42" i="166"/>
  <c r="Q48" i="166"/>
  <c r="P56" i="168"/>
  <c r="Q55" i="167"/>
  <c r="Q30" i="166"/>
  <c r="Q29" i="166"/>
  <c r="Q26" i="166"/>
  <c r="P55" i="166"/>
  <c r="P56" i="167" s="1"/>
  <c r="Q13" i="166"/>
  <c r="Q10" i="166"/>
  <c r="Q8" i="166"/>
  <c r="Q7" i="166"/>
  <c r="N55" i="166"/>
  <c r="H55" i="166"/>
  <c r="Q6" i="166"/>
  <c r="K55" i="166"/>
  <c r="O55" i="166"/>
  <c r="O56" i="167" s="1"/>
  <c r="E12" i="162"/>
  <c r="F12" i="162"/>
  <c r="G12" i="162"/>
  <c r="H12" i="162"/>
  <c r="I12" i="162"/>
  <c r="J12" i="162"/>
  <c r="K12" i="162"/>
  <c r="L12" i="162"/>
  <c r="M12" i="162"/>
  <c r="N12" i="162"/>
  <c r="O12" i="162"/>
  <c r="P12" i="162"/>
  <c r="D10" i="162"/>
  <c r="M55" i="165"/>
  <c r="M56" i="165" s="1"/>
  <c r="L55" i="165"/>
  <c r="L56" i="165" s="1"/>
  <c r="J55" i="165"/>
  <c r="J56" i="165" s="1"/>
  <c r="I55" i="165"/>
  <c r="I56" i="165" s="1"/>
  <c r="G55" i="165"/>
  <c r="G56" i="166" s="1"/>
  <c r="F55" i="165"/>
  <c r="F56" i="165" s="1"/>
  <c r="E55" i="165"/>
  <c r="E56" i="165" s="1"/>
  <c r="P54" i="165"/>
  <c r="O54" i="165"/>
  <c r="N54" i="165"/>
  <c r="K54" i="165"/>
  <c r="H54" i="165"/>
  <c r="P53" i="165"/>
  <c r="O53" i="165"/>
  <c r="Q53" i="165" s="1"/>
  <c r="N53" i="165"/>
  <c r="K53" i="165"/>
  <c r="H53" i="165"/>
  <c r="P52" i="165"/>
  <c r="O52" i="165"/>
  <c r="Q52" i="165" s="1"/>
  <c r="N52" i="165"/>
  <c r="K52" i="165"/>
  <c r="H52" i="165"/>
  <c r="P51" i="165"/>
  <c r="O51" i="165"/>
  <c r="N51" i="165"/>
  <c r="K51" i="165"/>
  <c r="H51" i="165"/>
  <c r="P50" i="165"/>
  <c r="O50" i="165"/>
  <c r="Q50" i="165" s="1"/>
  <c r="N50" i="165"/>
  <c r="K50" i="165"/>
  <c r="H50" i="165"/>
  <c r="P49" i="165"/>
  <c r="Q49" i="165" s="1"/>
  <c r="O49" i="165"/>
  <c r="N49" i="165"/>
  <c r="K49" i="165"/>
  <c r="H49" i="165"/>
  <c r="P48" i="165"/>
  <c r="O48" i="165"/>
  <c r="Q48" i="165" s="1"/>
  <c r="N48" i="165"/>
  <c r="K48" i="165"/>
  <c r="H48" i="165"/>
  <c r="P47" i="165"/>
  <c r="Q47" i="165" s="1"/>
  <c r="O47" i="165"/>
  <c r="N47" i="165"/>
  <c r="K47" i="165"/>
  <c r="H47" i="165"/>
  <c r="P46" i="165"/>
  <c r="O46" i="165"/>
  <c r="N46" i="165"/>
  <c r="K46" i="165"/>
  <c r="H46" i="165"/>
  <c r="P45" i="165"/>
  <c r="O45" i="165"/>
  <c r="N45" i="165"/>
  <c r="K45" i="165"/>
  <c r="H45" i="165"/>
  <c r="P44" i="165"/>
  <c r="O44" i="165"/>
  <c r="Q44" i="165" s="1"/>
  <c r="N44" i="165"/>
  <c r="K44" i="165"/>
  <c r="H44" i="165"/>
  <c r="P43" i="165"/>
  <c r="O43" i="165"/>
  <c r="N43" i="165"/>
  <c r="K43" i="165"/>
  <c r="H43" i="165"/>
  <c r="P42" i="165"/>
  <c r="O42" i="165"/>
  <c r="Q42" i="165" s="1"/>
  <c r="N42" i="165"/>
  <c r="K42" i="165"/>
  <c r="H42" i="165"/>
  <c r="P41" i="165"/>
  <c r="Q41" i="165" s="1"/>
  <c r="O41" i="165"/>
  <c r="N41" i="165"/>
  <c r="K41" i="165"/>
  <c r="H41" i="165"/>
  <c r="P40" i="165"/>
  <c r="Q40" i="165" s="1"/>
  <c r="N40" i="165"/>
  <c r="K40" i="165"/>
  <c r="H40" i="165"/>
  <c r="P39" i="165"/>
  <c r="O39" i="165"/>
  <c r="Q39" i="165" s="1"/>
  <c r="N39" i="165"/>
  <c r="K39" i="165"/>
  <c r="H39" i="165"/>
  <c r="P38" i="165"/>
  <c r="Q38" i="165" s="1"/>
  <c r="O38" i="165"/>
  <c r="N38" i="165"/>
  <c r="K38" i="165"/>
  <c r="H38" i="165"/>
  <c r="P37" i="165"/>
  <c r="O37" i="165"/>
  <c r="Q37" i="165" s="1"/>
  <c r="N37" i="165"/>
  <c r="K37" i="165"/>
  <c r="H37" i="165"/>
  <c r="P36" i="165"/>
  <c r="O36" i="165"/>
  <c r="N36" i="165"/>
  <c r="K36" i="165"/>
  <c r="H36" i="165"/>
  <c r="P35" i="165"/>
  <c r="O35" i="165"/>
  <c r="Q35" i="165" s="1"/>
  <c r="N35" i="165"/>
  <c r="K35" i="165"/>
  <c r="H35" i="165"/>
  <c r="P34" i="165"/>
  <c r="O34" i="165"/>
  <c r="Q34" i="165" s="1"/>
  <c r="N34" i="165"/>
  <c r="K34" i="165"/>
  <c r="H34" i="165"/>
  <c r="P33" i="165"/>
  <c r="O33" i="165"/>
  <c r="K33" i="165"/>
  <c r="H33" i="165"/>
  <c r="P32" i="165"/>
  <c r="O32" i="165"/>
  <c r="N32" i="165"/>
  <c r="K32" i="165"/>
  <c r="H32" i="165"/>
  <c r="P31" i="165"/>
  <c r="O31" i="165"/>
  <c r="Q31" i="165" s="1"/>
  <c r="N31" i="165"/>
  <c r="K31" i="165"/>
  <c r="H31" i="165"/>
  <c r="P30" i="165"/>
  <c r="O30" i="165"/>
  <c r="N30" i="165"/>
  <c r="K30" i="165"/>
  <c r="H30" i="165"/>
  <c r="P29" i="165"/>
  <c r="O29" i="165"/>
  <c r="Q29" i="165" s="1"/>
  <c r="N29" i="165"/>
  <c r="K29" i="165"/>
  <c r="H29" i="165"/>
  <c r="P28" i="165"/>
  <c r="O28" i="165"/>
  <c r="N28" i="165"/>
  <c r="K28" i="165"/>
  <c r="H28" i="165"/>
  <c r="P27" i="165"/>
  <c r="O27" i="165"/>
  <c r="Q27" i="165" s="1"/>
  <c r="N27" i="165"/>
  <c r="K27" i="165"/>
  <c r="H27" i="165"/>
  <c r="P26" i="165"/>
  <c r="O26" i="165"/>
  <c r="N26" i="165"/>
  <c r="K26" i="165"/>
  <c r="H26" i="165"/>
  <c r="P25" i="165"/>
  <c r="O25" i="165"/>
  <c r="N25" i="165"/>
  <c r="K25" i="165"/>
  <c r="H25" i="165"/>
  <c r="P24" i="165"/>
  <c r="O24" i="165"/>
  <c r="N24" i="165"/>
  <c r="K24" i="165"/>
  <c r="H24" i="165"/>
  <c r="P23" i="165"/>
  <c r="O23" i="165"/>
  <c r="Q23" i="165" s="1"/>
  <c r="N23" i="165"/>
  <c r="K23" i="165"/>
  <c r="H23" i="165"/>
  <c r="P22" i="165"/>
  <c r="O22" i="165"/>
  <c r="N22" i="165"/>
  <c r="K22" i="165"/>
  <c r="H22" i="165"/>
  <c r="P21" i="165"/>
  <c r="O21" i="165"/>
  <c r="Q21" i="165" s="1"/>
  <c r="N21" i="165"/>
  <c r="K21" i="165"/>
  <c r="H21" i="165"/>
  <c r="P20" i="165"/>
  <c r="Q20" i="165" s="1"/>
  <c r="O20" i="165"/>
  <c r="N20" i="165"/>
  <c r="K20" i="165"/>
  <c r="H20" i="165"/>
  <c r="P19" i="165"/>
  <c r="O19" i="165"/>
  <c r="Q19" i="165" s="1"/>
  <c r="N19" i="165"/>
  <c r="K19" i="165"/>
  <c r="H19" i="165"/>
  <c r="P18" i="165"/>
  <c r="O18" i="165"/>
  <c r="N18" i="165"/>
  <c r="K18" i="165"/>
  <c r="H18" i="165"/>
  <c r="P17" i="165"/>
  <c r="O17" i="165"/>
  <c r="N17" i="165"/>
  <c r="K17" i="165"/>
  <c r="H17" i="165"/>
  <c r="P16" i="165"/>
  <c r="O16" i="165"/>
  <c r="N16" i="165"/>
  <c r="K16" i="165"/>
  <c r="H16" i="165"/>
  <c r="P15" i="165"/>
  <c r="O15" i="165"/>
  <c r="Q15" i="165" s="1"/>
  <c r="N15" i="165"/>
  <c r="K15" i="165"/>
  <c r="H15" i="165"/>
  <c r="P14" i="165"/>
  <c r="O14" i="165"/>
  <c r="N14" i="165"/>
  <c r="K14" i="165"/>
  <c r="H14" i="165"/>
  <c r="P13" i="165"/>
  <c r="O13" i="165"/>
  <c r="Q13" i="165" s="1"/>
  <c r="N13" i="165"/>
  <c r="K13" i="165"/>
  <c r="H13" i="165"/>
  <c r="P12" i="165"/>
  <c r="O12" i="165"/>
  <c r="N12" i="165"/>
  <c r="K12" i="165"/>
  <c r="H12" i="165"/>
  <c r="P11" i="165"/>
  <c r="O11" i="165"/>
  <c r="Q11" i="165" s="1"/>
  <c r="N11" i="165"/>
  <c r="K11" i="165"/>
  <c r="H11" i="165"/>
  <c r="P10" i="165"/>
  <c r="O10" i="165"/>
  <c r="N10" i="165"/>
  <c r="K10" i="165"/>
  <c r="H10" i="165"/>
  <c r="P9" i="165"/>
  <c r="O9" i="165"/>
  <c r="N9" i="165"/>
  <c r="K9" i="165"/>
  <c r="H9" i="165"/>
  <c r="P8" i="165"/>
  <c r="O8" i="165"/>
  <c r="N8" i="165"/>
  <c r="K8" i="165"/>
  <c r="H8" i="165"/>
  <c r="P7" i="165"/>
  <c r="O7" i="165"/>
  <c r="N7" i="165"/>
  <c r="K7" i="165"/>
  <c r="H7" i="165"/>
  <c r="P6" i="165"/>
  <c r="Q6" i="165" s="1"/>
  <c r="O6" i="165"/>
  <c r="N6" i="165"/>
  <c r="K6" i="165"/>
  <c r="H6" i="165"/>
  <c r="P5" i="165"/>
  <c r="O5" i="165"/>
  <c r="N5" i="165"/>
  <c r="K5" i="165"/>
  <c r="H5" i="165"/>
  <c r="Q36" i="165" l="1"/>
  <c r="Q9" i="165"/>
  <c r="Q17" i="165"/>
  <c r="Q25" i="165"/>
  <c r="Q46" i="165"/>
  <c r="Q54" i="165"/>
  <c r="Q22" i="165"/>
  <c r="Q30" i="165"/>
  <c r="Q43" i="165"/>
  <c r="Q51" i="165"/>
  <c r="Q16" i="165"/>
  <c r="Q32" i="165"/>
  <c r="Q10" i="165"/>
  <c r="Q5" i="165"/>
  <c r="Q8" i="165"/>
  <c r="Q24" i="165"/>
  <c r="G56" i="165"/>
  <c r="I56" i="166"/>
  <c r="L56" i="166"/>
  <c r="F56" i="166"/>
  <c r="Q18" i="165"/>
  <c r="Q45" i="165"/>
  <c r="H56" i="167"/>
  <c r="Q33" i="165"/>
  <c r="M56" i="166"/>
  <c r="Q56" i="168"/>
  <c r="N56" i="167"/>
  <c r="J56" i="166"/>
  <c r="E56" i="166"/>
  <c r="O56" i="166"/>
  <c r="Q55" i="166"/>
  <c r="Q28" i="165"/>
  <c r="Q26" i="165"/>
  <c r="Q14" i="165"/>
  <c r="Q12" i="165"/>
  <c r="Q7" i="165"/>
  <c r="K55" i="165"/>
  <c r="P55" i="165"/>
  <c r="N55" i="165"/>
  <c r="N56" i="166" s="1"/>
  <c r="H55" i="165"/>
  <c r="O55" i="165"/>
  <c r="E10" i="162"/>
  <c r="F10" i="162"/>
  <c r="G10" i="162"/>
  <c r="H10" i="162"/>
  <c r="I10" i="162"/>
  <c r="J10" i="162"/>
  <c r="K10" i="162"/>
  <c r="L10" i="162"/>
  <c r="M10" i="162"/>
  <c r="N10" i="162"/>
  <c r="O10" i="162"/>
  <c r="P10" i="162"/>
  <c r="D8" i="162"/>
  <c r="P54" i="164"/>
  <c r="O54" i="164"/>
  <c r="N54" i="164"/>
  <c r="K54" i="164"/>
  <c r="H54" i="164"/>
  <c r="P53" i="164"/>
  <c r="O53" i="164"/>
  <c r="Q53" i="164" s="1"/>
  <c r="N53" i="164"/>
  <c r="K53" i="164"/>
  <c r="H53" i="164"/>
  <c r="P52" i="164"/>
  <c r="O52" i="164"/>
  <c r="N52" i="164"/>
  <c r="K52" i="164"/>
  <c r="H52" i="164"/>
  <c r="P51" i="164"/>
  <c r="O51" i="164"/>
  <c r="N51" i="164"/>
  <c r="K51" i="164"/>
  <c r="H51" i="164"/>
  <c r="P50" i="164"/>
  <c r="O50" i="164"/>
  <c r="Q50" i="164" s="1"/>
  <c r="N50" i="164"/>
  <c r="K50" i="164"/>
  <c r="H50" i="164"/>
  <c r="P49" i="164"/>
  <c r="O49" i="164"/>
  <c r="N49" i="164"/>
  <c r="K49" i="164"/>
  <c r="H49" i="164"/>
  <c r="P48" i="164"/>
  <c r="O48" i="164"/>
  <c r="N48" i="164"/>
  <c r="K48" i="164"/>
  <c r="H48" i="164"/>
  <c r="P47" i="164"/>
  <c r="O47" i="164"/>
  <c r="N47" i="164"/>
  <c r="K47" i="164"/>
  <c r="H47" i="164"/>
  <c r="P46" i="164"/>
  <c r="Q46" i="164" s="1"/>
  <c r="O46" i="164"/>
  <c r="N46" i="164"/>
  <c r="K46" i="164"/>
  <c r="H46" i="164"/>
  <c r="P45" i="164"/>
  <c r="O45" i="164"/>
  <c r="N45" i="164"/>
  <c r="K45" i="164"/>
  <c r="H45" i="164"/>
  <c r="P44" i="164"/>
  <c r="O44" i="164"/>
  <c r="Q44" i="164" s="1"/>
  <c r="N44" i="164"/>
  <c r="K44" i="164"/>
  <c r="H44" i="164"/>
  <c r="P43" i="164"/>
  <c r="O43" i="164"/>
  <c r="N43" i="164"/>
  <c r="K43" i="164"/>
  <c r="H43" i="164"/>
  <c r="P42" i="164"/>
  <c r="O42" i="164"/>
  <c r="Q42" i="164" s="1"/>
  <c r="N42" i="164"/>
  <c r="K42" i="164"/>
  <c r="H42" i="164"/>
  <c r="P41" i="164"/>
  <c r="O41" i="164"/>
  <c r="Q41" i="164" s="1"/>
  <c r="N41" i="164"/>
  <c r="K41" i="164"/>
  <c r="H41" i="164"/>
  <c r="P40" i="164"/>
  <c r="Q40" i="164" s="1"/>
  <c r="N40" i="164"/>
  <c r="K40" i="164"/>
  <c r="H40" i="164"/>
  <c r="P39" i="164"/>
  <c r="O39" i="164"/>
  <c r="Q39" i="164" s="1"/>
  <c r="N39" i="164"/>
  <c r="K39" i="164"/>
  <c r="H39" i="164"/>
  <c r="P38" i="164"/>
  <c r="O38" i="164"/>
  <c r="N38" i="164"/>
  <c r="K38" i="164"/>
  <c r="H38" i="164"/>
  <c r="P37" i="164"/>
  <c r="O37" i="164"/>
  <c r="Q37" i="164" s="1"/>
  <c r="N37" i="164"/>
  <c r="K37" i="164"/>
  <c r="H37" i="164"/>
  <c r="P36" i="164"/>
  <c r="O36" i="164"/>
  <c r="Q36" i="164" s="1"/>
  <c r="N36" i="164"/>
  <c r="K36" i="164"/>
  <c r="H36" i="164"/>
  <c r="P35" i="164"/>
  <c r="O35" i="164"/>
  <c r="N35" i="164"/>
  <c r="K35" i="164"/>
  <c r="H35" i="164"/>
  <c r="P34" i="164"/>
  <c r="O34" i="164"/>
  <c r="N34" i="164"/>
  <c r="K34" i="164"/>
  <c r="H34" i="164"/>
  <c r="P33" i="164"/>
  <c r="O33" i="164"/>
  <c r="K33" i="164"/>
  <c r="H33" i="164"/>
  <c r="P32" i="164"/>
  <c r="O32" i="164"/>
  <c r="N32" i="164"/>
  <c r="K32" i="164"/>
  <c r="H32" i="164"/>
  <c r="P31" i="164"/>
  <c r="O31" i="164"/>
  <c r="Q31" i="164" s="1"/>
  <c r="N31" i="164"/>
  <c r="K31" i="164"/>
  <c r="H31" i="164"/>
  <c r="P30" i="164"/>
  <c r="O30" i="164"/>
  <c r="N30" i="164"/>
  <c r="K30" i="164"/>
  <c r="H30" i="164"/>
  <c r="P29" i="164"/>
  <c r="O29" i="164"/>
  <c r="N29" i="164"/>
  <c r="K29" i="164"/>
  <c r="H29" i="164"/>
  <c r="P28" i="164"/>
  <c r="O28" i="164"/>
  <c r="N28" i="164"/>
  <c r="K28" i="164"/>
  <c r="H28" i="164"/>
  <c r="P27" i="164"/>
  <c r="O27" i="164"/>
  <c r="N27" i="164"/>
  <c r="K27" i="164"/>
  <c r="H27" i="164"/>
  <c r="P26" i="164"/>
  <c r="O26" i="164"/>
  <c r="Q26" i="164" s="1"/>
  <c r="N26" i="164"/>
  <c r="K26" i="164"/>
  <c r="H26" i="164"/>
  <c r="P25" i="164"/>
  <c r="O25" i="164"/>
  <c r="Q25" i="164" s="1"/>
  <c r="N25" i="164"/>
  <c r="K25" i="164"/>
  <c r="H25" i="164"/>
  <c r="P24" i="164"/>
  <c r="O24" i="164"/>
  <c r="N24" i="164"/>
  <c r="K24" i="164"/>
  <c r="H24" i="164"/>
  <c r="P23" i="164"/>
  <c r="O23" i="164"/>
  <c r="N23" i="164"/>
  <c r="K23" i="164"/>
  <c r="H23" i="164"/>
  <c r="P22" i="164"/>
  <c r="O22" i="164"/>
  <c r="N22" i="164"/>
  <c r="K22" i="164"/>
  <c r="H22" i="164"/>
  <c r="P21" i="164"/>
  <c r="O21" i="164"/>
  <c r="N21" i="164"/>
  <c r="K21" i="164"/>
  <c r="H21" i="164"/>
  <c r="P20" i="164"/>
  <c r="O20" i="164"/>
  <c r="N20" i="164"/>
  <c r="K20" i="164"/>
  <c r="H20" i="164"/>
  <c r="P19" i="164"/>
  <c r="O19" i="164"/>
  <c r="N19" i="164"/>
  <c r="K19" i="164"/>
  <c r="H19" i="164"/>
  <c r="P18" i="164"/>
  <c r="O18" i="164"/>
  <c r="N18" i="164"/>
  <c r="K18" i="164"/>
  <c r="H18" i="164"/>
  <c r="P17" i="164"/>
  <c r="O17" i="164"/>
  <c r="Q17" i="164" s="1"/>
  <c r="N17" i="164"/>
  <c r="K17" i="164"/>
  <c r="H17" i="164"/>
  <c r="P16" i="164"/>
  <c r="O16" i="164"/>
  <c r="Q16" i="164" s="1"/>
  <c r="N16" i="164"/>
  <c r="K16" i="164"/>
  <c r="H16" i="164"/>
  <c r="P15" i="164"/>
  <c r="O15" i="164"/>
  <c r="N15" i="164"/>
  <c r="K15" i="164"/>
  <c r="H15" i="164"/>
  <c r="P14" i="164"/>
  <c r="O14" i="164"/>
  <c r="N14" i="164"/>
  <c r="K14" i="164"/>
  <c r="H14" i="164"/>
  <c r="P13" i="164"/>
  <c r="O13" i="164"/>
  <c r="Q13" i="164" s="1"/>
  <c r="N13" i="164"/>
  <c r="K13" i="164"/>
  <c r="H13" i="164"/>
  <c r="P12" i="164"/>
  <c r="O12" i="164"/>
  <c r="N12" i="164"/>
  <c r="K12" i="164"/>
  <c r="H12" i="164"/>
  <c r="P11" i="164"/>
  <c r="O11" i="164"/>
  <c r="N11" i="164"/>
  <c r="K11" i="164"/>
  <c r="H11" i="164"/>
  <c r="P10" i="164"/>
  <c r="O10" i="164"/>
  <c r="N10" i="164"/>
  <c r="K10" i="164"/>
  <c r="H10" i="164"/>
  <c r="P9" i="164"/>
  <c r="O9" i="164"/>
  <c r="N9" i="164"/>
  <c r="K9" i="164"/>
  <c r="H9" i="164"/>
  <c r="P8" i="164"/>
  <c r="O8" i="164"/>
  <c r="N8" i="164"/>
  <c r="K8" i="164"/>
  <c r="H8" i="164"/>
  <c r="P7" i="164"/>
  <c r="O7" i="164"/>
  <c r="N7" i="164"/>
  <c r="K7" i="164"/>
  <c r="H7" i="164"/>
  <c r="P6" i="164"/>
  <c r="O6" i="164"/>
  <c r="N6" i="164"/>
  <c r="K6" i="164"/>
  <c r="H6" i="164"/>
  <c r="P5" i="164"/>
  <c r="O5" i="164"/>
  <c r="N5" i="164"/>
  <c r="K5" i="164"/>
  <c r="H5" i="164"/>
  <c r="Q43" i="164" l="1"/>
  <c r="Q54" i="164"/>
  <c r="Q11" i="164"/>
  <c r="Q19" i="164"/>
  <c r="Q27" i="164"/>
  <c r="Q45" i="164"/>
  <c r="Q48" i="164"/>
  <c r="Q32" i="164"/>
  <c r="Q15" i="164"/>
  <c r="Q20" i="164"/>
  <c r="Q28" i="164"/>
  <c r="Q33" i="164"/>
  <c r="Q49" i="164"/>
  <c r="Q18" i="164"/>
  <c r="Q21" i="164"/>
  <c r="Q9" i="164"/>
  <c r="Q23" i="164"/>
  <c r="Q51" i="164"/>
  <c r="P56" i="166"/>
  <c r="H56" i="166"/>
  <c r="K56" i="166"/>
  <c r="Q56" i="167"/>
  <c r="N55" i="164"/>
  <c r="Q8" i="164"/>
  <c r="Q22" i="164"/>
  <c r="Q30" i="164"/>
  <c r="Q47" i="164"/>
  <c r="H55" i="164"/>
  <c r="Q5" i="164"/>
  <c r="O55" i="164"/>
  <c r="Q52" i="164"/>
  <c r="K55" i="164"/>
  <c r="K56" i="165" s="1"/>
  <c r="P55" i="164"/>
  <c r="P56" i="165" s="1"/>
  <c r="Q10" i="164"/>
  <c r="Q24" i="164"/>
  <c r="Q35" i="164"/>
  <c r="Q38" i="164"/>
  <c r="Q55" i="165"/>
  <c r="Q56" i="166" s="1"/>
  <c r="Q34" i="164"/>
  <c r="Q29" i="164"/>
  <c r="Q14" i="164"/>
  <c r="Q12" i="164"/>
  <c r="Q7" i="164"/>
  <c r="Q6" i="164"/>
  <c r="E8" i="162"/>
  <c r="F8" i="162"/>
  <c r="G8" i="162"/>
  <c r="H8" i="162"/>
  <c r="I8" i="162"/>
  <c r="J8" i="162"/>
  <c r="K8" i="162"/>
  <c r="L8" i="162"/>
  <c r="M8" i="162"/>
  <c r="N8" i="162"/>
  <c r="O8" i="162"/>
  <c r="P8" i="162"/>
  <c r="D6" i="162"/>
  <c r="Q55" i="164" l="1"/>
  <c r="O56" i="165"/>
  <c r="N56" i="165"/>
  <c r="Q56" i="165"/>
  <c r="H56" i="165"/>
  <c r="M55" i="163"/>
  <c r="L55" i="163"/>
  <c r="J55" i="163"/>
  <c r="I55" i="163"/>
  <c r="G55" i="163"/>
  <c r="G56" i="164" s="1"/>
  <c r="F55" i="163"/>
  <c r="E55" i="163"/>
  <c r="P54" i="163"/>
  <c r="O54" i="163"/>
  <c r="N54" i="163"/>
  <c r="K54" i="163"/>
  <c r="H54" i="163"/>
  <c r="P53" i="163"/>
  <c r="O53" i="163"/>
  <c r="Q53" i="163" s="1"/>
  <c r="N53" i="163"/>
  <c r="K53" i="163"/>
  <c r="H53" i="163"/>
  <c r="P52" i="163"/>
  <c r="O52" i="163"/>
  <c r="N52" i="163"/>
  <c r="K52" i="163"/>
  <c r="H52" i="163"/>
  <c r="P51" i="163"/>
  <c r="O51" i="163"/>
  <c r="N51" i="163"/>
  <c r="K51" i="163"/>
  <c r="H51" i="163"/>
  <c r="P50" i="163"/>
  <c r="O50" i="163"/>
  <c r="N50" i="163"/>
  <c r="K50" i="163"/>
  <c r="H50" i="163"/>
  <c r="P49" i="163"/>
  <c r="O49" i="163"/>
  <c r="Q49" i="163" s="1"/>
  <c r="N49" i="163"/>
  <c r="K49" i="163"/>
  <c r="H49" i="163"/>
  <c r="P48" i="163"/>
  <c r="O48" i="163"/>
  <c r="Q48" i="163" s="1"/>
  <c r="N48" i="163"/>
  <c r="K48" i="163"/>
  <c r="H48" i="163"/>
  <c r="P47" i="163"/>
  <c r="O47" i="163"/>
  <c r="N47" i="163"/>
  <c r="K47" i="163"/>
  <c r="H47" i="163"/>
  <c r="P46" i="163"/>
  <c r="O46" i="163"/>
  <c r="N46" i="163"/>
  <c r="K46" i="163"/>
  <c r="H46" i="163"/>
  <c r="P45" i="163"/>
  <c r="O45" i="163"/>
  <c r="Q45" i="163" s="1"/>
  <c r="N45" i="163"/>
  <c r="K45" i="163"/>
  <c r="H45" i="163"/>
  <c r="P44" i="163"/>
  <c r="O44" i="163"/>
  <c r="N44" i="163"/>
  <c r="K44" i="163"/>
  <c r="H44" i="163"/>
  <c r="P43" i="163"/>
  <c r="O43" i="163"/>
  <c r="N43" i="163"/>
  <c r="K43" i="163"/>
  <c r="H43" i="163"/>
  <c r="P42" i="163"/>
  <c r="O42" i="163"/>
  <c r="Q42" i="163" s="1"/>
  <c r="N42" i="163"/>
  <c r="K42" i="163"/>
  <c r="H42" i="163"/>
  <c r="P41" i="163"/>
  <c r="O41" i="163"/>
  <c r="Q41" i="163" s="1"/>
  <c r="N41" i="163"/>
  <c r="K41" i="163"/>
  <c r="H41" i="163"/>
  <c r="P40" i="163"/>
  <c r="Q40" i="163" s="1"/>
  <c r="N40" i="163"/>
  <c r="K40" i="163"/>
  <c r="H40" i="163"/>
  <c r="P39" i="163"/>
  <c r="O39" i="163"/>
  <c r="N39" i="163"/>
  <c r="K39" i="163"/>
  <c r="H39" i="163"/>
  <c r="P38" i="163"/>
  <c r="O38" i="163"/>
  <c r="N38" i="163"/>
  <c r="K38" i="163"/>
  <c r="H38" i="163"/>
  <c r="P37" i="163"/>
  <c r="O37" i="163"/>
  <c r="N37" i="163"/>
  <c r="K37" i="163"/>
  <c r="H37" i="163"/>
  <c r="P36" i="163"/>
  <c r="O36" i="163"/>
  <c r="Q36" i="163" s="1"/>
  <c r="N36" i="163"/>
  <c r="K36" i="163"/>
  <c r="H36" i="163"/>
  <c r="P35" i="163"/>
  <c r="O35" i="163"/>
  <c r="N35" i="163"/>
  <c r="K35" i="163"/>
  <c r="H35" i="163"/>
  <c r="P34" i="163"/>
  <c r="O34" i="163"/>
  <c r="Q34" i="163" s="1"/>
  <c r="N34" i="163"/>
  <c r="K34" i="163"/>
  <c r="H34" i="163"/>
  <c r="P33" i="163"/>
  <c r="O33" i="163"/>
  <c r="K33" i="163"/>
  <c r="H33" i="163"/>
  <c r="P32" i="163"/>
  <c r="O32" i="163"/>
  <c r="N32" i="163"/>
  <c r="K32" i="163"/>
  <c r="H32" i="163"/>
  <c r="P31" i="163"/>
  <c r="O31" i="163"/>
  <c r="Q31" i="163" s="1"/>
  <c r="N31" i="163"/>
  <c r="K31" i="163"/>
  <c r="H31" i="163"/>
  <c r="P30" i="163"/>
  <c r="O30" i="163"/>
  <c r="N30" i="163"/>
  <c r="K30" i="163"/>
  <c r="H30" i="163"/>
  <c r="P29" i="163"/>
  <c r="O29" i="163"/>
  <c r="N29" i="163"/>
  <c r="K29" i="163"/>
  <c r="H29" i="163"/>
  <c r="P28" i="163"/>
  <c r="O28" i="163"/>
  <c r="N28" i="163"/>
  <c r="K28" i="163"/>
  <c r="H28" i="163"/>
  <c r="P27" i="163"/>
  <c r="O27" i="163"/>
  <c r="N27" i="163"/>
  <c r="K27" i="163"/>
  <c r="H27" i="163"/>
  <c r="P26" i="163"/>
  <c r="O26" i="163"/>
  <c r="N26" i="163"/>
  <c r="K26" i="163"/>
  <c r="H26" i="163"/>
  <c r="P25" i="163"/>
  <c r="O25" i="163"/>
  <c r="N25" i="163"/>
  <c r="K25" i="163"/>
  <c r="H25" i="163"/>
  <c r="P24" i="163"/>
  <c r="O24" i="163"/>
  <c r="N24" i="163"/>
  <c r="K24" i="163"/>
  <c r="H24" i="163"/>
  <c r="P23" i="163"/>
  <c r="O23" i="163"/>
  <c r="Q23" i="163" s="1"/>
  <c r="N23" i="163"/>
  <c r="K23" i="163"/>
  <c r="H23" i="163"/>
  <c r="P22" i="163"/>
  <c r="O22" i="163"/>
  <c r="Q22" i="163" s="1"/>
  <c r="N22" i="163"/>
  <c r="K22" i="163"/>
  <c r="H22" i="163"/>
  <c r="P21" i="163"/>
  <c r="O21" i="163"/>
  <c r="Q21" i="163" s="1"/>
  <c r="N21" i="163"/>
  <c r="K21" i="163"/>
  <c r="H21" i="163"/>
  <c r="P20" i="163"/>
  <c r="O20" i="163"/>
  <c r="N20" i="163"/>
  <c r="K20" i="163"/>
  <c r="H20" i="163"/>
  <c r="P19" i="163"/>
  <c r="O19" i="163"/>
  <c r="N19" i="163"/>
  <c r="K19" i="163"/>
  <c r="H19" i="163"/>
  <c r="P18" i="163"/>
  <c r="O18" i="163"/>
  <c r="N18" i="163"/>
  <c r="K18" i="163"/>
  <c r="H18" i="163"/>
  <c r="P17" i="163"/>
  <c r="O17" i="163"/>
  <c r="N17" i="163"/>
  <c r="K17" i="163"/>
  <c r="H17" i="163"/>
  <c r="P16" i="163"/>
  <c r="O16" i="163"/>
  <c r="N16" i="163"/>
  <c r="K16" i="163"/>
  <c r="H16" i="163"/>
  <c r="P15" i="163"/>
  <c r="O15" i="163"/>
  <c r="N15" i="163"/>
  <c r="K15" i="163"/>
  <c r="H15" i="163"/>
  <c r="P14" i="163"/>
  <c r="O14" i="163"/>
  <c r="N14" i="163"/>
  <c r="K14" i="163"/>
  <c r="H14" i="163"/>
  <c r="P13" i="163"/>
  <c r="O13" i="163"/>
  <c r="N13" i="163"/>
  <c r="K13" i="163"/>
  <c r="H13" i="163"/>
  <c r="P12" i="163"/>
  <c r="O12" i="163"/>
  <c r="N12" i="163"/>
  <c r="K12" i="163"/>
  <c r="H12" i="163"/>
  <c r="P11" i="163"/>
  <c r="O11" i="163"/>
  <c r="Q11" i="163" s="1"/>
  <c r="N11" i="163"/>
  <c r="K11" i="163"/>
  <c r="H11" i="163"/>
  <c r="P10" i="163"/>
  <c r="O10" i="163"/>
  <c r="N10" i="163"/>
  <c r="K10" i="163"/>
  <c r="H10" i="163"/>
  <c r="P9" i="163"/>
  <c r="O9" i="163"/>
  <c r="N9" i="163"/>
  <c r="K9" i="163"/>
  <c r="H9" i="163"/>
  <c r="P8" i="163"/>
  <c r="O8" i="163"/>
  <c r="Q8" i="163" s="1"/>
  <c r="N8" i="163"/>
  <c r="K8" i="163"/>
  <c r="H8" i="163"/>
  <c r="P7" i="163"/>
  <c r="O7" i="163"/>
  <c r="N7" i="163"/>
  <c r="K7" i="163"/>
  <c r="H7" i="163"/>
  <c r="P6" i="163"/>
  <c r="O6" i="163"/>
  <c r="N6" i="163"/>
  <c r="K6" i="163"/>
  <c r="H6" i="163"/>
  <c r="P5" i="163"/>
  <c r="O5" i="163"/>
  <c r="N5" i="163"/>
  <c r="K5" i="163"/>
  <c r="H5" i="163"/>
  <c r="Q17" i="163" l="1"/>
  <c r="Q46" i="163"/>
  <c r="Q14" i="163"/>
  <c r="Q25" i="163"/>
  <c r="Q38" i="163"/>
  <c r="Q54" i="163"/>
  <c r="Q16" i="163"/>
  <c r="Q18" i="163"/>
  <c r="Q7" i="163"/>
  <c r="Q15" i="163"/>
  <c r="Q39" i="163"/>
  <c r="Q47" i="163"/>
  <c r="Q52" i="163"/>
  <c r="Q10" i="163"/>
  <c r="Q27" i="163"/>
  <c r="Q35" i="163"/>
  <c r="Q44" i="163"/>
  <c r="Q50" i="163"/>
  <c r="F56" i="164"/>
  <c r="Q32" i="163"/>
  <c r="I56" i="164"/>
  <c r="J56" i="164"/>
  <c r="Q37" i="163"/>
  <c r="Q43" i="163"/>
  <c r="L56" i="164"/>
  <c r="Q6" i="163"/>
  <c r="Q20" i="163"/>
  <c r="M56" i="164"/>
  <c r="Q33" i="163"/>
  <c r="Q51" i="163"/>
  <c r="Q5" i="163"/>
  <c r="Q13" i="163"/>
  <c r="Q19" i="163"/>
  <c r="Q30" i="163"/>
  <c r="E56" i="164"/>
  <c r="Q29" i="163"/>
  <c r="Q28" i="163"/>
  <c r="Q26" i="163"/>
  <c r="Q24" i="163"/>
  <c r="Q12" i="163"/>
  <c r="N55" i="163"/>
  <c r="Q9" i="163"/>
  <c r="K55" i="163"/>
  <c r="P55" i="163"/>
  <c r="H55" i="163"/>
  <c r="O55" i="163"/>
  <c r="E6" i="162"/>
  <c r="F6" i="162"/>
  <c r="G6" i="162"/>
  <c r="H6" i="162"/>
  <c r="I6" i="162"/>
  <c r="J6" i="162"/>
  <c r="K6" i="162"/>
  <c r="L6" i="162"/>
  <c r="M6" i="162"/>
  <c r="N6" i="162"/>
  <c r="O6" i="162"/>
  <c r="P6" i="162"/>
  <c r="M55" i="161"/>
  <c r="L55" i="161"/>
  <c r="J55" i="161"/>
  <c r="J56" i="163" s="1"/>
  <c r="I55" i="161"/>
  <c r="I56" i="163" s="1"/>
  <c r="G55" i="161"/>
  <c r="G56" i="163" s="1"/>
  <c r="F55" i="161"/>
  <c r="F56" i="163" s="1"/>
  <c r="E55" i="161"/>
  <c r="E56" i="163" s="1"/>
  <c r="P54" i="161"/>
  <c r="O54" i="161"/>
  <c r="Q54" i="161" s="1"/>
  <c r="N54" i="161"/>
  <c r="K54" i="161"/>
  <c r="H54" i="161"/>
  <c r="P53" i="161"/>
  <c r="O53" i="161"/>
  <c r="Q53" i="161" s="1"/>
  <c r="N53" i="161"/>
  <c r="K53" i="161"/>
  <c r="H53" i="161"/>
  <c r="P52" i="161"/>
  <c r="O52" i="161"/>
  <c r="N52" i="161"/>
  <c r="K52" i="161"/>
  <c r="H52" i="161"/>
  <c r="P51" i="161"/>
  <c r="Q51" i="161" s="1"/>
  <c r="O51" i="161"/>
  <c r="N51" i="161"/>
  <c r="K51" i="161"/>
  <c r="H51" i="161"/>
  <c r="P50" i="161"/>
  <c r="O50" i="161"/>
  <c r="N50" i="161"/>
  <c r="K50" i="161"/>
  <c r="H50" i="161"/>
  <c r="P49" i="161"/>
  <c r="O49" i="161"/>
  <c r="Q49" i="161" s="1"/>
  <c r="N49" i="161"/>
  <c r="K49" i="161"/>
  <c r="H49" i="161"/>
  <c r="P48" i="161"/>
  <c r="O48" i="161"/>
  <c r="N48" i="161"/>
  <c r="K48" i="161"/>
  <c r="H48" i="161"/>
  <c r="P47" i="161"/>
  <c r="Q47" i="161" s="1"/>
  <c r="O47" i="161"/>
  <c r="N47" i="161"/>
  <c r="K47" i="161"/>
  <c r="H47" i="161"/>
  <c r="P46" i="161"/>
  <c r="O46" i="161"/>
  <c r="Q46" i="161" s="1"/>
  <c r="N46" i="161"/>
  <c r="K46" i="161"/>
  <c r="H46" i="161"/>
  <c r="P45" i="161"/>
  <c r="O45" i="161"/>
  <c r="N45" i="161"/>
  <c r="K45" i="161"/>
  <c r="H45" i="161"/>
  <c r="P44" i="161"/>
  <c r="O44" i="161"/>
  <c r="N44" i="161"/>
  <c r="K44" i="161"/>
  <c r="H44" i="161"/>
  <c r="P43" i="161"/>
  <c r="Q43" i="161" s="1"/>
  <c r="O43" i="161"/>
  <c r="N43" i="161"/>
  <c r="K43" i="161"/>
  <c r="H43" i="161"/>
  <c r="P42" i="161"/>
  <c r="O42" i="161"/>
  <c r="N42" i="161"/>
  <c r="K42" i="161"/>
  <c r="H42" i="161"/>
  <c r="P41" i="161"/>
  <c r="O41" i="161"/>
  <c r="N41" i="161"/>
  <c r="K41" i="161"/>
  <c r="H41" i="161"/>
  <c r="P40" i="161"/>
  <c r="Q40" i="161" s="1"/>
  <c r="N40" i="161"/>
  <c r="K40" i="161"/>
  <c r="H40" i="161"/>
  <c r="P39" i="161"/>
  <c r="O39" i="161"/>
  <c r="N39" i="161"/>
  <c r="K39" i="161"/>
  <c r="H39" i="161"/>
  <c r="P38" i="161"/>
  <c r="O38" i="161"/>
  <c r="N38" i="161"/>
  <c r="K38" i="161"/>
  <c r="H38" i="161"/>
  <c r="P37" i="161"/>
  <c r="O37" i="161"/>
  <c r="N37" i="161"/>
  <c r="K37" i="161"/>
  <c r="H37" i="161"/>
  <c r="P36" i="161"/>
  <c r="O36" i="161"/>
  <c r="N36" i="161"/>
  <c r="K36" i="161"/>
  <c r="H36" i="161"/>
  <c r="P35" i="161"/>
  <c r="O35" i="161"/>
  <c r="N35" i="161"/>
  <c r="K35" i="161"/>
  <c r="H35" i="161"/>
  <c r="P34" i="161"/>
  <c r="Q34" i="161" s="1"/>
  <c r="O34" i="161"/>
  <c r="N34" i="161"/>
  <c r="K34" i="161"/>
  <c r="H34" i="161"/>
  <c r="P33" i="161"/>
  <c r="O33" i="161"/>
  <c r="Q33" i="161" s="1"/>
  <c r="K33" i="161"/>
  <c r="H33" i="161"/>
  <c r="P32" i="161"/>
  <c r="O32" i="161"/>
  <c r="N32" i="161"/>
  <c r="K32" i="161"/>
  <c r="H32" i="161"/>
  <c r="P31" i="161"/>
  <c r="O31" i="161"/>
  <c r="Q31" i="161" s="1"/>
  <c r="N31" i="161"/>
  <c r="K31" i="161"/>
  <c r="H31" i="161"/>
  <c r="P30" i="161"/>
  <c r="O30" i="161"/>
  <c r="N30" i="161"/>
  <c r="K30" i="161"/>
  <c r="H30" i="161"/>
  <c r="P29" i="161"/>
  <c r="O29" i="161"/>
  <c r="N29" i="161"/>
  <c r="K29" i="161"/>
  <c r="H29" i="161"/>
  <c r="P28" i="161"/>
  <c r="O28" i="161"/>
  <c r="N28" i="161"/>
  <c r="K28" i="161"/>
  <c r="H28" i="161"/>
  <c r="P27" i="161"/>
  <c r="O27" i="161"/>
  <c r="N27" i="161"/>
  <c r="K27" i="161"/>
  <c r="H27" i="161"/>
  <c r="P26" i="161"/>
  <c r="O26" i="161"/>
  <c r="N26" i="161"/>
  <c r="K26" i="161"/>
  <c r="H26" i="161"/>
  <c r="P25" i="161"/>
  <c r="O25" i="161"/>
  <c r="N25" i="161"/>
  <c r="K25" i="161"/>
  <c r="H25" i="161"/>
  <c r="P24" i="161"/>
  <c r="O24" i="161"/>
  <c r="N24" i="161"/>
  <c r="K24" i="161"/>
  <c r="H24" i="161"/>
  <c r="P23" i="161"/>
  <c r="O23" i="161"/>
  <c r="Q23" i="161" s="1"/>
  <c r="N23" i="161"/>
  <c r="K23" i="161"/>
  <c r="H23" i="161"/>
  <c r="P22" i="161"/>
  <c r="O22" i="161"/>
  <c r="N22" i="161"/>
  <c r="K22" i="161"/>
  <c r="H22" i="161"/>
  <c r="P21" i="161"/>
  <c r="O21" i="161"/>
  <c r="N21" i="161"/>
  <c r="K21" i="161"/>
  <c r="H21" i="161"/>
  <c r="P20" i="161"/>
  <c r="O20" i="161"/>
  <c r="N20" i="161"/>
  <c r="K20" i="161"/>
  <c r="H20" i="161"/>
  <c r="P19" i="161"/>
  <c r="O19" i="161"/>
  <c r="N19" i="161"/>
  <c r="K19" i="161"/>
  <c r="H19" i="161"/>
  <c r="P18" i="161"/>
  <c r="O18" i="161"/>
  <c r="N18" i="161"/>
  <c r="K18" i="161"/>
  <c r="H18" i="161"/>
  <c r="P17" i="161"/>
  <c r="O17" i="161"/>
  <c r="Q17" i="161" s="1"/>
  <c r="N17" i="161"/>
  <c r="K17" i="161"/>
  <c r="H17" i="161"/>
  <c r="P16" i="161"/>
  <c r="O16" i="161"/>
  <c r="N16" i="161"/>
  <c r="K16" i="161"/>
  <c r="H16" i="161"/>
  <c r="P15" i="161"/>
  <c r="O15" i="161"/>
  <c r="Q15" i="161" s="1"/>
  <c r="N15" i="161"/>
  <c r="K15" i="161"/>
  <c r="H15" i="161"/>
  <c r="P14" i="161"/>
  <c r="O14" i="161"/>
  <c r="N14" i="161"/>
  <c r="K14" i="161"/>
  <c r="H14" i="161"/>
  <c r="P13" i="161"/>
  <c r="O13" i="161"/>
  <c r="N13" i="161"/>
  <c r="K13" i="161"/>
  <c r="H13" i="161"/>
  <c r="P12" i="161"/>
  <c r="O12" i="161"/>
  <c r="N12" i="161"/>
  <c r="K12" i="161"/>
  <c r="H12" i="161"/>
  <c r="P11" i="161"/>
  <c r="O11" i="161"/>
  <c r="N11" i="161"/>
  <c r="K11" i="161"/>
  <c r="H11" i="161"/>
  <c r="P10" i="161"/>
  <c r="O10" i="161"/>
  <c r="N10" i="161"/>
  <c r="K10" i="161"/>
  <c r="H10" i="161"/>
  <c r="P9" i="161"/>
  <c r="O9" i="161"/>
  <c r="N9" i="161"/>
  <c r="K9" i="161"/>
  <c r="H9" i="161"/>
  <c r="P8" i="161"/>
  <c r="O8" i="161"/>
  <c r="N8" i="161"/>
  <c r="K8" i="161"/>
  <c r="H8" i="161"/>
  <c r="P7" i="161"/>
  <c r="O7" i="161"/>
  <c r="Q7" i="161" s="1"/>
  <c r="N7" i="161"/>
  <c r="K7" i="161"/>
  <c r="H7" i="161"/>
  <c r="P6" i="161"/>
  <c r="O6" i="161"/>
  <c r="N6" i="161"/>
  <c r="K6" i="161"/>
  <c r="H6" i="161"/>
  <c r="P5" i="161"/>
  <c r="O5" i="161"/>
  <c r="N5" i="161"/>
  <c r="K5" i="161"/>
  <c r="H5" i="161"/>
  <c r="Q5" i="161" l="1"/>
  <c r="Q13" i="161"/>
  <c r="Q21" i="161"/>
  <c r="Q32" i="161"/>
  <c r="Q37" i="161"/>
  <c r="Q42" i="161"/>
  <c r="Q50" i="161"/>
  <c r="Q10" i="161"/>
  <c r="Q18" i="161"/>
  <c r="Q6" i="161"/>
  <c r="Q14" i="161"/>
  <c r="Q27" i="161"/>
  <c r="Q35" i="161"/>
  <c r="Q48" i="161"/>
  <c r="Q19" i="161"/>
  <c r="Q30" i="161"/>
  <c r="Q41" i="161"/>
  <c r="Q44" i="161"/>
  <c r="Q52" i="161"/>
  <c r="H56" i="164"/>
  <c r="L56" i="163"/>
  <c r="P56" i="164"/>
  <c r="Q16" i="161"/>
  <c r="K56" i="164"/>
  <c r="Q24" i="161"/>
  <c r="Q29" i="161"/>
  <c r="Q38" i="161"/>
  <c r="N56" i="163"/>
  <c r="N56" i="164"/>
  <c r="M56" i="163"/>
  <c r="Q9" i="161"/>
  <c r="Q12" i="161"/>
  <c r="Q45" i="161"/>
  <c r="Q11" i="161"/>
  <c r="Q22" i="161"/>
  <c r="Q25" i="161"/>
  <c r="Q39" i="161"/>
  <c r="O56" i="164"/>
  <c r="Q55" i="163"/>
  <c r="Q28" i="161"/>
  <c r="Q26" i="161"/>
  <c r="Q20" i="161"/>
  <c r="Q8" i="161"/>
  <c r="P55" i="161"/>
  <c r="O55" i="161"/>
  <c r="N55" i="161"/>
  <c r="K55" i="161"/>
  <c r="K56" i="163" s="1"/>
  <c r="H55" i="161"/>
  <c r="Q36" i="161"/>
  <c r="E28" i="149"/>
  <c r="F28" i="149"/>
  <c r="G28" i="149"/>
  <c r="H28" i="149"/>
  <c r="I28" i="149"/>
  <c r="J28" i="149"/>
  <c r="K28" i="149"/>
  <c r="L28" i="149"/>
  <c r="M28" i="149"/>
  <c r="N28" i="149"/>
  <c r="O28" i="149"/>
  <c r="P28" i="149"/>
  <c r="D28" i="149"/>
  <c r="M55" i="160"/>
  <c r="L55" i="160"/>
  <c r="L56" i="161" s="1"/>
  <c r="J55" i="160"/>
  <c r="I55" i="160"/>
  <c r="G55" i="160"/>
  <c r="G56" i="161" s="1"/>
  <c r="F55" i="160"/>
  <c r="F56" i="161" s="1"/>
  <c r="E55" i="160"/>
  <c r="E56" i="161" s="1"/>
  <c r="P54" i="160"/>
  <c r="O54" i="160"/>
  <c r="N54" i="160"/>
  <c r="K54" i="160"/>
  <c r="H54" i="160"/>
  <c r="P53" i="160"/>
  <c r="O53" i="160"/>
  <c r="Q53" i="160" s="1"/>
  <c r="N53" i="160"/>
  <c r="K53" i="160"/>
  <c r="H53" i="160"/>
  <c r="P52" i="160"/>
  <c r="O52" i="160"/>
  <c r="N52" i="160"/>
  <c r="K52" i="160"/>
  <c r="H52" i="160"/>
  <c r="P51" i="160"/>
  <c r="O51" i="160"/>
  <c r="N51" i="160"/>
  <c r="K51" i="160"/>
  <c r="H51" i="160"/>
  <c r="P50" i="160"/>
  <c r="O50" i="160"/>
  <c r="N50" i="160"/>
  <c r="K50" i="160"/>
  <c r="H50" i="160"/>
  <c r="P49" i="160"/>
  <c r="O49" i="160"/>
  <c r="N49" i="160"/>
  <c r="K49" i="160"/>
  <c r="H49" i="160"/>
  <c r="P48" i="160"/>
  <c r="O48" i="160"/>
  <c r="N48" i="160"/>
  <c r="K48" i="160"/>
  <c r="H48" i="160"/>
  <c r="P47" i="160"/>
  <c r="O47" i="160"/>
  <c r="Q47" i="160" s="1"/>
  <c r="N47" i="160"/>
  <c r="K47" i="160"/>
  <c r="H47" i="160"/>
  <c r="P46" i="160"/>
  <c r="O46" i="160"/>
  <c r="N46" i="160"/>
  <c r="K46" i="160"/>
  <c r="H46" i="160"/>
  <c r="P45" i="160"/>
  <c r="O45" i="160"/>
  <c r="Q45" i="160" s="1"/>
  <c r="N45" i="160"/>
  <c r="K45" i="160"/>
  <c r="H45" i="160"/>
  <c r="P44" i="160"/>
  <c r="O44" i="160"/>
  <c r="N44" i="160"/>
  <c r="K44" i="160"/>
  <c r="H44" i="160"/>
  <c r="P43" i="160"/>
  <c r="O43" i="160"/>
  <c r="Q43" i="160" s="1"/>
  <c r="N43" i="160"/>
  <c r="K43" i="160"/>
  <c r="H43" i="160"/>
  <c r="P42" i="160"/>
  <c r="O42" i="160"/>
  <c r="N42" i="160"/>
  <c r="K42" i="160"/>
  <c r="H42" i="160"/>
  <c r="P41" i="160"/>
  <c r="O41" i="160"/>
  <c r="Q41" i="160" s="1"/>
  <c r="N41" i="160"/>
  <c r="K41" i="160"/>
  <c r="H41" i="160"/>
  <c r="P40" i="160"/>
  <c r="Q40" i="160" s="1"/>
  <c r="N40" i="160"/>
  <c r="K40" i="160"/>
  <c r="H40" i="160"/>
  <c r="P39" i="160"/>
  <c r="O39" i="160"/>
  <c r="Q39" i="160" s="1"/>
  <c r="N39" i="160"/>
  <c r="K39" i="160"/>
  <c r="H39" i="160"/>
  <c r="P38" i="160"/>
  <c r="O38" i="160"/>
  <c r="N38" i="160"/>
  <c r="K38" i="160"/>
  <c r="H38" i="160"/>
  <c r="P37" i="160"/>
  <c r="O37" i="160"/>
  <c r="N37" i="160"/>
  <c r="K37" i="160"/>
  <c r="H37" i="160"/>
  <c r="P36" i="160"/>
  <c r="O36" i="160"/>
  <c r="N36" i="160"/>
  <c r="K36" i="160"/>
  <c r="H36" i="160"/>
  <c r="P35" i="160"/>
  <c r="O35" i="160"/>
  <c r="N35" i="160"/>
  <c r="K35" i="160"/>
  <c r="H35" i="160"/>
  <c r="P34" i="160"/>
  <c r="O34" i="160"/>
  <c r="Q34" i="160" s="1"/>
  <c r="N34" i="160"/>
  <c r="K34" i="160"/>
  <c r="H34" i="160"/>
  <c r="P33" i="160"/>
  <c r="O33" i="160"/>
  <c r="K33" i="160"/>
  <c r="H33" i="160"/>
  <c r="P32" i="160"/>
  <c r="Q32" i="160" s="1"/>
  <c r="O32" i="160"/>
  <c r="N32" i="160"/>
  <c r="K32" i="160"/>
  <c r="H32" i="160"/>
  <c r="P31" i="160"/>
  <c r="O31" i="160"/>
  <c r="N31" i="160"/>
  <c r="K31" i="160"/>
  <c r="H31" i="160"/>
  <c r="P30" i="160"/>
  <c r="O30" i="160"/>
  <c r="N30" i="160"/>
  <c r="K30" i="160"/>
  <c r="H30" i="160"/>
  <c r="P29" i="160"/>
  <c r="O29" i="160"/>
  <c r="Q29" i="160" s="1"/>
  <c r="N29" i="160"/>
  <c r="K29" i="160"/>
  <c r="H29" i="160"/>
  <c r="P28" i="160"/>
  <c r="O28" i="160"/>
  <c r="N28" i="160"/>
  <c r="K28" i="160"/>
  <c r="H28" i="160"/>
  <c r="P27" i="160"/>
  <c r="O27" i="160"/>
  <c r="N27" i="160"/>
  <c r="K27" i="160"/>
  <c r="H27" i="160"/>
  <c r="P26" i="160"/>
  <c r="O26" i="160"/>
  <c r="N26" i="160"/>
  <c r="K26" i="160"/>
  <c r="H26" i="160"/>
  <c r="P25" i="160"/>
  <c r="O25" i="160"/>
  <c r="N25" i="160"/>
  <c r="K25" i="160"/>
  <c r="H25" i="160"/>
  <c r="P24" i="160"/>
  <c r="O24" i="160"/>
  <c r="N24" i="160"/>
  <c r="K24" i="160"/>
  <c r="H24" i="160"/>
  <c r="P23" i="160"/>
  <c r="O23" i="160"/>
  <c r="N23" i="160"/>
  <c r="K23" i="160"/>
  <c r="H23" i="160"/>
  <c r="P22" i="160"/>
  <c r="O22" i="160"/>
  <c r="N22" i="160"/>
  <c r="K22" i="160"/>
  <c r="H22" i="160"/>
  <c r="P21" i="160"/>
  <c r="O21" i="160"/>
  <c r="Q21" i="160" s="1"/>
  <c r="N21" i="160"/>
  <c r="K21" i="160"/>
  <c r="H21" i="160"/>
  <c r="P20" i="160"/>
  <c r="O20" i="160"/>
  <c r="N20" i="160"/>
  <c r="K20" i="160"/>
  <c r="H20" i="160"/>
  <c r="P19" i="160"/>
  <c r="Q19" i="160" s="1"/>
  <c r="O19" i="160"/>
  <c r="N19" i="160"/>
  <c r="K19" i="160"/>
  <c r="H19" i="160"/>
  <c r="P18" i="160"/>
  <c r="O18" i="160"/>
  <c r="Q18" i="160" s="1"/>
  <c r="N18" i="160"/>
  <c r="K18" i="160"/>
  <c r="H18" i="160"/>
  <c r="P17" i="160"/>
  <c r="O17" i="160"/>
  <c r="N17" i="160"/>
  <c r="K17" i="160"/>
  <c r="H17" i="160"/>
  <c r="P16" i="160"/>
  <c r="O16" i="160"/>
  <c r="N16" i="160"/>
  <c r="K16" i="160"/>
  <c r="H16" i="160"/>
  <c r="P15" i="160"/>
  <c r="O15" i="160"/>
  <c r="N15" i="160"/>
  <c r="K15" i="160"/>
  <c r="H15" i="160"/>
  <c r="P14" i="160"/>
  <c r="O14" i="160"/>
  <c r="N14" i="160"/>
  <c r="K14" i="160"/>
  <c r="H14" i="160"/>
  <c r="P13" i="160"/>
  <c r="O13" i="160"/>
  <c r="Q13" i="160" s="1"/>
  <c r="N13" i="160"/>
  <c r="K13" i="160"/>
  <c r="H13" i="160"/>
  <c r="P12" i="160"/>
  <c r="O12" i="160"/>
  <c r="N12" i="160"/>
  <c r="K12" i="160"/>
  <c r="H12" i="160"/>
  <c r="P11" i="160"/>
  <c r="O11" i="160"/>
  <c r="N11" i="160"/>
  <c r="K11" i="160"/>
  <c r="H11" i="160"/>
  <c r="P10" i="160"/>
  <c r="O10" i="160"/>
  <c r="Q10" i="160" s="1"/>
  <c r="N10" i="160"/>
  <c r="K10" i="160"/>
  <c r="H10" i="160"/>
  <c r="P9" i="160"/>
  <c r="O9" i="160"/>
  <c r="N9" i="160"/>
  <c r="K9" i="160"/>
  <c r="H9" i="160"/>
  <c r="P8" i="160"/>
  <c r="O8" i="160"/>
  <c r="N8" i="160"/>
  <c r="K8" i="160"/>
  <c r="H8" i="160"/>
  <c r="P7" i="160"/>
  <c r="O7" i="160"/>
  <c r="N7" i="160"/>
  <c r="K7" i="160"/>
  <c r="H7" i="160"/>
  <c r="P6" i="160"/>
  <c r="O6" i="160"/>
  <c r="Q6" i="160" s="1"/>
  <c r="N6" i="160"/>
  <c r="K6" i="160"/>
  <c r="H6" i="160"/>
  <c r="P5" i="160"/>
  <c r="O5" i="160"/>
  <c r="Q5" i="160" s="1"/>
  <c r="N5" i="160"/>
  <c r="K5" i="160"/>
  <c r="H5" i="160"/>
  <c r="Q46" i="160" l="1"/>
  <c r="Q51" i="160"/>
  <c r="Q8" i="160"/>
  <c r="Q37" i="160"/>
  <c r="Q48" i="160"/>
  <c r="Q15" i="160"/>
  <c r="Q33" i="160"/>
  <c r="Q44" i="160"/>
  <c r="Q9" i="160"/>
  <c r="Q17" i="160"/>
  <c r="Q25" i="160"/>
  <c r="Q16" i="160"/>
  <c r="Q24" i="160"/>
  <c r="O56" i="163"/>
  <c r="J56" i="161"/>
  <c r="I56" i="161"/>
  <c r="Q54" i="160"/>
  <c r="Q42" i="160"/>
  <c r="Q12" i="160"/>
  <c r="Q20" i="160"/>
  <c r="Q28" i="160"/>
  <c r="Q36" i="160"/>
  <c r="P56" i="163"/>
  <c r="Q50" i="160"/>
  <c r="Q14" i="160"/>
  <c r="Q22" i="160"/>
  <c r="Q30" i="160"/>
  <c r="Q38" i="160"/>
  <c r="Q56" i="164"/>
  <c r="M56" i="161"/>
  <c r="Q35" i="160"/>
  <c r="Q49" i="160"/>
  <c r="Q52" i="160"/>
  <c r="H56" i="163"/>
  <c r="Q55" i="161"/>
  <c r="Q31" i="160"/>
  <c r="Q27" i="160"/>
  <c r="Q26" i="160"/>
  <c r="Q23" i="160"/>
  <c r="P55" i="160"/>
  <c r="Q11" i="160"/>
  <c r="N55" i="160"/>
  <c r="Q7" i="160"/>
  <c r="K55" i="160"/>
  <c r="K56" i="161" s="1"/>
  <c r="H55" i="160"/>
  <c r="H56" i="161" s="1"/>
  <c r="O55" i="160"/>
  <c r="O56" i="161" l="1"/>
  <c r="Q56" i="163"/>
  <c r="N56" i="161"/>
  <c r="P56" i="161"/>
  <c r="Q55" i="160"/>
  <c r="Q56" i="161" s="1"/>
  <c r="P26" i="149"/>
  <c r="O26" i="149"/>
  <c r="N26" i="149"/>
  <c r="M26" i="149"/>
  <c r="L26" i="149"/>
  <c r="K26" i="149"/>
  <c r="J26" i="149"/>
  <c r="I26" i="149"/>
  <c r="H26" i="149"/>
  <c r="G26" i="149"/>
  <c r="F26" i="149"/>
  <c r="E26" i="149"/>
  <c r="D26" i="149"/>
  <c r="D24" i="149"/>
  <c r="M55" i="159" l="1"/>
  <c r="L55" i="159"/>
  <c r="J55" i="159"/>
  <c r="I55" i="159"/>
  <c r="G55" i="159"/>
  <c r="F55" i="159"/>
  <c r="E55" i="159"/>
  <c r="P54" i="159"/>
  <c r="O54" i="159"/>
  <c r="N54" i="159"/>
  <c r="K54" i="159"/>
  <c r="H54" i="159"/>
  <c r="P53" i="159"/>
  <c r="O53" i="159"/>
  <c r="N53" i="159"/>
  <c r="K53" i="159"/>
  <c r="H53" i="159"/>
  <c r="P52" i="159"/>
  <c r="O52" i="159"/>
  <c r="Q52" i="159" s="1"/>
  <c r="N52" i="159"/>
  <c r="K52" i="159"/>
  <c r="H52" i="159"/>
  <c r="P51" i="159"/>
  <c r="O51" i="159"/>
  <c r="N51" i="159"/>
  <c r="K51" i="159"/>
  <c r="H51" i="159"/>
  <c r="P50" i="159"/>
  <c r="O50" i="159"/>
  <c r="N50" i="159"/>
  <c r="K50" i="159"/>
  <c r="H50" i="159"/>
  <c r="P49" i="159"/>
  <c r="O49" i="159"/>
  <c r="Q49" i="159" s="1"/>
  <c r="N49" i="159"/>
  <c r="K49" i="159"/>
  <c r="H49" i="159"/>
  <c r="P48" i="159"/>
  <c r="O48" i="159"/>
  <c r="N48" i="159"/>
  <c r="K48" i="159"/>
  <c r="H48" i="159"/>
  <c r="P47" i="159"/>
  <c r="O47" i="159"/>
  <c r="N47" i="159"/>
  <c r="K47" i="159"/>
  <c r="H47" i="159"/>
  <c r="P46" i="159"/>
  <c r="O46" i="159"/>
  <c r="Q46" i="159" s="1"/>
  <c r="N46" i="159"/>
  <c r="K46" i="159"/>
  <c r="H46" i="159"/>
  <c r="P45" i="159"/>
  <c r="O45" i="159"/>
  <c r="Q45" i="159" s="1"/>
  <c r="N45" i="159"/>
  <c r="K45" i="159"/>
  <c r="H45" i="159"/>
  <c r="P44" i="159"/>
  <c r="O44" i="159"/>
  <c r="Q44" i="159" s="1"/>
  <c r="N44" i="159"/>
  <c r="K44" i="159"/>
  <c r="H44" i="159"/>
  <c r="P43" i="159"/>
  <c r="O43" i="159"/>
  <c r="Q43" i="159" s="1"/>
  <c r="N43" i="159"/>
  <c r="K43" i="159"/>
  <c r="H43" i="159"/>
  <c r="P42" i="159"/>
  <c r="O42" i="159"/>
  <c r="Q42" i="159" s="1"/>
  <c r="N42" i="159"/>
  <c r="K42" i="159"/>
  <c r="H42" i="159"/>
  <c r="P41" i="159"/>
  <c r="O41" i="159"/>
  <c r="Q41" i="159" s="1"/>
  <c r="N41" i="159"/>
  <c r="K41" i="159"/>
  <c r="H41" i="159"/>
  <c r="P40" i="159"/>
  <c r="Q40" i="159" s="1"/>
  <c r="N40" i="159"/>
  <c r="K40" i="159"/>
  <c r="H40" i="159"/>
  <c r="P39" i="159"/>
  <c r="Q39" i="159" s="1"/>
  <c r="O39" i="159"/>
  <c r="N39" i="159"/>
  <c r="K39" i="159"/>
  <c r="H39" i="159"/>
  <c r="P38" i="159"/>
  <c r="O38" i="159"/>
  <c r="N38" i="159"/>
  <c r="K38" i="159"/>
  <c r="H38" i="159"/>
  <c r="P37" i="159"/>
  <c r="O37" i="159"/>
  <c r="N37" i="159"/>
  <c r="K37" i="159"/>
  <c r="H37" i="159"/>
  <c r="P36" i="159"/>
  <c r="O36" i="159"/>
  <c r="N36" i="159"/>
  <c r="K36" i="159"/>
  <c r="H36" i="159"/>
  <c r="P35" i="159"/>
  <c r="O35" i="159"/>
  <c r="Q35" i="159" s="1"/>
  <c r="N35" i="159"/>
  <c r="K35" i="159"/>
  <c r="H35" i="159"/>
  <c r="P34" i="159"/>
  <c r="O34" i="159"/>
  <c r="N34" i="159"/>
  <c r="K34" i="159"/>
  <c r="H34" i="159"/>
  <c r="P33" i="159"/>
  <c r="O33" i="159"/>
  <c r="K33" i="159"/>
  <c r="H33" i="159"/>
  <c r="P32" i="159"/>
  <c r="O32" i="159"/>
  <c r="Q32" i="159" s="1"/>
  <c r="N32" i="159"/>
  <c r="K32" i="159"/>
  <c r="H32" i="159"/>
  <c r="P31" i="159"/>
  <c r="O31" i="159"/>
  <c r="N31" i="159"/>
  <c r="K31" i="159"/>
  <c r="H31" i="159"/>
  <c r="P30" i="159"/>
  <c r="O30" i="159"/>
  <c r="Q30" i="159" s="1"/>
  <c r="N30" i="159"/>
  <c r="K30" i="159"/>
  <c r="H30" i="159"/>
  <c r="P29" i="159"/>
  <c r="O29" i="159"/>
  <c r="N29" i="159"/>
  <c r="K29" i="159"/>
  <c r="H29" i="159"/>
  <c r="P28" i="159"/>
  <c r="O28" i="159"/>
  <c r="N28" i="159"/>
  <c r="K28" i="159"/>
  <c r="H28" i="159"/>
  <c r="P27" i="159"/>
  <c r="O27" i="159"/>
  <c r="N27" i="159"/>
  <c r="K27" i="159"/>
  <c r="H27" i="159"/>
  <c r="P26" i="159"/>
  <c r="O26" i="159"/>
  <c r="N26" i="159"/>
  <c r="K26" i="159"/>
  <c r="H26" i="159"/>
  <c r="P25" i="159"/>
  <c r="O25" i="159"/>
  <c r="N25" i="159"/>
  <c r="K25" i="159"/>
  <c r="H25" i="159"/>
  <c r="P24" i="159"/>
  <c r="O24" i="159"/>
  <c r="N24" i="159"/>
  <c r="K24" i="159"/>
  <c r="H24" i="159"/>
  <c r="P23" i="159"/>
  <c r="O23" i="159"/>
  <c r="Q23" i="159" s="1"/>
  <c r="N23" i="159"/>
  <c r="K23" i="159"/>
  <c r="H23" i="159"/>
  <c r="P22" i="159"/>
  <c r="O22" i="159"/>
  <c r="Q22" i="159" s="1"/>
  <c r="N22" i="159"/>
  <c r="K22" i="159"/>
  <c r="H22" i="159"/>
  <c r="P21" i="159"/>
  <c r="O21" i="159"/>
  <c r="Q21" i="159" s="1"/>
  <c r="N21" i="159"/>
  <c r="K21" i="159"/>
  <c r="H21" i="159"/>
  <c r="P20" i="159"/>
  <c r="O20" i="159"/>
  <c r="N20" i="159"/>
  <c r="K20" i="159"/>
  <c r="H20" i="159"/>
  <c r="P19" i="159"/>
  <c r="O19" i="159"/>
  <c r="Q19" i="159" s="1"/>
  <c r="N19" i="159"/>
  <c r="K19" i="159"/>
  <c r="H19" i="159"/>
  <c r="P18" i="159"/>
  <c r="O18" i="159"/>
  <c r="N18" i="159"/>
  <c r="K18" i="159"/>
  <c r="H18" i="159"/>
  <c r="P17" i="159"/>
  <c r="O17" i="159"/>
  <c r="N17" i="159"/>
  <c r="K17" i="159"/>
  <c r="H17" i="159"/>
  <c r="P16" i="159"/>
  <c r="O16" i="159"/>
  <c r="Q16" i="159" s="1"/>
  <c r="N16" i="159"/>
  <c r="K16" i="159"/>
  <c r="H16" i="159"/>
  <c r="P15" i="159"/>
  <c r="O15" i="159"/>
  <c r="N15" i="159"/>
  <c r="K15" i="159"/>
  <c r="H15" i="159"/>
  <c r="P14" i="159"/>
  <c r="O14" i="159"/>
  <c r="Q14" i="159" s="1"/>
  <c r="N14" i="159"/>
  <c r="K14" i="159"/>
  <c r="H14" i="159"/>
  <c r="P13" i="159"/>
  <c r="O13" i="159"/>
  <c r="Q13" i="159" s="1"/>
  <c r="N13" i="159"/>
  <c r="K13" i="159"/>
  <c r="H13" i="159"/>
  <c r="P12" i="159"/>
  <c r="O12" i="159"/>
  <c r="N12" i="159"/>
  <c r="K12" i="159"/>
  <c r="H12" i="159"/>
  <c r="P11" i="159"/>
  <c r="O11" i="159"/>
  <c r="Q11" i="159" s="1"/>
  <c r="N11" i="159"/>
  <c r="K11" i="159"/>
  <c r="H11" i="159"/>
  <c r="P10" i="159"/>
  <c r="O10" i="159"/>
  <c r="N10" i="159"/>
  <c r="K10" i="159"/>
  <c r="H10" i="159"/>
  <c r="P9" i="159"/>
  <c r="O9" i="159"/>
  <c r="N9" i="159"/>
  <c r="K9" i="159"/>
  <c r="H9" i="159"/>
  <c r="P8" i="159"/>
  <c r="O8" i="159"/>
  <c r="N8" i="159"/>
  <c r="K8" i="159"/>
  <c r="H8" i="159"/>
  <c r="P7" i="159"/>
  <c r="O7" i="159"/>
  <c r="N7" i="159"/>
  <c r="K7" i="159"/>
  <c r="H7" i="159"/>
  <c r="P6" i="159"/>
  <c r="O6" i="159"/>
  <c r="Q6" i="159" s="1"/>
  <c r="N6" i="159"/>
  <c r="K6" i="159"/>
  <c r="H6" i="159"/>
  <c r="P5" i="159"/>
  <c r="O5" i="159"/>
  <c r="N5" i="159"/>
  <c r="K5" i="159"/>
  <c r="H5" i="159"/>
  <c r="Q20" i="159" l="1"/>
  <c r="Q9" i="159"/>
  <c r="Q17" i="159"/>
  <c r="Q25" i="159"/>
  <c r="Q33" i="159"/>
  <c r="Q36" i="159"/>
  <c r="Q50" i="159"/>
  <c r="Q53" i="159"/>
  <c r="Q5" i="159"/>
  <c r="Q10" i="159"/>
  <c r="Q18" i="159"/>
  <c r="Q26" i="159"/>
  <c r="Q34" i="159"/>
  <c r="Q37" i="159"/>
  <c r="Q48" i="159"/>
  <c r="Q51" i="159"/>
  <c r="Q12" i="159"/>
  <c r="Q15" i="159"/>
  <c r="Q24" i="159"/>
  <c r="Q47" i="159"/>
  <c r="E56" i="160"/>
  <c r="F56" i="160"/>
  <c r="Q29" i="159"/>
  <c r="G56" i="160"/>
  <c r="I56" i="160"/>
  <c r="Q8" i="159"/>
  <c r="Q31" i="159"/>
  <c r="J56" i="160"/>
  <c r="L56" i="160"/>
  <c r="M56" i="160"/>
  <c r="Q7" i="159"/>
  <c r="Q27" i="159"/>
  <c r="Q38" i="159"/>
  <c r="Q54" i="159"/>
  <c r="P55" i="159"/>
  <c r="Q28" i="159"/>
  <c r="N55" i="159"/>
  <c r="O55" i="159"/>
  <c r="H55" i="159"/>
  <c r="K55" i="159"/>
  <c r="E24" i="149"/>
  <c r="F24" i="149"/>
  <c r="G24" i="149"/>
  <c r="H24" i="149"/>
  <c r="I24" i="149"/>
  <c r="J24" i="149"/>
  <c r="K24" i="149"/>
  <c r="L24" i="149"/>
  <c r="M24" i="149"/>
  <c r="N24" i="149"/>
  <c r="O24" i="149"/>
  <c r="P24" i="149"/>
  <c r="K26" i="158"/>
  <c r="Q55" i="159" l="1"/>
  <c r="Q56" i="160"/>
  <c r="K56" i="160"/>
  <c r="H56" i="160"/>
  <c r="O56" i="160"/>
  <c r="N56" i="160"/>
  <c r="P56" i="160"/>
  <c r="M55" i="158"/>
  <c r="L55" i="158"/>
  <c r="J55" i="158"/>
  <c r="I55" i="158"/>
  <c r="G55" i="158"/>
  <c r="F55" i="158"/>
  <c r="E55" i="158"/>
  <c r="P54" i="158"/>
  <c r="O54" i="158"/>
  <c r="Q54" i="158" s="1"/>
  <c r="N54" i="158"/>
  <c r="K54" i="158"/>
  <c r="H54" i="158"/>
  <c r="P53" i="158"/>
  <c r="O53" i="158"/>
  <c r="Q53" i="158" s="1"/>
  <c r="N53" i="158"/>
  <c r="K53" i="158"/>
  <c r="H53" i="158"/>
  <c r="P52" i="158"/>
  <c r="O52" i="158"/>
  <c r="Q52" i="158" s="1"/>
  <c r="N52" i="158"/>
  <c r="K52" i="158"/>
  <c r="H52" i="158"/>
  <c r="P51" i="158"/>
  <c r="O51" i="158"/>
  <c r="N51" i="158"/>
  <c r="K51" i="158"/>
  <c r="H51" i="158"/>
  <c r="P50" i="158"/>
  <c r="O50" i="158"/>
  <c r="Q50" i="158" s="1"/>
  <c r="N50" i="158"/>
  <c r="K50" i="158"/>
  <c r="H50" i="158"/>
  <c r="P49" i="158"/>
  <c r="O49" i="158"/>
  <c r="N49" i="158"/>
  <c r="K49" i="158"/>
  <c r="H49" i="158"/>
  <c r="P48" i="158"/>
  <c r="O48" i="158"/>
  <c r="N48" i="158"/>
  <c r="K48" i="158"/>
  <c r="H48" i="158"/>
  <c r="P47" i="158"/>
  <c r="O47" i="158"/>
  <c r="N47" i="158"/>
  <c r="K47" i="158"/>
  <c r="H47" i="158"/>
  <c r="P46" i="158"/>
  <c r="O46" i="158"/>
  <c r="Q46" i="158" s="1"/>
  <c r="N46" i="158"/>
  <c r="K46" i="158"/>
  <c r="H46" i="158"/>
  <c r="P45" i="158"/>
  <c r="O45" i="158"/>
  <c r="N45" i="158"/>
  <c r="K45" i="158"/>
  <c r="H45" i="158"/>
  <c r="P44" i="158"/>
  <c r="O44" i="158"/>
  <c r="N44" i="158"/>
  <c r="K44" i="158"/>
  <c r="H44" i="158"/>
  <c r="P43" i="158"/>
  <c r="O43" i="158"/>
  <c r="N43" i="158"/>
  <c r="K43" i="158"/>
  <c r="H43" i="158"/>
  <c r="P42" i="158"/>
  <c r="O42" i="158"/>
  <c r="Q42" i="158" s="1"/>
  <c r="N42" i="158"/>
  <c r="K42" i="158"/>
  <c r="H42" i="158"/>
  <c r="P41" i="158"/>
  <c r="O41" i="158"/>
  <c r="N41" i="158"/>
  <c r="K41" i="158"/>
  <c r="H41" i="158"/>
  <c r="P40" i="158"/>
  <c r="Q40" i="158" s="1"/>
  <c r="N40" i="158"/>
  <c r="K40" i="158"/>
  <c r="H40" i="158"/>
  <c r="P39" i="158"/>
  <c r="O39" i="158"/>
  <c r="Q39" i="158" s="1"/>
  <c r="N39" i="158"/>
  <c r="K39" i="158"/>
  <c r="H39" i="158"/>
  <c r="P38" i="158"/>
  <c r="O38" i="158"/>
  <c r="Q38" i="158" s="1"/>
  <c r="N38" i="158"/>
  <c r="K38" i="158"/>
  <c r="H38" i="158"/>
  <c r="P37" i="158"/>
  <c r="O37" i="158"/>
  <c r="Q37" i="158" s="1"/>
  <c r="N37" i="158"/>
  <c r="K37" i="158"/>
  <c r="H37" i="158"/>
  <c r="P36" i="158"/>
  <c r="O36" i="158"/>
  <c r="N36" i="158"/>
  <c r="K36" i="158"/>
  <c r="H36" i="158"/>
  <c r="P35" i="158"/>
  <c r="O35" i="158"/>
  <c r="N35" i="158"/>
  <c r="K35" i="158"/>
  <c r="H35" i="158"/>
  <c r="P34" i="158"/>
  <c r="O34" i="158"/>
  <c r="Q34" i="158" s="1"/>
  <c r="N34" i="158"/>
  <c r="K34" i="158"/>
  <c r="H34" i="158"/>
  <c r="P33" i="158"/>
  <c r="O33" i="158"/>
  <c r="K33" i="158"/>
  <c r="H33" i="158"/>
  <c r="P32" i="158"/>
  <c r="O32" i="158"/>
  <c r="Q32" i="158" s="1"/>
  <c r="N32" i="158"/>
  <c r="K32" i="158"/>
  <c r="H32" i="158"/>
  <c r="P31" i="158"/>
  <c r="O31" i="158"/>
  <c r="N31" i="158"/>
  <c r="K31" i="158"/>
  <c r="H31" i="158"/>
  <c r="P30" i="158"/>
  <c r="O30" i="158"/>
  <c r="N30" i="158"/>
  <c r="K30" i="158"/>
  <c r="H30" i="158"/>
  <c r="P29" i="158"/>
  <c r="O29" i="158"/>
  <c r="N29" i="158"/>
  <c r="K29" i="158"/>
  <c r="H29" i="158"/>
  <c r="P28" i="158"/>
  <c r="O28" i="158"/>
  <c r="N28" i="158"/>
  <c r="K28" i="158"/>
  <c r="H28" i="158"/>
  <c r="P27" i="158"/>
  <c r="O27" i="158"/>
  <c r="N27" i="158"/>
  <c r="K27" i="158"/>
  <c r="H27" i="158"/>
  <c r="P26" i="158"/>
  <c r="O26" i="158"/>
  <c r="Q26" i="158" s="1"/>
  <c r="N26" i="158"/>
  <c r="H26" i="158"/>
  <c r="P25" i="158"/>
  <c r="O25" i="158"/>
  <c r="N25" i="158"/>
  <c r="K25" i="158"/>
  <c r="H25" i="158"/>
  <c r="P24" i="158"/>
  <c r="O24" i="158"/>
  <c r="Q24" i="158" s="1"/>
  <c r="N24" i="158"/>
  <c r="K24" i="158"/>
  <c r="H24" i="158"/>
  <c r="P23" i="158"/>
  <c r="O23" i="158"/>
  <c r="N23" i="158"/>
  <c r="K23" i="158"/>
  <c r="H23" i="158"/>
  <c r="P22" i="158"/>
  <c r="O22" i="158"/>
  <c r="N22" i="158"/>
  <c r="K22" i="158"/>
  <c r="H22" i="158"/>
  <c r="P21" i="158"/>
  <c r="O21" i="158"/>
  <c r="Q21" i="158" s="1"/>
  <c r="N21" i="158"/>
  <c r="K21" i="158"/>
  <c r="H21" i="158"/>
  <c r="P20" i="158"/>
  <c r="O20" i="158"/>
  <c r="Q20" i="158" s="1"/>
  <c r="N20" i="158"/>
  <c r="K20" i="158"/>
  <c r="H20" i="158"/>
  <c r="P19" i="158"/>
  <c r="O19" i="158"/>
  <c r="N19" i="158"/>
  <c r="K19" i="158"/>
  <c r="H19" i="158"/>
  <c r="P18" i="158"/>
  <c r="O18" i="158"/>
  <c r="N18" i="158"/>
  <c r="K18" i="158"/>
  <c r="H18" i="158"/>
  <c r="P17" i="158"/>
  <c r="O17" i="158"/>
  <c r="Q17" i="158" s="1"/>
  <c r="N17" i="158"/>
  <c r="K17" i="158"/>
  <c r="H17" i="158"/>
  <c r="P16" i="158"/>
  <c r="O16" i="158"/>
  <c r="Q16" i="158" s="1"/>
  <c r="N16" i="158"/>
  <c r="K16" i="158"/>
  <c r="H16" i="158"/>
  <c r="P15" i="158"/>
  <c r="Q15" i="158" s="1"/>
  <c r="O15" i="158"/>
  <c r="N15" i="158"/>
  <c r="K15" i="158"/>
  <c r="H15" i="158"/>
  <c r="P14" i="158"/>
  <c r="O14" i="158"/>
  <c r="N14" i="158"/>
  <c r="K14" i="158"/>
  <c r="H14" i="158"/>
  <c r="P13" i="158"/>
  <c r="O13" i="158"/>
  <c r="Q13" i="158" s="1"/>
  <c r="N13" i="158"/>
  <c r="K13" i="158"/>
  <c r="H13" i="158"/>
  <c r="P12" i="158"/>
  <c r="O12" i="158"/>
  <c r="N12" i="158"/>
  <c r="K12" i="158"/>
  <c r="H12" i="158"/>
  <c r="P11" i="158"/>
  <c r="Q11" i="158" s="1"/>
  <c r="O11" i="158"/>
  <c r="N11" i="158"/>
  <c r="K11" i="158"/>
  <c r="H11" i="158"/>
  <c r="P10" i="158"/>
  <c r="O10" i="158"/>
  <c r="Q10" i="158" s="1"/>
  <c r="N10" i="158"/>
  <c r="K10" i="158"/>
  <c r="H10" i="158"/>
  <c r="P9" i="158"/>
  <c r="O9" i="158"/>
  <c r="N9" i="158"/>
  <c r="K9" i="158"/>
  <c r="H9" i="158"/>
  <c r="P8" i="158"/>
  <c r="O8" i="158"/>
  <c r="N8" i="158"/>
  <c r="K8" i="158"/>
  <c r="H8" i="158"/>
  <c r="P7" i="158"/>
  <c r="O7" i="158"/>
  <c r="N7" i="158"/>
  <c r="K7" i="158"/>
  <c r="H7" i="158"/>
  <c r="P6" i="158"/>
  <c r="O6" i="158"/>
  <c r="N6" i="158"/>
  <c r="K6" i="158"/>
  <c r="H6" i="158"/>
  <c r="P5" i="158"/>
  <c r="O5" i="158"/>
  <c r="N5" i="158"/>
  <c r="K5" i="158"/>
  <c r="H5" i="158"/>
  <c r="Q6" i="158" l="1"/>
  <c r="Q25" i="158"/>
  <c r="Q30" i="158"/>
  <c r="Q35" i="158"/>
  <c r="Q43" i="158"/>
  <c r="Q51" i="158"/>
  <c r="Q22" i="158"/>
  <c r="Q48" i="158"/>
  <c r="Q47" i="158"/>
  <c r="Q49" i="158"/>
  <c r="Q8" i="158"/>
  <c r="Q41" i="158"/>
  <c r="Q44" i="158"/>
  <c r="I56" i="159"/>
  <c r="J56" i="159"/>
  <c r="Q19" i="158"/>
  <c r="L56" i="159"/>
  <c r="M56" i="159"/>
  <c r="Q12" i="158"/>
  <c r="Q18" i="158"/>
  <c r="Q29" i="158"/>
  <c r="Q45" i="158"/>
  <c r="E56" i="159"/>
  <c r="Q9" i="158"/>
  <c r="F56" i="159"/>
  <c r="Q5" i="158"/>
  <c r="Q14" i="158"/>
  <c r="Q23" i="158"/>
  <c r="Q28" i="158"/>
  <c r="Q31" i="158"/>
  <c r="Q33" i="158"/>
  <c r="Q36" i="158"/>
  <c r="G56" i="159"/>
  <c r="Q27" i="158"/>
  <c r="H55" i="158"/>
  <c r="N55" i="158"/>
  <c r="Q7" i="158"/>
  <c r="K55" i="158"/>
  <c r="O55" i="158"/>
  <c r="P55" i="158"/>
  <c r="E22" i="149"/>
  <c r="F22" i="149"/>
  <c r="G22" i="149"/>
  <c r="H22" i="149"/>
  <c r="I22" i="149"/>
  <c r="J22" i="149"/>
  <c r="K22" i="149"/>
  <c r="L22" i="149"/>
  <c r="M22" i="149"/>
  <c r="N22" i="149"/>
  <c r="O22" i="149"/>
  <c r="P22" i="149"/>
  <c r="D22" i="149"/>
  <c r="O5" i="157"/>
  <c r="M55" i="157"/>
  <c r="M56" i="158" s="1"/>
  <c r="L55" i="157"/>
  <c r="L56" i="158" s="1"/>
  <c r="J55" i="157"/>
  <c r="I55" i="157"/>
  <c r="G55" i="157"/>
  <c r="G56" i="158" s="1"/>
  <c r="F55" i="157"/>
  <c r="F56" i="158" s="1"/>
  <c r="E55" i="157"/>
  <c r="E56" i="158" s="1"/>
  <c r="P54" i="157"/>
  <c r="O54" i="157"/>
  <c r="N54" i="157"/>
  <c r="K54" i="157"/>
  <c r="H54" i="157"/>
  <c r="P53" i="157"/>
  <c r="O53" i="157"/>
  <c r="N53" i="157"/>
  <c r="K53" i="157"/>
  <c r="H53" i="157"/>
  <c r="P52" i="157"/>
  <c r="O52" i="157"/>
  <c r="N52" i="157"/>
  <c r="K52" i="157"/>
  <c r="H52" i="157"/>
  <c r="Q51" i="157"/>
  <c r="P51" i="157"/>
  <c r="O51" i="157"/>
  <c r="N51" i="157"/>
  <c r="K51" i="157"/>
  <c r="H51" i="157"/>
  <c r="P50" i="157"/>
  <c r="O50" i="157"/>
  <c r="Q50" i="157" s="1"/>
  <c r="N50" i="157"/>
  <c r="K50" i="157"/>
  <c r="H50" i="157"/>
  <c r="P49" i="157"/>
  <c r="Q49" i="157" s="1"/>
  <c r="O49" i="157"/>
  <c r="N49" i="157"/>
  <c r="K49" i="157"/>
  <c r="H49" i="157"/>
  <c r="P48" i="157"/>
  <c r="O48" i="157"/>
  <c r="N48" i="157"/>
  <c r="K48" i="157"/>
  <c r="H48" i="157"/>
  <c r="P47" i="157"/>
  <c r="O47" i="157"/>
  <c r="Q47" i="157" s="1"/>
  <c r="N47" i="157"/>
  <c r="K47" i="157"/>
  <c r="H47" i="157"/>
  <c r="P46" i="157"/>
  <c r="O46" i="157"/>
  <c r="N46" i="157"/>
  <c r="K46" i="157"/>
  <c r="H46" i="157"/>
  <c r="P45" i="157"/>
  <c r="O45" i="157"/>
  <c r="N45" i="157"/>
  <c r="K45" i="157"/>
  <c r="H45" i="157"/>
  <c r="P44" i="157"/>
  <c r="O44" i="157"/>
  <c r="N44" i="157"/>
  <c r="K44" i="157"/>
  <c r="H44" i="157"/>
  <c r="P43" i="157"/>
  <c r="O43" i="157"/>
  <c r="Q43" i="157" s="1"/>
  <c r="N43" i="157"/>
  <c r="K43" i="157"/>
  <c r="H43" i="157"/>
  <c r="P42" i="157"/>
  <c r="O42" i="157"/>
  <c r="N42" i="157"/>
  <c r="K42" i="157"/>
  <c r="H42" i="157"/>
  <c r="P41" i="157"/>
  <c r="O41" i="157"/>
  <c r="N41" i="157"/>
  <c r="K41" i="157"/>
  <c r="H41" i="157"/>
  <c r="P40" i="157"/>
  <c r="Q40" i="157" s="1"/>
  <c r="N40" i="157"/>
  <c r="K40" i="157"/>
  <c r="H40" i="157"/>
  <c r="P39" i="157"/>
  <c r="O39" i="157"/>
  <c r="Q39" i="157" s="1"/>
  <c r="N39" i="157"/>
  <c r="K39" i="157"/>
  <c r="H39" i="157"/>
  <c r="P38" i="157"/>
  <c r="O38" i="157"/>
  <c r="Q38" i="157" s="1"/>
  <c r="N38" i="157"/>
  <c r="K38" i="157"/>
  <c r="H38" i="157"/>
  <c r="P37" i="157"/>
  <c r="O37" i="157"/>
  <c r="N37" i="157"/>
  <c r="K37" i="157"/>
  <c r="H37" i="157"/>
  <c r="P36" i="157"/>
  <c r="O36" i="157"/>
  <c r="N36" i="157"/>
  <c r="K36" i="157"/>
  <c r="H36" i="157"/>
  <c r="P35" i="157"/>
  <c r="O35" i="157"/>
  <c r="N35" i="157"/>
  <c r="K35" i="157"/>
  <c r="H35" i="157"/>
  <c r="P34" i="157"/>
  <c r="O34" i="157"/>
  <c r="N34" i="157"/>
  <c r="K34" i="157"/>
  <c r="H34" i="157"/>
  <c r="P33" i="157"/>
  <c r="O33" i="157"/>
  <c r="K33" i="157"/>
  <c r="H33" i="157"/>
  <c r="P32" i="157"/>
  <c r="O32" i="157"/>
  <c r="N32" i="157"/>
  <c r="K32" i="157"/>
  <c r="H32" i="157"/>
  <c r="P31" i="157"/>
  <c r="O31" i="157"/>
  <c r="N31" i="157"/>
  <c r="K31" i="157"/>
  <c r="H31" i="157"/>
  <c r="P30" i="157"/>
  <c r="O30" i="157"/>
  <c r="N30" i="157"/>
  <c r="K30" i="157"/>
  <c r="H30" i="157"/>
  <c r="P29" i="157"/>
  <c r="O29" i="157"/>
  <c r="N29" i="157"/>
  <c r="K29" i="157"/>
  <c r="H29" i="157"/>
  <c r="P28" i="157"/>
  <c r="Q28" i="157" s="1"/>
  <c r="O28" i="157"/>
  <c r="N28" i="157"/>
  <c r="K28" i="157"/>
  <c r="H28" i="157"/>
  <c r="P27" i="157"/>
  <c r="O27" i="157"/>
  <c r="N27" i="157"/>
  <c r="K27" i="157"/>
  <c r="H27" i="157"/>
  <c r="P26" i="157"/>
  <c r="O26" i="157"/>
  <c r="N26" i="157"/>
  <c r="K26" i="157"/>
  <c r="H26" i="157"/>
  <c r="P25" i="157"/>
  <c r="O25" i="157"/>
  <c r="Q25" i="157" s="1"/>
  <c r="N25" i="157"/>
  <c r="K25" i="157"/>
  <c r="H25" i="157"/>
  <c r="P24" i="157"/>
  <c r="O24" i="157"/>
  <c r="Q24" i="157" s="1"/>
  <c r="N24" i="157"/>
  <c r="K24" i="157"/>
  <c r="H24" i="157"/>
  <c r="P23" i="157"/>
  <c r="O23" i="157"/>
  <c r="Q23" i="157" s="1"/>
  <c r="N23" i="157"/>
  <c r="K23" i="157"/>
  <c r="H23" i="157"/>
  <c r="P22" i="157"/>
  <c r="O22" i="157"/>
  <c r="N22" i="157"/>
  <c r="K22" i="157"/>
  <c r="H22" i="157"/>
  <c r="P21" i="157"/>
  <c r="O21" i="157"/>
  <c r="N21" i="157"/>
  <c r="K21" i="157"/>
  <c r="H21" i="157"/>
  <c r="Q20" i="157"/>
  <c r="P20" i="157"/>
  <c r="O20" i="157"/>
  <c r="N20" i="157"/>
  <c r="K20" i="157"/>
  <c r="H20" i="157"/>
  <c r="P19" i="157"/>
  <c r="O19" i="157"/>
  <c r="N19" i="157"/>
  <c r="K19" i="157"/>
  <c r="H19" i="157"/>
  <c r="P18" i="157"/>
  <c r="O18" i="157"/>
  <c r="N18" i="157"/>
  <c r="K18" i="157"/>
  <c r="H18" i="157"/>
  <c r="P17" i="157"/>
  <c r="O17" i="157"/>
  <c r="N17" i="157"/>
  <c r="K17" i="157"/>
  <c r="H17" i="157"/>
  <c r="P16" i="157"/>
  <c r="O16" i="157"/>
  <c r="N16" i="157"/>
  <c r="K16" i="157"/>
  <c r="H16" i="157"/>
  <c r="P15" i="157"/>
  <c r="O15" i="157"/>
  <c r="N15" i="157"/>
  <c r="K15" i="157"/>
  <c r="H15" i="157"/>
  <c r="P14" i="157"/>
  <c r="O14" i="157"/>
  <c r="N14" i="157"/>
  <c r="K14" i="157"/>
  <c r="H14" i="157"/>
  <c r="P13" i="157"/>
  <c r="O13" i="157"/>
  <c r="N13" i="157"/>
  <c r="K13" i="157"/>
  <c r="H13" i="157"/>
  <c r="P12" i="157"/>
  <c r="O12" i="157"/>
  <c r="N12" i="157"/>
  <c r="K12" i="157"/>
  <c r="H12" i="157"/>
  <c r="P11" i="157"/>
  <c r="O11" i="157"/>
  <c r="N11" i="157"/>
  <c r="K11" i="157"/>
  <c r="H11" i="157"/>
  <c r="P10" i="157"/>
  <c r="O10" i="157"/>
  <c r="N10" i="157"/>
  <c r="K10" i="157"/>
  <c r="H10" i="157"/>
  <c r="P9" i="157"/>
  <c r="O9" i="157"/>
  <c r="N9" i="157"/>
  <c r="K9" i="157"/>
  <c r="H9" i="157"/>
  <c r="P8" i="157"/>
  <c r="O8" i="157"/>
  <c r="N8" i="157"/>
  <c r="K8" i="157"/>
  <c r="H8" i="157"/>
  <c r="P7" i="157"/>
  <c r="O7" i="157"/>
  <c r="N7" i="157"/>
  <c r="K7" i="157"/>
  <c r="H7" i="157"/>
  <c r="P6" i="157"/>
  <c r="O6" i="157"/>
  <c r="N6" i="157"/>
  <c r="K6" i="157"/>
  <c r="H6" i="157"/>
  <c r="P5" i="157"/>
  <c r="Q5" i="157" s="1"/>
  <c r="N5" i="157"/>
  <c r="K5" i="157"/>
  <c r="H5" i="157"/>
  <c r="Q6" i="157" l="1"/>
  <c r="Q11" i="157"/>
  <c r="Q14" i="157"/>
  <c r="Q19" i="157"/>
  <c r="Q35" i="157"/>
  <c r="Q54" i="157"/>
  <c r="Q8" i="157"/>
  <c r="Q16" i="157"/>
  <c r="Q27" i="157"/>
  <c r="Q18" i="157"/>
  <c r="Q55" i="158"/>
  <c r="Q45" i="157"/>
  <c r="Q9" i="157"/>
  <c r="Q12" i="157"/>
  <c r="Q33" i="157"/>
  <c r="Q52" i="157"/>
  <c r="Q36" i="157"/>
  <c r="H56" i="159"/>
  <c r="Q56" i="159"/>
  <c r="Q22" i="157"/>
  <c r="Q44" i="157"/>
  <c r="Q53" i="157"/>
  <c r="J56" i="158"/>
  <c r="Q30" i="157"/>
  <c r="Q41" i="157"/>
  <c r="P56" i="158"/>
  <c r="P56" i="159"/>
  <c r="Q7" i="157"/>
  <c r="Q15" i="157"/>
  <c r="Q21" i="157"/>
  <c r="Q32" i="157"/>
  <c r="Q46" i="157"/>
  <c r="O56" i="159"/>
  <c r="I56" i="158"/>
  <c r="Q34" i="157"/>
  <c r="Q37" i="157"/>
  <c r="K56" i="159"/>
  <c r="Q17" i="157"/>
  <c r="Q26" i="157"/>
  <c r="Q31" i="157"/>
  <c r="Q42" i="157"/>
  <c r="Q48" i="157"/>
  <c r="N56" i="159"/>
  <c r="Q29" i="157"/>
  <c r="Q13" i="157"/>
  <c r="Q10" i="157"/>
  <c r="Q55" i="157" s="1"/>
  <c r="K55" i="157"/>
  <c r="K56" i="158" s="1"/>
  <c r="P55" i="157"/>
  <c r="N55" i="157"/>
  <c r="N56" i="158" s="1"/>
  <c r="H55" i="157"/>
  <c r="O55" i="157"/>
  <c r="O56" i="158" s="1"/>
  <c r="P20" i="149"/>
  <c r="O20" i="149"/>
  <c r="N20" i="149"/>
  <c r="M20" i="149"/>
  <c r="L20" i="149"/>
  <c r="K20" i="149"/>
  <c r="J20" i="149"/>
  <c r="I20" i="149"/>
  <c r="H20" i="149"/>
  <c r="G20" i="149"/>
  <c r="F20" i="149"/>
  <c r="E20" i="149"/>
  <c r="D20" i="149"/>
  <c r="O30" i="156"/>
  <c r="M55" i="156"/>
  <c r="M56" i="157" s="1"/>
  <c r="L55" i="156"/>
  <c r="J55" i="156"/>
  <c r="I55" i="156"/>
  <c r="I56" i="157" s="1"/>
  <c r="G55" i="156"/>
  <c r="G56" i="157" s="1"/>
  <c r="F55" i="156"/>
  <c r="F56" i="157" s="1"/>
  <c r="E55" i="156"/>
  <c r="P54" i="156"/>
  <c r="O54" i="156"/>
  <c r="N54" i="156"/>
  <c r="K54" i="156"/>
  <c r="H54" i="156"/>
  <c r="P53" i="156"/>
  <c r="O53" i="156"/>
  <c r="N53" i="156"/>
  <c r="K53" i="156"/>
  <c r="H53" i="156"/>
  <c r="P52" i="156"/>
  <c r="O52" i="156"/>
  <c r="N52" i="156"/>
  <c r="K52" i="156"/>
  <c r="H52" i="156"/>
  <c r="P51" i="156"/>
  <c r="O51" i="156"/>
  <c r="Q51" i="156" s="1"/>
  <c r="N51" i="156"/>
  <c r="K51" i="156"/>
  <c r="H51" i="156"/>
  <c r="P50" i="156"/>
  <c r="O50" i="156"/>
  <c r="N50" i="156"/>
  <c r="K50" i="156"/>
  <c r="H50" i="156"/>
  <c r="P49" i="156"/>
  <c r="O49" i="156"/>
  <c r="Q49" i="156" s="1"/>
  <c r="N49" i="156"/>
  <c r="K49" i="156"/>
  <c r="H49" i="156"/>
  <c r="P48" i="156"/>
  <c r="O48" i="156"/>
  <c r="Q48" i="156" s="1"/>
  <c r="N48" i="156"/>
  <c r="K48" i="156"/>
  <c r="H48" i="156"/>
  <c r="P47" i="156"/>
  <c r="O47" i="156"/>
  <c r="N47" i="156"/>
  <c r="K47" i="156"/>
  <c r="H47" i="156"/>
  <c r="P46" i="156"/>
  <c r="O46" i="156"/>
  <c r="N46" i="156"/>
  <c r="K46" i="156"/>
  <c r="H46" i="156"/>
  <c r="P45" i="156"/>
  <c r="O45" i="156"/>
  <c r="N45" i="156"/>
  <c r="K45" i="156"/>
  <c r="H45" i="156"/>
  <c r="P44" i="156"/>
  <c r="O44" i="156"/>
  <c r="N44" i="156"/>
  <c r="K44" i="156"/>
  <c r="H44" i="156"/>
  <c r="P43" i="156"/>
  <c r="O43" i="156"/>
  <c r="Q43" i="156" s="1"/>
  <c r="N43" i="156"/>
  <c r="K43" i="156"/>
  <c r="H43" i="156"/>
  <c r="P42" i="156"/>
  <c r="O42" i="156"/>
  <c r="N42" i="156"/>
  <c r="K42" i="156"/>
  <c r="H42" i="156"/>
  <c r="P41" i="156"/>
  <c r="O41" i="156"/>
  <c r="Q41" i="156" s="1"/>
  <c r="N41" i="156"/>
  <c r="K41" i="156"/>
  <c r="H41" i="156"/>
  <c r="P40" i="156"/>
  <c r="Q40" i="156" s="1"/>
  <c r="N40" i="156"/>
  <c r="K40" i="156"/>
  <c r="H40" i="156"/>
  <c r="P39" i="156"/>
  <c r="O39" i="156"/>
  <c r="Q39" i="156" s="1"/>
  <c r="N39" i="156"/>
  <c r="K39" i="156"/>
  <c r="H39" i="156"/>
  <c r="P38" i="156"/>
  <c r="O38" i="156"/>
  <c r="Q38" i="156" s="1"/>
  <c r="N38" i="156"/>
  <c r="K38" i="156"/>
  <c r="H38" i="156"/>
  <c r="P37" i="156"/>
  <c r="O37" i="156"/>
  <c r="N37" i="156"/>
  <c r="K37" i="156"/>
  <c r="H37" i="156"/>
  <c r="P36" i="156"/>
  <c r="O36" i="156"/>
  <c r="N36" i="156"/>
  <c r="K36" i="156"/>
  <c r="H36" i="156"/>
  <c r="P35" i="156"/>
  <c r="O35" i="156"/>
  <c r="Q35" i="156" s="1"/>
  <c r="N35" i="156"/>
  <c r="K35" i="156"/>
  <c r="H35" i="156"/>
  <c r="P34" i="156"/>
  <c r="O34" i="156"/>
  <c r="Q34" i="156" s="1"/>
  <c r="N34" i="156"/>
  <c r="K34" i="156"/>
  <c r="H34" i="156"/>
  <c r="P33" i="156"/>
  <c r="O33" i="156"/>
  <c r="K33" i="156"/>
  <c r="H33" i="156"/>
  <c r="P32" i="156"/>
  <c r="O32" i="156"/>
  <c r="N32" i="156"/>
  <c r="K32" i="156"/>
  <c r="H32" i="156"/>
  <c r="P31" i="156"/>
  <c r="O31" i="156"/>
  <c r="N31" i="156"/>
  <c r="K31" i="156"/>
  <c r="H31" i="156"/>
  <c r="P30" i="156"/>
  <c r="N30" i="156"/>
  <c r="K30" i="156"/>
  <c r="H30" i="156"/>
  <c r="P29" i="156"/>
  <c r="O29" i="156"/>
  <c r="N29" i="156"/>
  <c r="K29" i="156"/>
  <c r="H29" i="156"/>
  <c r="P28" i="156"/>
  <c r="O28" i="156"/>
  <c r="N28" i="156"/>
  <c r="K28" i="156"/>
  <c r="H28" i="156"/>
  <c r="P27" i="156"/>
  <c r="O27" i="156"/>
  <c r="N27" i="156"/>
  <c r="K27" i="156"/>
  <c r="H27" i="156"/>
  <c r="P26" i="156"/>
  <c r="O26" i="156"/>
  <c r="N26" i="156"/>
  <c r="K26" i="156"/>
  <c r="H26" i="156"/>
  <c r="P25" i="156"/>
  <c r="O25" i="156"/>
  <c r="Q25" i="156" s="1"/>
  <c r="N25" i="156"/>
  <c r="K25" i="156"/>
  <c r="H25" i="156"/>
  <c r="P24" i="156"/>
  <c r="O24" i="156"/>
  <c r="Q24" i="156" s="1"/>
  <c r="N24" i="156"/>
  <c r="K24" i="156"/>
  <c r="H24" i="156"/>
  <c r="P23" i="156"/>
  <c r="O23" i="156"/>
  <c r="N23" i="156"/>
  <c r="K23" i="156"/>
  <c r="H23" i="156"/>
  <c r="P22" i="156"/>
  <c r="O22" i="156"/>
  <c r="N22" i="156"/>
  <c r="K22" i="156"/>
  <c r="H22" i="156"/>
  <c r="P21" i="156"/>
  <c r="O21" i="156"/>
  <c r="N21" i="156"/>
  <c r="K21" i="156"/>
  <c r="H21" i="156"/>
  <c r="P20" i="156"/>
  <c r="O20" i="156"/>
  <c r="Q20" i="156" s="1"/>
  <c r="N20" i="156"/>
  <c r="K20" i="156"/>
  <c r="H20" i="156"/>
  <c r="P19" i="156"/>
  <c r="Q19" i="156" s="1"/>
  <c r="O19" i="156"/>
  <c r="N19" i="156"/>
  <c r="K19" i="156"/>
  <c r="H19" i="156"/>
  <c r="P18" i="156"/>
  <c r="O18" i="156"/>
  <c r="N18" i="156"/>
  <c r="K18" i="156"/>
  <c r="H18" i="156"/>
  <c r="P17" i="156"/>
  <c r="O17" i="156"/>
  <c r="Q17" i="156" s="1"/>
  <c r="N17" i="156"/>
  <c r="K17" i="156"/>
  <c r="H17" i="156"/>
  <c r="P16" i="156"/>
  <c r="O16" i="156"/>
  <c r="Q16" i="156" s="1"/>
  <c r="N16" i="156"/>
  <c r="K16" i="156"/>
  <c r="H16" i="156"/>
  <c r="P15" i="156"/>
  <c r="O15" i="156"/>
  <c r="N15" i="156"/>
  <c r="K15" i="156"/>
  <c r="H15" i="156"/>
  <c r="P14" i="156"/>
  <c r="O14" i="156"/>
  <c r="N14" i="156"/>
  <c r="K14" i="156"/>
  <c r="H14" i="156"/>
  <c r="P13" i="156"/>
  <c r="O13" i="156"/>
  <c r="Q13" i="156" s="1"/>
  <c r="N13" i="156"/>
  <c r="K13" i="156"/>
  <c r="H13" i="156"/>
  <c r="P12" i="156"/>
  <c r="O12" i="156"/>
  <c r="Q12" i="156" s="1"/>
  <c r="N12" i="156"/>
  <c r="K12" i="156"/>
  <c r="H12" i="156"/>
  <c r="P11" i="156"/>
  <c r="O11" i="156"/>
  <c r="N11" i="156"/>
  <c r="K11" i="156"/>
  <c r="H11" i="156"/>
  <c r="P10" i="156"/>
  <c r="O10" i="156"/>
  <c r="N10" i="156"/>
  <c r="K10" i="156"/>
  <c r="H10" i="156"/>
  <c r="P9" i="156"/>
  <c r="O9" i="156"/>
  <c r="N9" i="156"/>
  <c r="K9" i="156"/>
  <c r="H9" i="156"/>
  <c r="P8" i="156"/>
  <c r="O8" i="156"/>
  <c r="Q8" i="156" s="1"/>
  <c r="N8" i="156"/>
  <c r="K8" i="156"/>
  <c r="H8" i="156"/>
  <c r="P7" i="156"/>
  <c r="O7" i="156"/>
  <c r="N7" i="156"/>
  <c r="K7" i="156"/>
  <c r="H7" i="156"/>
  <c r="P6" i="156"/>
  <c r="O6" i="156"/>
  <c r="N6" i="156"/>
  <c r="K6" i="156"/>
  <c r="H6" i="156"/>
  <c r="P5" i="156"/>
  <c r="N5" i="156"/>
  <c r="K5" i="156"/>
  <c r="H5" i="156"/>
  <c r="Q50" i="156" l="1"/>
  <c r="Q18" i="156"/>
  <c r="Q26" i="156"/>
  <c r="Q44" i="156"/>
  <c r="Q47" i="156"/>
  <c r="Q52" i="156"/>
  <c r="Q14" i="156"/>
  <c r="Q22" i="156"/>
  <c r="Q32" i="156"/>
  <c r="Q37" i="156"/>
  <c r="Q45" i="156"/>
  <c r="Q33" i="156"/>
  <c r="Q36" i="156"/>
  <c r="Q53" i="156"/>
  <c r="E56" i="157"/>
  <c r="L56" i="157"/>
  <c r="Q56" i="158"/>
  <c r="Q10" i="156"/>
  <c r="Q21" i="156"/>
  <c r="Q27" i="156"/>
  <c r="Q46" i="156"/>
  <c r="H56" i="158"/>
  <c r="Q15" i="156"/>
  <c r="P56" i="157"/>
  <c r="Q54" i="156"/>
  <c r="Q30" i="156"/>
  <c r="J56" i="157"/>
  <c r="Q23" i="156"/>
  <c r="Q31" i="156"/>
  <c r="Q42" i="156"/>
  <c r="Q29" i="156"/>
  <c r="Q28" i="156"/>
  <c r="Q11" i="156"/>
  <c r="Q9" i="156"/>
  <c r="Q7" i="156"/>
  <c r="P55" i="156"/>
  <c r="N55" i="156"/>
  <c r="Q6" i="156"/>
  <c r="K55" i="156"/>
  <c r="H55" i="156"/>
  <c r="Q5" i="156"/>
  <c r="O55" i="156"/>
  <c r="O56" i="157" s="1"/>
  <c r="P18" i="149"/>
  <c r="O18" i="149"/>
  <c r="N18" i="149"/>
  <c r="M18" i="149"/>
  <c r="L18" i="149"/>
  <c r="K18" i="149"/>
  <c r="J18" i="149"/>
  <c r="I18" i="149"/>
  <c r="H18" i="149"/>
  <c r="G18" i="149"/>
  <c r="F18" i="149"/>
  <c r="E18" i="149"/>
  <c r="D18" i="149"/>
  <c r="M55" i="155"/>
  <c r="L55" i="155"/>
  <c r="J55" i="155"/>
  <c r="J56" i="156" s="1"/>
  <c r="I55" i="155"/>
  <c r="I56" i="156" s="1"/>
  <c r="G55" i="155"/>
  <c r="F55" i="155"/>
  <c r="F56" i="156" s="1"/>
  <c r="E55" i="155"/>
  <c r="P54" i="155"/>
  <c r="O54" i="155"/>
  <c r="Q54" i="155" s="1"/>
  <c r="N54" i="155"/>
  <c r="K54" i="155"/>
  <c r="H54" i="155"/>
  <c r="P53" i="155"/>
  <c r="O53" i="155"/>
  <c r="N53" i="155"/>
  <c r="K53" i="155"/>
  <c r="H53" i="155"/>
  <c r="P52" i="155"/>
  <c r="O52" i="155"/>
  <c r="N52" i="155"/>
  <c r="K52" i="155"/>
  <c r="H52" i="155"/>
  <c r="P51" i="155"/>
  <c r="O51" i="155"/>
  <c r="Q51" i="155" s="1"/>
  <c r="N51" i="155"/>
  <c r="K51" i="155"/>
  <c r="H51" i="155"/>
  <c r="P50" i="155"/>
  <c r="O50" i="155"/>
  <c r="Q50" i="155" s="1"/>
  <c r="N50" i="155"/>
  <c r="K50" i="155"/>
  <c r="H50" i="155"/>
  <c r="P49" i="155"/>
  <c r="O49" i="155"/>
  <c r="N49" i="155"/>
  <c r="K49" i="155"/>
  <c r="H49" i="155"/>
  <c r="P48" i="155"/>
  <c r="O48" i="155"/>
  <c r="N48" i="155"/>
  <c r="K48" i="155"/>
  <c r="H48" i="155"/>
  <c r="P47" i="155"/>
  <c r="O47" i="155"/>
  <c r="N47" i="155"/>
  <c r="K47" i="155"/>
  <c r="H47" i="155"/>
  <c r="P46" i="155"/>
  <c r="O46" i="155"/>
  <c r="N46" i="155"/>
  <c r="K46" i="155"/>
  <c r="H46" i="155"/>
  <c r="P45" i="155"/>
  <c r="Q45" i="155" s="1"/>
  <c r="O45" i="155"/>
  <c r="N45" i="155"/>
  <c r="K45" i="155"/>
  <c r="H45" i="155"/>
  <c r="P44" i="155"/>
  <c r="O44" i="155"/>
  <c r="Q44" i="155" s="1"/>
  <c r="N44" i="155"/>
  <c r="K44" i="155"/>
  <c r="H44" i="155"/>
  <c r="P43" i="155"/>
  <c r="O43" i="155"/>
  <c r="N43" i="155"/>
  <c r="K43" i="155"/>
  <c r="H43" i="155"/>
  <c r="P42" i="155"/>
  <c r="O42" i="155"/>
  <c r="N42" i="155"/>
  <c r="K42" i="155"/>
  <c r="H42" i="155"/>
  <c r="P41" i="155"/>
  <c r="O41" i="155"/>
  <c r="N41" i="155"/>
  <c r="K41" i="155"/>
  <c r="H41" i="155"/>
  <c r="P40" i="155"/>
  <c r="Q40" i="155" s="1"/>
  <c r="N40" i="155"/>
  <c r="K40" i="155"/>
  <c r="H40" i="155"/>
  <c r="P39" i="155"/>
  <c r="O39" i="155"/>
  <c r="Q39" i="155" s="1"/>
  <c r="N39" i="155"/>
  <c r="K39" i="155"/>
  <c r="H39" i="155"/>
  <c r="P38" i="155"/>
  <c r="O38" i="155"/>
  <c r="Q38" i="155" s="1"/>
  <c r="N38" i="155"/>
  <c r="K38" i="155"/>
  <c r="H38" i="155"/>
  <c r="P37" i="155"/>
  <c r="O37" i="155"/>
  <c r="N37" i="155"/>
  <c r="K37" i="155"/>
  <c r="H37" i="155"/>
  <c r="P36" i="155"/>
  <c r="O36" i="155"/>
  <c r="Q36" i="155" s="1"/>
  <c r="N36" i="155"/>
  <c r="K36" i="155"/>
  <c r="H36" i="155"/>
  <c r="P35" i="155"/>
  <c r="O35" i="155"/>
  <c r="N35" i="155"/>
  <c r="K35" i="155"/>
  <c r="H35" i="155"/>
  <c r="P34" i="155"/>
  <c r="O34" i="155"/>
  <c r="Q34" i="155" s="1"/>
  <c r="N34" i="155"/>
  <c r="K34" i="155"/>
  <c r="H34" i="155"/>
  <c r="P33" i="155"/>
  <c r="O33" i="155"/>
  <c r="K33" i="155"/>
  <c r="H33" i="155"/>
  <c r="P32" i="155"/>
  <c r="O32" i="155"/>
  <c r="N32" i="155"/>
  <c r="K32" i="155"/>
  <c r="H32" i="155"/>
  <c r="P31" i="155"/>
  <c r="O31" i="155"/>
  <c r="N31" i="155"/>
  <c r="K31" i="155"/>
  <c r="H31" i="155"/>
  <c r="P30" i="155"/>
  <c r="O30" i="155"/>
  <c r="N30" i="155"/>
  <c r="K30" i="155"/>
  <c r="H30" i="155"/>
  <c r="P29" i="155"/>
  <c r="O29" i="155"/>
  <c r="N29" i="155"/>
  <c r="K29" i="155"/>
  <c r="H29" i="155"/>
  <c r="P28" i="155"/>
  <c r="O28" i="155"/>
  <c r="N28" i="155"/>
  <c r="K28" i="155"/>
  <c r="H28" i="155"/>
  <c r="P27" i="155"/>
  <c r="O27" i="155"/>
  <c r="N27" i="155"/>
  <c r="K27" i="155"/>
  <c r="H27" i="155"/>
  <c r="P26" i="155"/>
  <c r="O26" i="155"/>
  <c r="N26" i="155"/>
  <c r="K26" i="155"/>
  <c r="H26" i="155"/>
  <c r="P25" i="155"/>
  <c r="O25" i="155"/>
  <c r="Q25" i="155" s="1"/>
  <c r="N25" i="155"/>
  <c r="K25" i="155"/>
  <c r="H25" i="155"/>
  <c r="P24" i="155"/>
  <c r="Q24" i="155" s="1"/>
  <c r="O24" i="155"/>
  <c r="N24" i="155"/>
  <c r="K24" i="155"/>
  <c r="H24" i="155"/>
  <c r="P23" i="155"/>
  <c r="O23" i="155"/>
  <c r="Q23" i="155" s="1"/>
  <c r="N23" i="155"/>
  <c r="K23" i="155"/>
  <c r="H23" i="155"/>
  <c r="P22" i="155"/>
  <c r="O22" i="155"/>
  <c r="N22" i="155"/>
  <c r="K22" i="155"/>
  <c r="H22" i="155"/>
  <c r="P21" i="155"/>
  <c r="O21" i="155"/>
  <c r="N21" i="155"/>
  <c r="K21" i="155"/>
  <c r="H21" i="155"/>
  <c r="P20" i="155"/>
  <c r="O20" i="155"/>
  <c r="Q20" i="155" s="1"/>
  <c r="N20" i="155"/>
  <c r="K20" i="155"/>
  <c r="H20" i="155"/>
  <c r="P19" i="155"/>
  <c r="O19" i="155"/>
  <c r="Q19" i="155" s="1"/>
  <c r="N19" i="155"/>
  <c r="K19" i="155"/>
  <c r="H19" i="155"/>
  <c r="P18" i="155"/>
  <c r="O18" i="155"/>
  <c r="N18" i="155"/>
  <c r="K18" i="155"/>
  <c r="H18" i="155"/>
  <c r="P17" i="155"/>
  <c r="O17" i="155"/>
  <c r="N17" i="155"/>
  <c r="K17" i="155"/>
  <c r="H17" i="155"/>
  <c r="P16" i="155"/>
  <c r="O16" i="155"/>
  <c r="N16" i="155"/>
  <c r="K16" i="155"/>
  <c r="H16" i="155"/>
  <c r="P15" i="155"/>
  <c r="O15" i="155"/>
  <c r="N15" i="155"/>
  <c r="K15" i="155"/>
  <c r="H15" i="155"/>
  <c r="P14" i="155"/>
  <c r="O14" i="155"/>
  <c r="N14" i="155"/>
  <c r="K14" i="155"/>
  <c r="H14" i="155"/>
  <c r="P13" i="155"/>
  <c r="O13" i="155"/>
  <c r="Q13" i="155" s="1"/>
  <c r="N13" i="155"/>
  <c r="K13" i="155"/>
  <c r="H13" i="155"/>
  <c r="P12" i="155"/>
  <c r="O12" i="155"/>
  <c r="N12" i="155"/>
  <c r="K12" i="155"/>
  <c r="H12" i="155"/>
  <c r="P11" i="155"/>
  <c r="O11" i="155"/>
  <c r="Q11" i="155" s="1"/>
  <c r="N11" i="155"/>
  <c r="K11" i="155"/>
  <c r="H11" i="155"/>
  <c r="P10" i="155"/>
  <c r="O10" i="155"/>
  <c r="N10" i="155"/>
  <c r="K10" i="155"/>
  <c r="H10" i="155"/>
  <c r="P9" i="155"/>
  <c r="O9" i="155"/>
  <c r="N9" i="155"/>
  <c r="K9" i="155"/>
  <c r="H9" i="155"/>
  <c r="P8" i="155"/>
  <c r="O8" i="155"/>
  <c r="N8" i="155"/>
  <c r="K8" i="155"/>
  <c r="H8" i="155"/>
  <c r="P7" i="155"/>
  <c r="O7" i="155"/>
  <c r="N7" i="155"/>
  <c r="K7" i="155"/>
  <c r="H7" i="155"/>
  <c r="P6" i="155"/>
  <c r="O6" i="155"/>
  <c r="N6" i="155"/>
  <c r="K6" i="155"/>
  <c r="H6" i="155"/>
  <c r="P5" i="155"/>
  <c r="N5" i="155"/>
  <c r="K5" i="155"/>
  <c r="H5" i="155"/>
  <c r="Q8" i="155" l="1"/>
  <c r="Q16" i="155"/>
  <c r="Q32" i="155"/>
  <c r="Q18" i="155"/>
  <c r="Q10" i="155"/>
  <c r="Q28" i="155"/>
  <c r="Q33" i="155"/>
  <c r="Q49" i="155"/>
  <c r="Q37" i="155"/>
  <c r="H56" i="157"/>
  <c r="Q9" i="155"/>
  <c r="Q47" i="155"/>
  <c r="N56" i="157"/>
  <c r="G56" i="156"/>
  <c r="E56" i="156"/>
  <c r="Q6" i="155"/>
  <c r="M56" i="156"/>
  <c r="K56" i="157"/>
  <c r="L56" i="156"/>
  <c r="Q43" i="155"/>
  <c r="Q55" i="156"/>
  <c r="Q17" i="155"/>
  <c r="Q31" i="155"/>
  <c r="Q42" i="155"/>
  <c r="Q48" i="155"/>
  <c r="Q22" i="155"/>
  <c r="Q53" i="155"/>
  <c r="Q27" i="155"/>
  <c r="Q30" i="155"/>
  <c r="Q41" i="155"/>
  <c r="Q7" i="155"/>
  <c r="Q15" i="155"/>
  <c r="Q21" i="155"/>
  <c r="Q35" i="155"/>
  <c r="Q46" i="155"/>
  <c r="Q52" i="155"/>
  <c r="Q29" i="155"/>
  <c r="Q26" i="155"/>
  <c r="Q14" i="155"/>
  <c r="Q12" i="155"/>
  <c r="O55" i="155"/>
  <c r="N55" i="155"/>
  <c r="P55" i="155"/>
  <c r="K55" i="155"/>
  <c r="H55" i="155"/>
  <c r="H56" i="156" s="1"/>
  <c r="Q5" i="155"/>
  <c r="E16" i="149"/>
  <c r="F16" i="149"/>
  <c r="G16" i="149"/>
  <c r="H16" i="149"/>
  <c r="I16" i="149"/>
  <c r="J16" i="149"/>
  <c r="K16" i="149"/>
  <c r="L16" i="149"/>
  <c r="M16" i="149"/>
  <c r="N16" i="149"/>
  <c r="O16" i="149"/>
  <c r="P16" i="149"/>
  <c r="D16" i="149"/>
  <c r="K14" i="154"/>
  <c r="M55" i="154"/>
  <c r="M56" i="155" s="1"/>
  <c r="L55" i="154"/>
  <c r="L56" i="155" s="1"/>
  <c r="J55" i="154"/>
  <c r="J56" i="155" s="1"/>
  <c r="I55" i="154"/>
  <c r="G55" i="154"/>
  <c r="F55" i="154"/>
  <c r="E55" i="154"/>
  <c r="P54" i="154"/>
  <c r="O54" i="154"/>
  <c r="Q54" i="154" s="1"/>
  <c r="N54" i="154"/>
  <c r="K54" i="154"/>
  <c r="H54" i="154"/>
  <c r="P53" i="154"/>
  <c r="O53" i="154"/>
  <c r="N53" i="154"/>
  <c r="K53" i="154"/>
  <c r="H53" i="154"/>
  <c r="P52" i="154"/>
  <c r="O52" i="154"/>
  <c r="N52" i="154"/>
  <c r="K52" i="154"/>
  <c r="H52" i="154"/>
  <c r="P51" i="154"/>
  <c r="O51" i="154"/>
  <c r="N51" i="154"/>
  <c r="K51" i="154"/>
  <c r="H51" i="154"/>
  <c r="P50" i="154"/>
  <c r="O50" i="154"/>
  <c r="N50" i="154"/>
  <c r="K50" i="154"/>
  <c r="H50" i="154"/>
  <c r="P49" i="154"/>
  <c r="O49" i="154"/>
  <c r="N49" i="154"/>
  <c r="K49" i="154"/>
  <c r="H49" i="154"/>
  <c r="P48" i="154"/>
  <c r="O48" i="154"/>
  <c r="N48" i="154"/>
  <c r="K48" i="154"/>
  <c r="H48" i="154"/>
  <c r="P47" i="154"/>
  <c r="O47" i="154"/>
  <c r="N47" i="154"/>
  <c r="K47" i="154"/>
  <c r="H47" i="154"/>
  <c r="P46" i="154"/>
  <c r="O46" i="154"/>
  <c r="Q46" i="154" s="1"/>
  <c r="N46" i="154"/>
  <c r="K46" i="154"/>
  <c r="H46" i="154"/>
  <c r="P45" i="154"/>
  <c r="O45" i="154"/>
  <c r="N45" i="154"/>
  <c r="K45" i="154"/>
  <c r="H45" i="154"/>
  <c r="P44" i="154"/>
  <c r="O44" i="154"/>
  <c r="N44" i="154"/>
  <c r="K44" i="154"/>
  <c r="H44" i="154"/>
  <c r="P43" i="154"/>
  <c r="O43" i="154"/>
  <c r="N43" i="154"/>
  <c r="K43" i="154"/>
  <c r="H43" i="154"/>
  <c r="P42" i="154"/>
  <c r="O42" i="154"/>
  <c r="N42" i="154"/>
  <c r="K42" i="154"/>
  <c r="H42" i="154"/>
  <c r="P41" i="154"/>
  <c r="O41" i="154"/>
  <c r="N41" i="154"/>
  <c r="K41" i="154"/>
  <c r="H41" i="154"/>
  <c r="P40" i="154"/>
  <c r="Q40" i="154" s="1"/>
  <c r="N40" i="154"/>
  <c r="K40" i="154"/>
  <c r="H40" i="154"/>
  <c r="P39" i="154"/>
  <c r="O39" i="154"/>
  <c r="N39" i="154"/>
  <c r="K39" i="154"/>
  <c r="H39" i="154"/>
  <c r="P38" i="154"/>
  <c r="O38" i="154"/>
  <c r="Q38" i="154" s="1"/>
  <c r="N38" i="154"/>
  <c r="K38" i="154"/>
  <c r="H38" i="154"/>
  <c r="P37" i="154"/>
  <c r="O37" i="154"/>
  <c r="N37" i="154"/>
  <c r="K37" i="154"/>
  <c r="H37" i="154"/>
  <c r="P36" i="154"/>
  <c r="O36" i="154"/>
  <c r="N36" i="154"/>
  <c r="K36" i="154"/>
  <c r="H36" i="154"/>
  <c r="P35" i="154"/>
  <c r="O35" i="154"/>
  <c r="N35" i="154"/>
  <c r="K35" i="154"/>
  <c r="H35" i="154"/>
  <c r="P34" i="154"/>
  <c r="O34" i="154"/>
  <c r="N34" i="154"/>
  <c r="K34" i="154"/>
  <c r="H34" i="154"/>
  <c r="P33" i="154"/>
  <c r="O33" i="154"/>
  <c r="K33" i="154"/>
  <c r="H33" i="154"/>
  <c r="P32" i="154"/>
  <c r="O32" i="154"/>
  <c r="N32" i="154"/>
  <c r="K32" i="154"/>
  <c r="H32" i="154"/>
  <c r="P31" i="154"/>
  <c r="O31" i="154"/>
  <c r="N31" i="154"/>
  <c r="K31" i="154"/>
  <c r="H31" i="154"/>
  <c r="P30" i="154"/>
  <c r="O30" i="154"/>
  <c r="N30" i="154"/>
  <c r="K30" i="154"/>
  <c r="H30" i="154"/>
  <c r="P29" i="154"/>
  <c r="O29" i="154"/>
  <c r="N29" i="154"/>
  <c r="K29" i="154"/>
  <c r="H29" i="154"/>
  <c r="P28" i="154"/>
  <c r="O28" i="154"/>
  <c r="N28" i="154"/>
  <c r="K28" i="154"/>
  <c r="H28" i="154"/>
  <c r="P27" i="154"/>
  <c r="O27" i="154"/>
  <c r="N27" i="154"/>
  <c r="K27" i="154"/>
  <c r="H27" i="154"/>
  <c r="P26" i="154"/>
  <c r="O26" i="154"/>
  <c r="N26" i="154"/>
  <c r="K26" i="154"/>
  <c r="H26" i="154"/>
  <c r="P25" i="154"/>
  <c r="O25" i="154"/>
  <c r="N25" i="154"/>
  <c r="K25" i="154"/>
  <c r="H25" i="154"/>
  <c r="P24" i="154"/>
  <c r="O24" i="154"/>
  <c r="N24" i="154"/>
  <c r="K24" i="154"/>
  <c r="H24" i="154"/>
  <c r="P23" i="154"/>
  <c r="O23" i="154"/>
  <c r="N23" i="154"/>
  <c r="K23" i="154"/>
  <c r="H23" i="154"/>
  <c r="P22" i="154"/>
  <c r="O22" i="154"/>
  <c r="N22" i="154"/>
  <c r="K22" i="154"/>
  <c r="H22" i="154"/>
  <c r="P21" i="154"/>
  <c r="O21" i="154"/>
  <c r="N21" i="154"/>
  <c r="K21" i="154"/>
  <c r="H21" i="154"/>
  <c r="P20" i="154"/>
  <c r="O20" i="154"/>
  <c r="N20" i="154"/>
  <c r="K20" i="154"/>
  <c r="H20" i="154"/>
  <c r="P19" i="154"/>
  <c r="O19" i="154"/>
  <c r="N19" i="154"/>
  <c r="K19" i="154"/>
  <c r="H19" i="154"/>
  <c r="P18" i="154"/>
  <c r="O18" i="154"/>
  <c r="N18" i="154"/>
  <c r="K18" i="154"/>
  <c r="H18" i="154"/>
  <c r="P17" i="154"/>
  <c r="O17" i="154"/>
  <c r="N17" i="154"/>
  <c r="K17" i="154"/>
  <c r="H17" i="154"/>
  <c r="P16" i="154"/>
  <c r="O16" i="154"/>
  <c r="N16" i="154"/>
  <c r="K16" i="154"/>
  <c r="H16" i="154"/>
  <c r="P15" i="154"/>
  <c r="O15" i="154"/>
  <c r="N15" i="154"/>
  <c r="K15" i="154"/>
  <c r="H15" i="154"/>
  <c r="P14" i="154"/>
  <c r="O14" i="154"/>
  <c r="N14" i="154"/>
  <c r="H14" i="154"/>
  <c r="P13" i="154"/>
  <c r="O13" i="154"/>
  <c r="N13" i="154"/>
  <c r="K13" i="154"/>
  <c r="H13" i="154"/>
  <c r="P12" i="154"/>
  <c r="O12" i="154"/>
  <c r="N12" i="154"/>
  <c r="K12" i="154"/>
  <c r="H12" i="154"/>
  <c r="P11" i="154"/>
  <c r="O11" i="154"/>
  <c r="N11" i="154"/>
  <c r="K11" i="154"/>
  <c r="H11" i="154"/>
  <c r="P10" i="154"/>
  <c r="O10" i="154"/>
  <c r="N10" i="154"/>
  <c r="K10" i="154"/>
  <c r="H10" i="154"/>
  <c r="P9" i="154"/>
  <c r="O9" i="154"/>
  <c r="N9" i="154"/>
  <c r="K9" i="154"/>
  <c r="H9" i="154"/>
  <c r="P8" i="154"/>
  <c r="O8" i="154"/>
  <c r="N8" i="154"/>
  <c r="K8" i="154"/>
  <c r="H8" i="154"/>
  <c r="P7" i="154"/>
  <c r="O7" i="154"/>
  <c r="N7" i="154"/>
  <c r="K7" i="154"/>
  <c r="H7" i="154"/>
  <c r="P6" i="154"/>
  <c r="O6" i="154"/>
  <c r="N6" i="154"/>
  <c r="K6" i="154"/>
  <c r="H6" i="154"/>
  <c r="P5" i="154"/>
  <c r="Q5" i="154" s="1"/>
  <c r="N5" i="154"/>
  <c r="K5" i="154"/>
  <c r="H5" i="154"/>
  <c r="Q44" i="154" l="1"/>
  <c r="Q52" i="154"/>
  <c r="Q16" i="154"/>
  <c r="Q32" i="154"/>
  <c r="Q37" i="154"/>
  <c r="Q50" i="154"/>
  <c r="Q48" i="154"/>
  <c r="K56" i="156"/>
  <c r="Q21" i="154"/>
  <c r="Q39" i="154"/>
  <c r="O56" i="156"/>
  <c r="P56" i="156"/>
  <c r="Q20" i="154"/>
  <c r="N56" i="156"/>
  <c r="F56" i="155"/>
  <c r="I56" i="155"/>
  <c r="E56" i="155"/>
  <c r="Q56" i="157"/>
  <c r="G56" i="155"/>
  <c r="Q55" i="155"/>
  <c r="Q56" i="156" s="1"/>
  <c r="Q7" i="154"/>
  <c r="Q17" i="154"/>
  <c r="Q49" i="154"/>
  <c r="Q6" i="154"/>
  <c r="Q19" i="154"/>
  <c r="Q27" i="154"/>
  <c r="Q43" i="154"/>
  <c r="Q11" i="154"/>
  <c r="Q29" i="154"/>
  <c r="Q34" i="154"/>
  <c r="Q53" i="154"/>
  <c r="Q15" i="154"/>
  <c r="Q23" i="154"/>
  <c r="Q31" i="154"/>
  <c r="Q42" i="154"/>
  <c r="Q47" i="154"/>
  <c r="Q18" i="154"/>
  <c r="Q25" i="154"/>
  <c r="Q33" i="154"/>
  <c r="Q36" i="154"/>
  <c r="Q45" i="154"/>
  <c r="Q10" i="154"/>
  <c r="Q13" i="154"/>
  <c r="Q24" i="154"/>
  <c r="Q30" i="154"/>
  <c r="Q41" i="154"/>
  <c r="Q51" i="154"/>
  <c r="Q35" i="154"/>
  <c r="Q28" i="154"/>
  <c r="K55" i="154"/>
  <c r="K56" i="155" s="1"/>
  <c r="Q26" i="154"/>
  <c r="Q22" i="154"/>
  <c r="Q14" i="154"/>
  <c r="Q12" i="154"/>
  <c r="P55" i="154"/>
  <c r="Q9" i="154"/>
  <c r="Q8" i="154"/>
  <c r="N55" i="154"/>
  <c r="N56" i="155" s="1"/>
  <c r="H55" i="154"/>
  <c r="H56" i="155" s="1"/>
  <c r="O55" i="154"/>
  <c r="E14" i="149"/>
  <c r="F14" i="149"/>
  <c r="G14" i="149"/>
  <c r="H14" i="149"/>
  <c r="I14" i="149"/>
  <c r="J14" i="149"/>
  <c r="K14" i="149"/>
  <c r="L14" i="149"/>
  <c r="M14" i="149"/>
  <c r="N14" i="149"/>
  <c r="O14" i="149"/>
  <c r="P14" i="149"/>
  <c r="D14" i="149"/>
  <c r="M55" i="153"/>
  <c r="M56" i="154" s="1"/>
  <c r="L55" i="153"/>
  <c r="L56" i="154" s="1"/>
  <c r="J55" i="153"/>
  <c r="J56" i="154" s="1"/>
  <c r="I55" i="153"/>
  <c r="I56" i="154" s="1"/>
  <c r="G55" i="153"/>
  <c r="F55" i="153"/>
  <c r="E55" i="153"/>
  <c r="E56" i="154" s="1"/>
  <c r="P54" i="153"/>
  <c r="O54" i="153"/>
  <c r="Q54" i="153" s="1"/>
  <c r="N54" i="153"/>
  <c r="K54" i="153"/>
  <c r="H54" i="153"/>
  <c r="Q53" i="153"/>
  <c r="P53" i="153"/>
  <c r="O53" i="153"/>
  <c r="N53" i="153"/>
  <c r="K53" i="153"/>
  <c r="H53" i="153"/>
  <c r="P52" i="153"/>
  <c r="O52" i="153"/>
  <c r="N52" i="153"/>
  <c r="K52" i="153"/>
  <c r="H52" i="153"/>
  <c r="P51" i="153"/>
  <c r="O51" i="153"/>
  <c r="N51" i="153"/>
  <c r="K51" i="153"/>
  <c r="H51" i="153"/>
  <c r="Q50" i="153"/>
  <c r="P50" i="153"/>
  <c r="O50" i="153"/>
  <c r="N50" i="153"/>
  <c r="K50" i="153"/>
  <c r="H50" i="153"/>
  <c r="P49" i="153"/>
  <c r="O49" i="153"/>
  <c r="N49" i="153"/>
  <c r="K49" i="153"/>
  <c r="H49" i="153"/>
  <c r="P48" i="153"/>
  <c r="O48" i="153"/>
  <c r="N48" i="153"/>
  <c r="K48" i="153"/>
  <c r="H48" i="153"/>
  <c r="P47" i="153"/>
  <c r="Q47" i="153" s="1"/>
  <c r="O47" i="153"/>
  <c r="N47" i="153"/>
  <c r="K47" i="153"/>
  <c r="H47" i="153"/>
  <c r="P46" i="153"/>
  <c r="O46" i="153"/>
  <c r="N46" i="153"/>
  <c r="K46" i="153"/>
  <c r="H46" i="153"/>
  <c r="P45" i="153"/>
  <c r="O45" i="153"/>
  <c r="Q45" i="153" s="1"/>
  <c r="N45" i="153"/>
  <c r="K45" i="153"/>
  <c r="H45" i="153"/>
  <c r="P44" i="153"/>
  <c r="O44" i="153"/>
  <c r="N44" i="153"/>
  <c r="K44" i="153"/>
  <c r="H44" i="153"/>
  <c r="P43" i="153"/>
  <c r="O43" i="153"/>
  <c r="N43" i="153"/>
  <c r="K43" i="153"/>
  <c r="H43" i="153"/>
  <c r="P42" i="153"/>
  <c r="O42" i="153"/>
  <c r="Q42" i="153" s="1"/>
  <c r="N42" i="153"/>
  <c r="K42" i="153"/>
  <c r="H42" i="153"/>
  <c r="P41" i="153"/>
  <c r="O41" i="153"/>
  <c r="Q41" i="153" s="1"/>
  <c r="N41" i="153"/>
  <c r="K41" i="153"/>
  <c r="H41" i="153"/>
  <c r="P40" i="153"/>
  <c r="O40" i="153"/>
  <c r="Q40" i="153" s="1"/>
  <c r="N40" i="153"/>
  <c r="K40" i="153"/>
  <c r="H40" i="153"/>
  <c r="P39" i="153"/>
  <c r="O39" i="153"/>
  <c r="N39" i="153"/>
  <c r="K39" i="153"/>
  <c r="H39" i="153"/>
  <c r="P38" i="153"/>
  <c r="O38" i="153"/>
  <c r="N38" i="153"/>
  <c r="K38" i="153"/>
  <c r="H38" i="153"/>
  <c r="P37" i="153"/>
  <c r="O37" i="153"/>
  <c r="N37" i="153"/>
  <c r="K37" i="153"/>
  <c r="H37" i="153"/>
  <c r="P36" i="153"/>
  <c r="O36" i="153"/>
  <c r="N36" i="153"/>
  <c r="K36" i="153"/>
  <c r="H36" i="153"/>
  <c r="P35" i="153"/>
  <c r="O35" i="153"/>
  <c r="N35" i="153"/>
  <c r="K35" i="153"/>
  <c r="H35" i="153"/>
  <c r="P34" i="153"/>
  <c r="O34" i="153"/>
  <c r="N34" i="153"/>
  <c r="K34" i="153"/>
  <c r="H34" i="153"/>
  <c r="P33" i="153"/>
  <c r="O33" i="153"/>
  <c r="K33" i="153"/>
  <c r="H33" i="153"/>
  <c r="P32" i="153"/>
  <c r="O32" i="153"/>
  <c r="N32" i="153"/>
  <c r="K32" i="153"/>
  <c r="H32" i="153"/>
  <c r="P31" i="153"/>
  <c r="O31" i="153"/>
  <c r="N31" i="153"/>
  <c r="K31" i="153"/>
  <c r="H31" i="153"/>
  <c r="P30" i="153"/>
  <c r="Q30" i="153" s="1"/>
  <c r="O30" i="153"/>
  <c r="N30" i="153"/>
  <c r="K30" i="153"/>
  <c r="H30" i="153"/>
  <c r="P29" i="153"/>
  <c r="O29" i="153"/>
  <c r="N29" i="153"/>
  <c r="K29" i="153"/>
  <c r="H29" i="153"/>
  <c r="P28" i="153"/>
  <c r="O28" i="153"/>
  <c r="N28" i="153"/>
  <c r="K28" i="153"/>
  <c r="H28" i="153"/>
  <c r="P27" i="153"/>
  <c r="O27" i="153"/>
  <c r="Q27" i="153" s="1"/>
  <c r="N27" i="153"/>
  <c r="K27" i="153"/>
  <c r="H27" i="153"/>
  <c r="P26" i="153"/>
  <c r="O26" i="153"/>
  <c r="N26" i="153"/>
  <c r="K26" i="153"/>
  <c r="H26" i="153"/>
  <c r="P25" i="153"/>
  <c r="O25" i="153"/>
  <c r="N25" i="153"/>
  <c r="K25" i="153"/>
  <c r="H25" i="153"/>
  <c r="P24" i="153"/>
  <c r="O24" i="153"/>
  <c r="N24" i="153"/>
  <c r="K24" i="153"/>
  <c r="H24" i="153"/>
  <c r="P23" i="153"/>
  <c r="O23" i="153"/>
  <c r="N23" i="153"/>
  <c r="K23" i="153"/>
  <c r="H23" i="153"/>
  <c r="P22" i="153"/>
  <c r="O22" i="153"/>
  <c r="N22" i="153"/>
  <c r="K22" i="153"/>
  <c r="H22" i="153"/>
  <c r="P21" i="153"/>
  <c r="O21" i="153"/>
  <c r="N21" i="153"/>
  <c r="K21" i="153"/>
  <c r="H21" i="153"/>
  <c r="P20" i="153"/>
  <c r="O20" i="153"/>
  <c r="N20" i="153"/>
  <c r="K20" i="153"/>
  <c r="H20" i="153"/>
  <c r="P19" i="153"/>
  <c r="O19" i="153"/>
  <c r="Q19" i="153" s="1"/>
  <c r="N19" i="153"/>
  <c r="K19" i="153"/>
  <c r="H19" i="153"/>
  <c r="P18" i="153"/>
  <c r="O18" i="153"/>
  <c r="N18" i="153"/>
  <c r="K18" i="153"/>
  <c r="H18" i="153"/>
  <c r="P17" i="153"/>
  <c r="Q17" i="153" s="1"/>
  <c r="O17" i="153"/>
  <c r="N17" i="153"/>
  <c r="K17" i="153"/>
  <c r="H17" i="153"/>
  <c r="P16" i="153"/>
  <c r="O16" i="153"/>
  <c r="N16" i="153"/>
  <c r="K16" i="153"/>
  <c r="H16" i="153"/>
  <c r="P15" i="153"/>
  <c r="O15" i="153"/>
  <c r="N15" i="153"/>
  <c r="K15" i="153"/>
  <c r="H15" i="153"/>
  <c r="P14" i="153"/>
  <c r="Q14" i="153" s="1"/>
  <c r="O14" i="153"/>
  <c r="N14" i="153"/>
  <c r="H14" i="153"/>
  <c r="P13" i="153"/>
  <c r="O13" i="153"/>
  <c r="N13" i="153"/>
  <c r="K13" i="153"/>
  <c r="H13" i="153"/>
  <c r="P12" i="153"/>
  <c r="O12" i="153"/>
  <c r="N12" i="153"/>
  <c r="K12" i="153"/>
  <c r="H12" i="153"/>
  <c r="P11" i="153"/>
  <c r="O11" i="153"/>
  <c r="N11" i="153"/>
  <c r="K11" i="153"/>
  <c r="H11" i="153"/>
  <c r="P10" i="153"/>
  <c r="O10" i="153"/>
  <c r="N10" i="153"/>
  <c r="K10" i="153"/>
  <c r="H10" i="153"/>
  <c r="P9" i="153"/>
  <c r="O9" i="153"/>
  <c r="N9" i="153"/>
  <c r="K9" i="153"/>
  <c r="H9" i="153"/>
  <c r="P8" i="153"/>
  <c r="O8" i="153"/>
  <c r="N8" i="153"/>
  <c r="K8" i="153"/>
  <c r="H8" i="153"/>
  <c r="P7" i="153"/>
  <c r="O7" i="153"/>
  <c r="Q7" i="153" s="1"/>
  <c r="N7" i="153"/>
  <c r="K7" i="153"/>
  <c r="H7" i="153"/>
  <c r="P6" i="153"/>
  <c r="O6" i="153"/>
  <c r="Q6" i="153" s="1"/>
  <c r="N6" i="153"/>
  <c r="K6" i="153"/>
  <c r="H6" i="153"/>
  <c r="P5" i="153"/>
  <c r="O5" i="153"/>
  <c r="N5" i="153"/>
  <c r="K5" i="153"/>
  <c r="H5" i="153"/>
  <c r="Q12" i="153" l="1"/>
  <c r="Q33" i="153"/>
  <c r="Q38" i="153"/>
  <c r="Q49" i="153"/>
  <c r="Q52" i="153"/>
  <c r="Q9" i="153"/>
  <c r="Q46" i="153"/>
  <c r="Q37" i="153"/>
  <c r="Q51" i="153"/>
  <c r="Q21" i="153"/>
  <c r="Q29" i="153"/>
  <c r="Q10" i="153"/>
  <c r="Q15" i="153"/>
  <c r="Q18" i="153"/>
  <c r="Q23" i="153"/>
  <c r="Q26" i="153"/>
  <c r="Q31" i="153"/>
  <c r="Q48" i="153"/>
  <c r="Q39" i="153"/>
  <c r="P56" i="154"/>
  <c r="G56" i="154"/>
  <c r="Q8" i="153"/>
  <c r="Q11" i="153"/>
  <c r="Q16" i="153"/>
  <c r="Q24" i="153"/>
  <c r="Q32" i="153"/>
  <c r="Q35" i="153"/>
  <c r="Q44" i="153"/>
  <c r="P56" i="155"/>
  <c r="P55" i="153"/>
  <c r="F56" i="154"/>
  <c r="Q13" i="153"/>
  <c r="Q34" i="153"/>
  <c r="O56" i="155"/>
  <c r="Q20" i="153"/>
  <c r="Q28" i="153"/>
  <c r="Q36" i="153"/>
  <c r="Q43" i="153"/>
  <c r="Q55" i="154"/>
  <c r="Q25" i="153"/>
  <c r="Q22" i="153"/>
  <c r="K55" i="153"/>
  <c r="O55" i="153"/>
  <c r="O56" i="154" s="1"/>
  <c r="N55" i="153"/>
  <c r="N56" i="154" s="1"/>
  <c r="H55" i="153"/>
  <c r="Q5" i="153"/>
  <c r="E12" i="149"/>
  <c r="F12" i="149"/>
  <c r="G12" i="149"/>
  <c r="H12" i="149"/>
  <c r="I12" i="149"/>
  <c r="J12" i="149"/>
  <c r="K12" i="149"/>
  <c r="L12" i="149"/>
  <c r="M12" i="149"/>
  <c r="N12" i="149"/>
  <c r="O12" i="149"/>
  <c r="P12" i="149"/>
  <c r="D12" i="149"/>
  <c r="M55" i="152"/>
  <c r="M56" i="153" s="1"/>
  <c r="L55" i="152"/>
  <c r="J55" i="152"/>
  <c r="J56" i="153" s="1"/>
  <c r="I55" i="152"/>
  <c r="G55" i="152"/>
  <c r="G56" i="153" s="1"/>
  <c r="F55" i="152"/>
  <c r="F56" i="153" s="1"/>
  <c r="E55" i="152"/>
  <c r="P54" i="152"/>
  <c r="O54" i="152"/>
  <c r="Q54" i="152" s="1"/>
  <c r="N54" i="152"/>
  <c r="K54" i="152"/>
  <c r="H54" i="152"/>
  <c r="P53" i="152"/>
  <c r="O53" i="152"/>
  <c r="N53" i="152"/>
  <c r="K53" i="152"/>
  <c r="H53" i="152"/>
  <c r="P52" i="152"/>
  <c r="Q52" i="152" s="1"/>
  <c r="O52" i="152"/>
  <c r="N52" i="152"/>
  <c r="K52" i="152"/>
  <c r="H52" i="152"/>
  <c r="P51" i="152"/>
  <c r="O51" i="152"/>
  <c r="Q51" i="152" s="1"/>
  <c r="N51" i="152"/>
  <c r="K51" i="152"/>
  <c r="H51" i="152"/>
  <c r="P50" i="152"/>
  <c r="O50" i="152"/>
  <c r="Q50" i="152" s="1"/>
  <c r="N50" i="152"/>
  <c r="K50" i="152"/>
  <c r="H50" i="152"/>
  <c r="P49" i="152"/>
  <c r="O49" i="152"/>
  <c r="Q49" i="152" s="1"/>
  <c r="N49" i="152"/>
  <c r="K49" i="152"/>
  <c r="H49" i="152"/>
  <c r="P48" i="152"/>
  <c r="O48" i="152"/>
  <c r="N48" i="152"/>
  <c r="K48" i="152"/>
  <c r="H48" i="152"/>
  <c r="P47" i="152"/>
  <c r="O47" i="152"/>
  <c r="Q47" i="152" s="1"/>
  <c r="N47" i="152"/>
  <c r="K47" i="152"/>
  <c r="H47" i="152"/>
  <c r="P46" i="152"/>
  <c r="O46" i="152"/>
  <c r="Q46" i="152" s="1"/>
  <c r="N46" i="152"/>
  <c r="K46" i="152"/>
  <c r="H46" i="152"/>
  <c r="P45" i="152"/>
  <c r="O45" i="152"/>
  <c r="N45" i="152"/>
  <c r="K45" i="152"/>
  <c r="H45" i="152"/>
  <c r="P44" i="152"/>
  <c r="Q44" i="152" s="1"/>
  <c r="O44" i="152"/>
  <c r="N44" i="152"/>
  <c r="K44" i="152"/>
  <c r="H44" i="152"/>
  <c r="P43" i="152"/>
  <c r="O43" i="152"/>
  <c r="N43" i="152"/>
  <c r="K43" i="152"/>
  <c r="H43" i="152"/>
  <c r="P42" i="152"/>
  <c r="O42" i="152"/>
  <c r="Q42" i="152" s="1"/>
  <c r="N42" i="152"/>
  <c r="K42" i="152"/>
  <c r="H42" i="152"/>
  <c r="P41" i="152"/>
  <c r="Q41" i="152" s="1"/>
  <c r="O41" i="152"/>
  <c r="N41" i="152"/>
  <c r="K41" i="152"/>
  <c r="H41" i="152"/>
  <c r="P40" i="152"/>
  <c r="O40" i="152"/>
  <c r="N40" i="152"/>
  <c r="K40" i="152"/>
  <c r="H40" i="152"/>
  <c r="P39" i="152"/>
  <c r="O39" i="152"/>
  <c r="Q39" i="152" s="1"/>
  <c r="N39" i="152"/>
  <c r="K39" i="152"/>
  <c r="H39" i="152"/>
  <c r="P38" i="152"/>
  <c r="Q38" i="152" s="1"/>
  <c r="O38" i="152"/>
  <c r="N38" i="152"/>
  <c r="K38" i="152"/>
  <c r="H38" i="152"/>
  <c r="P37" i="152"/>
  <c r="O37" i="152"/>
  <c r="Q37" i="152" s="1"/>
  <c r="N37" i="152"/>
  <c r="K37" i="152"/>
  <c r="H37" i="152"/>
  <c r="P36" i="152"/>
  <c r="O36" i="152"/>
  <c r="N36" i="152"/>
  <c r="K36" i="152"/>
  <c r="H36" i="152"/>
  <c r="P35" i="152"/>
  <c r="O35" i="152"/>
  <c r="N35" i="152"/>
  <c r="K35" i="152"/>
  <c r="H35" i="152"/>
  <c r="P34" i="152"/>
  <c r="O34" i="152"/>
  <c r="N34" i="152"/>
  <c r="K34" i="152"/>
  <c r="H34" i="152"/>
  <c r="P33" i="152"/>
  <c r="O33" i="152"/>
  <c r="Q33" i="152" s="1"/>
  <c r="K33" i="152"/>
  <c r="H33" i="152"/>
  <c r="P32" i="152"/>
  <c r="O32" i="152"/>
  <c r="Q32" i="152" s="1"/>
  <c r="N32" i="152"/>
  <c r="K32" i="152"/>
  <c r="H32" i="152"/>
  <c r="P31" i="152"/>
  <c r="O31" i="152"/>
  <c r="N31" i="152"/>
  <c r="K31" i="152"/>
  <c r="H31" i="152"/>
  <c r="P30" i="152"/>
  <c r="O30" i="152"/>
  <c r="N30" i="152"/>
  <c r="K30" i="152"/>
  <c r="H30" i="152"/>
  <c r="P29" i="152"/>
  <c r="O29" i="152"/>
  <c r="N29" i="152"/>
  <c r="K29" i="152"/>
  <c r="H29" i="152"/>
  <c r="P28" i="152"/>
  <c r="O28" i="152"/>
  <c r="N28" i="152"/>
  <c r="K28" i="152"/>
  <c r="H28" i="152"/>
  <c r="P27" i="152"/>
  <c r="O27" i="152"/>
  <c r="N27" i="152"/>
  <c r="K27" i="152"/>
  <c r="H27" i="152"/>
  <c r="P26" i="152"/>
  <c r="O26" i="152"/>
  <c r="N26" i="152"/>
  <c r="K26" i="152"/>
  <c r="H26" i="152"/>
  <c r="P25" i="152"/>
  <c r="O25" i="152"/>
  <c r="Q25" i="152" s="1"/>
  <c r="N25" i="152"/>
  <c r="K25" i="152"/>
  <c r="H25" i="152"/>
  <c r="P24" i="152"/>
  <c r="O24" i="152"/>
  <c r="N24" i="152"/>
  <c r="K24" i="152"/>
  <c r="H24" i="152"/>
  <c r="P23" i="152"/>
  <c r="O23" i="152"/>
  <c r="N23" i="152"/>
  <c r="K23" i="152"/>
  <c r="H23" i="152"/>
  <c r="P22" i="152"/>
  <c r="O22" i="152"/>
  <c r="N22" i="152"/>
  <c r="K22" i="152"/>
  <c r="H22" i="152"/>
  <c r="P21" i="152"/>
  <c r="O21" i="152"/>
  <c r="Q21" i="152" s="1"/>
  <c r="N21" i="152"/>
  <c r="K21" i="152"/>
  <c r="H21" i="152"/>
  <c r="P20" i="152"/>
  <c r="O20" i="152"/>
  <c r="Q20" i="152" s="1"/>
  <c r="N20" i="152"/>
  <c r="K20" i="152"/>
  <c r="H20" i="152"/>
  <c r="P19" i="152"/>
  <c r="O19" i="152"/>
  <c r="Q19" i="152" s="1"/>
  <c r="N19" i="152"/>
  <c r="K19" i="152"/>
  <c r="H19" i="152"/>
  <c r="P18" i="152"/>
  <c r="O18" i="152"/>
  <c r="Q18" i="152" s="1"/>
  <c r="N18" i="152"/>
  <c r="K18" i="152"/>
  <c r="H18" i="152"/>
  <c r="P17" i="152"/>
  <c r="O17" i="152"/>
  <c r="N17" i="152"/>
  <c r="K17" i="152"/>
  <c r="H17" i="152"/>
  <c r="P16" i="152"/>
  <c r="O16" i="152"/>
  <c r="N16" i="152"/>
  <c r="K16" i="152"/>
  <c r="H16" i="152"/>
  <c r="P15" i="152"/>
  <c r="O15" i="152"/>
  <c r="N15" i="152"/>
  <c r="K15" i="152"/>
  <c r="H15" i="152"/>
  <c r="P14" i="152"/>
  <c r="O14" i="152"/>
  <c r="N14" i="152"/>
  <c r="H14" i="152"/>
  <c r="P13" i="152"/>
  <c r="O13" i="152"/>
  <c r="N13" i="152"/>
  <c r="K13" i="152"/>
  <c r="H13" i="152"/>
  <c r="P12" i="152"/>
  <c r="O12" i="152"/>
  <c r="Q12" i="152" s="1"/>
  <c r="N12" i="152"/>
  <c r="K12" i="152"/>
  <c r="H12" i="152"/>
  <c r="P11" i="152"/>
  <c r="O11" i="152"/>
  <c r="N11" i="152"/>
  <c r="K11" i="152"/>
  <c r="H11" i="152"/>
  <c r="P10" i="152"/>
  <c r="O10" i="152"/>
  <c r="N10" i="152"/>
  <c r="K10" i="152"/>
  <c r="H10" i="152"/>
  <c r="P9" i="152"/>
  <c r="O9" i="152"/>
  <c r="N9" i="152"/>
  <c r="K9" i="152"/>
  <c r="H9" i="152"/>
  <c r="P8" i="152"/>
  <c r="O8" i="152"/>
  <c r="N8" i="152"/>
  <c r="K8" i="152"/>
  <c r="H8" i="152"/>
  <c r="P7" i="152"/>
  <c r="O7" i="152"/>
  <c r="N7" i="152"/>
  <c r="K7" i="152"/>
  <c r="H7" i="152"/>
  <c r="P6" i="152"/>
  <c r="O6" i="152"/>
  <c r="Q6" i="152" s="1"/>
  <c r="N6" i="152"/>
  <c r="K6" i="152"/>
  <c r="H6" i="152"/>
  <c r="P5" i="152"/>
  <c r="O5" i="152"/>
  <c r="Q5" i="152" s="1"/>
  <c r="N5" i="152"/>
  <c r="K5" i="152"/>
  <c r="H5" i="152"/>
  <c r="Q9" i="152" l="1"/>
  <c r="Q22" i="152"/>
  <c r="Q30" i="152"/>
  <c r="N55" i="152"/>
  <c r="Q34" i="152"/>
  <c r="Q40" i="152"/>
  <c r="Q10" i="152"/>
  <c r="Q15" i="152"/>
  <c r="Q31" i="152"/>
  <c r="Q45" i="152"/>
  <c r="Q53" i="152"/>
  <c r="Q16" i="152"/>
  <c r="Q43" i="152"/>
  <c r="E56" i="153"/>
  <c r="N56" i="153"/>
  <c r="Q13" i="152"/>
  <c r="Q36" i="152"/>
  <c r="L56" i="153"/>
  <c r="Q24" i="152"/>
  <c r="Q27" i="152"/>
  <c r="Q35" i="152"/>
  <c r="Q48" i="152"/>
  <c r="I56" i="153"/>
  <c r="Q17" i="152"/>
  <c r="H56" i="154"/>
  <c r="Q23" i="152"/>
  <c r="Q29" i="152"/>
  <c r="K56" i="154"/>
  <c r="Q56" i="155"/>
  <c r="Q55" i="153"/>
  <c r="Q28" i="152"/>
  <c r="Q26" i="152"/>
  <c r="P55" i="152"/>
  <c r="P56" i="153" s="1"/>
  <c r="Q14" i="152"/>
  <c r="Q11" i="152"/>
  <c r="K55" i="152"/>
  <c r="K56" i="153" s="1"/>
  <c r="Q7" i="152"/>
  <c r="H55" i="152"/>
  <c r="H56" i="153" s="1"/>
  <c r="O55" i="152"/>
  <c r="Q8" i="152"/>
  <c r="E55" i="138"/>
  <c r="F55" i="138"/>
  <c r="G55" i="138"/>
  <c r="I55" i="138"/>
  <c r="J55" i="138"/>
  <c r="L55" i="138"/>
  <c r="M55" i="138"/>
  <c r="E10" i="149"/>
  <c r="F10" i="149"/>
  <c r="G10" i="149"/>
  <c r="H10" i="149"/>
  <c r="I10" i="149"/>
  <c r="J10" i="149"/>
  <c r="K10" i="149"/>
  <c r="L10" i="149"/>
  <c r="M10" i="149"/>
  <c r="N10" i="149"/>
  <c r="O10" i="149"/>
  <c r="P10" i="149"/>
  <c r="D10" i="149"/>
  <c r="O56" i="153" l="1"/>
  <c r="Q56" i="154"/>
  <c r="Q55" i="152"/>
  <c r="M55" i="151"/>
  <c r="L55" i="151"/>
  <c r="J55" i="151"/>
  <c r="I55" i="151"/>
  <c r="G55" i="151"/>
  <c r="F55" i="151"/>
  <c r="E55" i="151"/>
  <c r="P54" i="151"/>
  <c r="O54" i="151"/>
  <c r="N54" i="151"/>
  <c r="K54" i="151"/>
  <c r="H54" i="151"/>
  <c r="P53" i="151"/>
  <c r="O53" i="151"/>
  <c r="N53" i="151"/>
  <c r="K53" i="151"/>
  <c r="H53" i="151"/>
  <c r="P52" i="151"/>
  <c r="O52" i="151"/>
  <c r="N52" i="151"/>
  <c r="K52" i="151"/>
  <c r="H52" i="151"/>
  <c r="P51" i="151"/>
  <c r="Q51" i="151" s="1"/>
  <c r="O51" i="151"/>
  <c r="N51" i="151"/>
  <c r="K51" i="151"/>
  <c r="H51" i="151"/>
  <c r="P50" i="151"/>
  <c r="O50" i="151"/>
  <c r="Q50" i="151" s="1"/>
  <c r="N50" i="151"/>
  <c r="K50" i="151"/>
  <c r="H50" i="151"/>
  <c r="P49" i="151"/>
  <c r="O49" i="151"/>
  <c r="N49" i="151"/>
  <c r="K49" i="151"/>
  <c r="H49" i="151"/>
  <c r="P48" i="151"/>
  <c r="O48" i="151"/>
  <c r="Q48" i="151" s="1"/>
  <c r="N48" i="151"/>
  <c r="K48" i="151"/>
  <c r="H48" i="151"/>
  <c r="P47" i="151"/>
  <c r="O47" i="151"/>
  <c r="N47" i="151"/>
  <c r="K47" i="151"/>
  <c r="H47" i="151"/>
  <c r="P46" i="151"/>
  <c r="O46" i="151"/>
  <c r="N46" i="151"/>
  <c r="K46" i="151"/>
  <c r="H46" i="151"/>
  <c r="P45" i="151"/>
  <c r="Q45" i="151" s="1"/>
  <c r="O45" i="151"/>
  <c r="N45" i="151"/>
  <c r="K45" i="151"/>
  <c r="H45" i="151"/>
  <c r="P44" i="151"/>
  <c r="O44" i="151"/>
  <c r="N44" i="151"/>
  <c r="K44" i="151"/>
  <c r="H44" i="151"/>
  <c r="P43" i="151"/>
  <c r="Q43" i="151" s="1"/>
  <c r="O43" i="151"/>
  <c r="N43" i="151"/>
  <c r="K43" i="151"/>
  <c r="H43" i="151"/>
  <c r="P42" i="151"/>
  <c r="O42" i="151"/>
  <c r="Q42" i="151" s="1"/>
  <c r="N42" i="151"/>
  <c r="K42" i="151"/>
  <c r="H42" i="151"/>
  <c r="P41" i="151"/>
  <c r="O41" i="151"/>
  <c r="N41" i="151"/>
  <c r="K41" i="151"/>
  <c r="H41" i="151"/>
  <c r="P40" i="151"/>
  <c r="O40" i="151"/>
  <c r="Q40" i="151" s="1"/>
  <c r="N40" i="151"/>
  <c r="K40" i="151"/>
  <c r="H40" i="151"/>
  <c r="P39" i="151"/>
  <c r="Q39" i="151" s="1"/>
  <c r="O39" i="151"/>
  <c r="N39" i="151"/>
  <c r="K39" i="151"/>
  <c r="H39" i="151"/>
  <c r="P38" i="151"/>
  <c r="O38" i="151"/>
  <c r="N38" i="151"/>
  <c r="K38" i="151"/>
  <c r="H38" i="151"/>
  <c r="P37" i="151"/>
  <c r="Q37" i="151" s="1"/>
  <c r="O37" i="151"/>
  <c r="N37" i="151"/>
  <c r="K37" i="151"/>
  <c r="H37" i="151"/>
  <c r="P36" i="151"/>
  <c r="O36" i="151"/>
  <c r="N36" i="151"/>
  <c r="K36" i="151"/>
  <c r="H36" i="151"/>
  <c r="P35" i="151"/>
  <c r="Q35" i="151" s="1"/>
  <c r="O35" i="151"/>
  <c r="N35" i="151"/>
  <c r="K35" i="151"/>
  <c r="H35" i="151"/>
  <c r="P34" i="151"/>
  <c r="O34" i="151"/>
  <c r="Q34" i="151" s="1"/>
  <c r="N34" i="151"/>
  <c r="K34" i="151"/>
  <c r="H34" i="151"/>
  <c r="P33" i="151"/>
  <c r="O33" i="151"/>
  <c r="K33" i="151"/>
  <c r="H33" i="151"/>
  <c r="P32" i="151"/>
  <c r="O32" i="151"/>
  <c r="N32" i="151"/>
  <c r="K32" i="151"/>
  <c r="H32" i="151"/>
  <c r="P31" i="151"/>
  <c r="O31" i="151"/>
  <c r="Q31" i="151" s="1"/>
  <c r="N31" i="151"/>
  <c r="K31" i="151"/>
  <c r="H31" i="151"/>
  <c r="P30" i="151"/>
  <c r="O30" i="151"/>
  <c r="Q30" i="151" s="1"/>
  <c r="N30" i="151"/>
  <c r="K30" i="151"/>
  <c r="H30" i="151"/>
  <c r="P29" i="151"/>
  <c r="O29" i="151"/>
  <c r="N29" i="151"/>
  <c r="K29" i="151"/>
  <c r="H29" i="151"/>
  <c r="P28" i="151"/>
  <c r="O28" i="151"/>
  <c r="Q28" i="151" s="1"/>
  <c r="N28" i="151"/>
  <c r="K28" i="151"/>
  <c r="H28" i="151"/>
  <c r="P27" i="151"/>
  <c r="O27" i="151"/>
  <c r="N27" i="151"/>
  <c r="K27" i="151"/>
  <c r="H27" i="151"/>
  <c r="P26" i="151"/>
  <c r="O26" i="151"/>
  <c r="N26" i="151"/>
  <c r="K26" i="151"/>
  <c r="H26" i="151"/>
  <c r="P25" i="151"/>
  <c r="O25" i="151"/>
  <c r="Q25" i="151" s="1"/>
  <c r="N25" i="151"/>
  <c r="K25" i="151"/>
  <c r="H25" i="151"/>
  <c r="P24" i="151"/>
  <c r="O24" i="151"/>
  <c r="Q24" i="151" s="1"/>
  <c r="N24" i="151"/>
  <c r="K24" i="151"/>
  <c r="H24" i="151"/>
  <c r="P23" i="151"/>
  <c r="O23" i="151"/>
  <c r="N23" i="151"/>
  <c r="K23" i="151"/>
  <c r="H23" i="151"/>
  <c r="P22" i="151"/>
  <c r="O22" i="151"/>
  <c r="Q22" i="151" s="1"/>
  <c r="N22" i="151"/>
  <c r="K22" i="151"/>
  <c r="H22" i="151"/>
  <c r="P21" i="151"/>
  <c r="O21" i="151"/>
  <c r="N21" i="151"/>
  <c r="K21" i="151"/>
  <c r="H21" i="151"/>
  <c r="P20" i="151"/>
  <c r="O20" i="151"/>
  <c r="N20" i="151"/>
  <c r="K20" i="151"/>
  <c r="H20" i="151"/>
  <c r="P19" i="151"/>
  <c r="O19" i="151"/>
  <c r="N19" i="151"/>
  <c r="K19" i="151"/>
  <c r="H19" i="151"/>
  <c r="Q18" i="151"/>
  <c r="P18" i="151"/>
  <c r="O18" i="151"/>
  <c r="N18" i="151"/>
  <c r="K18" i="151"/>
  <c r="H18" i="151"/>
  <c r="P17" i="151"/>
  <c r="O17" i="151"/>
  <c r="N17" i="151"/>
  <c r="K17" i="151"/>
  <c r="H17" i="151"/>
  <c r="P16" i="151"/>
  <c r="O16" i="151"/>
  <c r="Q16" i="151" s="1"/>
  <c r="N16" i="151"/>
  <c r="K16" i="151"/>
  <c r="H16" i="151"/>
  <c r="P15" i="151"/>
  <c r="O15" i="151"/>
  <c r="N15" i="151"/>
  <c r="K15" i="151"/>
  <c r="H15" i="151"/>
  <c r="P14" i="151"/>
  <c r="O14" i="151"/>
  <c r="N14" i="151"/>
  <c r="K14" i="151"/>
  <c r="H14" i="151"/>
  <c r="P13" i="151"/>
  <c r="O13" i="151"/>
  <c r="N13" i="151"/>
  <c r="K13" i="151"/>
  <c r="H13" i="151"/>
  <c r="P12" i="151"/>
  <c r="O12" i="151"/>
  <c r="Q12" i="151" s="1"/>
  <c r="N12" i="151"/>
  <c r="K12" i="151"/>
  <c r="H12" i="151"/>
  <c r="P11" i="151"/>
  <c r="O11" i="151"/>
  <c r="N11" i="151"/>
  <c r="K11" i="151"/>
  <c r="H11" i="151"/>
  <c r="P10" i="151"/>
  <c r="O10" i="151"/>
  <c r="Q10" i="151" s="1"/>
  <c r="N10" i="151"/>
  <c r="K10" i="151"/>
  <c r="H10" i="151"/>
  <c r="P9" i="151"/>
  <c r="O9" i="151"/>
  <c r="N9" i="151"/>
  <c r="K9" i="151"/>
  <c r="H9" i="151"/>
  <c r="P8" i="151"/>
  <c r="O8" i="151"/>
  <c r="Q8" i="151" s="1"/>
  <c r="N8" i="151"/>
  <c r="K8" i="151"/>
  <c r="H8" i="151"/>
  <c r="P7" i="151"/>
  <c r="O7" i="151"/>
  <c r="N7" i="151"/>
  <c r="K7" i="151"/>
  <c r="H7" i="151"/>
  <c r="P6" i="151"/>
  <c r="O6" i="151"/>
  <c r="N6" i="151"/>
  <c r="K6" i="151"/>
  <c r="H6" i="151"/>
  <c r="P5" i="151"/>
  <c r="O5" i="151"/>
  <c r="N5" i="151"/>
  <c r="K5" i="151"/>
  <c r="H5" i="151"/>
  <c r="Q17" i="151" l="1"/>
  <c r="Q20" i="151"/>
  <c r="Q36" i="151"/>
  <c r="Q44" i="151"/>
  <c r="Q52" i="151"/>
  <c r="Q13" i="151"/>
  <c r="Q14" i="151"/>
  <c r="Q33" i="151"/>
  <c r="Q41" i="151"/>
  <c r="Q49" i="151"/>
  <c r="Q11" i="151"/>
  <c r="E56" i="152"/>
  <c r="Q23" i="151"/>
  <c r="Q26" i="151"/>
  <c r="Q29" i="151"/>
  <c r="Q32" i="151"/>
  <c r="F56" i="152"/>
  <c r="Q53" i="151"/>
  <c r="G56" i="152"/>
  <c r="Q7" i="151"/>
  <c r="Q19" i="151"/>
  <c r="I56" i="152"/>
  <c r="Q47" i="151"/>
  <c r="J56" i="152"/>
  <c r="Q56" i="153"/>
  <c r="Q15" i="151"/>
  <c r="L56" i="152"/>
  <c r="Q6" i="151"/>
  <c r="Q21" i="151"/>
  <c r="Q27" i="151"/>
  <c r="Q38" i="151"/>
  <c r="Q46" i="151"/>
  <c r="Q54" i="151"/>
  <c r="M56" i="152"/>
  <c r="K55" i="151"/>
  <c r="P55" i="151"/>
  <c r="Q9" i="151"/>
  <c r="O55" i="151"/>
  <c r="H55" i="151"/>
  <c r="N55" i="151"/>
  <c r="Q5" i="151"/>
  <c r="O8" i="149"/>
  <c r="P8" i="149"/>
  <c r="N8" i="149"/>
  <c r="L8" i="149"/>
  <c r="M8" i="149"/>
  <c r="K8" i="149"/>
  <c r="J8" i="149"/>
  <c r="I8" i="149"/>
  <c r="H8" i="149"/>
  <c r="G8" i="149"/>
  <c r="F8" i="149"/>
  <c r="E8" i="149"/>
  <c r="D8" i="149"/>
  <c r="E55" i="150"/>
  <c r="E56" i="151" s="1"/>
  <c r="F55" i="150"/>
  <c r="F56" i="151" s="1"/>
  <c r="G55" i="150"/>
  <c r="I55" i="150"/>
  <c r="I56" i="151" s="1"/>
  <c r="J55" i="150"/>
  <c r="J56" i="151" s="1"/>
  <c r="L55" i="150"/>
  <c r="L56" i="151" s="1"/>
  <c r="M55" i="150"/>
  <c r="M56" i="151" l="1"/>
  <c r="N56" i="152"/>
  <c r="H56" i="152"/>
  <c r="G56" i="151"/>
  <c r="O56" i="152"/>
  <c r="P56" i="152"/>
  <c r="K56" i="152"/>
  <c r="Q55" i="151"/>
  <c r="P54" i="150"/>
  <c r="O54" i="150"/>
  <c r="Q54" i="150" s="1"/>
  <c r="N54" i="150"/>
  <c r="K54" i="150"/>
  <c r="H54" i="150"/>
  <c r="P53" i="150"/>
  <c r="O53" i="150"/>
  <c r="N53" i="150"/>
  <c r="K53" i="150"/>
  <c r="H53" i="150"/>
  <c r="P52" i="150"/>
  <c r="O52" i="150"/>
  <c r="Q52" i="150" s="1"/>
  <c r="N52" i="150"/>
  <c r="K52" i="150"/>
  <c r="H52" i="150"/>
  <c r="P51" i="150"/>
  <c r="O51" i="150"/>
  <c r="N51" i="150"/>
  <c r="K51" i="150"/>
  <c r="H51" i="150"/>
  <c r="P50" i="150"/>
  <c r="O50" i="150"/>
  <c r="N50" i="150"/>
  <c r="K50" i="150"/>
  <c r="H50" i="150"/>
  <c r="P49" i="150"/>
  <c r="O49" i="150"/>
  <c r="Q49" i="150" s="1"/>
  <c r="N49" i="150"/>
  <c r="K49" i="150"/>
  <c r="H49" i="150"/>
  <c r="P48" i="150"/>
  <c r="O48" i="150"/>
  <c r="Q48" i="150" s="1"/>
  <c r="N48" i="150"/>
  <c r="K48" i="150"/>
  <c r="H48" i="150"/>
  <c r="P47" i="150"/>
  <c r="O47" i="150"/>
  <c r="Q47" i="150" s="1"/>
  <c r="N47" i="150"/>
  <c r="K47" i="150"/>
  <c r="H47" i="150"/>
  <c r="P46" i="150"/>
  <c r="O46" i="150"/>
  <c r="Q46" i="150" s="1"/>
  <c r="N46" i="150"/>
  <c r="K46" i="150"/>
  <c r="H46" i="150"/>
  <c r="P45" i="150"/>
  <c r="O45" i="150"/>
  <c r="Q45" i="150" s="1"/>
  <c r="N45" i="150"/>
  <c r="K45" i="150"/>
  <c r="H45" i="150"/>
  <c r="P44" i="150"/>
  <c r="O44" i="150"/>
  <c r="N44" i="150"/>
  <c r="K44" i="150"/>
  <c r="H44" i="150"/>
  <c r="P43" i="150"/>
  <c r="O43" i="150"/>
  <c r="Q43" i="150" s="1"/>
  <c r="N43" i="150"/>
  <c r="K43" i="150"/>
  <c r="H43" i="150"/>
  <c r="P42" i="150"/>
  <c r="O42" i="150"/>
  <c r="N42" i="150"/>
  <c r="K42" i="150"/>
  <c r="H42" i="150"/>
  <c r="P41" i="150"/>
  <c r="O41" i="150"/>
  <c r="Q41" i="150" s="1"/>
  <c r="N41" i="150"/>
  <c r="K41" i="150"/>
  <c r="H41" i="150"/>
  <c r="P40" i="150"/>
  <c r="O40" i="150"/>
  <c r="Q40" i="150" s="1"/>
  <c r="N40" i="150"/>
  <c r="K40" i="150"/>
  <c r="H40" i="150"/>
  <c r="P39" i="150"/>
  <c r="O39" i="150"/>
  <c r="N39" i="150"/>
  <c r="K39" i="150"/>
  <c r="H39" i="150"/>
  <c r="P38" i="150"/>
  <c r="O38" i="150"/>
  <c r="Q38" i="150" s="1"/>
  <c r="N38" i="150"/>
  <c r="K38" i="150"/>
  <c r="H38" i="150"/>
  <c r="P37" i="150"/>
  <c r="O37" i="150"/>
  <c r="N37" i="150"/>
  <c r="K37" i="150"/>
  <c r="H37" i="150"/>
  <c r="P36" i="150"/>
  <c r="O36" i="150"/>
  <c r="N36" i="150"/>
  <c r="K36" i="150"/>
  <c r="H36" i="150"/>
  <c r="P35" i="150"/>
  <c r="O35" i="150"/>
  <c r="Q35" i="150" s="1"/>
  <c r="N35" i="150"/>
  <c r="K35" i="150"/>
  <c r="H35" i="150"/>
  <c r="P34" i="150"/>
  <c r="O34" i="150"/>
  <c r="N34" i="150"/>
  <c r="K34" i="150"/>
  <c r="H34" i="150"/>
  <c r="P33" i="150"/>
  <c r="O33" i="150"/>
  <c r="Q33" i="150" s="1"/>
  <c r="K33" i="150"/>
  <c r="H33" i="150"/>
  <c r="P32" i="150"/>
  <c r="O32" i="150"/>
  <c r="N32" i="150"/>
  <c r="K32" i="150"/>
  <c r="H32" i="150"/>
  <c r="P31" i="150"/>
  <c r="O31" i="150"/>
  <c r="N31" i="150"/>
  <c r="K31" i="150"/>
  <c r="H31" i="150"/>
  <c r="P30" i="150"/>
  <c r="O30" i="150"/>
  <c r="Q30" i="150" s="1"/>
  <c r="N30" i="150"/>
  <c r="K30" i="150"/>
  <c r="H30" i="150"/>
  <c r="P29" i="150"/>
  <c r="O29" i="150"/>
  <c r="N29" i="150"/>
  <c r="K29" i="150"/>
  <c r="H29" i="150"/>
  <c r="P28" i="150"/>
  <c r="O28" i="150"/>
  <c r="Q28" i="150" s="1"/>
  <c r="N28" i="150"/>
  <c r="K28" i="150"/>
  <c r="H28" i="150"/>
  <c r="P27" i="150"/>
  <c r="O27" i="150"/>
  <c r="N27" i="150"/>
  <c r="K27" i="150"/>
  <c r="H27" i="150"/>
  <c r="P26" i="150"/>
  <c r="O26" i="150"/>
  <c r="N26" i="150"/>
  <c r="K26" i="150"/>
  <c r="H26" i="150"/>
  <c r="P25" i="150"/>
  <c r="O25" i="150"/>
  <c r="N25" i="150"/>
  <c r="K25" i="150"/>
  <c r="H25" i="150"/>
  <c r="P24" i="150"/>
  <c r="O24" i="150"/>
  <c r="N24" i="150"/>
  <c r="K24" i="150"/>
  <c r="H24" i="150"/>
  <c r="P23" i="150"/>
  <c r="O23" i="150"/>
  <c r="N23" i="150"/>
  <c r="K23" i="150"/>
  <c r="H23" i="150"/>
  <c r="P22" i="150"/>
  <c r="O22" i="150"/>
  <c r="Q22" i="150" s="1"/>
  <c r="N22" i="150"/>
  <c r="K22" i="150"/>
  <c r="H22" i="150"/>
  <c r="P21" i="150"/>
  <c r="O21" i="150"/>
  <c r="N21" i="150"/>
  <c r="K21" i="150"/>
  <c r="H21" i="150"/>
  <c r="P20" i="150"/>
  <c r="O20" i="150"/>
  <c r="Q20" i="150" s="1"/>
  <c r="N20" i="150"/>
  <c r="K20" i="150"/>
  <c r="H20" i="150"/>
  <c r="P19" i="150"/>
  <c r="O19" i="150"/>
  <c r="N19" i="150"/>
  <c r="K19" i="150"/>
  <c r="H19" i="150"/>
  <c r="P18" i="150"/>
  <c r="O18" i="150"/>
  <c r="N18" i="150"/>
  <c r="K18" i="150"/>
  <c r="H18" i="150"/>
  <c r="P17" i="150"/>
  <c r="O17" i="150"/>
  <c r="N17" i="150"/>
  <c r="K17" i="150"/>
  <c r="H17" i="150"/>
  <c r="P16" i="150"/>
  <c r="O16" i="150"/>
  <c r="N16" i="150"/>
  <c r="K16" i="150"/>
  <c r="H16" i="150"/>
  <c r="P15" i="150"/>
  <c r="O15" i="150"/>
  <c r="N15" i="150"/>
  <c r="K15" i="150"/>
  <c r="H15" i="150"/>
  <c r="P14" i="150"/>
  <c r="O14" i="150"/>
  <c r="Q14" i="150" s="1"/>
  <c r="N14" i="150"/>
  <c r="K14" i="150"/>
  <c r="H14" i="150"/>
  <c r="P13" i="150"/>
  <c r="O13" i="150"/>
  <c r="N13" i="150"/>
  <c r="K13" i="150"/>
  <c r="H13" i="150"/>
  <c r="P12" i="150"/>
  <c r="O12" i="150"/>
  <c r="Q12" i="150" s="1"/>
  <c r="N12" i="150"/>
  <c r="K12" i="150"/>
  <c r="H12" i="150"/>
  <c r="P11" i="150"/>
  <c r="O11" i="150"/>
  <c r="N11" i="150"/>
  <c r="K11" i="150"/>
  <c r="H11" i="150"/>
  <c r="P10" i="150"/>
  <c r="O10" i="150"/>
  <c r="Q10" i="150" s="1"/>
  <c r="N10" i="150"/>
  <c r="K10" i="150"/>
  <c r="H10" i="150"/>
  <c r="P9" i="150"/>
  <c r="O9" i="150"/>
  <c r="N9" i="150"/>
  <c r="K9" i="150"/>
  <c r="H9" i="150"/>
  <c r="P8" i="150"/>
  <c r="O8" i="150"/>
  <c r="N8" i="150"/>
  <c r="K8" i="150"/>
  <c r="H8" i="150"/>
  <c r="P7" i="150"/>
  <c r="O7" i="150"/>
  <c r="N7" i="150"/>
  <c r="K7" i="150"/>
  <c r="H7" i="150"/>
  <c r="P6" i="150"/>
  <c r="O6" i="150"/>
  <c r="Q6" i="150" s="1"/>
  <c r="N6" i="150"/>
  <c r="K6" i="150"/>
  <c r="H6" i="150"/>
  <c r="P5" i="150"/>
  <c r="O5" i="150"/>
  <c r="N5" i="150"/>
  <c r="K5" i="150"/>
  <c r="H5" i="150"/>
  <c r="Q18" i="150" l="1"/>
  <c r="Q21" i="150"/>
  <c r="Q39" i="150"/>
  <c r="Q42" i="150"/>
  <c r="Q53" i="150"/>
  <c r="Q36" i="150"/>
  <c r="P55" i="150"/>
  <c r="P56" i="151" s="1"/>
  <c r="Q17" i="150"/>
  <c r="Q9" i="150"/>
  <c r="Q8" i="150"/>
  <c r="Q11" i="150"/>
  <c r="Q16" i="150"/>
  <c r="Q19" i="150"/>
  <c r="Q24" i="150"/>
  <c r="Q32" i="150"/>
  <c r="Q37" i="150"/>
  <c r="Q51" i="150"/>
  <c r="Q26" i="150"/>
  <c r="Q34" i="150"/>
  <c r="Q50" i="150"/>
  <c r="Q56" i="152"/>
  <c r="Q7" i="150"/>
  <c r="Q23" i="150"/>
  <c r="Q31" i="150"/>
  <c r="H55" i="150"/>
  <c r="Q25" i="150"/>
  <c r="K55" i="150"/>
  <c r="N55" i="150"/>
  <c r="Q27" i="150"/>
  <c r="O55" i="150"/>
  <c r="Q44" i="150"/>
  <c r="Q29" i="150"/>
  <c r="Q15" i="150"/>
  <c r="Q13" i="150"/>
  <c r="Q5" i="150"/>
  <c r="E6" i="149"/>
  <c r="F6" i="149"/>
  <c r="G6" i="149"/>
  <c r="H6" i="149"/>
  <c r="I6" i="149"/>
  <c r="J6" i="149"/>
  <c r="K6" i="149"/>
  <c r="L6" i="149"/>
  <c r="M6" i="149"/>
  <c r="N6" i="149"/>
  <c r="O6" i="149"/>
  <c r="P6" i="149"/>
  <c r="D6" i="149"/>
  <c r="H21" i="148"/>
  <c r="M55" i="148"/>
  <c r="M56" i="150" s="1"/>
  <c r="L55" i="148"/>
  <c r="L56" i="150" s="1"/>
  <c r="J55" i="148"/>
  <c r="J56" i="150" s="1"/>
  <c r="I55" i="148"/>
  <c r="I56" i="150" s="1"/>
  <c r="G55" i="148"/>
  <c r="G56" i="150" s="1"/>
  <c r="F55" i="148"/>
  <c r="F56" i="150" s="1"/>
  <c r="E55" i="148"/>
  <c r="E56" i="150" s="1"/>
  <c r="P54" i="148"/>
  <c r="O54" i="148"/>
  <c r="Q54" i="148" s="1"/>
  <c r="N54" i="148"/>
  <c r="K54" i="148"/>
  <c r="H54" i="148"/>
  <c r="P53" i="148"/>
  <c r="O53" i="148"/>
  <c r="N53" i="148"/>
  <c r="K53" i="148"/>
  <c r="H53" i="148"/>
  <c r="P52" i="148"/>
  <c r="O52" i="148"/>
  <c r="N52" i="148"/>
  <c r="K52" i="148"/>
  <c r="H52" i="148"/>
  <c r="P51" i="148"/>
  <c r="O51" i="148"/>
  <c r="N51" i="148"/>
  <c r="K51" i="148"/>
  <c r="H51" i="148"/>
  <c r="P50" i="148"/>
  <c r="O50" i="148"/>
  <c r="Q50" i="148" s="1"/>
  <c r="N50" i="148"/>
  <c r="K50" i="148"/>
  <c r="H50" i="148"/>
  <c r="P49" i="148"/>
  <c r="O49" i="148"/>
  <c r="Q49" i="148" s="1"/>
  <c r="N49" i="148"/>
  <c r="K49" i="148"/>
  <c r="H49" i="148"/>
  <c r="P48" i="148"/>
  <c r="Q48" i="148" s="1"/>
  <c r="O48" i="148"/>
  <c r="N48" i="148"/>
  <c r="K48" i="148"/>
  <c r="H48" i="148"/>
  <c r="P47" i="148"/>
  <c r="O47" i="148"/>
  <c r="N47" i="148"/>
  <c r="K47" i="148"/>
  <c r="H47" i="148"/>
  <c r="P46" i="148"/>
  <c r="O46" i="148"/>
  <c r="Q46" i="148" s="1"/>
  <c r="N46" i="148"/>
  <c r="K46" i="148"/>
  <c r="H46" i="148"/>
  <c r="P45" i="148"/>
  <c r="O45" i="148"/>
  <c r="N45" i="148"/>
  <c r="K45" i="148"/>
  <c r="H45" i="148"/>
  <c r="P44" i="148"/>
  <c r="O44" i="148"/>
  <c r="N44" i="148"/>
  <c r="K44" i="148"/>
  <c r="H44" i="148"/>
  <c r="P43" i="148"/>
  <c r="O43" i="148"/>
  <c r="Q43" i="148" s="1"/>
  <c r="N43" i="148"/>
  <c r="K43" i="148"/>
  <c r="H43" i="148"/>
  <c r="P42" i="148"/>
  <c r="O42" i="148"/>
  <c r="N42" i="148"/>
  <c r="K42" i="148"/>
  <c r="H42" i="148"/>
  <c r="P41" i="148"/>
  <c r="O41" i="148"/>
  <c r="Q41" i="148" s="1"/>
  <c r="N41" i="148"/>
  <c r="K41" i="148"/>
  <c r="H41" i="148"/>
  <c r="P40" i="148"/>
  <c r="Q40" i="148" s="1"/>
  <c r="O40" i="148"/>
  <c r="N40" i="148"/>
  <c r="K40" i="148"/>
  <c r="H40" i="148"/>
  <c r="P39" i="148"/>
  <c r="O39" i="148"/>
  <c r="N39" i="148"/>
  <c r="K39" i="148"/>
  <c r="H39" i="148"/>
  <c r="P38" i="148"/>
  <c r="O38" i="148"/>
  <c r="Q38" i="148" s="1"/>
  <c r="N38" i="148"/>
  <c r="K38" i="148"/>
  <c r="H38" i="148"/>
  <c r="P37" i="148"/>
  <c r="O37" i="148"/>
  <c r="N37" i="148"/>
  <c r="K37" i="148"/>
  <c r="H37" i="148"/>
  <c r="P36" i="148"/>
  <c r="O36" i="148"/>
  <c r="N36" i="148"/>
  <c r="K36" i="148"/>
  <c r="H36" i="148"/>
  <c r="P35" i="148"/>
  <c r="O35" i="148"/>
  <c r="N35" i="148"/>
  <c r="K35" i="148"/>
  <c r="H35" i="148"/>
  <c r="P34" i="148"/>
  <c r="O34" i="148"/>
  <c r="N34" i="148"/>
  <c r="K34" i="148"/>
  <c r="H34" i="148"/>
  <c r="P33" i="148"/>
  <c r="O33" i="148"/>
  <c r="K33" i="148"/>
  <c r="H33" i="148"/>
  <c r="P32" i="148"/>
  <c r="O32" i="148"/>
  <c r="N32" i="148"/>
  <c r="K32" i="148"/>
  <c r="H32" i="148"/>
  <c r="P31" i="148"/>
  <c r="O31" i="148"/>
  <c r="N31" i="148"/>
  <c r="K31" i="148"/>
  <c r="H31" i="148"/>
  <c r="P30" i="148"/>
  <c r="O30" i="148"/>
  <c r="Q30" i="148" s="1"/>
  <c r="N30" i="148"/>
  <c r="K30" i="148"/>
  <c r="H30" i="148"/>
  <c r="P29" i="148"/>
  <c r="O29" i="148"/>
  <c r="N29" i="148"/>
  <c r="K29" i="148"/>
  <c r="H29" i="148"/>
  <c r="P28" i="148"/>
  <c r="O28" i="148"/>
  <c r="N28" i="148"/>
  <c r="K28" i="148"/>
  <c r="H28" i="148"/>
  <c r="P27" i="148"/>
  <c r="O27" i="148"/>
  <c r="N27" i="148"/>
  <c r="K27" i="148"/>
  <c r="H27" i="148"/>
  <c r="P26" i="148"/>
  <c r="O26" i="148"/>
  <c r="Q26" i="148" s="1"/>
  <c r="N26" i="148"/>
  <c r="K26" i="148"/>
  <c r="H26" i="148"/>
  <c r="P25" i="148"/>
  <c r="O25" i="148"/>
  <c r="N25" i="148"/>
  <c r="K25" i="148"/>
  <c r="H25" i="148"/>
  <c r="P24" i="148"/>
  <c r="O24" i="148"/>
  <c r="N24" i="148"/>
  <c r="K24" i="148"/>
  <c r="H24" i="148"/>
  <c r="P23" i="148"/>
  <c r="O23" i="148"/>
  <c r="N23" i="148"/>
  <c r="K23" i="148"/>
  <c r="H23" i="148"/>
  <c r="P22" i="148"/>
  <c r="O22" i="148"/>
  <c r="N22" i="148"/>
  <c r="K22" i="148"/>
  <c r="H22" i="148"/>
  <c r="P21" i="148"/>
  <c r="O21" i="148"/>
  <c r="N21" i="148"/>
  <c r="K21" i="148"/>
  <c r="P20" i="148"/>
  <c r="O20" i="148"/>
  <c r="Q20" i="148" s="1"/>
  <c r="N20" i="148"/>
  <c r="K20" i="148"/>
  <c r="H20" i="148"/>
  <c r="P19" i="148"/>
  <c r="O19" i="148"/>
  <c r="N19" i="148"/>
  <c r="K19" i="148"/>
  <c r="H19" i="148"/>
  <c r="P18" i="148"/>
  <c r="O18" i="148"/>
  <c r="N18" i="148"/>
  <c r="K18" i="148"/>
  <c r="H18" i="148"/>
  <c r="P17" i="148"/>
  <c r="Q17" i="148" s="1"/>
  <c r="O17" i="148"/>
  <c r="N17" i="148"/>
  <c r="K17" i="148"/>
  <c r="H17" i="148"/>
  <c r="P16" i="148"/>
  <c r="O16" i="148"/>
  <c r="N16" i="148"/>
  <c r="K16" i="148"/>
  <c r="H16" i="148"/>
  <c r="P15" i="148"/>
  <c r="O15" i="148"/>
  <c r="N15" i="148"/>
  <c r="K15" i="148"/>
  <c r="H15" i="148"/>
  <c r="P14" i="148"/>
  <c r="O14" i="148"/>
  <c r="N14" i="148"/>
  <c r="K14" i="148"/>
  <c r="H14" i="148"/>
  <c r="P13" i="148"/>
  <c r="Q13" i="148" s="1"/>
  <c r="O13" i="148"/>
  <c r="N13" i="148"/>
  <c r="K13" i="148"/>
  <c r="H13" i="148"/>
  <c r="P12" i="148"/>
  <c r="O12" i="148"/>
  <c r="N12" i="148"/>
  <c r="K12" i="148"/>
  <c r="H12" i="148"/>
  <c r="P11" i="148"/>
  <c r="O11" i="148"/>
  <c r="N11" i="148"/>
  <c r="K11" i="148"/>
  <c r="H11" i="148"/>
  <c r="P10" i="148"/>
  <c r="O10" i="148"/>
  <c r="N10" i="148"/>
  <c r="K10" i="148"/>
  <c r="H10" i="148"/>
  <c r="P9" i="148"/>
  <c r="O9" i="148"/>
  <c r="Q9" i="148" s="1"/>
  <c r="N9" i="148"/>
  <c r="K9" i="148"/>
  <c r="H9" i="148"/>
  <c r="P8" i="148"/>
  <c r="O8" i="148"/>
  <c r="N8" i="148"/>
  <c r="K8" i="148"/>
  <c r="H8" i="148"/>
  <c r="P7" i="148"/>
  <c r="O7" i="148"/>
  <c r="N7" i="148"/>
  <c r="K7" i="148"/>
  <c r="H7" i="148"/>
  <c r="P6" i="148"/>
  <c r="Q6" i="148" s="1"/>
  <c r="O6" i="148"/>
  <c r="N6" i="148"/>
  <c r="K6" i="148"/>
  <c r="H6" i="148"/>
  <c r="P5" i="148"/>
  <c r="O5" i="148"/>
  <c r="N5" i="148"/>
  <c r="K5" i="148"/>
  <c r="H5" i="148"/>
  <c r="Q7" i="148" l="1"/>
  <c r="Q18" i="148"/>
  <c r="Q34" i="148"/>
  <c r="Q39" i="148"/>
  <c r="Q15" i="148"/>
  <c r="Q22" i="148"/>
  <c r="Q55" i="150"/>
  <c r="Q8" i="148"/>
  <c r="Q14" i="148"/>
  <c r="Q19" i="148"/>
  <c r="Q24" i="148"/>
  <c r="Q27" i="148"/>
  <c r="Q21" i="148"/>
  <c r="Q32" i="148"/>
  <c r="Q53" i="148"/>
  <c r="Q10" i="148"/>
  <c r="Q16" i="148"/>
  <c r="Q25" i="148"/>
  <c r="Q28" i="148"/>
  <c r="Q31" i="148"/>
  <c r="Q42" i="148"/>
  <c r="O56" i="151"/>
  <c r="Q12" i="148"/>
  <c r="Q33" i="148"/>
  <c r="Q47" i="148"/>
  <c r="N56" i="151"/>
  <c r="K56" i="151"/>
  <c r="Q35" i="148"/>
  <c r="Q56" i="151"/>
  <c r="Q11" i="148"/>
  <c r="Q52" i="148"/>
  <c r="Q23" i="148"/>
  <c r="Q29" i="148"/>
  <c r="Q37" i="148"/>
  <c r="H56" i="151"/>
  <c r="Q5" i="148"/>
  <c r="Q45" i="148"/>
  <c r="Q51" i="148"/>
  <c r="Q44" i="148"/>
  <c r="Q36" i="148"/>
  <c r="H55" i="148"/>
  <c r="N55" i="148"/>
  <c r="P55" i="148"/>
  <c r="K55" i="148"/>
  <c r="K56" i="150" s="1"/>
  <c r="O55" i="148"/>
  <c r="E28" i="136"/>
  <c r="F28" i="136"/>
  <c r="G28" i="136"/>
  <c r="H28" i="136"/>
  <c r="I28" i="136"/>
  <c r="J28" i="136"/>
  <c r="K28" i="136"/>
  <c r="L28" i="136"/>
  <c r="M28" i="136"/>
  <c r="N28" i="136"/>
  <c r="O28" i="136"/>
  <c r="P28" i="136"/>
  <c r="D28" i="136"/>
  <c r="E55" i="147"/>
  <c r="E56" i="148" s="1"/>
  <c r="F55" i="147"/>
  <c r="G55" i="147"/>
  <c r="G56" i="148" s="1"/>
  <c r="I55" i="147"/>
  <c r="I56" i="148" s="1"/>
  <c r="J55" i="147"/>
  <c r="J56" i="148" s="1"/>
  <c r="L55" i="147"/>
  <c r="L56" i="148" s="1"/>
  <c r="M55" i="147"/>
  <c r="P54" i="147"/>
  <c r="O54" i="147"/>
  <c r="N54" i="147"/>
  <c r="K54" i="147"/>
  <c r="H54" i="147"/>
  <c r="P53" i="147"/>
  <c r="O53" i="147"/>
  <c r="Q53" i="147" s="1"/>
  <c r="N53" i="147"/>
  <c r="K53" i="147"/>
  <c r="H53" i="147"/>
  <c r="P52" i="147"/>
  <c r="O52" i="147"/>
  <c r="N52" i="147"/>
  <c r="K52" i="147"/>
  <c r="H52" i="147"/>
  <c r="P51" i="147"/>
  <c r="O51" i="147"/>
  <c r="Q51" i="147" s="1"/>
  <c r="N51" i="147"/>
  <c r="K51" i="147"/>
  <c r="H51" i="147"/>
  <c r="P50" i="147"/>
  <c r="O50" i="147"/>
  <c r="Q50" i="147" s="1"/>
  <c r="N50" i="147"/>
  <c r="K50" i="147"/>
  <c r="H50" i="147"/>
  <c r="P49" i="147"/>
  <c r="O49" i="147"/>
  <c r="Q49" i="147" s="1"/>
  <c r="N49" i="147"/>
  <c r="K49" i="147"/>
  <c r="H49" i="147"/>
  <c r="P48" i="147"/>
  <c r="O48" i="147"/>
  <c r="N48" i="147"/>
  <c r="K48" i="147"/>
  <c r="H48" i="147"/>
  <c r="P47" i="147"/>
  <c r="O47" i="147"/>
  <c r="N47" i="147"/>
  <c r="K47" i="147"/>
  <c r="H47" i="147"/>
  <c r="P46" i="147"/>
  <c r="O46" i="147"/>
  <c r="N46" i="147"/>
  <c r="K46" i="147"/>
  <c r="H46" i="147"/>
  <c r="P45" i="147"/>
  <c r="O45" i="147"/>
  <c r="N45" i="147"/>
  <c r="K45" i="147"/>
  <c r="H45" i="147"/>
  <c r="P44" i="147"/>
  <c r="O44" i="147"/>
  <c r="N44" i="147"/>
  <c r="K44" i="147"/>
  <c r="H44" i="147"/>
  <c r="P43" i="147"/>
  <c r="O43" i="147"/>
  <c r="Q43" i="147" s="1"/>
  <c r="N43" i="147"/>
  <c r="K43" i="147"/>
  <c r="H43" i="147"/>
  <c r="P42" i="147"/>
  <c r="Q42" i="147" s="1"/>
  <c r="O42" i="147"/>
  <c r="N42" i="147"/>
  <c r="K42" i="147"/>
  <c r="H42" i="147"/>
  <c r="P41" i="147"/>
  <c r="O41" i="147"/>
  <c r="N41" i="147"/>
  <c r="K41" i="147"/>
  <c r="H41" i="147"/>
  <c r="P40" i="147"/>
  <c r="O40" i="147"/>
  <c r="Q40" i="147" s="1"/>
  <c r="N40" i="147"/>
  <c r="K40" i="147"/>
  <c r="H40" i="147"/>
  <c r="P39" i="147"/>
  <c r="Q39" i="147" s="1"/>
  <c r="O39" i="147"/>
  <c r="N39" i="147"/>
  <c r="K39" i="147"/>
  <c r="H39" i="147"/>
  <c r="P38" i="147"/>
  <c r="Q38" i="147" s="1"/>
  <c r="O38" i="147"/>
  <c r="N38" i="147"/>
  <c r="K38" i="147"/>
  <c r="H38" i="147"/>
  <c r="P37" i="147"/>
  <c r="O37" i="147"/>
  <c r="Q37" i="147" s="1"/>
  <c r="N37" i="147"/>
  <c r="K37" i="147"/>
  <c r="H37" i="147"/>
  <c r="P36" i="147"/>
  <c r="O36" i="147"/>
  <c r="Q36" i="147" s="1"/>
  <c r="N36" i="147"/>
  <c r="K36" i="147"/>
  <c r="H36" i="147"/>
  <c r="P35" i="147"/>
  <c r="O35" i="147"/>
  <c r="N35" i="147"/>
  <c r="K35" i="147"/>
  <c r="H35" i="147"/>
  <c r="P34" i="147"/>
  <c r="O34" i="147"/>
  <c r="Q34" i="147" s="1"/>
  <c r="N34" i="147"/>
  <c r="K34" i="147"/>
  <c r="H34" i="147"/>
  <c r="P33" i="147"/>
  <c r="O33" i="147"/>
  <c r="K33" i="147"/>
  <c r="H33" i="147"/>
  <c r="P32" i="147"/>
  <c r="O32" i="147"/>
  <c r="Q32" i="147" s="1"/>
  <c r="N32" i="147"/>
  <c r="K32" i="147"/>
  <c r="H32" i="147"/>
  <c r="P31" i="147"/>
  <c r="O31" i="147"/>
  <c r="Q31" i="147" s="1"/>
  <c r="N31" i="147"/>
  <c r="K31" i="147"/>
  <c r="H31" i="147"/>
  <c r="P30" i="147"/>
  <c r="O30" i="147"/>
  <c r="Q30" i="147" s="1"/>
  <c r="N30" i="147"/>
  <c r="K30" i="147"/>
  <c r="H30" i="147"/>
  <c r="P29" i="147"/>
  <c r="O29" i="147"/>
  <c r="N29" i="147"/>
  <c r="K29" i="147"/>
  <c r="H29" i="147"/>
  <c r="P28" i="147"/>
  <c r="O28" i="147"/>
  <c r="N28" i="147"/>
  <c r="K28" i="147"/>
  <c r="H28" i="147"/>
  <c r="P27" i="147"/>
  <c r="O27" i="147"/>
  <c r="N27" i="147"/>
  <c r="K27" i="147"/>
  <c r="H27" i="147"/>
  <c r="P26" i="147"/>
  <c r="O26" i="147"/>
  <c r="N26" i="147"/>
  <c r="K26" i="147"/>
  <c r="H26" i="147"/>
  <c r="P25" i="147"/>
  <c r="O25" i="147"/>
  <c r="N25" i="147"/>
  <c r="K25" i="147"/>
  <c r="H25" i="147"/>
  <c r="P24" i="147"/>
  <c r="O24" i="147"/>
  <c r="Q24" i="147" s="1"/>
  <c r="N24" i="147"/>
  <c r="K24" i="147"/>
  <c r="H24" i="147"/>
  <c r="P23" i="147"/>
  <c r="O23" i="147"/>
  <c r="Q23" i="147" s="1"/>
  <c r="N23" i="147"/>
  <c r="K23" i="147"/>
  <c r="H23" i="147"/>
  <c r="P22" i="147"/>
  <c r="O22" i="147"/>
  <c r="Q22" i="147" s="1"/>
  <c r="N22" i="147"/>
  <c r="K22" i="147"/>
  <c r="H22" i="147"/>
  <c r="P21" i="147"/>
  <c r="O21" i="147"/>
  <c r="Q21" i="147" s="1"/>
  <c r="N21" i="147"/>
  <c r="K21" i="147"/>
  <c r="H21" i="147"/>
  <c r="P20" i="147"/>
  <c r="O20" i="147"/>
  <c r="N20" i="147"/>
  <c r="K20" i="147"/>
  <c r="H20" i="147"/>
  <c r="P19" i="147"/>
  <c r="O19" i="147"/>
  <c r="N19" i="147"/>
  <c r="K19" i="147"/>
  <c r="H19" i="147"/>
  <c r="P18" i="147"/>
  <c r="O18" i="147"/>
  <c r="N18" i="147"/>
  <c r="K18" i="147"/>
  <c r="H18" i="147"/>
  <c r="P17" i="147"/>
  <c r="O17" i="147"/>
  <c r="N17" i="147"/>
  <c r="K17" i="147"/>
  <c r="H17" i="147"/>
  <c r="P16" i="147"/>
  <c r="O16" i="147"/>
  <c r="Q16" i="147" s="1"/>
  <c r="N16" i="147"/>
  <c r="K16" i="147"/>
  <c r="H16" i="147"/>
  <c r="P15" i="147"/>
  <c r="O15" i="147"/>
  <c r="Q15" i="147" s="1"/>
  <c r="N15" i="147"/>
  <c r="K15" i="147"/>
  <c r="H15" i="147"/>
  <c r="P14" i="147"/>
  <c r="O14" i="147"/>
  <c r="N14" i="147"/>
  <c r="K14" i="147"/>
  <c r="H14" i="147"/>
  <c r="P13" i="147"/>
  <c r="O13" i="147"/>
  <c r="Q13" i="147" s="1"/>
  <c r="N13" i="147"/>
  <c r="K13" i="147"/>
  <c r="H13" i="147"/>
  <c r="P12" i="147"/>
  <c r="O12" i="147"/>
  <c r="N12" i="147"/>
  <c r="K12" i="147"/>
  <c r="H12" i="147"/>
  <c r="P11" i="147"/>
  <c r="O11" i="147"/>
  <c r="N11" i="147"/>
  <c r="K11" i="147"/>
  <c r="H11" i="147"/>
  <c r="Q10" i="147"/>
  <c r="P10" i="147"/>
  <c r="O10" i="147"/>
  <c r="N10" i="147"/>
  <c r="K10" i="147"/>
  <c r="H10" i="147"/>
  <c r="P9" i="147"/>
  <c r="O9" i="147"/>
  <c r="N9" i="147"/>
  <c r="K9" i="147"/>
  <c r="H9" i="147"/>
  <c r="P8" i="147"/>
  <c r="O8" i="147"/>
  <c r="Q8" i="147" s="1"/>
  <c r="N8" i="147"/>
  <c r="K8" i="147"/>
  <c r="H8" i="147"/>
  <c r="Q7" i="147"/>
  <c r="P7" i="147"/>
  <c r="O7" i="147"/>
  <c r="N7" i="147"/>
  <c r="K7" i="147"/>
  <c r="H7" i="147"/>
  <c r="P6" i="147"/>
  <c r="Q6" i="147" s="1"/>
  <c r="O6" i="147"/>
  <c r="N6" i="147"/>
  <c r="K6" i="147"/>
  <c r="H6" i="147"/>
  <c r="P5" i="147"/>
  <c r="O5" i="147"/>
  <c r="N5" i="147"/>
  <c r="K5" i="147"/>
  <c r="H5" i="147"/>
  <c r="H55" i="147" l="1"/>
  <c r="Q20" i="147"/>
  <c r="Q47" i="147"/>
  <c r="K55" i="147"/>
  <c r="Q25" i="147"/>
  <c r="Q41" i="147"/>
  <c r="Q44" i="147"/>
  <c r="N55" i="147"/>
  <c r="N56" i="148" s="1"/>
  <c r="Q19" i="147"/>
  <c r="Q27" i="147"/>
  <c r="Q35" i="147"/>
  <c r="Q46" i="147"/>
  <c r="P55" i="147"/>
  <c r="P56" i="148" s="1"/>
  <c r="Q54" i="147"/>
  <c r="O55" i="147"/>
  <c r="Q18" i="147"/>
  <c r="Q45" i="147"/>
  <c r="Q17" i="147"/>
  <c r="Q26" i="147"/>
  <c r="Q29" i="147"/>
  <c r="O56" i="148"/>
  <c r="K56" i="148"/>
  <c r="F56" i="148"/>
  <c r="O56" i="150"/>
  <c r="Q14" i="147"/>
  <c r="P56" i="150"/>
  <c r="N56" i="150"/>
  <c r="H56" i="148"/>
  <c r="H56" i="150"/>
  <c r="Q33" i="147"/>
  <c r="Q52" i="147"/>
  <c r="M56" i="148"/>
  <c r="Q9" i="147"/>
  <c r="Q12" i="147"/>
  <c r="Q48" i="147"/>
  <c r="Q55" i="148"/>
  <c r="Q28" i="147"/>
  <c r="Q11" i="147"/>
  <c r="Q5" i="147"/>
  <c r="E26" i="136"/>
  <c r="F26" i="136"/>
  <c r="G26" i="136"/>
  <c r="H26" i="136"/>
  <c r="I26" i="136"/>
  <c r="J26" i="136"/>
  <c r="K26" i="136"/>
  <c r="L26" i="136"/>
  <c r="M26" i="136"/>
  <c r="N26" i="136"/>
  <c r="O26" i="136"/>
  <c r="P26" i="136"/>
  <c r="D26" i="136"/>
  <c r="M55" i="146"/>
  <c r="M56" i="147" s="1"/>
  <c r="L55" i="146"/>
  <c r="L56" i="147" s="1"/>
  <c r="J55" i="146"/>
  <c r="I55" i="146"/>
  <c r="G55" i="146"/>
  <c r="F55" i="146"/>
  <c r="E55" i="146"/>
  <c r="E56" i="147" s="1"/>
  <c r="P54" i="146"/>
  <c r="O54" i="146"/>
  <c r="N54" i="146"/>
  <c r="K54" i="146"/>
  <c r="H54" i="146"/>
  <c r="P53" i="146"/>
  <c r="O53" i="146"/>
  <c r="Q53" i="146" s="1"/>
  <c r="N53" i="146"/>
  <c r="K53" i="146"/>
  <c r="H53" i="146"/>
  <c r="P52" i="146"/>
  <c r="O52" i="146"/>
  <c r="N52" i="146"/>
  <c r="K52" i="146"/>
  <c r="H52" i="146"/>
  <c r="P51" i="146"/>
  <c r="O51" i="146"/>
  <c r="N51" i="146"/>
  <c r="K51" i="146"/>
  <c r="H51" i="146"/>
  <c r="P50" i="146"/>
  <c r="O50" i="146"/>
  <c r="Q50" i="146" s="1"/>
  <c r="N50" i="146"/>
  <c r="K50" i="146"/>
  <c r="H50" i="146"/>
  <c r="P49" i="146"/>
  <c r="O49" i="146"/>
  <c r="Q49" i="146" s="1"/>
  <c r="N49" i="146"/>
  <c r="K49" i="146"/>
  <c r="H49" i="146"/>
  <c r="P48" i="146"/>
  <c r="O48" i="146"/>
  <c r="Q48" i="146" s="1"/>
  <c r="N48" i="146"/>
  <c r="K48" i="146"/>
  <c r="H48" i="146"/>
  <c r="P47" i="146"/>
  <c r="O47" i="146"/>
  <c r="N47" i="146"/>
  <c r="K47" i="146"/>
  <c r="H47" i="146"/>
  <c r="P46" i="146"/>
  <c r="O46" i="146"/>
  <c r="N46" i="146"/>
  <c r="K46" i="146"/>
  <c r="H46" i="146"/>
  <c r="P45" i="146"/>
  <c r="O45" i="146"/>
  <c r="Q45" i="146" s="1"/>
  <c r="N45" i="146"/>
  <c r="K45" i="146"/>
  <c r="H45" i="146"/>
  <c r="P44" i="146"/>
  <c r="O44" i="146"/>
  <c r="N44" i="146"/>
  <c r="K44" i="146"/>
  <c r="H44" i="146"/>
  <c r="P43" i="146"/>
  <c r="O43" i="146"/>
  <c r="N43" i="146"/>
  <c r="K43" i="146"/>
  <c r="H43" i="146"/>
  <c r="P42" i="146"/>
  <c r="O42" i="146"/>
  <c r="Q42" i="146" s="1"/>
  <c r="N42" i="146"/>
  <c r="K42" i="146"/>
  <c r="H42" i="146"/>
  <c r="P41" i="146"/>
  <c r="O41" i="146"/>
  <c r="N41" i="146"/>
  <c r="K41" i="146"/>
  <c r="H41" i="146"/>
  <c r="P40" i="146"/>
  <c r="O40" i="146"/>
  <c r="Q40" i="146" s="1"/>
  <c r="N40" i="146"/>
  <c r="K40" i="146"/>
  <c r="H40" i="146"/>
  <c r="P39" i="146"/>
  <c r="O39" i="146"/>
  <c r="N39" i="146"/>
  <c r="K39" i="146"/>
  <c r="H39" i="146"/>
  <c r="P38" i="146"/>
  <c r="O38" i="146"/>
  <c r="N38" i="146"/>
  <c r="K38" i="146"/>
  <c r="H38" i="146"/>
  <c r="P37" i="146"/>
  <c r="O37" i="146"/>
  <c r="N37" i="146"/>
  <c r="K37" i="146"/>
  <c r="H37" i="146"/>
  <c r="P36" i="146"/>
  <c r="O36" i="146"/>
  <c r="N36" i="146"/>
  <c r="K36" i="146"/>
  <c r="H36" i="146"/>
  <c r="P35" i="146"/>
  <c r="O35" i="146"/>
  <c r="N35" i="146"/>
  <c r="K35" i="146"/>
  <c r="H35" i="146"/>
  <c r="P34" i="146"/>
  <c r="O34" i="146"/>
  <c r="Q34" i="146" s="1"/>
  <c r="N34" i="146"/>
  <c r="K34" i="146"/>
  <c r="H34" i="146"/>
  <c r="P33" i="146"/>
  <c r="O33" i="146"/>
  <c r="N33" i="146"/>
  <c r="K33" i="146"/>
  <c r="H33" i="146"/>
  <c r="P32" i="146"/>
  <c r="O32" i="146"/>
  <c r="Q32" i="146" s="1"/>
  <c r="N32" i="146"/>
  <c r="K32" i="146"/>
  <c r="H32" i="146"/>
  <c r="P31" i="146"/>
  <c r="O31" i="146"/>
  <c r="N31" i="146"/>
  <c r="K31" i="146"/>
  <c r="H31" i="146"/>
  <c r="P30" i="146"/>
  <c r="O30" i="146"/>
  <c r="N30" i="146"/>
  <c r="K30" i="146"/>
  <c r="H30" i="146"/>
  <c r="P29" i="146"/>
  <c r="O29" i="146"/>
  <c r="Q29" i="146" s="1"/>
  <c r="N29" i="146"/>
  <c r="K29" i="146"/>
  <c r="H29" i="146"/>
  <c r="P28" i="146"/>
  <c r="O28" i="146"/>
  <c r="N28" i="146"/>
  <c r="K28" i="146"/>
  <c r="H28" i="146"/>
  <c r="P27" i="146"/>
  <c r="O27" i="146"/>
  <c r="N27" i="146"/>
  <c r="K27" i="146"/>
  <c r="H27" i="146"/>
  <c r="P26" i="146"/>
  <c r="O26" i="146"/>
  <c r="Q26" i="146" s="1"/>
  <c r="N26" i="146"/>
  <c r="K26" i="146"/>
  <c r="H26" i="146"/>
  <c r="P25" i="146"/>
  <c r="O25" i="146"/>
  <c r="Q25" i="146" s="1"/>
  <c r="N25" i="146"/>
  <c r="K25" i="146"/>
  <c r="H25" i="146"/>
  <c r="P24" i="146"/>
  <c r="O24" i="146"/>
  <c r="N24" i="146"/>
  <c r="K24" i="146"/>
  <c r="H24" i="146"/>
  <c r="P23" i="146"/>
  <c r="O23" i="146"/>
  <c r="N23" i="146"/>
  <c r="K23" i="146"/>
  <c r="H23" i="146"/>
  <c r="P22" i="146"/>
  <c r="O22" i="146"/>
  <c r="Q22" i="146" s="1"/>
  <c r="N22" i="146"/>
  <c r="K22" i="146"/>
  <c r="H22" i="146"/>
  <c r="P21" i="146"/>
  <c r="O21" i="146"/>
  <c r="N21" i="146"/>
  <c r="K21" i="146"/>
  <c r="H21" i="146"/>
  <c r="P20" i="146"/>
  <c r="O20" i="146"/>
  <c r="N20" i="146"/>
  <c r="K20" i="146"/>
  <c r="H20" i="146"/>
  <c r="P19" i="146"/>
  <c r="O19" i="146"/>
  <c r="N19" i="146"/>
  <c r="K19" i="146"/>
  <c r="H19" i="146"/>
  <c r="P18" i="146"/>
  <c r="O18" i="146"/>
  <c r="Q18" i="146" s="1"/>
  <c r="N18" i="146"/>
  <c r="K18" i="146"/>
  <c r="H18" i="146"/>
  <c r="P17" i="146"/>
  <c r="O17" i="146"/>
  <c r="N17" i="146"/>
  <c r="K17" i="146"/>
  <c r="H17" i="146"/>
  <c r="P16" i="146"/>
  <c r="O16" i="146"/>
  <c r="N16" i="146"/>
  <c r="K16" i="146"/>
  <c r="H16" i="146"/>
  <c r="P15" i="146"/>
  <c r="O15" i="146"/>
  <c r="N15" i="146"/>
  <c r="K15" i="146"/>
  <c r="H15" i="146"/>
  <c r="P14" i="146"/>
  <c r="O14" i="146"/>
  <c r="N14" i="146"/>
  <c r="K14" i="146"/>
  <c r="H14" i="146"/>
  <c r="P13" i="146"/>
  <c r="O13" i="146"/>
  <c r="N13" i="146"/>
  <c r="K13" i="146"/>
  <c r="H13" i="146"/>
  <c r="P12" i="146"/>
  <c r="O12" i="146"/>
  <c r="N12" i="146"/>
  <c r="K12" i="146"/>
  <c r="H12" i="146"/>
  <c r="P11" i="146"/>
  <c r="O11" i="146"/>
  <c r="N11" i="146"/>
  <c r="K11" i="146"/>
  <c r="H11" i="146"/>
  <c r="P10" i="146"/>
  <c r="O10" i="146"/>
  <c r="Q10" i="146" s="1"/>
  <c r="N10" i="146"/>
  <c r="K10" i="146"/>
  <c r="H10" i="146"/>
  <c r="P9" i="146"/>
  <c r="O9" i="146"/>
  <c r="N9" i="146"/>
  <c r="K9" i="146"/>
  <c r="H9" i="146"/>
  <c r="P8" i="146"/>
  <c r="O8" i="146"/>
  <c r="N8" i="146"/>
  <c r="K8" i="146"/>
  <c r="H8" i="146"/>
  <c r="P7" i="146"/>
  <c r="O7" i="146"/>
  <c r="N7" i="146"/>
  <c r="K7" i="146"/>
  <c r="H7" i="146"/>
  <c r="P6" i="146"/>
  <c r="O6" i="146"/>
  <c r="N6" i="146"/>
  <c r="K6" i="146"/>
  <c r="H6" i="146"/>
  <c r="P5" i="146"/>
  <c r="O5" i="146"/>
  <c r="N5" i="146"/>
  <c r="K5" i="146"/>
  <c r="H5" i="146"/>
  <c r="Q33" i="146" l="1"/>
  <c r="Q21" i="146"/>
  <c r="Q24" i="146"/>
  <c r="Q12" i="146"/>
  <c r="Q20" i="146"/>
  <c r="Q13" i="146"/>
  <c r="Q56" i="150"/>
  <c r="Q9" i="146"/>
  <c r="Q17" i="146"/>
  <c r="I56" i="147"/>
  <c r="G56" i="147"/>
  <c r="F56" i="147"/>
  <c r="Q14" i="146"/>
  <c r="Q28" i="146"/>
  <c r="Q44" i="146"/>
  <c r="Q52" i="146"/>
  <c r="J56" i="147"/>
  <c r="Q8" i="146"/>
  <c r="Q16" i="146"/>
  <c r="Q38" i="146"/>
  <c r="Q46" i="146"/>
  <c r="Q54" i="146"/>
  <c r="Q55" i="147"/>
  <c r="Q56" i="148" s="1"/>
  <c r="Q11" i="146"/>
  <c r="Q41" i="146"/>
  <c r="Q19" i="146"/>
  <c r="Q43" i="146"/>
  <c r="Q31" i="146"/>
  <c r="Q35" i="146"/>
  <c r="Q7" i="146"/>
  <c r="Q15" i="146"/>
  <c r="Q51" i="146"/>
  <c r="Q6" i="146"/>
  <c r="Q27" i="146"/>
  <c r="Q30" i="146"/>
  <c r="Q36" i="146"/>
  <c r="Q39" i="146"/>
  <c r="Q47" i="146"/>
  <c r="Q37" i="146"/>
  <c r="Q23" i="146"/>
  <c r="O55" i="146"/>
  <c r="K55" i="146"/>
  <c r="N55" i="146"/>
  <c r="P55" i="146"/>
  <c r="H55" i="146"/>
  <c r="Q5" i="146"/>
  <c r="E24" i="136"/>
  <c r="F24" i="136"/>
  <c r="G24" i="136"/>
  <c r="H24" i="136"/>
  <c r="I24" i="136"/>
  <c r="J24" i="136"/>
  <c r="K24" i="136"/>
  <c r="L24" i="136"/>
  <c r="M24" i="136"/>
  <c r="N24" i="136"/>
  <c r="O24" i="136"/>
  <c r="P24" i="136"/>
  <c r="D24" i="136"/>
  <c r="D22" i="136"/>
  <c r="M55" i="145"/>
  <c r="L55" i="145"/>
  <c r="L58" i="158" s="1"/>
  <c r="J55" i="145"/>
  <c r="J58" i="158" s="1"/>
  <c r="I55" i="145"/>
  <c r="I58" i="158" s="1"/>
  <c r="G55" i="145"/>
  <c r="G58" i="158" s="1"/>
  <c r="F55" i="145"/>
  <c r="F58" i="158" s="1"/>
  <c r="E55" i="145"/>
  <c r="E58" i="158" s="1"/>
  <c r="P54" i="145"/>
  <c r="O54" i="145"/>
  <c r="N54" i="145"/>
  <c r="K54" i="145"/>
  <c r="H54" i="145"/>
  <c r="P53" i="145"/>
  <c r="O53" i="145"/>
  <c r="Q53" i="145" s="1"/>
  <c r="N53" i="145"/>
  <c r="K53" i="145"/>
  <c r="H53" i="145"/>
  <c r="P52" i="145"/>
  <c r="O52" i="145"/>
  <c r="Q52" i="145" s="1"/>
  <c r="N52" i="145"/>
  <c r="K52" i="145"/>
  <c r="H52" i="145"/>
  <c r="P51" i="145"/>
  <c r="Q51" i="145" s="1"/>
  <c r="O51" i="145"/>
  <c r="N51" i="145"/>
  <c r="K51" i="145"/>
  <c r="H51" i="145"/>
  <c r="P50" i="145"/>
  <c r="O50" i="145"/>
  <c r="N50" i="145"/>
  <c r="K50" i="145"/>
  <c r="H50" i="145"/>
  <c r="P49" i="145"/>
  <c r="O49" i="145"/>
  <c r="Q49" i="145" s="1"/>
  <c r="N49" i="145"/>
  <c r="K49" i="145"/>
  <c r="H49" i="145"/>
  <c r="P48" i="145"/>
  <c r="O48" i="145"/>
  <c r="N48" i="145"/>
  <c r="K48" i="145"/>
  <c r="H48" i="145"/>
  <c r="P47" i="145"/>
  <c r="O47" i="145"/>
  <c r="Q47" i="145" s="1"/>
  <c r="N47" i="145"/>
  <c r="K47" i="145"/>
  <c r="H47" i="145"/>
  <c r="P46" i="145"/>
  <c r="O46" i="145"/>
  <c r="N46" i="145"/>
  <c r="K46" i="145"/>
  <c r="H46" i="145"/>
  <c r="P45" i="145"/>
  <c r="O45" i="145"/>
  <c r="N45" i="145"/>
  <c r="K45" i="145"/>
  <c r="H45" i="145"/>
  <c r="P44" i="145"/>
  <c r="O44" i="145"/>
  <c r="N44" i="145"/>
  <c r="K44" i="145"/>
  <c r="H44" i="145"/>
  <c r="P43" i="145"/>
  <c r="O43" i="145"/>
  <c r="N43" i="145"/>
  <c r="K43" i="145"/>
  <c r="H43" i="145"/>
  <c r="P42" i="145"/>
  <c r="O42" i="145"/>
  <c r="N42" i="145"/>
  <c r="K42" i="145"/>
  <c r="H42" i="145"/>
  <c r="P41" i="145"/>
  <c r="O41" i="145"/>
  <c r="Q41" i="145" s="1"/>
  <c r="N41" i="145"/>
  <c r="K41" i="145"/>
  <c r="H41" i="145"/>
  <c r="P40" i="145"/>
  <c r="O40" i="145"/>
  <c r="Q40" i="145" s="1"/>
  <c r="N40" i="145"/>
  <c r="K40" i="145"/>
  <c r="H40" i="145"/>
  <c r="P39" i="145"/>
  <c r="O39" i="145"/>
  <c r="N39" i="145"/>
  <c r="K39" i="145"/>
  <c r="H39" i="145"/>
  <c r="P38" i="145"/>
  <c r="O38" i="145"/>
  <c r="N38" i="145"/>
  <c r="K38" i="145"/>
  <c r="H38" i="145"/>
  <c r="P37" i="145"/>
  <c r="O37" i="145"/>
  <c r="Q37" i="145" s="1"/>
  <c r="N37" i="145"/>
  <c r="K37" i="145"/>
  <c r="H37" i="145"/>
  <c r="P36" i="145"/>
  <c r="O36" i="145"/>
  <c r="N36" i="145"/>
  <c r="K36" i="145"/>
  <c r="H36" i="145"/>
  <c r="P35" i="145"/>
  <c r="O35" i="145"/>
  <c r="N35" i="145"/>
  <c r="K35" i="145"/>
  <c r="H35" i="145"/>
  <c r="P34" i="145"/>
  <c r="O34" i="145"/>
  <c r="N34" i="145"/>
  <c r="K34" i="145"/>
  <c r="H34" i="145"/>
  <c r="P33" i="145"/>
  <c r="O33" i="145"/>
  <c r="Q33" i="145" s="1"/>
  <c r="N33" i="145"/>
  <c r="K33" i="145"/>
  <c r="H33" i="145"/>
  <c r="P32" i="145"/>
  <c r="O32" i="145"/>
  <c r="Q32" i="145" s="1"/>
  <c r="N32" i="145"/>
  <c r="K32" i="145"/>
  <c r="H32" i="145"/>
  <c r="P31" i="145"/>
  <c r="O31" i="145"/>
  <c r="Q31" i="145" s="1"/>
  <c r="N31" i="145"/>
  <c r="K31" i="145"/>
  <c r="H31" i="145"/>
  <c r="P30" i="145"/>
  <c r="O30" i="145"/>
  <c r="N30" i="145"/>
  <c r="K30" i="145"/>
  <c r="H30" i="145"/>
  <c r="P29" i="145"/>
  <c r="O29" i="145"/>
  <c r="Q29" i="145" s="1"/>
  <c r="N29" i="145"/>
  <c r="K29" i="145"/>
  <c r="H29" i="145"/>
  <c r="P28" i="145"/>
  <c r="O28" i="145"/>
  <c r="N28" i="145"/>
  <c r="K28" i="145"/>
  <c r="H28" i="145"/>
  <c r="P27" i="145"/>
  <c r="O27" i="145"/>
  <c r="N27" i="145"/>
  <c r="K27" i="145"/>
  <c r="H27" i="145"/>
  <c r="P26" i="145"/>
  <c r="Q26" i="145" s="1"/>
  <c r="O26" i="145"/>
  <c r="N26" i="145"/>
  <c r="K26" i="145"/>
  <c r="H26" i="145"/>
  <c r="P25" i="145"/>
  <c r="O25" i="145"/>
  <c r="N25" i="145"/>
  <c r="K25" i="145"/>
  <c r="H25" i="145"/>
  <c r="P24" i="145"/>
  <c r="O24" i="145"/>
  <c r="N24" i="145"/>
  <c r="K24" i="145"/>
  <c r="H24" i="145"/>
  <c r="P23" i="145"/>
  <c r="O23" i="145"/>
  <c r="Q23" i="145" s="1"/>
  <c r="N23" i="145"/>
  <c r="K23" i="145"/>
  <c r="H23" i="145"/>
  <c r="P22" i="145"/>
  <c r="O22" i="145"/>
  <c r="N22" i="145"/>
  <c r="K22" i="145"/>
  <c r="H22" i="145"/>
  <c r="P21" i="145"/>
  <c r="O21" i="145"/>
  <c r="Q21" i="145" s="1"/>
  <c r="N21" i="145"/>
  <c r="K21" i="145"/>
  <c r="H21" i="145"/>
  <c r="P20" i="145"/>
  <c r="O20" i="145"/>
  <c r="N20" i="145"/>
  <c r="K20" i="145"/>
  <c r="H20" i="145"/>
  <c r="P19" i="145"/>
  <c r="Q19" i="145" s="1"/>
  <c r="O19" i="145"/>
  <c r="N19" i="145"/>
  <c r="K19" i="145"/>
  <c r="H19" i="145"/>
  <c r="P18" i="145"/>
  <c r="O18" i="145"/>
  <c r="N18" i="145"/>
  <c r="K18" i="145"/>
  <c r="H18" i="145"/>
  <c r="P17" i="145"/>
  <c r="O17" i="145"/>
  <c r="Q17" i="145" s="1"/>
  <c r="N17" i="145"/>
  <c r="K17" i="145"/>
  <c r="H17" i="145"/>
  <c r="P16" i="145"/>
  <c r="O16" i="145"/>
  <c r="Q16" i="145" s="1"/>
  <c r="N16" i="145"/>
  <c r="K16" i="145"/>
  <c r="H16" i="145"/>
  <c r="P15" i="145"/>
  <c r="O15" i="145"/>
  <c r="Q15" i="145" s="1"/>
  <c r="N15" i="145"/>
  <c r="K15" i="145"/>
  <c r="H15" i="145"/>
  <c r="P14" i="145"/>
  <c r="O14" i="145"/>
  <c r="N14" i="145"/>
  <c r="K14" i="145"/>
  <c r="H14" i="145"/>
  <c r="P13" i="145"/>
  <c r="O13" i="145"/>
  <c r="Q13" i="145" s="1"/>
  <c r="N13" i="145"/>
  <c r="K13" i="145"/>
  <c r="H13" i="145"/>
  <c r="P12" i="145"/>
  <c r="O12" i="145"/>
  <c r="N12" i="145"/>
  <c r="K12" i="145"/>
  <c r="H12" i="145"/>
  <c r="P11" i="145"/>
  <c r="O11" i="145"/>
  <c r="N11" i="145"/>
  <c r="K11" i="145"/>
  <c r="H11" i="145"/>
  <c r="P10" i="145"/>
  <c r="O10" i="145"/>
  <c r="N10" i="145"/>
  <c r="K10" i="145"/>
  <c r="H10" i="145"/>
  <c r="P9" i="145"/>
  <c r="O9" i="145"/>
  <c r="Q9" i="145" s="1"/>
  <c r="N9" i="145"/>
  <c r="K9" i="145"/>
  <c r="H9" i="145"/>
  <c r="P8" i="145"/>
  <c r="O8" i="145"/>
  <c r="N8" i="145"/>
  <c r="K8" i="145"/>
  <c r="H8" i="145"/>
  <c r="P7" i="145"/>
  <c r="O7" i="145"/>
  <c r="N7" i="145"/>
  <c r="K7" i="145"/>
  <c r="H7" i="145"/>
  <c r="P6" i="145"/>
  <c r="O6" i="145"/>
  <c r="N6" i="145"/>
  <c r="K6" i="145"/>
  <c r="H6" i="145"/>
  <c r="P5" i="145"/>
  <c r="O5" i="145"/>
  <c r="N5" i="145"/>
  <c r="K5" i="145"/>
  <c r="H5" i="145"/>
  <c r="Q11" i="145" l="1"/>
  <c r="Q22" i="145"/>
  <c r="Q35" i="145"/>
  <c r="Q43" i="145"/>
  <c r="Q42" i="145"/>
  <c r="Q12" i="145"/>
  <c r="Q20" i="145"/>
  <c r="Q36" i="145"/>
  <c r="Q39" i="145"/>
  <c r="Q44" i="145"/>
  <c r="Q5" i="145"/>
  <c r="Q25" i="145"/>
  <c r="Q45" i="145"/>
  <c r="Q48" i="145"/>
  <c r="Q54" i="145"/>
  <c r="H56" i="147"/>
  <c r="Q7" i="145"/>
  <c r="Q27" i="145"/>
  <c r="Q30" i="145"/>
  <c r="P56" i="147"/>
  <c r="G56" i="146"/>
  <c r="Q24" i="145"/>
  <c r="Q50" i="145"/>
  <c r="N56" i="147"/>
  <c r="Q18" i="145"/>
  <c r="Q38" i="145"/>
  <c r="K56" i="147"/>
  <c r="O56" i="147"/>
  <c r="L56" i="146"/>
  <c r="F56" i="146"/>
  <c r="Q46" i="145"/>
  <c r="E56" i="146"/>
  <c r="Q8" i="145"/>
  <c r="Q34" i="145"/>
  <c r="M58" i="158"/>
  <c r="M56" i="146"/>
  <c r="J56" i="146"/>
  <c r="I56" i="146"/>
  <c r="Q55" i="146"/>
  <c r="Q56" i="147" s="1"/>
  <c r="Q28" i="145"/>
  <c r="P55" i="145"/>
  <c r="P56" i="146" s="1"/>
  <c r="Q14" i="145"/>
  <c r="Q10" i="145"/>
  <c r="K55" i="145"/>
  <c r="N55" i="145"/>
  <c r="Q6" i="145"/>
  <c r="H55" i="145"/>
  <c r="O55" i="145"/>
  <c r="O56" i="146" s="1"/>
  <c r="E22" i="136"/>
  <c r="F22" i="136"/>
  <c r="G22" i="136"/>
  <c r="H22" i="136"/>
  <c r="I22" i="136"/>
  <c r="J22" i="136"/>
  <c r="K22" i="136"/>
  <c r="L22" i="136"/>
  <c r="M22" i="136"/>
  <c r="N22" i="136"/>
  <c r="O22" i="136"/>
  <c r="P22" i="136"/>
  <c r="P7" i="144"/>
  <c r="M55" i="144"/>
  <c r="M56" i="145" s="1"/>
  <c r="L55" i="144"/>
  <c r="J55" i="144"/>
  <c r="I55" i="144"/>
  <c r="I56" i="145" s="1"/>
  <c r="G55" i="144"/>
  <c r="G56" i="145" s="1"/>
  <c r="F55" i="144"/>
  <c r="F56" i="145" s="1"/>
  <c r="E55" i="144"/>
  <c r="P54" i="144"/>
  <c r="O54" i="144"/>
  <c r="Q54" i="144" s="1"/>
  <c r="N54" i="144"/>
  <c r="K54" i="144"/>
  <c r="H54" i="144"/>
  <c r="P53" i="144"/>
  <c r="O53" i="144"/>
  <c r="Q53" i="144" s="1"/>
  <c r="N53" i="144"/>
  <c r="K53" i="144"/>
  <c r="H53" i="144"/>
  <c r="P52" i="144"/>
  <c r="O52" i="144"/>
  <c r="N52" i="144"/>
  <c r="K52" i="144"/>
  <c r="H52" i="144"/>
  <c r="P51" i="144"/>
  <c r="O51" i="144"/>
  <c r="N51" i="144"/>
  <c r="K51" i="144"/>
  <c r="H51" i="144"/>
  <c r="P50" i="144"/>
  <c r="O50" i="144"/>
  <c r="Q50" i="144" s="1"/>
  <c r="N50" i="144"/>
  <c r="K50" i="144"/>
  <c r="H50" i="144"/>
  <c r="P49" i="144"/>
  <c r="O49" i="144"/>
  <c r="N49" i="144"/>
  <c r="K49" i="144"/>
  <c r="H49" i="144"/>
  <c r="P48" i="144"/>
  <c r="O48" i="144"/>
  <c r="N48" i="144"/>
  <c r="K48" i="144"/>
  <c r="H48" i="144"/>
  <c r="P47" i="144"/>
  <c r="O47" i="144"/>
  <c r="Q47" i="144" s="1"/>
  <c r="N47" i="144"/>
  <c r="K47" i="144"/>
  <c r="H47" i="144"/>
  <c r="P46" i="144"/>
  <c r="Q46" i="144" s="1"/>
  <c r="O46" i="144"/>
  <c r="N46" i="144"/>
  <c r="K46" i="144"/>
  <c r="H46" i="144"/>
  <c r="P45" i="144"/>
  <c r="O45" i="144"/>
  <c r="N45" i="144"/>
  <c r="K45" i="144"/>
  <c r="H45" i="144"/>
  <c r="P44" i="144"/>
  <c r="O44" i="144"/>
  <c r="N44" i="144"/>
  <c r="K44" i="144"/>
  <c r="H44" i="144"/>
  <c r="P43" i="144"/>
  <c r="O43" i="144"/>
  <c r="N43" i="144"/>
  <c r="K43" i="144"/>
  <c r="H43" i="144"/>
  <c r="P42" i="144"/>
  <c r="O42" i="144"/>
  <c r="N42" i="144"/>
  <c r="K42" i="144"/>
  <c r="H42" i="144"/>
  <c r="P41" i="144"/>
  <c r="O41" i="144"/>
  <c r="Q41" i="144" s="1"/>
  <c r="N41" i="144"/>
  <c r="K41" i="144"/>
  <c r="H41" i="144"/>
  <c r="P40" i="144"/>
  <c r="O40" i="144"/>
  <c r="N40" i="144"/>
  <c r="K40" i="144"/>
  <c r="H40" i="144"/>
  <c r="P39" i="144"/>
  <c r="O39" i="144"/>
  <c r="N39" i="144"/>
  <c r="K39" i="144"/>
  <c r="H39" i="144"/>
  <c r="P38" i="144"/>
  <c r="O38" i="144"/>
  <c r="N38" i="144"/>
  <c r="K38" i="144"/>
  <c r="H38" i="144"/>
  <c r="P37" i="144"/>
  <c r="O37" i="144"/>
  <c r="N37" i="144"/>
  <c r="K37" i="144"/>
  <c r="H37" i="144"/>
  <c r="P36" i="144"/>
  <c r="O36" i="144"/>
  <c r="N36" i="144"/>
  <c r="K36" i="144"/>
  <c r="H36" i="144"/>
  <c r="P35" i="144"/>
  <c r="O35" i="144"/>
  <c r="Q35" i="144" s="1"/>
  <c r="N35" i="144"/>
  <c r="K35" i="144"/>
  <c r="H35" i="144"/>
  <c r="P34" i="144"/>
  <c r="O34" i="144"/>
  <c r="Q34" i="144" s="1"/>
  <c r="N34" i="144"/>
  <c r="K34" i="144"/>
  <c r="H34" i="144"/>
  <c r="P33" i="144"/>
  <c r="O33" i="144"/>
  <c r="N33" i="144"/>
  <c r="K33" i="144"/>
  <c r="H33" i="144"/>
  <c r="P32" i="144"/>
  <c r="O32" i="144"/>
  <c r="N32" i="144"/>
  <c r="K32" i="144"/>
  <c r="H32" i="144"/>
  <c r="P31" i="144"/>
  <c r="O31" i="144"/>
  <c r="Q31" i="144" s="1"/>
  <c r="N31" i="144"/>
  <c r="K31" i="144"/>
  <c r="H31" i="144"/>
  <c r="P30" i="144"/>
  <c r="Q30" i="144" s="1"/>
  <c r="O30" i="144"/>
  <c r="N30" i="144"/>
  <c r="K30" i="144"/>
  <c r="H30" i="144"/>
  <c r="P29" i="144"/>
  <c r="O29" i="144"/>
  <c r="N29" i="144"/>
  <c r="K29" i="144"/>
  <c r="H29" i="144"/>
  <c r="P28" i="144"/>
  <c r="O28" i="144"/>
  <c r="N28" i="144"/>
  <c r="K28" i="144"/>
  <c r="H28" i="144"/>
  <c r="P27" i="144"/>
  <c r="O27" i="144"/>
  <c r="Q27" i="144" s="1"/>
  <c r="N27" i="144"/>
  <c r="K27" i="144"/>
  <c r="H27" i="144"/>
  <c r="P26" i="144"/>
  <c r="O26" i="144"/>
  <c r="N26" i="144"/>
  <c r="K26" i="144"/>
  <c r="H26" i="144"/>
  <c r="P25" i="144"/>
  <c r="O25" i="144"/>
  <c r="N25" i="144"/>
  <c r="K25" i="144"/>
  <c r="H25" i="144"/>
  <c r="P24" i="144"/>
  <c r="O24" i="144"/>
  <c r="N24" i="144"/>
  <c r="K24" i="144"/>
  <c r="H24" i="144"/>
  <c r="P23" i="144"/>
  <c r="O23" i="144"/>
  <c r="Q23" i="144" s="1"/>
  <c r="N23" i="144"/>
  <c r="K23" i="144"/>
  <c r="H23" i="144"/>
  <c r="Q22" i="144"/>
  <c r="P22" i="144"/>
  <c r="O22" i="144"/>
  <c r="N22" i="144"/>
  <c r="K22" i="144"/>
  <c r="H22" i="144"/>
  <c r="P21" i="144"/>
  <c r="O21" i="144"/>
  <c r="N21" i="144"/>
  <c r="K21" i="144"/>
  <c r="H21" i="144"/>
  <c r="P20" i="144"/>
  <c r="O20" i="144"/>
  <c r="N20" i="144"/>
  <c r="K20" i="144"/>
  <c r="H20" i="144"/>
  <c r="P19" i="144"/>
  <c r="O19" i="144"/>
  <c r="N19" i="144"/>
  <c r="K19" i="144"/>
  <c r="H19" i="144"/>
  <c r="P18" i="144"/>
  <c r="O18" i="144"/>
  <c r="N18" i="144"/>
  <c r="K18" i="144"/>
  <c r="H18" i="144"/>
  <c r="P17" i="144"/>
  <c r="O17" i="144"/>
  <c r="Q17" i="144" s="1"/>
  <c r="N17" i="144"/>
  <c r="K17" i="144"/>
  <c r="H17" i="144"/>
  <c r="P16" i="144"/>
  <c r="O16" i="144"/>
  <c r="N16" i="144"/>
  <c r="K16" i="144"/>
  <c r="H16" i="144"/>
  <c r="P15" i="144"/>
  <c r="O15" i="144"/>
  <c r="Q15" i="144" s="1"/>
  <c r="N15" i="144"/>
  <c r="K15" i="144"/>
  <c r="H15" i="144"/>
  <c r="P14" i="144"/>
  <c r="O14" i="144"/>
  <c r="N14" i="144"/>
  <c r="K14" i="144"/>
  <c r="H14" i="144"/>
  <c r="P13" i="144"/>
  <c r="O13" i="144"/>
  <c r="N13" i="144"/>
  <c r="K13" i="144"/>
  <c r="H13" i="144"/>
  <c r="P12" i="144"/>
  <c r="O12" i="144"/>
  <c r="N12" i="144"/>
  <c r="K12" i="144"/>
  <c r="H12" i="144"/>
  <c r="P11" i="144"/>
  <c r="O11" i="144"/>
  <c r="N11" i="144"/>
  <c r="K11" i="144"/>
  <c r="H11" i="144"/>
  <c r="P10" i="144"/>
  <c r="O10" i="144"/>
  <c r="N10" i="144"/>
  <c r="K10" i="144"/>
  <c r="H10" i="144"/>
  <c r="P9" i="144"/>
  <c r="O9" i="144"/>
  <c r="Q9" i="144" s="1"/>
  <c r="N9" i="144"/>
  <c r="K9" i="144"/>
  <c r="H9" i="144"/>
  <c r="P8" i="144"/>
  <c r="O8" i="144"/>
  <c r="N8" i="144"/>
  <c r="K8" i="144"/>
  <c r="H8" i="144"/>
  <c r="O7" i="144"/>
  <c r="Q7" i="144" s="1"/>
  <c r="N7" i="144"/>
  <c r="K7" i="144"/>
  <c r="H7" i="144"/>
  <c r="P6" i="144"/>
  <c r="O6" i="144"/>
  <c r="N6" i="144"/>
  <c r="K6" i="144"/>
  <c r="H6" i="144"/>
  <c r="P5" i="144"/>
  <c r="O5" i="144"/>
  <c r="N5" i="144"/>
  <c r="K5" i="144"/>
  <c r="H5" i="144"/>
  <c r="Q8" i="144" l="1"/>
  <c r="Q13" i="144"/>
  <c r="Q16" i="144"/>
  <c r="Q5" i="144"/>
  <c r="Q18" i="144"/>
  <c r="Q29" i="144"/>
  <c r="Q37" i="144"/>
  <c r="Q45" i="144"/>
  <c r="Q51" i="144"/>
  <c r="Q36" i="144"/>
  <c r="Q44" i="144"/>
  <c r="Q38" i="144"/>
  <c r="Q49" i="144"/>
  <c r="Q26" i="144"/>
  <c r="Q32" i="144"/>
  <c r="Q43" i="144"/>
  <c r="Q52" i="144"/>
  <c r="L56" i="145"/>
  <c r="J56" i="145"/>
  <c r="N58" i="158"/>
  <c r="E56" i="145"/>
  <c r="Q40" i="144"/>
  <c r="K58" i="158"/>
  <c r="Q11" i="144"/>
  <c r="Q25" i="144"/>
  <c r="Q42" i="144"/>
  <c r="Q48" i="144"/>
  <c r="Q19" i="144"/>
  <c r="Q33" i="144"/>
  <c r="Q39" i="144"/>
  <c r="N56" i="146"/>
  <c r="P58" i="158"/>
  <c r="Q10" i="144"/>
  <c r="Q21" i="144"/>
  <c r="O58" i="158"/>
  <c r="O56" i="145"/>
  <c r="H58" i="158"/>
  <c r="K56" i="146"/>
  <c r="H56" i="146"/>
  <c r="Q55" i="145"/>
  <c r="Q28" i="144"/>
  <c r="Q24" i="144"/>
  <c r="Q20" i="144"/>
  <c r="Q14" i="144"/>
  <c r="P55" i="144"/>
  <c r="Q12" i="144"/>
  <c r="N55" i="144"/>
  <c r="Q6" i="144"/>
  <c r="K55" i="144"/>
  <c r="H55" i="144"/>
  <c r="O55" i="144"/>
  <c r="E20" i="136"/>
  <c r="F20" i="136"/>
  <c r="G20" i="136"/>
  <c r="H20" i="136"/>
  <c r="I20" i="136"/>
  <c r="J20" i="136"/>
  <c r="K20" i="136"/>
  <c r="L20" i="136"/>
  <c r="M20" i="136"/>
  <c r="N20" i="136"/>
  <c r="O20" i="136"/>
  <c r="P20" i="136"/>
  <c r="D20" i="136"/>
  <c r="M55" i="143"/>
  <c r="M56" i="144" s="1"/>
  <c r="L55" i="143"/>
  <c r="J55" i="143"/>
  <c r="I55" i="143"/>
  <c r="I56" i="144" s="1"/>
  <c r="G55" i="143"/>
  <c r="G56" i="144" s="1"/>
  <c r="F55" i="143"/>
  <c r="F56" i="144" s="1"/>
  <c r="E55" i="143"/>
  <c r="P54" i="143"/>
  <c r="O54" i="143"/>
  <c r="N54" i="143"/>
  <c r="K54" i="143"/>
  <c r="H54" i="143"/>
  <c r="P53" i="143"/>
  <c r="O53" i="143"/>
  <c r="N53" i="143"/>
  <c r="K53" i="143"/>
  <c r="H53" i="143"/>
  <c r="P52" i="143"/>
  <c r="O52" i="143"/>
  <c r="N52" i="143"/>
  <c r="K52" i="143"/>
  <c r="H52" i="143"/>
  <c r="P51" i="143"/>
  <c r="O51" i="143"/>
  <c r="N51" i="143"/>
  <c r="K51" i="143"/>
  <c r="H51" i="143"/>
  <c r="P50" i="143"/>
  <c r="O50" i="143"/>
  <c r="Q50" i="143" s="1"/>
  <c r="N50" i="143"/>
  <c r="K50" i="143"/>
  <c r="H50" i="143"/>
  <c r="P49" i="143"/>
  <c r="O49" i="143"/>
  <c r="Q49" i="143" s="1"/>
  <c r="N49" i="143"/>
  <c r="K49" i="143"/>
  <c r="H49" i="143"/>
  <c r="P48" i="143"/>
  <c r="O48" i="143"/>
  <c r="N48" i="143"/>
  <c r="K48" i="143"/>
  <c r="H48" i="143"/>
  <c r="P47" i="143"/>
  <c r="O47" i="143"/>
  <c r="N47" i="143"/>
  <c r="K47" i="143"/>
  <c r="H47" i="143"/>
  <c r="P46" i="143"/>
  <c r="O46" i="143"/>
  <c r="N46" i="143"/>
  <c r="K46" i="143"/>
  <c r="H46" i="143"/>
  <c r="P45" i="143"/>
  <c r="O45" i="143"/>
  <c r="N45" i="143"/>
  <c r="K45" i="143"/>
  <c r="H45" i="143"/>
  <c r="P44" i="143"/>
  <c r="O44" i="143"/>
  <c r="N44" i="143"/>
  <c r="K44" i="143"/>
  <c r="H44" i="143"/>
  <c r="P43" i="143"/>
  <c r="O43" i="143"/>
  <c r="N43" i="143"/>
  <c r="K43" i="143"/>
  <c r="H43" i="143"/>
  <c r="P42" i="143"/>
  <c r="O42" i="143"/>
  <c r="Q42" i="143" s="1"/>
  <c r="N42" i="143"/>
  <c r="K42" i="143"/>
  <c r="H42" i="143"/>
  <c r="P41" i="143"/>
  <c r="O41" i="143"/>
  <c r="Q41" i="143" s="1"/>
  <c r="N41" i="143"/>
  <c r="K41" i="143"/>
  <c r="H41" i="143"/>
  <c r="P40" i="143"/>
  <c r="O40" i="143"/>
  <c r="N40" i="143"/>
  <c r="K40" i="143"/>
  <c r="H40" i="143"/>
  <c r="P39" i="143"/>
  <c r="O39" i="143"/>
  <c r="N39" i="143"/>
  <c r="K39" i="143"/>
  <c r="H39" i="143"/>
  <c r="P38" i="143"/>
  <c r="O38" i="143"/>
  <c r="N38" i="143"/>
  <c r="K38" i="143"/>
  <c r="H38" i="143"/>
  <c r="P37" i="143"/>
  <c r="O37" i="143"/>
  <c r="N37" i="143"/>
  <c r="K37" i="143"/>
  <c r="H37" i="143"/>
  <c r="P36" i="143"/>
  <c r="O36" i="143"/>
  <c r="N36" i="143"/>
  <c r="K36" i="143"/>
  <c r="H36" i="143"/>
  <c r="P35" i="143"/>
  <c r="O35" i="143"/>
  <c r="Q35" i="143" s="1"/>
  <c r="N35" i="143"/>
  <c r="K35" i="143"/>
  <c r="H35" i="143"/>
  <c r="P34" i="143"/>
  <c r="O34" i="143"/>
  <c r="Q34" i="143" s="1"/>
  <c r="N34" i="143"/>
  <c r="K34" i="143"/>
  <c r="H34" i="143"/>
  <c r="P33" i="143"/>
  <c r="O33" i="143"/>
  <c r="N33" i="143"/>
  <c r="K33" i="143"/>
  <c r="H33" i="143"/>
  <c r="P32" i="143"/>
  <c r="O32" i="143"/>
  <c r="N32" i="143"/>
  <c r="K32" i="143"/>
  <c r="H32" i="143"/>
  <c r="P31" i="143"/>
  <c r="O31" i="143"/>
  <c r="N31" i="143"/>
  <c r="K31" i="143"/>
  <c r="H31" i="143"/>
  <c r="P30" i="143"/>
  <c r="Q30" i="143" s="1"/>
  <c r="O30" i="143"/>
  <c r="N30" i="143"/>
  <c r="K30" i="143"/>
  <c r="H30" i="143"/>
  <c r="P29" i="143"/>
  <c r="O29" i="143"/>
  <c r="N29" i="143"/>
  <c r="K29" i="143"/>
  <c r="H29" i="143"/>
  <c r="P28" i="143"/>
  <c r="O28" i="143"/>
  <c r="N28" i="143"/>
  <c r="K28" i="143"/>
  <c r="H28" i="143"/>
  <c r="P27" i="143"/>
  <c r="O27" i="143"/>
  <c r="Q27" i="143" s="1"/>
  <c r="N27" i="143"/>
  <c r="K27" i="143"/>
  <c r="H27" i="143"/>
  <c r="P26" i="143"/>
  <c r="O26" i="143"/>
  <c r="Q26" i="143" s="1"/>
  <c r="N26" i="143"/>
  <c r="K26" i="143"/>
  <c r="H26" i="143"/>
  <c r="P25" i="143"/>
  <c r="O25" i="143"/>
  <c r="N25" i="143"/>
  <c r="K25" i="143"/>
  <c r="H25" i="143"/>
  <c r="P24" i="143"/>
  <c r="Q24" i="143" s="1"/>
  <c r="O24" i="143"/>
  <c r="N24" i="143"/>
  <c r="K24" i="143"/>
  <c r="H24" i="143"/>
  <c r="P23" i="143"/>
  <c r="O23" i="143"/>
  <c r="Q23" i="143" s="1"/>
  <c r="N23" i="143"/>
  <c r="K23" i="143"/>
  <c r="H23" i="143"/>
  <c r="Q22" i="143"/>
  <c r="P22" i="143"/>
  <c r="O22" i="143"/>
  <c r="N22" i="143"/>
  <c r="K22" i="143"/>
  <c r="H22" i="143"/>
  <c r="P21" i="143"/>
  <c r="O21" i="143"/>
  <c r="N21" i="143"/>
  <c r="K21" i="143"/>
  <c r="H21" i="143"/>
  <c r="P20" i="143"/>
  <c r="O20" i="143"/>
  <c r="N20" i="143"/>
  <c r="K20" i="143"/>
  <c r="H20" i="143"/>
  <c r="P19" i="143"/>
  <c r="O19" i="143"/>
  <c r="N19" i="143"/>
  <c r="K19" i="143"/>
  <c r="H19" i="143"/>
  <c r="P18" i="143"/>
  <c r="O18" i="143"/>
  <c r="N18" i="143"/>
  <c r="K18" i="143"/>
  <c r="H18" i="143"/>
  <c r="P17" i="143"/>
  <c r="O17" i="143"/>
  <c r="Q17" i="143" s="1"/>
  <c r="N17" i="143"/>
  <c r="K17" i="143"/>
  <c r="H17" i="143"/>
  <c r="P16" i="143"/>
  <c r="O16" i="143"/>
  <c r="N16" i="143"/>
  <c r="K16" i="143"/>
  <c r="H16" i="143"/>
  <c r="P15" i="143"/>
  <c r="O15" i="143"/>
  <c r="Q15" i="143" s="1"/>
  <c r="N15" i="143"/>
  <c r="K15" i="143"/>
  <c r="H15" i="143"/>
  <c r="P14" i="143"/>
  <c r="O14" i="143"/>
  <c r="N14" i="143"/>
  <c r="K14" i="143"/>
  <c r="H14" i="143"/>
  <c r="P13" i="143"/>
  <c r="O13" i="143"/>
  <c r="N13" i="143"/>
  <c r="K13" i="143"/>
  <c r="H13" i="143"/>
  <c r="P12" i="143"/>
  <c r="O12" i="143"/>
  <c r="N12" i="143"/>
  <c r="K12" i="143"/>
  <c r="H12" i="143"/>
  <c r="P11" i="143"/>
  <c r="O11" i="143"/>
  <c r="N11" i="143"/>
  <c r="K11" i="143"/>
  <c r="H11" i="143"/>
  <c r="P10" i="143"/>
  <c r="O10" i="143"/>
  <c r="N10" i="143"/>
  <c r="K10" i="143"/>
  <c r="H10" i="143"/>
  <c r="P9" i="143"/>
  <c r="O9" i="143"/>
  <c r="N9" i="143"/>
  <c r="K9" i="143"/>
  <c r="H9" i="143"/>
  <c r="P8" i="143"/>
  <c r="O8" i="143"/>
  <c r="N8" i="143"/>
  <c r="K8" i="143"/>
  <c r="H8" i="143"/>
  <c r="P7" i="143"/>
  <c r="O7" i="143"/>
  <c r="Q7" i="143" s="1"/>
  <c r="N7" i="143"/>
  <c r="K7" i="143"/>
  <c r="H7" i="143"/>
  <c r="P6" i="143"/>
  <c r="O6" i="143"/>
  <c r="N6" i="143"/>
  <c r="K6" i="143"/>
  <c r="H6" i="143"/>
  <c r="P5" i="143"/>
  <c r="O5" i="143"/>
  <c r="N5" i="143"/>
  <c r="K5" i="143"/>
  <c r="H5" i="143"/>
  <c r="Q29" i="143" l="1"/>
  <c r="Q37" i="143"/>
  <c r="Q45" i="143"/>
  <c r="Q53" i="143"/>
  <c r="Q38" i="143"/>
  <c r="Q43" i="143"/>
  <c r="Q51" i="143"/>
  <c r="Q18" i="143"/>
  <c r="Q58" i="158"/>
  <c r="Q25" i="143"/>
  <c r="Q47" i="143"/>
  <c r="N56" i="145"/>
  <c r="Q56" i="146"/>
  <c r="P56" i="145"/>
  <c r="E56" i="144"/>
  <c r="H56" i="145"/>
  <c r="L56" i="144"/>
  <c r="Q5" i="143"/>
  <c r="Q13" i="143"/>
  <c r="Q46" i="143"/>
  <c r="Q54" i="143"/>
  <c r="K56" i="145"/>
  <c r="J56" i="144"/>
  <c r="Q55" i="144"/>
  <c r="Q52" i="143"/>
  <c r="Q20" i="143"/>
  <c r="Q31" i="143"/>
  <c r="Q40" i="143"/>
  <c r="Q12" i="143"/>
  <c r="Q19" i="143"/>
  <c r="Q33" i="143"/>
  <c r="Q39" i="143"/>
  <c r="Q48" i="143"/>
  <c r="Q10" i="143"/>
  <c r="Q21" i="143"/>
  <c r="Q44" i="143"/>
  <c r="Q36" i="143"/>
  <c r="Q32" i="143"/>
  <c r="Q28" i="143"/>
  <c r="Q16" i="143"/>
  <c r="Q14" i="143"/>
  <c r="Q11" i="143"/>
  <c r="Q9" i="143"/>
  <c r="H55" i="143"/>
  <c r="O55" i="143"/>
  <c r="K55" i="143"/>
  <c r="K56" i="144" s="1"/>
  <c r="N55" i="143"/>
  <c r="P55" i="143"/>
  <c r="Q6" i="143"/>
  <c r="Q8" i="143"/>
  <c r="E18" i="136"/>
  <c r="F18" i="136"/>
  <c r="G18" i="136"/>
  <c r="H18" i="136"/>
  <c r="I18" i="136"/>
  <c r="J18" i="136"/>
  <c r="K18" i="136"/>
  <c r="L18" i="136"/>
  <c r="M18" i="136"/>
  <c r="N18" i="136"/>
  <c r="O18" i="136"/>
  <c r="P18" i="136"/>
  <c r="D18" i="136"/>
  <c r="D16" i="136"/>
  <c r="M55" i="142"/>
  <c r="M56" i="143" s="1"/>
  <c r="L55" i="142"/>
  <c r="L56" i="143" s="1"/>
  <c r="J55" i="142"/>
  <c r="I55" i="142"/>
  <c r="G55" i="142"/>
  <c r="F55" i="142"/>
  <c r="F56" i="143" s="1"/>
  <c r="E55" i="142"/>
  <c r="P54" i="142"/>
  <c r="O54" i="142"/>
  <c r="N54" i="142"/>
  <c r="K54" i="142"/>
  <c r="H54" i="142"/>
  <c r="P53" i="142"/>
  <c r="O53" i="142"/>
  <c r="N53" i="142"/>
  <c r="K53" i="142"/>
  <c r="H53" i="142"/>
  <c r="P52" i="142"/>
  <c r="O52" i="142"/>
  <c r="N52" i="142"/>
  <c r="K52" i="142"/>
  <c r="H52" i="142"/>
  <c r="P51" i="142"/>
  <c r="O51" i="142"/>
  <c r="Q51" i="142" s="1"/>
  <c r="N51" i="142"/>
  <c r="K51" i="142"/>
  <c r="H51" i="142"/>
  <c r="P50" i="142"/>
  <c r="O50" i="142"/>
  <c r="Q50" i="142" s="1"/>
  <c r="N50" i="142"/>
  <c r="K50" i="142"/>
  <c r="H50" i="142"/>
  <c r="P49" i="142"/>
  <c r="O49" i="142"/>
  <c r="N49" i="142"/>
  <c r="K49" i="142"/>
  <c r="H49" i="142"/>
  <c r="P48" i="142"/>
  <c r="O48" i="142"/>
  <c r="N48" i="142"/>
  <c r="K48" i="142"/>
  <c r="H48" i="142"/>
  <c r="P47" i="142"/>
  <c r="O47" i="142"/>
  <c r="Q47" i="142" s="1"/>
  <c r="N47" i="142"/>
  <c r="K47" i="142"/>
  <c r="H47" i="142"/>
  <c r="P46" i="142"/>
  <c r="O46" i="142"/>
  <c r="N46" i="142"/>
  <c r="K46" i="142"/>
  <c r="H46" i="142"/>
  <c r="P45" i="142"/>
  <c r="O45" i="142"/>
  <c r="N45" i="142"/>
  <c r="K45" i="142"/>
  <c r="H45" i="142"/>
  <c r="P44" i="142"/>
  <c r="O44" i="142"/>
  <c r="N44" i="142"/>
  <c r="K44" i="142"/>
  <c r="H44" i="142"/>
  <c r="P43" i="142"/>
  <c r="O43" i="142"/>
  <c r="Q43" i="142" s="1"/>
  <c r="N43" i="142"/>
  <c r="K43" i="142"/>
  <c r="H43" i="142"/>
  <c r="P42" i="142"/>
  <c r="O42" i="142"/>
  <c r="N42" i="142"/>
  <c r="K42" i="142"/>
  <c r="H42" i="142"/>
  <c r="Q41" i="142"/>
  <c r="P41" i="142"/>
  <c r="O41" i="142"/>
  <c r="N41" i="142"/>
  <c r="K41" i="142"/>
  <c r="H41" i="142"/>
  <c r="P40" i="142"/>
  <c r="O40" i="142"/>
  <c r="N40" i="142"/>
  <c r="K40" i="142"/>
  <c r="H40" i="142"/>
  <c r="P39" i="142"/>
  <c r="O39" i="142"/>
  <c r="Q39" i="142" s="1"/>
  <c r="N39" i="142"/>
  <c r="K39" i="142"/>
  <c r="H39" i="142"/>
  <c r="P38" i="142"/>
  <c r="O38" i="142"/>
  <c r="N38" i="142"/>
  <c r="K38" i="142"/>
  <c r="H38" i="142"/>
  <c r="P37" i="142"/>
  <c r="O37" i="142"/>
  <c r="N37" i="142"/>
  <c r="K37" i="142"/>
  <c r="H37" i="142"/>
  <c r="P36" i="142"/>
  <c r="O36" i="142"/>
  <c r="N36" i="142"/>
  <c r="K36" i="142"/>
  <c r="H36" i="142"/>
  <c r="P35" i="142"/>
  <c r="O35" i="142"/>
  <c r="N35" i="142"/>
  <c r="K35" i="142"/>
  <c r="H35" i="142"/>
  <c r="P34" i="142"/>
  <c r="O34" i="142"/>
  <c r="N34" i="142"/>
  <c r="K34" i="142"/>
  <c r="H34" i="142"/>
  <c r="P33" i="142"/>
  <c r="O33" i="142"/>
  <c r="Q33" i="142" s="1"/>
  <c r="N33" i="142"/>
  <c r="K33" i="142"/>
  <c r="H33" i="142"/>
  <c r="P32" i="142"/>
  <c r="O32" i="142"/>
  <c r="N32" i="142"/>
  <c r="K32" i="142"/>
  <c r="H32" i="142"/>
  <c r="P31" i="142"/>
  <c r="O31" i="142"/>
  <c r="N31" i="142"/>
  <c r="K31" i="142"/>
  <c r="H31" i="142"/>
  <c r="P30" i="142"/>
  <c r="O30" i="142"/>
  <c r="N30" i="142"/>
  <c r="K30" i="142"/>
  <c r="H30" i="142"/>
  <c r="P29" i="142"/>
  <c r="Q29" i="142" s="1"/>
  <c r="O29" i="142"/>
  <c r="N29" i="142"/>
  <c r="K29" i="142"/>
  <c r="H29" i="142"/>
  <c r="P28" i="142"/>
  <c r="O28" i="142"/>
  <c r="N28" i="142"/>
  <c r="K28" i="142"/>
  <c r="H28" i="142"/>
  <c r="P27" i="142"/>
  <c r="O27" i="142"/>
  <c r="N27" i="142"/>
  <c r="K27" i="142"/>
  <c r="H27" i="142"/>
  <c r="P26" i="142"/>
  <c r="O26" i="142"/>
  <c r="N26" i="142"/>
  <c r="K26" i="142"/>
  <c r="H26" i="142"/>
  <c r="P25" i="142"/>
  <c r="O25" i="142"/>
  <c r="Q25" i="142" s="1"/>
  <c r="N25" i="142"/>
  <c r="K25" i="142"/>
  <c r="H25" i="142"/>
  <c r="P24" i="142"/>
  <c r="O24" i="142"/>
  <c r="Q24" i="142" s="1"/>
  <c r="N24" i="142"/>
  <c r="K24" i="142"/>
  <c r="H24" i="142"/>
  <c r="P23" i="142"/>
  <c r="O23" i="142"/>
  <c r="Q23" i="142" s="1"/>
  <c r="N23" i="142"/>
  <c r="K23" i="142"/>
  <c r="H23" i="142"/>
  <c r="P22" i="142"/>
  <c r="O22" i="142"/>
  <c r="N22" i="142"/>
  <c r="K22" i="142"/>
  <c r="H22" i="142"/>
  <c r="P21" i="142"/>
  <c r="O21" i="142"/>
  <c r="Q21" i="142" s="1"/>
  <c r="N21" i="142"/>
  <c r="K21" i="142"/>
  <c r="H21" i="142"/>
  <c r="P20" i="142"/>
  <c r="O20" i="142"/>
  <c r="N20" i="142"/>
  <c r="K20" i="142"/>
  <c r="H20" i="142"/>
  <c r="P19" i="142"/>
  <c r="O19" i="142"/>
  <c r="N19" i="142"/>
  <c r="K19" i="142"/>
  <c r="H19" i="142"/>
  <c r="P18" i="142"/>
  <c r="O18" i="142"/>
  <c r="N18" i="142"/>
  <c r="K18" i="142"/>
  <c r="H18" i="142"/>
  <c r="P17" i="142"/>
  <c r="O17" i="142"/>
  <c r="Q17" i="142" s="1"/>
  <c r="N17" i="142"/>
  <c r="K17" i="142"/>
  <c r="H17" i="142"/>
  <c r="P16" i="142"/>
  <c r="O16" i="142"/>
  <c r="N16" i="142"/>
  <c r="K16" i="142"/>
  <c r="H16" i="142"/>
  <c r="P15" i="142"/>
  <c r="O15" i="142"/>
  <c r="N15" i="142"/>
  <c r="K15" i="142"/>
  <c r="H15" i="142"/>
  <c r="P14" i="142"/>
  <c r="O14" i="142"/>
  <c r="N14" i="142"/>
  <c r="K14" i="142"/>
  <c r="H14" i="142"/>
  <c r="P13" i="142"/>
  <c r="O13" i="142"/>
  <c r="N13" i="142"/>
  <c r="K13" i="142"/>
  <c r="H13" i="142"/>
  <c r="P12" i="142"/>
  <c r="O12" i="142"/>
  <c r="N12" i="142"/>
  <c r="K12" i="142"/>
  <c r="H12" i="142"/>
  <c r="P11" i="142"/>
  <c r="O11" i="142"/>
  <c r="N11" i="142"/>
  <c r="K11" i="142"/>
  <c r="H11" i="142"/>
  <c r="P10" i="142"/>
  <c r="O10" i="142"/>
  <c r="N10" i="142"/>
  <c r="K10" i="142"/>
  <c r="H10" i="142"/>
  <c r="P9" i="142"/>
  <c r="O9" i="142"/>
  <c r="Q9" i="142" s="1"/>
  <c r="N9" i="142"/>
  <c r="K9" i="142"/>
  <c r="H9" i="142"/>
  <c r="P8" i="142"/>
  <c r="O8" i="142"/>
  <c r="N8" i="142"/>
  <c r="K8" i="142"/>
  <c r="H8" i="142"/>
  <c r="P7" i="142"/>
  <c r="O7" i="142"/>
  <c r="N7" i="142"/>
  <c r="K7" i="142"/>
  <c r="H7" i="142"/>
  <c r="P6" i="142"/>
  <c r="O6" i="142"/>
  <c r="N6" i="142"/>
  <c r="K6" i="142"/>
  <c r="H6" i="142"/>
  <c r="P5" i="142"/>
  <c r="O5" i="142"/>
  <c r="Q5" i="142" s="1"/>
  <c r="N5" i="142"/>
  <c r="K5" i="142"/>
  <c r="H5" i="142"/>
  <c r="Q10" i="142" l="1"/>
  <c r="Q32" i="142"/>
  <c r="Q37" i="142"/>
  <c r="Q26" i="142"/>
  <c r="Q45" i="142"/>
  <c r="Q53" i="142"/>
  <c r="Q6" i="142"/>
  <c r="Q36" i="142"/>
  <c r="Q11" i="142"/>
  <c r="Q30" i="142"/>
  <c r="Q49" i="142"/>
  <c r="Q8" i="142"/>
  <c r="Q16" i="142"/>
  <c r="Q46" i="142"/>
  <c r="Q54" i="142"/>
  <c r="Q12" i="142"/>
  <c r="J56" i="143"/>
  <c r="Q14" i="142"/>
  <c r="Q20" i="142"/>
  <c r="Q31" i="142"/>
  <c r="Q34" i="142"/>
  <c r="Q40" i="142"/>
  <c r="I56" i="143"/>
  <c r="E56" i="143"/>
  <c r="Q19" i="142"/>
  <c r="Q22" i="142"/>
  <c r="Q42" i="142"/>
  <c r="O56" i="144"/>
  <c r="Q13" i="142"/>
  <c r="N56" i="144"/>
  <c r="H56" i="144"/>
  <c r="G56" i="143"/>
  <c r="Q15" i="142"/>
  <c r="Q18" i="142"/>
  <c r="Q35" i="142"/>
  <c r="Q38" i="142"/>
  <c r="Q44" i="142"/>
  <c r="P56" i="144"/>
  <c r="Q56" i="145"/>
  <c r="Q55" i="143"/>
  <c r="Q56" i="144" s="1"/>
  <c r="Q52" i="142"/>
  <c r="Q48" i="142"/>
  <c r="P55" i="142"/>
  <c r="Q28" i="142"/>
  <c r="Q27" i="142"/>
  <c r="H55" i="142"/>
  <c r="K55" i="142"/>
  <c r="Q7" i="142"/>
  <c r="O55" i="142"/>
  <c r="O56" i="143" s="1"/>
  <c r="N55" i="142"/>
  <c r="N56" i="143" s="1"/>
  <c r="P16" i="136"/>
  <c r="O16" i="136"/>
  <c r="N16" i="136"/>
  <c r="M16" i="136"/>
  <c r="L16" i="136"/>
  <c r="K16" i="136"/>
  <c r="J16" i="136"/>
  <c r="I16" i="136"/>
  <c r="H16" i="136"/>
  <c r="G16" i="136"/>
  <c r="F16" i="136"/>
  <c r="E16" i="136"/>
  <c r="D14" i="136"/>
  <c r="M55" i="141"/>
  <c r="M56" i="142" s="1"/>
  <c r="L55" i="141"/>
  <c r="J55" i="141"/>
  <c r="J56" i="142" s="1"/>
  <c r="I55" i="141"/>
  <c r="I56" i="142" s="1"/>
  <c r="G55" i="141"/>
  <c r="G56" i="142" s="1"/>
  <c r="F55" i="141"/>
  <c r="F56" i="142" s="1"/>
  <c r="E55" i="141"/>
  <c r="E56" i="142" s="1"/>
  <c r="P54" i="141"/>
  <c r="O54" i="141"/>
  <c r="N54" i="141"/>
  <c r="K54" i="141"/>
  <c r="H54" i="141"/>
  <c r="P53" i="141"/>
  <c r="O53" i="141"/>
  <c r="Q53" i="141" s="1"/>
  <c r="N53" i="141"/>
  <c r="K53" i="141"/>
  <c r="H53" i="141"/>
  <c r="P52" i="141"/>
  <c r="O52" i="141"/>
  <c r="N52" i="141"/>
  <c r="K52" i="141"/>
  <c r="H52" i="141"/>
  <c r="P51" i="141"/>
  <c r="O51" i="141"/>
  <c r="N51" i="141"/>
  <c r="K51" i="141"/>
  <c r="H51" i="141"/>
  <c r="P50" i="141"/>
  <c r="O50" i="141"/>
  <c r="Q50" i="141" s="1"/>
  <c r="N50" i="141"/>
  <c r="K50" i="141"/>
  <c r="H50" i="141"/>
  <c r="P49" i="141"/>
  <c r="O49" i="141"/>
  <c r="N49" i="141"/>
  <c r="K49" i="141"/>
  <c r="H49" i="141"/>
  <c r="P48" i="141"/>
  <c r="O48" i="141"/>
  <c r="N48" i="141"/>
  <c r="K48" i="141"/>
  <c r="H48" i="141"/>
  <c r="P47" i="141"/>
  <c r="O47" i="141"/>
  <c r="N47" i="141"/>
  <c r="K47" i="141"/>
  <c r="H47" i="141"/>
  <c r="P46" i="141"/>
  <c r="O46" i="141"/>
  <c r="N46" i="141"/>
  <c r="K46" i="141"/>
  <c r="H46" i="141"/>
  <c r="P45" i="141"/>
  <c r="O45" i="141"/>
  <c r="Q45" i="141" s="1"/>
  <c r="N45" i="141"/>
  <c r="K45" i="141"/>
  <c r="H45" i="141"/>
  <c r="P44" i="141"/>
  <c r="O44" i="141"/>
  <c r="N44" i="141"/>
  <c r="K44" i="141"/>
  <c r="H44" i="141"/>
  <c r="P43" i="141"/>
  <c r="O43" i="141"/>
  <c r="N43" i="141"/>
  <c r="K43" i="141"/>
  <c r="H43" i="141"/>
  <c r="P42" i="141"/>
  <c r="O42" i="141"/>
  <c r="Q42" i="141" s="1"/>
  <c r="N42" i="141"/>
  <c r="K42" i="141"/>
  <c r="H42" i="141"/>
  <c r="P41" i="141"/>
  <c r="O41" i="141"/>
  <c r="N41" i="141"/>
  <c r="K41" i="141"/>
  <c r="H41" i="141"/>
  <c r="P40" i="141"/>
  <c r="O40" i="141"/>
  <c r="N40" i="141"/>
  <c r="K40" i="141"/>
  <c r="H40" i="141"/>
  <c r="P39" i="141"/>
  <c r="O39" i="141"/>
  <c r="N39" i="141"/>
  <c r="K39" i="141"/>
  <c r="H39" i="141"/>
  <c r="P38" i="141"/>
  <c r="O38" i="141"/>
  <c r="N38" i="141"/>
  <c r="K38" i="141"/>
  <c r="H38" i="141"/>
  <c r="P37" i="141"/>
  <c r="O37" i="141"/>
  <c r="Q37" i="141" s="1"/>
  <c r="N37" i="141"/>
  <c r="K37" i="141"/>
  <c r="H37" i="141"/>
  <c r="P36" i="141"/>
  <c r="O36" i="141"/>
  <c r="N36" i="141"/>
  <c r="K36" i="141"/>
  <c r="H36" i="141"/>
  <c r="P35" i="141"/>
  <c r="O35" i="141"/>
  <c r="N35" i="141"/>
  <c r="K35" i="141"/>
  <c r="H35" i="141"/>
  <c r="P34" i="141"/>
  <c r="O34" i="141"/>
  <c r="Q34" i="141" s="1"/>
  <c r="N34" i="141"/>
  <c r="K34" i="141"/>
  <c r="H34" i="141"/>
  <c r="P33" i="141"/>
  <c r="O33" i="141"/>
  <c r="N33" i="141"/>
  <c r="K33" i="141"/>
  <c r="H33" i="141"/>
  <c r="P32" i="141"/>
  <c r="O32" i="141"/>
  <c r="N32" i="141"/>
  <c r="K32" i="141"/>
  <c r="H32" i="141"/>
  <c r="P31" i="141"/>
  <c r="Q31" i="141" s="1"/>
  <c r="O31" i="141"/>
  <c r="N31" i="141"/>
  <c r="K31" i="141"/>
  <c r="H31" i="141"/>
  <c r="P30" i="141"/>
  <c r="O30" i="141"/>
  <c r="N30" i="141"/>
  <c r="K30" i="141"/>
  <c r="H30" i="141"/>
  <c r="P29" i="141"/>
  <c r="O29" i="141"/>
  <c r="Q29" i="141" s="1"/>
  <c r="N29" i="141"/>
  <c r="K29" i="141"/>
  <c r="H29" i="141"/>
  <c r="P28" i="141"/>
  <c r="O28" i="141"/>
  <c r="N28" i="141"/>
  <c r="K28" i="141"/>
  <c r="H28" i="141"/>
  <c r="P27" i="141"/>
  <c r="O27" i="141"/>
  <c r="N27" i="141"/>
  <c r="K27" i="141"/>
  <c r="H27" i="141"/>
  <c r="P26" i="141"/>
  <c r="O26" i="141"/>
  <c r="Q26" i="141" s="1"/>
  <c r="N26" i="141"/>
  <c r="K26" i="141"/>
  <c r="H26" i="141"/>
  <c r="P25" i="141"/>
  <c r="O25" i="141"/>
  <c r="N25" i="141"/>
  <c r="K25" i="141"/>
  <c r="H25" i="141"/>
  <c r="P24" i="141"/>
  <c r="O24" i="141"/>
  <c r="N24" i="141"/>
  <c r="K24" i="141"/>
  <c r="H24" i="141"/>
  <c r="P23" i="141"/>
  <c r="O23" i="141"/>
  <c r="N23" i="141"/>
  <c r="K23" i="141"/>
  <c r="H23" i="141"/>
  <c r="P22" i="141"/>
  <c r="O22" i="141"/>
  <c r="N22" i="141"/>
  <c r="K22" i="141"/>
  <c r="H22" i="141"/>
  <c r="P21" i="141"/>
  <c r="O21" i="141"/>
  <c r="Q21" i="141" s="1"/>
  <c r="N21" i="141"/>
  <c r="K21" i="141"/>
  <c r="H21" i="141"/>
  <c r="P20" i="141"/>
  <c r="O20" i="141"/>
  <c r="N20" i="141"/>
  <c r="K20" i="141"/>
  <c r="H20" i="141"/>
  <c r="P19" i="141"/>
  <c r="O19" i="141"/>
  <c r="N19" i="141"/>
  <c r="K19" i="141"/>
  <c r="H19" i="141"/>
  <c r="P18" i="141"/>
  <c r="O18" i="141"/>
  <c r="Q18" i="141" s="1"/>
  <c r="N18" i="141"/>
  <c r="K18" i="141"/>
  <c r="H18" i="141"/>
  <c r="P17" i="141"/>
  <c r="O17" i="141"/>
  <c r="N17" i="141"/>
  <c r="K17" i="141"/>
  <c r="H17" i="141"/>
  <c r="P16" i="141"/>
  <c r="O16" i="141"/>
  <c r="N16" i="141"/>
  <c r="K16" i="141"/>
  <c r="H16" i="141"/>
  <c r="P15" i="141"/>
  <c r="O15" i="141"/>
  <c r="N15" i="141"/>
  <c r="K15" i="141"/>
  <c r="H15" i="141"/>
  <c r="P14" i="141"/>
  <c r="O14" i="141"/>
  <c r="N14" i="141"/>
  <c r="K14" i="141"/>
  <c r="H14" i="141"/>
  <c r="P13" i="141"/>
  <c r="O13" i="141"/>
  <c r="N13" i="141"/>
  <c r="K13" i="141"/>
  <c r="H13" i="141"/>
  <c r="P12" i="141"/>
  <c r="O12" i="141"/>
  <c r="N12" i="141"/>
  <c r="K12" i="141"/>
  <c r="H12" i="141"/>
  <c r="P11" i="141"/>
  <c r="O11" i="141"/>
  <c r="N11" i="141"/>
  <c r="K11" i="141"/>
  <c r="H11" i="141"/>
  <c r="P10" i="141"/>
  <c r="O10" i="141"/>
  <c r="Q10" i="141" s="1"/>
  <c r="N10" i="141"/>
  <c r="K10" i="141"/>
  <c r="H10" i="141"/>
  <c r="P9" i="141"/>
  <c r="O9" i="141"/>
  <c r="N9" i="141"/>
  <c r="K9" i="141"/>
  <c r="H9" i="141"/>
  <c r="P8" i="141"/>
  <c r="O8" i="141"/>
  <c r="N8" i="141"/>
  <c r="K8" i="141"/>
  <c r="H8" i="141"/>
  <c r="P7" i="141"/>
  <c r="O7" i="141"/>
  <c r="N7" i="141"/>
  <c r="K7" i="141"/>
  <c r="H7" i="141"/>
  <c r="P6" i="141"/>
  <c r="O6" i="141"/>
  <c r="N6" i="141"/>
  <c r="K6" i="141"/>
  <c r="H6" i="141"/>
  <c r="P5" i="141"/>
  <c r="O5" i="141"/>
  <c r="Q5" i="141" s="1"/>
  <c r="N5" i="141"/>
  <c r="K5" i="141"/>
  <c r="H5" i="141"/>
  <c r="Q54" i="141" l="1"/>
  <c r="Q16" i="141"/>
  <c r="Q24" i="141"/>
  <c r="Q32" i="141"/>
  <c r="Q35" i="141"/>
  <c r="Q40" i="141"/>
  <c r="Q39" i="141"/>
  <c r="Q47" i="141"/>
  <c r="Q28" i="141"/>
  <c r="Q44" i="141"/>
  <c r="Q9" i="141"/>
  <c r="Q17" i="141"/>
  <c r="Q33" i="141"/>
  <c r="Q41" i="141"/>
  <c r="Q49" i="141"/>
  <c r="Q11" i="141"/>
  <c r="Q19" i="141"/>
  <c r="Q27" i="141"/>
  <c r="Q43" i="141"/>
  <c r="Q51" i="141"/>
  <c r="P56" i="143"/>
  <c r="Q13" i="141"/>
  <c r="L56" i="142"/>
  <c r="Q7" i="141"/>
  <c r="Q15" i="141"/>
  <c r="Q23" i="141"/>
  <c r="Q8" i="141"/>
  <c r="Q36" i="141"/>
  <c r="Q12" i="141"/>
  <c r="Q20" i="141"/>
  <c r="Q52" i="141"/>
  <c r="Q22" i="141"/>
  <c r="Q25" i="141"/>
  <c r="Q30" i="141"/>
  <c r="Q38" i="141"/>
  <c r="Q46" i="141"/>
  <c r="H56" i="143"/>
  <c r="K56" i="143"/>
  <c r="Q55" i="142"/>
  <c r="Q56" i="143" s="1"/>
  <c r="Q48" i="141"/>
  <c r="Q14" i="141"/>
  <c r="K55" i="141"/>
  <c r="K56" i="142" s="1"/>
  <c r="O55" i="141"/>
  <c r="N55" i="141"/>
  <c r="P55" i="141"/>
  <c r="Q6" i="141"/>
  <c r="H55" i="141"/>
  <c r="E14" i="136"/>
  <c r="F14" i="136"/>
  <c r="G14" i="136"/>
  <c r="H14" i="136"/>
  <c r="I14" i="136"/>
  <c r="J14" i="136"/>
  <c r="K14" i="136"/>
  <c r="L14" i="136"/>
  <c r="M14" i="136"/>
  <c r="N14" i="136"/>
  <c r="O14" i="136"/>
  <c r="P14" i="136"/>
  <c r="O26" i="140"/>
  <c r="M55" i="140"/>
  <c r="M56" i="141" s="1"/>
  <c r="L55" i="140"/>
  <c r="J55" i="140"/>
  <c r="J56" i="141" s="1"/>
  <c r="I55" i="140"/>
  <c r="G55" i="140"/>
  <c r="F55" i="140"/>
  <c r="E55" i="140"/>
  <c r="P54" i="140"/>
  <c r="O54" i="140"/>
  <c r="N54" i="140"/>
  <c r="K54" i="140"/>
  <c r="H54" i="140"/>
  <c r="P53" i="140"/>
  <c r="O53" i="140"/>
  <c r="N53" i="140"/>
  <c r="K53" i="140"/>
  <c r="H53" i="140"/>
  <c r="P52" i="140"/>
  <c r="O52" i="140"/>
  <c r="N52" i="140"/>
  <c r="K52" i="140"/>
  <c r="H52" i="140"/>
  <c r="P51" i="140"/>
  <c r="O51" i="140"/>
  <c r="N51" i="140"/>
  <c r="K51" i="140"/>
  <c r="H51" i="140"/>
  <c r="P50" i="140"/>
  <c r="O50" i="140"/>
  <c r="N50" i="140"/>
  <c r="K50" i="140"/>
  <c r="H50" i="140"/>
  <c r="P49" i="140"/>
  <c r="Q49" i="140" s="1"/>
  <c r="O49" i="140"/>
  <c r="N49" i="140"/>
  <c r="K49" i="140"/>
  <c r="H49" i="140"/>
  <c r="P48" i="140"/>
  <c r="O48" i="140"/>
  <c r="N48" i="140"/>
  <c r="K48" i="140"/>
  <c r="H48" i="140"/>
  <c r="P47" i="140"/>
  <c r="Q47" i="140" s="1"/>
  <c r="O47" i="140"/>
  <c r="N47" i="140"/>
  <c r="K47" i="140"/>
  <c r="H47" i="140"/>
  <c r="P46" i="140"/>
  <c r="O46" i="140"/>
  <c r="Q46" i="140" s="1"/>
  <c r="N46" i="140"/>
  <c r="K46" i="140"/>
  <c r="H46" i="140"/>
  <c r="P45" i="140"/>
  <c r="O45" i="140"/>
  <c r="N45" i="140"/>
  <c r="K45" i="140"/>
  <c r="H45" i="140"/>
  <c r="P44" i="140"/>
  <c r="O44" i="140"/>
  <c r="N44" i="140"/>
  <c r="K44" i="140"/>
  <c r="H44" i="140"/>
  <c r="P43" i="140"/>
  <c r="O43" i="140"/>
  <c r="N43" i="140"/>
  <c r="K43" i="140"/>
  <c r="H43" i="140"/>
  <c r="P42" i="140"/>
  <c r="O42" i="140"/>
  <c r="N42" i="140"/>
  <c r="K42" i="140"/>
  <c r="H42" i="140"/>
  <c r="P41" i="140"/>
  <c r="O41" i="140"/>
  <c r="N41" i="140"/>
  <c r="K41" i="140"/>
  <c r="H41" i="140"/>
  <c r="P40" i="140"/>
  <c r="O40" i="140"/>
  <c r="Q40" i="140" s="1"/>
  <c r="N40" i="140"/>
  <c r="K40" i="140"/>
  <c r="H40" i="140"/>
  <c r="P39" i="140"/>
  <c r="Q39" i="140" s="1"/>
  <c r="O39" i="140"/>
  <c r="N39" i="140"/>
  <c r="K39" i="140"/>
  <c r="H39" i="140"/>
  <c r="P38" i="140"/>
  <c r="O38" i="140"/>
  <c r="Q38" i="140" s="1"/>
  <c r="N38" i="140"/>
  <c r="K38" i="140"/>
  <c r="H38" i="140"/>
  <c r="P37" i="140"/>
  <c r="O37" i="140"/>
  <c r="N37" i="140"/>
  <c r="K37" i="140"/>
  <c r="H37" i="140"/>
  <c r="P36" i="140"/>
  <c r="O36" i="140"/>
  <c r="N36" i="140"/>
  <c r="K36" i="140"/>
  <c r="H36" i="140"/>
  <c r="P35" i="140"/>
  <c r="O35" i="140"/>
  <c r="N35" i="140"/>
  <c r="K35" i="140"/>
  <c r="H35" i="140"/>
  <c r="P34" i="140"/>
  <c r="O34" i="140"/>
  <c r="N34" i="140"/>
  <c r="K34" i="140"/>
  <c r="H34" i="140"/>
  <c r="P33" i="140"/>
  <c r="O33" i="140"/>
  <c r="N33" i="140"/>
  <c r="K33" i="140"/>
  <c r="H33" i="140"/>
  <c r="P32" i="140"/>
  <c r="O32" i="140"/>
  <c r="N32" i="140"/>
  <c r="K32" i="140"/>
  <c r="H32" i="140"/>
  <c r="Q31" i="140"/>
  <c r="P31" i="140"/>
  <c r="O31" i="140"/>
  <c r="N31" i="140"/>
  <c r="K31" i="140"/>
  <c r="H31" i="140"/>
  <c r="P30" i="140"/>
  <c r="O30" i="140"/>
  <c r="N30" i="140"/>
  <c r="K30" i="140"/>
  <c r="H30" i="140"/>
  <c r="P29" i="140"/>
  <c r="O29" i="140"/>
  <c r="N29" i="140"/>
  <c r="K29" i="140"/>
  <c r="H29" i="140"/>
  <c r="P28" i="140"/>
  <c r="O28" i="140"/>
  <c r="N28" i="140"/>
  <c r="K28" i="140"/>
  <c r="H28" i="140"/>
  <c r="P27" i="140"/>
  <c r="O27" i="140"/>
  <c r="Q27" i="140" s="1"/>
  <c r="N27" i="140"/>
  <c r="K27" i="140"/>
  <c r="H27" i="140"/>
  <c r="P26" i="140"/>
  <c r="N26" i="140"/>
  <c r="K26" i="140"/>
  <c r="H26" i="140"/>
  <c r="P25" i="140"/>
  <c r="O25" i="140"/>
  <c r="N25" i="140"/>
  <c r="K25" i="140"/>
  <c r="H25" i="140"/>
  <c r="P24" i="140"/>
  <c r="O24" i="140"/>
  <c r="Q24" i="140" s="1"/>
  <c r="N24" i="140"/>
  <c r="K24" i="140"/>
  <c r="H24" i="140"/>
  <c r="P23" i="140"/>
  <c r="Q23" i="140" s="1"/>
  <c r="O23" i="140"/>
  <c r="N23" i="140"/>
  <c r="K23" i="140"/>
  <c r="H23" i="140"/>
  <c r="P22" i="140"/>
  <c r="O22" i="140"/>
  <c r="Q22" i="140" s="1"/>
  <c r="N22" i="140"/>
  <c r="K22" i="140"/>
  <c r="H22" i="140"/>
  <c r="P21" i="140"/>
  <c r="O21" i="140"/>
  <c r="N21" i="140"/>
  <c r="K21" i="140"/>
  <c r="H21" i="140"/>
  <c r="P20" i="140"/>
  <c r="O20" i="140"/>
  <c r="N20" i="140"/>
  <c r="K20" i="140"/>
  <c r="H20" i="140"/>
  <c r="P19" i="140"/>
  <c r="O19" i="140"/>
  <c r="N19" i="140"/>
  <c r="K19" i="140"/>
  <c r="H19" i="140"/>
  <c r="P18" i="140"/>
  <c r="O18" i="140"/>
  <c r="Q18" i="140" s="1"/>
  <c r="N18" i="140"/>
  <c r="K18" i="140"/>
  <c r="H18" i="140"/>
  <c r="P17" i="140"/>
  <c r="O17" i="140"/>
  <c r="N17" i="140"/>
  <c r="K17" i="140"/>
  <c r="H17" i="140"/>
  <c r="P16" i="140"/>
  <c r="O16" i="140"/>
  <c r="N16" i="140"/>
  <c r="K16" i="140"/>
  <c r="H16" i="140"/>
  <c r="P15" i="140"/>
  <c r="O15" i="140"/>
  <c r="N15" i="140"/>
  <c r="K15" i="140"/>
  <c r="H15" i="140"/>
  <c r="P14" i="140"/>
  <c r="O14" i="140"/>
  <c r="N14" i="140"/>
  <c r="K14" i="140"/>
  <c r="H14" i="140"/>
  <c r="P13" i="140"/>
  <c r="O13" i="140"/>
  <c r="N13" i="140"/>
  <c r="K13" i="140"/>
  <c r="H13" i="140"/>
  <c r="P12" i="140"/>
  <c r="O12" i="140"/>
  <c r="N12" i="140"/>
  <c r="K12" i="140"/>
  <c r="H12" i="140"/>
  <c r="P11" i="140"/>
  <c r="O11" i="140"/>
  <c r="N11" i="140"/>
  <c r="K11" i="140"/>
  <c r="H11" i="140"/>
  <c r="P10" i="140"/>
  <c r="O10" i="140"/>
  <c r="Q10" i="140" s="1"/>
  <c r="N10" i="140"/>
  <c r="K10" i="140"/>
  <c r="H10" i="140"/>
  <c r="P9" i="140"/>
  <c r="O9" i="140"/>
  <c r="N9" i="140"/>
  <c r="K9" i="140"/>
  <c r="H9" i="140"/>
  <c r="P8" i="140"/>
  <c r="O8" i="140"/>
  <c r="Q8" i="140" s="1"/>
  <c r="N8" i="140"/>
  <c r="K8" i="140"/>
  <c r="H8" i="140"/>
  <c r="P7" i="140"/>
  <c r="O7" i="140"/>
  <c r="N7" i="140"/>
  <c r="K7" i="140"/>
  <c r="H7" i="140"/>
  <c r="P6" i="140"/>
  <c r="O6" i="140"/>
  <c r="N6" i="140"/>
  <c r="K6" i="140"/>
  <c r="H6" i="140"/>
  <c r="P5" i="140"/>
  <c r="O5" i="140"/>
  <c r="N5" i="140"/>
  <c r="K5" i="140"/>
  <c r="H5" i="140"/>
  <c r="Q25" i="140" l="1"/>
  <c r="Q30" i="140"/>
  <c r="Q33" i="140"/>
  <c r="Q41" i="140"/>
  <c r="Q21" i="140"/>
  <c r="Q45" i="140"/>
  <c r="Q53" i="140"/>
  <c r="Q14" i="140"/>
  <c r="O56" i="142"/>
  <c r="E56" i="141"/>
  <c r="G56" i="141"/>
  <c r="Q19" i="140"/>
  <c r="Q52" i="140"/>
  <c r="I56" i="141"/>
  <c r="Q29" i="140"/>
  <c r="Q35" i="140"/>
  <c r="Q43" i="140"/>
  <c r="N56" i="142"/>
  <c r="H56" i="142"/>
  <c r="F56" i="141"/>
  <c r="Q7" i="140"/>
  <c r="Q9" i="140"/>
  <c r="Q28" i="140"/>
  <c r="Q37" i="140"/>
  <c r="Q42" i="140"/>
  <c r="Q26" i="140"/>
  <c r="P56" i="141"/>
  <c r="P56" i="142"/>
  <c r="L56" i="141"/>
  <c r="Q55" i="141"/>
  <c r="Q56" i="142" s="1"/>
  <c r="Q6" i="140"/>
  <c r="Q17" i="140"/>
  <c r="Q20" i="140"/>
  <c r="Q32" i="140"/>
  <c r="Q48" i="140"/>
  <c r="Q51" i="140"/>
  <c r="Q54" i="140"/>
  <c r="Q44" i="140"/>
  <c r="Q13" i="140"/>
  <c r="Q16" i="140"/>
  <c r="Q34" i="140"/>
  <c r="Q50" i="140"/>
  <c r="Q12" i="140"/>
  <c r="Q36" i="140"/>
  <c r="Q15" i="140"/>
  <c r="P55" i="140"/>
  <c r="N55" i="140"/>
  <c r="K55" i="140"/>
  <c r="O55" i="140"/>
  <c r="Q11" i="140"/>
  <c r="H55" i="140"/>
  <c r="Q5" i="140"/>
  <c r="P12" i="136"/>
  <c r="E12" i="136"/>
  <c r="F12" i="136"/>
  <c r="G12" i="136"/>
  <c r="H12" i="136"/>
  <c r="I12" i="136"/>
  <c r="J12" i="136"/>
  <c r="K12" i="136"/>
  <c r="L12" i="136"/>
  <c r="M12" i="136"/>
  <c r="N12" i="136"/>
  <c r="O12" i="136"/>
  <c r="D12" i="136"/>
  <c r="D10" i="136"/>
  <c r="J56" i="139"/>
  <c r="H5" i="139"/>
  <c r="N7" i="139"/>
  <c r="M55" i="139"/>
  <c r="L55" i="139"/>
  <c r="L56" i="139" s="1"/>
  <c r="J55" i="139"/>
  <c r="J56" i="140" s="1"/>
  <c r="I55" i="139"/>
  <c r="I56" i="139" s="1"/>
  <c r="G55" i="139"/>
  <c r="G56" i="139" s="1"/>
  <c r="F55" i="139"/>
  <c r="F56" i="139" s="1"/>
  <c r="E55" i="139"/>
  <c r="E56" i="139" s="1"/>
  <c r="P54" i="139"/>
  <c r="O54" i="139"/>
  <c r="N54" i="139"/>
  <c r="K54" i="139"/>
  <c r="H54" i="139"/>
  <c r="P53" i="139"/>
  <c r="O53" i="139"/>
  <c r="N53" i="139"/>
  <c r="K53" i="139"/>
  <c r="H53" i="139"/>
  <c r="P52" i="139"/>
  <c r="O52" i="139"/>
  <c r="N52" i="139"/>
  <c r="K52" i="139"/>
  <c r="H52" i="139"/>
  <c r="P51" i="139"/>
  <c r="O51" i="139"/>
  <c r="N51" i="139"/>
  <c r="K51" i="139"/>
  <c r="H51" i="139"/>
  <c r="P50" i="139"/>
  <c r="O50" i="139"/>
  <c r="N50" i="139"/>
  <c r="K50" i="139"/>
  <c r="H50" i="139"/>
  <c r="P49" i="139"/>
  <c r="O49" i="139"/>
  <c r="Q49" i="139" s="1"/>
  <c r="N49" i="139"/>
  <c r="K49" i="139"/>
  <c r="H49" i="139"/>
  <c r="P48" i="139"/>
  <c r="O48" i="139"/>
  <c r="N48" i="139"/>
  <c r="K48" i="139"/>
  <c r="H48" i="139"/>
  <c r="P47" i="139"/>
  <c r="O47" i="139"/>
  <c r="N47" i="139"/>
  <c r="K47" i="139"/>
  <c r="H47" i="139"/>
  <c r="P46" i="139"/>
  <c r="O46" i="139"/>
  <c r="N46" i="139"/>
  <c r="K46" i="139"/>
  <c r="H46" i="139"/>
  <c r="P45" i="139"/>
  <c r="O45" i="139"/>
  <c r="N45" i="139"/>
  <c r="K45" i="139"/>
  <c r="H45" i="139"/>
  <c r="P44" i="139"/>
  <c r="O44" i="139"/>
  <c r="N44" i="139"/>
  <c r="K44" i="139"/>
  <c r="H44" i="139"/>
  <c r="P43" i="139"/>
  <c r="O43" i="139"/>
  <c r="N43" i="139"/>
  <c r="K43" i="139"/>
  <c r="H43" i="139"/>
  <c r="P42" i="139"/>
  <c r="O42" i="139"/>
  <c r="N42" i="139"/>
  <c r="K42" i="139"/>
  <c r="H42" i="139"/>
  <c r="P41" i="139"/>
  <c r="O41" i="139"/>
  <c r="Q41" i="139" s="1"/>
  <c r="N41" i="139"/>
  <c r="K41" i="139"/>
  <c r="H41" i="139"/>
  <c r="P40" i="139"/>
  <c r="O40" i="139"/>
  <c r="Q40" i="139" s="1"/>
  <c r="N40" i="139"/>
  <c r="K40" i="139"/>
  <c r="H40" i="139"/>
  <c r="P39" i="139"/>
  <c r="O39" i="139"/>
  <c r="N39" i="139"/>
  <c r="K39" i="139"/>
  <c r="H39" i="139"/>
  <c r="P38" i="139"/>
  <c r="O38" i="139"/>
  <c r="N38" i="139"/>
  <c r="K38" i="139"/>
  <c r="H38" i="139"/>
  <c r="P37" i="139"/>
  <c r="O37" i="139"/>
  <c r="N37" i="139"/>
  <c r="K37" i="139"/>
  <c r="H37" i="139"/>
  <c r="P36" i="139"/>
  <c r="O36" i="139"/>
  <c r="N36" i="139"/>
  <c r="K36" i="139"/>
  <c r="H36" i="139"/>
  <c r="P35" i="139"/>
  <c r="O35" i="139"/>
  <c r="N35" i="139"/>
  <c r="K35" i="139"/>
  <c r="H35" i="139"/>
  <c r="P34" i="139"/>
  <c r="O34" i="139"/>
  <c r="N34" i="139"/>
  <c r="K34" i="139"/>
  <c r="H34" i="139"/>
  <c r="P33" i="139"/>
  <c r="O33" i="139"/>
  <c r="Q33" i="139" s="1"/>
  <c r="N33" i="139"/>
  <c r="K33" i="139"/>
  <c r="H33" i="139"/>
  <c r="P32" i="139"/>
  <c r="O32" i="139"/>
  <c r="Q32" i="139" s="1"/>
  <c r="N32" i="139"/>
  <c r="K32" i="139"/>
  <c r="H32" i="139"/>
  <c r="P31" i="139"/>
  <c r="O31" i="139"/>
  <c r="Q31" i="139" s="1"/>
  <c r="N31" i="139"/>
  <c r="K31" i="139"/>
  <c r="H31" i="139"/>
  <c r="P30" i="139"/>
  <c r="O30" i="139"/>
  <c r="N30" i="139"/>
  <c r="K30" i="139"/>
  <c r="H30" i="139"/>
  <c r="P29" i="139"/>
  <c r="O29" i="139"/>
  <c r="N29" i="139"/>
  <c r="K29" i="139"/>
  <c r="H29" i="139"/>
  <c r="P28" i="139"/>
  <c r="O28" i="139"/>
  <c r="N28" i="139"/>
  <c r="K28" i="139"/>
  <c r="H28" i="139"/>
  <c r="P27" i="139"/>
  <c r="O27" i="139"/>
  <c r="N27" i="139"/>
  <c r="K27" i="139"/>
  <c r="H27" i="139"/>
  <c r="P26" i="139"/>
  <c r="Q26" i="139" s="1"/>
  <c r="N26" i="139"/>
  <c r="K26" i="139"/>
  <c r="H26" i="139"/>
  <c r="P25" i="139"/>
  <c r="O25" i="139"/>
  <c r="Q25" i="139" s="1"/>
  <c r="N25" i="139"/>
  <c r="K25" i="139"/>
  <c r="H25" i="139"/>
  <c r="P24" i="139"/>
  <c r="O24" i="139"/>
  <c r="N24" i="139"/>
  <c r="K24" i="139"/>
  <c r="H24" i="139"/>
  <c r="P23" i="139"/>
  <c r="O23" i="139"/>
  <c r="N23" i="139"/>
  <c r="K23" i="139"/>
  <c r="H23" i="139"/>
  <c r="P22" i="139"/>
  <c r="O22" i="139"/>
  <c r="Q22" i="139" s="1"/>
  <c r="N22" i="139"/>
  <c r="K22" i="139"/>
  <c r="H22" i="139"/>
  <c r="P21" i="139"/>
  <c r="O21" i="139"/>
  <c r="Q21" i="139" s="1"/>
  <c r="N21" i="139"/>
  <c r="K21" i="139"/>
  <c r="H21" i="139"/>
  <c r="P20" i="139"/>
  <c r="O20" i="139"/>
  <c r="N20" i="139"/>
  <c r="K20" i="139"/>
  <c r="H20" i="139"/>
  <c r="P19" i="139"/>
  <c r="O19" i="139"/>
  <c r="Q19" i="139" s="1"/>
  <c r="N19" i="139"/>
  <c r="K19" i="139"/>
  <c r="H19" i="139"/>
  <c r="P18" i="139"/>
  <c r="O18" i="139"/>
  <c r="Q18" i="139" s="1"/>
  <c r="N18" i="139"/>
  <c r="K18" i="139"/>
  <c r="H18" i="139"/>
  <c r="P17" i="139"/>
  <c r="O17" i="139"/>
  <c r="N17" i="139"/>
  <c r="K17" i="139"/>
  <c r="H17" i="139"/>
  <c r="P16" i="139"/>
  <c r="O16" i="139"/>
  <c r="Q16" i="139" s="1"/>
  <c r="N16" i="139"/>
  <c r="K16" i="139"/>
  <c r="H16" i="139"/>
  <c r="P15" i="139"/>
  <c r="O15" i="139"/>
  <c r="N15" i="139"/>
  <c r="K15" i="139"/>
  <c r="H15" i="139"/>
  <c r="P14" i="139"/>
  <c r="O14" i="139"/>
  <c r="N14" i="139"/>
  <c r="K14" i="139"/>
  <c r="H14" i="139"/>
  <c r="P13" i="139"/>
  <c r="O13" i="139"/>
  <c r="N13" i="139"/>
  <c r="K13" i="139"/>
  <c r="H13" i="139"/>
  <c r="P12" i="139"/>
  <c r="O12" i="139"/>
  <c r="N12" i="139"/>
  <c r="K12" i="139"/>
  <c r="H12" i="139"/>
  <c r="P11" i="139"/>
  <c r="O11" i="139"/>
  <c r="N11" i="139"/>
  <c r="K11" i="139"/>
  <c r="H11" i="139"/>
  <c r="P10" i="139"/>
  <c r="O10" i="139"/>
  <c r="Q10" i="139" s="1"/>
  <c r="N10" i="139"/>
  <c r="K10" i="139"/>
  <c r="H10" i="139"/>
  <c r="P9" i="139"/>
  <c r="O9" i="139"/>
  <c r="N9" i="139"/>
  <c r="K9" i="139"/>
  <c r="H9" i="139"/>
  <c r="P8" i="139"/>
  <c r="O8" i="139"/>
  <c r="N8" i="139"/>
  <c r="K8" i="139"/>
  <c r="H8" i="139"/>
  <c r="P7" i="139"/>
  <c r="O7" i="139"/>
  <c r="K7" i="139"/>
  <c r="H7" i="139"/>
  <c r="P6" i="139"/>
  <c r="O6" i="139"/>
  <c r="N6" i="139"/>
  <c r="K6" i="139"/>
  <c r="H6" i="139"/>
  <c r="P5" i="139"/>
  <c r="O5" i="139"/>
  <c r="N5" i="139"/>
  <c r="K5" i="139"/>
  <c r="Q46" i="139" l="1"/>
  <c r="Q54" i="139"/>
  <c r="Q13" i="139"/>
  <c r="Q43" i="139"/>
  <c r="Q45" i="139"/>
  <c r="Q42" i="139"/>
  <c r="Q14" i="139"/>
  <c r="Q28" i="139"/>
  <c r="Q34" i="139"/>
  <c r="G56" i="140"/>
  <c r="Q53" i="139"/>
  <c r="Q50" i="139"/>
  <c r="H56" i="141"/>
  <c r="I56" i="140"/>
  <c r="O56" i="141"/>
  <c r="Q30" i="139"/>
  <c r="Q52" i="139"/>
  <c r="L56" i="140"/>
  <c r="F56" i="140"/>
  <c r="N56" i="141"/>
  <c r="M56" i="139"/>
  <c r="M56" i="140"/>
  <c r="Q56" i="141"/>
  <c r="E56" i="140"/>
  <c r="Q37" i="139"/>
  <c r="Q51" i="139"/>
  <c r="K56" i="141"/>
  <c r="Q55" i="140"/>
  <c r="Q6" i="139"/>
  <c r="Q17" i="139"/>
  <c r="Q20" i="139"/>
  <c r="Q29" i="139"/>
  <c r="Q35" i="139"/>
  <c r="Q38" i="139"/>
  <c r="Q44" i="139"/>
  <c r="Q8" i="139"/>
  <c r="Q11" i="139"/>
  <c r="Q23" i="139"/>
  <c r="Q47" i="139"/>
  <c r="Q36" i="139"/>
  <c r="Q39" i="139"/>
  <c r="Q9" i="139"/>
  <c r="Q12" i="139"/>
  <c r="Q15" i="139"/>
  <c r="Q24" i="139"/>
  <c r="Q48" i="139"/>
  <c r="Q27" i="139"/>
  <c r="Q7" i="139"/>
  <c r="P55" i="139"/>
  <c r="N55" i="139"/>
  <c r="O55" i="139"/>
  <c r="K55" i="139"/>
  <c r="K56" i="140" s="1"/>
  <c r="Q5" i="139"/>
  <c r="H55" i="139"/>
  <c r="E10" i="136"/>
  <c r="F10" i="136"/>
  <c r="G10" i="136"/>
  <c r="H10" i="136"/>
  <c r="I10" i="136"/>
  <c r="J10" i="136"/>
  <c r="K10" i="136"/>
  <c r="L10" i="136"/>
  <c r="M10" i="136"/>
  <c r="N10" i="136"/>
  <c r="O10" i="136"/>
  <c r="P10" i="136"/>
  <c r="D8" i="136"/>
  <c r="H28" i="138"/>
  <c r="P54" i="138"/>
  <c r="O54" i="138"/>
  <c r="N54" i="138"/>
  <c r="K54" i="138"/>
  <c r="H54" i="138"/>
  <c r="P53" i="138"/>
  <c r="O53" i="138"/>
  <c r="Q53" i="138" s="1"/>
  <c r="N53" i="138"/>
  <c r="K53" i="138"/>
  <c r="H53" i="138"/>
  <c r="P52" i="138"/>
  <c r="O52" i="138"/>
  <c r="N52" i="138"/>
  <c r="K52" i="138"/>
  <c r="H52" i="138"/>
  <c r="P51" i="138"/>
  <c r="O51" i="138"/>
  <c r="N51" i="138"/>
  <c r="K51" i="138"/>
  <c r="H51" i="138"/>
  <c r="P50" i="138"/>
  <c r="O50" i="138"/>
  <c r="N50" i="138"/>
  <c r="K50" i="138"/>
  <c r="H50" i="138"/>
  <c r="P49" i="138"/>
  <c r="O49" i="138"/>
  <c r="N49" i="138"/>
  <c r="K49" i="138"/>
  <c r="H49" i="138"/>
  <c r="P48" i="138"/>
  <c r="O48" i="138"/>
  <c r="Q48" i="138" s="1"/>
  <c r="N48" i="138"/>
  <c r="K48" i="138"/>
  <c r="H48" i="138"/>
  <c r="P47" i="138"/>
  <c r="O47" i="138"/>
  <c r="N47" i="138"/>
  <c r="K47" i="138"/>
  <c r="H47" i="138"/>
  <c r="P46" i="138"/>
  <c r="O46" i="138"/>
  <c r="N46" i="138"/>
  <c r="K46" i="138"/>
  <c r="H46" i="138"/>
  <c r="P45" i="138"/>
  <c r="O45" i="138"/>
  <c r="Q45" i="138" s="1"/>
  <c r="N45" i="138"/>
  <c r="K45" i="138"/>
  <c r="H45" i="138"/>
  <c r="P44" i="138"/>
  <c r="O44" i="138"/>
  <c r="Q44" i="138" s="1"/>
  <c r="N44" i="138"/>
  <c r="K44" i="138"/>
  <c r="H44" i="138"/>
  <c r="P43" i="138"/>
  <c r="O43" i="138"/>
  <c r="N43" i="138"/>
  <c r="K43" i="138"/>
  <c r="H43" i="138"/>
  <c r="P42" i="138"/>
  <c r="O42" i="138"/>
  <c r="N42" i="138"/>
  <c r="K42" i="138"/>
  <c r="H42" i="138"/>
  <c r="P41" i="138"/>
  <c r="O41" i="138"/>
  <c r="N41" i="138"/>
  <c r="K41" i="138"/>
  <c r="H41" i="138"/>
  <c r="P40" i="138"/>
  <c r="O40" i="138"/>
  <c r="Q40" i="138" s="1"/>
  <c r="N40" i="138"/>
  <c r="K40" i="138"/>
  <c r="H40" i="138"/>
  <c r="P39" i="138"/>
  <c r="Q39" i="138" s="1"/>
  <c r="O39" i="138"/>
  <c r="N39" i="138"/>
  <c r="K39" i="138"/>
  <c r="H39" i="138"/>
  <c r="P38" i="138"/>
  <c r="O38" i="138"/>
  <c r="N38" i="138"/>
  <c r="K38" i="138"/>
  <c r="H38" i="138"/>
  <c r="P37" i="138"/>
  <c r="O37" i="138"/>
  <c r="Q37" i="138" s="1"/>
  <c r="N37" i="138"/>
  <c r="K37" i="138"/>
  <c r="H37" i="138"/>
  <c r="P36" i="138"/>
  <c r="O36" i="138"/>
  <c r="Q36" i="138" s="1"/>
  <c r="N36" i="138"/>
  <c r="K36" i="138"/>
  <c r="H36" i="138"/>
  <c r="P35" i="138"/>
  <c r="O35" i="138"/>
  <c r="N35" i="138"/>
  <c r="K35" i="138"/>
  <c r="H35" i="138"/>
  <c r="P34" i="138"/>
  <c r="O34" i="138"/>
  <c r="N34" i="138"/>
  <c r="K34" i="138"/>
  <c r="H34" i="138"/>
  <c r="P33" i="138"/>
  <c r="O33" i="138"/>
  <c r="N33" i="138"/>
  <c r="K33" i="138"/>
  <c r="H33" i="138"/>
  <c r="P32" i="138"/>
  <c r="O32" i="138"/>
  <c r="Q32" i="138" s="1"/>
  <c r="N32" i="138"/>
  <c r="K32" i="138"/>
  <c r="H32" i="138"/>
  <c r="P31" i="138"/>
  <c r="O31" i="138"/>
  <c r="N31" i="138"/>
  <c r="K31" i="138"/>
  <c r="H31" i="138"/>
  <c r="P30" i="138"/>
  <c r="O30" i="138"/>
  <c r="N30" i="138"/>
  <c r="K30" i="138"/>
  <c r="H30" i="138"/>
  <c r="P29" i="138"/>
  <c r="O29" i="138"/>
  <c r="Q29" i="138" s="1"/>
  <c r="N29" i="138"/>
  <c r="K29" i="138"/>
  <c r="H29" i="138"/>
  <c r="P28" i="138"/>
  <c r="O28" i="138"/>
  <c r="Q28" i="138" s="1"/>
  <c r="N28" i="138"/>
  <c r="K28" i="138"/>
  <c r="P27" i="138"/>
  <c r="O27" i="138"/>
  <c r="Q27" i="138" s="1"/>
  <c r="N27" i="138"/>
  <c r="K27" i="138"/>
  <c r="H27" i="138"/>
  <c r="P26" i="138"/>
  <c r="Q26" i="138" s="1"/>
  <c r="O26" i="138"/>
  <c r="N26" i="138"/>
  <c r="K26" i="138"/>
  <c r="H26" i="138"/>
  <c r="P25" i="138"/>
  <c r="O25" i="138"/>
  <c r="N25" i="138"/>
  <c r="K25" i="138"/>
  <c r="H25" i="138"/>
  <c r="P24" i="138"/>
  <c r="O24" i="138"/>
  <c r="N24" i="138"/>
  <c r="K24" i="138"/>
  <c r="H24" i="138"/>
  <c r="P23" i="138"/>
  <c r="O23" i="138"/>
  <c r="Q23" i="138" s="1"/>
  <c r="N23" i="138"/>
  <c r="K23" i="138"/>
  <c r="H23" i="138"/>
  <c r="P22" i="138"/>
  <c r="O22" i="138"/>
  <c r="N22" i="138"/>
  <c r="K22" i="138"/>
  <c r="H22" i="138"/>
  <c r="P21" i="138"/>
  <c r="O21" i="138"/>
  <c r="Q21" i="138" s="1"/>
  <c r="N21" i="138"/>
  <c r="K21" i="138"/>
  <c r="H21" i="138"/>
  <c r="P20" i="138"/>
  <c r="Q20" i="138" s="1"/>
  <c r="O20" i="138"/>
  <c r="N20" i="138"/>
  <c r="K20" i="138"/>
  <c r="H20" i="138"/>
  <c r="P19" i="138"/>
  <c r="O19" i="138"/>
  <c r="Q19" i="138" s="1"/>
  <c r="N19" i="138"/>
  <c r="K19" i="138"/>
  <c r="H19" i="138"/>
  <c r="P18" i="138"/>
  <c r="Q18" i="138" s="1"/>
  <c r="O18" i="138"/>
  <c r="N18" i="138"/>
  <c r="K18" i="138"/>
  <c r="H18" i="138"/>
  <c r="P17" i="138"/>
  <c r="O17" i="138"/>
  <c r="N17" i="138"/>
  <c r="K17" i="138"/>
  <c r="H17" i="138"/>
  <c r="P16" i="138"/>
  <c r="O16" i="138"/>
  <c r="N16" i="138"/>
  <c r="K16" i="138"/>
  <c r="H16" i="138"/>
  <c r="P15" i="138"/>
  <c r="O15" i="138"/>
  <c r="Q15" i="138" s="1"/>
  <c r="N15" i="138"/>
  <c r="K15" i="138"/>
  <c r="H15" i="138"/>
  <c r="P14" i="138"/>
  <c r="O14" i="138"/>
  <c r="N14" i="138"/>
  <c r="K14" i="138"/>
  <c r="H14" i="138"/>
  <c r="P13" i="138"/>
  <c r="O13" i="138"/>
  <c r="Q13" i="138" s="1"/>
  <c r="N13" i="138"/>
  <c r="K13" i="138"/>
  <c r="H13" i="138"/>
  <c r="P12" i="138"/>
  <c r="O12" i="138"/>
  <c r="N12" i="138"/>
  <c r="K12" i="138"/>
  <c r="H12" i="138"/>
  <c r="P11" i="138"/>
  <c r="O11" i="138"/>
  <c r="Q11" i="138" s="1"/>
  <c r="N11" i="138"/>
  <c r="K11" i="138"/>
  <c r="H11" i="138"/>
  <c r="P10" i="138"/>
  <c r="O10" i="138"/>
  <c r="N10" i="138"/>
  <c r="K10" i="138"/>
  <c r="H10" i="138"/>
  <c r="P9" i="138"/>
  <c r="O9" i="138"/>
  <c r="N9" i="138"/>
  <c r="K9" i="138"/>
  <c r="H9" i="138"/>
  <c r="P8" i="138"/>
  <c r="O8" i="138"/>
  <c r="N8" i="138"/>
  <c r="K8" i="138"/>
  <c r="H8" i="138"/>
  <c r="P7" i="138"/>
  <c r="O7" i="138"/>
  <c r="N7" i="138"/>
  <c r="K7" i="138"/>
  <c r="H7" i="138"/>
  <c r="P6" i="138"/>
  <c r="O6" i="138"/>
  <c r="N6" i="138"/>
  <c r="K6" i="138"/>
  <c r="H6" i="138"/>
  <c r="P5" i="138"/>
  <c r="O5" i="138"/>
  <c r="N5" i="138"/>
  <c r="K5" i="138"/>
  <c r="H5" i="138"/>
  <c r="Q9" i="138" l="1"/>
  <c r="Q17" i="138"/>
  <c r="Q25" i="138"/>
  <c r="Q46" i="138"/>
  <c r="H55" i="138"/>
  <c r="H56" i="139" s="1"/>
  <c r="Q16" i="138"/>
  <c r="K55" i="138"/>
  <c r="K56" i="139" s="1"/>
  <c r="N55" i="138"/>
  <c r="N56" i="139" s="1"/>
  <c r="Q31" i="138"/>
  <c r="Q34" i="138"/>
  <c r="Q42" i="138"/>
  <c r="Q54" i="138"/>
  <c r="Q30" i="138"/>
  <c r="Q38" i="138"/>
  <c r="N56" i="140"/>
  <c r="Q35" i="138"/>
  <c r="Q43" i="138"/>
  <c r="Q51" i="138"/>
  <c r="P56" i="139"/>
  <c r="O56" i="140"/>
  <c r="Q5" i="138"/>
  <c r="O55" i="138"/>
  <c r="Q24" i="138"/>
  <c r="Q50" i="138"/>
  <c r="P55" i="138"/>
  <c r="P56" i="140"/>
  <c r="H56" i="140"/>
  <c r="Q47" i="138"/>
  <c r="Q52" i="138"/>
  <c r="Q33" i="138"/>
  <c r="Q41" i="138"/>
  <c r="Q49" i="138"/>
  <c r="Q55" i="139"/>
  <c r="Q22" i="138"/>
  <c r="Q14" i="138"/>
  <c r="Q12" i="138"/>
  <c r="Q10" i="138"/>
  <c r="Q8" i="138"/>
  <c r="Q7" i="138"/>
  <c r="Q6" i="138"/>
  <c r="E8" i="136"/>
  <c r="F8" i="136"/>
  <c r="G8" i="136"/>
  <c r="H8" i="136"/>
  <c r="I8" i="136"/>
  <c r="J8" i="136"/>
  <c r="K8" i="136"/>
  <c r="L8" i="136"/>
  <c r="M8" i="136"/>
  <c r="N8" i="136"/>
  <c r="O8" i="136"/>
  <c r="P8" i="136"/>
  <c r="M55" i="137"/>
  <c r="M56" i="138" s="1"/>
  <c r="L55" i="137"/>
  <c r="L56" i="138" s="1"/>
  <c r="J55" i="137"/>
  <c r="J56" i="138" s="1"/>
  <c r="I55" i="137"/>
  <c r="I56" i="138" s="1"/>
  <c r="G55" i="137"/>
  <c r="G56" i="138" s="1"/>
  <c r="F55" i="137"/>
  <c r="F56" i="138" s="1"/>
  <c r="E55" i="137"/>
  <c r="E56" i="138" s="1"/>
  <c r="P54" i="137"/>
  <c r="O54" i="137"/>
  <c r="N54" i="137"/>
  <c r="K54" i="137"/>
  <c r="H54" i="137"/>
  <c r="P53" i="137"/>
  <c r="O53" i="137"/>
  <c r="Q53" i="137" s="1"/>
  <c r="N53" i="137"/>
  <c r="K53" i="137"/>
  <c r="H53" i="137"/>
  <c r="P52" i="137"/>
  <c r="O52" i="137"/>
  <c r="Q52" i="137" s="1"/>
  <c r="N52" i="137"/>
  <c r="K52" i="137"/>
  <c r="H52" i="137"/>
  <c r="P51" i="137"/>
  <c r="O51" i="137"/>
  <c r="N51" i="137"/>
  <c r="K51" i="137"/>
  <c r="H51" i="137"/>
  <c r="P50" i="137"/>
  <c r="O50" i="137"/>
  <c r="N50" i="137"/>
  <c r="K50" i="137"/>
  <c r="H50" i="137"/>
  <c r="P49" i="137"/>
  <c r="O49" i="137"/>
  <c r="N49" i="137"/>
  <c r="K49" i="137"/>
  <c r="H49" i="137"/>
  <c r="P48" i="137"/>
  <c r="O48" i="137"/>
  <c r="N48" i="137"/>
  <c r="K48" i="137"/>
  <c r="H48" i="137"/>
  <c r="P47" i="137"/>
  <c r="O47" i="137"/>
  <c r="Q47" i="137" s="1"/>
  <c r="N47" i="137"/>
  <c r="K47" i="137"/>
  <c r="H47" i="137"/>
  <c r="P46" i="137"/>
  <c r="O46" i="137"/>
  <c r="N46" i="137"/>
  <c r="K46" i="137"/>
  <c r="H46" i="137"/>
  <c r="P45" i="137"/>
  <c r="O45" i="137"/>
  <c r="Q45" i="137" s="1"/>
  <c r="N45" i="137"/>
  <c r="K45" i="137"/>
  <c r="H45" i="137"/>
  <c r="P44" i="137"/>
  <c r="O44" i="137"/>
  <c r="N44" i="137"/>
  <c r="K44" i="137"/>
  <c r="H44" i="137"/>
  <c r="P43" i="137"/>
  <c r="O43" i="137"/>
  <c r="N43" i="137"/>
  <c r="K43" i="137"/>
  <c r="H43" i="137"/>
  <c r="P42" i="137"/>
  <c r="O42" i="137"/>
  <c r="N42" i="137"/>
  <c r="K42" i="137"/>
  <c r="H42" i="137"/>
  <c r="P41" i="137"/>
  <c r="O41" i="137"/>
  <c r="N41" i="137"/>
  <c r="K41" i="137"/>
  <c r="H41" i="137"/>
  <c r="P40" i="137"/>
  <c r="Q40" i="137" s="1"/>
  <c r="O40" i="137"/>
  <c r="N40" i="137"/>
  <c r="K40" i="137"/>
  <c r="H40" i="137"/>
  <c r="P39" i="137"/>
  <c r="O39" i="137"/>
  <c r="Q39" i="137" s="1"/>
  <c r="N39" i="137"/>
  <c r="K39" i="137"/>
  <c r="H39" i="137"/>
  <c r="P38" i="137"/>
  <c r="O38" i="137"/>
  <c r="N38" i="137"/>
  <c r="K38" i="137"/>
  <c r="H38" i="137"/>
  <c r="P37" i="137"/>
  <c r="O37" i="137"/>
  <c r="Q37" i="137" s="1"/>
  <c r="N37" i="137"/>
  <c r="K37" i="137"/>
  <c r="H37" i="137"/>
  <c r="P36" i="137"/>
  <c r="O36" i="137"/>
  <c r="N36" i="137"/>
  <c r="K36" i="137"/>
  <c r="H36" i="137"/>
  <c r="P35" i="137"/>
  <c r="O35" i="137"/>
  <c r="N35" i="137"/>
  <c r="K35" i="137"/>
  <c r="H35" i="137"/>
  <c r="P34" i="137"/>
  <c r="O34" i="137"/>
  <c r="N34" i="137"/>
  <c r="K34" i="137"/>
  <c r="H34" i="137"/>
  <c r="P33" i="137"/>
  <c r="O33" i="137"/>
  <c r="N33" i="137"/>
  <c r="K33" i="137"/>
  <c r="H33" i="137"/>
  <c r="P32" i="137"/>
  <c r="Q32" i="137" s="1"/>
  <c r="O32" i="137"/>
  <c r="N32" i="137"/>
  <c r="K32" i="137"/>
  <c r="H32" i="137"/>
  <c r="P31" i="137"/>
  <c r="O31" i="137"/>
  <c r="N31" i="137"/>
  <c r="K31" i="137"/>
  <c r="H31" i="137"/>
  <c r="P30" i="137"/>
  <c r="O30" i="137"/>
  <c r="N30" i="137"/>
  <c r="K30" i="137"/>
  <c r="H30" i="137"/>
  <c r="P29" i="137"/>
  <c r="O29" i="137"/>
  <c r="Q29" i="137" s="1"/>
  <c r="N29" i="137"/>
  <c r="K29" i="137"/>
  <c r="H29" i="137"/>
  <c r="P28" i="137"/>
  <c r="Q28" i="137" s="1"/>
  <c r="O28" i="137"/>
  <c r="N28" i="137"/>
  <c r="K28" i="137"/>
  <c r="H28" i="137"/>
  <c r="P27" i="137"/>
  <c r="Q27" i="137" s="1"/>
  <c r="O27" i="137"/>
  <c r="N27" i="137"/>
  <c r="K27" i="137"/>
  <c r="H27" i="137"/>
  <c r="P26" i="137"/>
  <c r="O26" i="137"/>
  <c r="N26" i="137"/>
  <c r="K26" i="137"/>
  <c r="H26" i="137"/>
  <c r="P25" i="137"/>
  <c r="O25" i="137"/>
  <c r="N25" i="137"/>
  <c r="K25" i="137"/>
  <c r="H25" i="137"/>
  <c r="P24" i="137"/>
  <c r="Q24" i="137" s="1"/>
  <c r="O24" i="137"/>
  <c r="N24" i="137"/>
  <c r="K24" i="137"/>
  <c r="H24" i="137"/>
  <c r="P23" i="137"/>
  <c r="O23" i="137"/>
  <c r="N23" i="137"/>
  <c r="K23" i="137"/>
  <c r="H23" i="137"/>
  <c r="P22" i="137"/>
  <c r="O22" i="137"/>
  <c r="N22" i="137"/>
  <c r="K22" i="137"/>
  <c r="H22" i="137"/>
  <c r="P21" i="137"/>
  <c r="O21" i="137"/>
  <c r="Q21" i="137" s="1"/>
  <c r="N21" i="137"/>
  <c r="K21" i="137"/>
  <c r="H21" i="137"/>
  <c r="P20" i="137"/>
  <c r="Q20" i="137" s="1"/>
  <c r="O20" i="137"/>
  <c r="N20" i="137"/>
  <c r="K20" i="137"/>
  <c r="H20" i="137"/>
  <c r="P19" i="137"/>
  <c r="Q19" i="137" s="1"/>
  <c r="O19" i="137"/>
  <c r="N19" i="137"/>
  <c r="K19" i="137"/>
  <c r="H19" i="137"/>
  <c r="P18" i="137"/>
  <c r="O18" i="137"/>
  <c r="N18" i="137"/>
  <c r="K18" i="137"/>
  <c r="H18" i="137"/>
  <c r="P17" i="137"/>
  <c r="O17" i="137"/>
  <c r="N17" i="137"/>
  <c r="K17" i="137"/>
  <c r="H17" i="137"/>
  <c r="P16" i="137"/>
  <c r="Q16" i="137" s="1"/>
  <c r="O16" i="137"/>
  <c r="N16" i="137"/>
  <c r="K16" i="137"/>
  <c r="H16" i="137"/>
  <c r="P15" i="137"/>
  <c r="O15" i="137"/>
  <c r="N15" i="137"/>
  <c r="K15" i="137"/>
  <c r="H15" i="137"/>
  <c r="P14" i="137"/>
  <c r="O14" i="137"/>
  <c r="N14" i="137"/>
  <c r="K14" i="137"/>
  <c r="H14" i="137"/>
  <c r="P13" i="137"/>
  <c r="O13" i="137"/>
  <c r="Q13" i="137" s="1"/>
  <c r="N13" i="137"/>
  <c r="K13" i="137"/>
  <c r="H13" i="137"/>
  <c r="P12" i="137"/>
  <c r="Q12" i="137" s="1"/>
  <c r="O12" i="137"/>
  <c r="N12" i="137"/>
  <c r="K12" i="137"/>
  <c r="H12" i="137"/>
  <c r="P11" i="137"/>
  <c r="O11" i="137"/>
  <c r="N11" i="137"/>
  <c r="K11" i="137"/>
  <c r="H11" i="137"/>
  <c r="P10" i="137"/>
  <c r="O10" i="137"/>
  <c r="N10" i="137"/>
  <c r="K10" i="137"/>
  <c r="H10" i="137"/>
  <c r="P9" i="137"/>
  <c r="O9" i="137"/>
  <c r="N9" i="137"/>
  <c r="K9" i="137"/>
  <c r="H9" i="137"/>
  <c r="P8" i="137"/>
  <c r="O8" i="137"/>
  <c r="N8" i="137"/>
  <c r="K8" i="137"/>
  <c r="H8" i="137"/>
  <c r="P7" i="137"/>
  <c r="O7" i="137"/>
  <c r="N7" i="137"/>
  <c r="K7" i="137"/>
  <c r="H7" i="137"/>
  <c r="P6" i="137"/>
  <c r="O6" i="137"/>
  <c r="N6" i="137"/>
  <c r="K6" i="137"/>
  <c r="H6" i="137"/>
  <c r="P5" i="137"/>
  <c r="O5" i="137"/>
  <c r="Q5" i="137" s="1"/>
  <c r="N5" i="137"/>
  <c r="K5" i="137"/>
  <c r="H5" i="137"/>
  <c r="Q22" i="137" l="1"/>
  <c r="Q30" i="137"/>
  <c r="Q38" i="137"/>
  <c r="Q51" i="137"/>
  <c r="Q9" i="137"/>
  <c r="Q17" i="137"/>
  <c r="Q25" i="137"/>
  <c r="Q33" i="137"/>
  <c r="Q36" i="137"/>
  <c r="Q41" i="137"/>
  <c r="Q49" i="137"/>
  <c r="Q48" i="137"/>
  <c r="Q55" i="138"/>
  <c r="Q56" i="139" s="1"/>
  <c r="Q18" i="137"/>
  <c r="Q34" i="137"/>
  <c r="Q42" i="137"/>
  <c r="Q56" i="140"/>
  <c r="O56" i="139"/>
  <c r="Q15" i="137"/>
  <c r="Q23" i="137"/>
  <c r="Q50" i="137"/>
  <c r="Q44" i="137"/>
  <c r="Q35" i="137"/>
  <c r="Q43" i="137"/>
  <c r="Q46" i="137"/>
  <c r="Q54" i="137"/>
  <c r="Q31" i="137"/>
  <c r="Q26" i="137"/>
  <c r="Q14" i="137"/>
  <c r="Q11" i="137"/>
  <c r="Q10" i="137"/>
  <c r="K55" i="137"/>
  <c r="Q8" i="137"/>
  <c r="Q7" i="137"/>
  <c r="N55" i="137"/>
  <c r="P55" i="137"/>
  <c r="Q6" i="137"/>
  <c r="H55" i="137"/>
  <c r="O55" i="137"/>
  <c r="G6" i="136"/>
  <c r="E6" i="136"/>
  <c r="F6" i="136"/>
  <c r="H6" i="136"/>
  <c r="I6" i="136"/>
  <c r="J6" i="136"/>
  <c r="K6" i="136"/>
  <c r="L6" i="136"/>
  <c r="M6" i="136"/>
  <c r="N6" i="136"/>
  <c r="O6" i="136"/>
  <c r="P6" i="136"/>
  <c r="D6" i="136"/>
  <c r="G55" i="135"/>
  <c r="N54" i="135"/>
  <c r="P54" i="135"/>
  <c r="Q54" i="135" s="1"/>
  <c r="O54" i="135"/>
  <c r="K54" i="135"/>
  <c r="H54" i="135"/>
  <c r="N53" i="135"/>
  <c r="P53" i="135"/>
  <c r="O53" i="135"/>
  <c r="K53" i="135"/>
  <c r="H53" i="135"/>
  <c r="N52" i="135"/>
  <c r="P52" i="135"/>
  <c r="O52" i="135"/>
  <c r="Q52" i="135" s="1"/>
  <c r="K52" i="135"/>
  <c r="H52" i="135"/>
  <c r="N51" i="135"/>
  <c r="P51" i="135"/>
  <c r="O51" i="135"/>
  <c r="K51" i="135"/>
  <c r="H51" i="135"/>
  <c r="N50" i="135"/>
  <c r="P50" i="135"/>
  <c r="Q50" i="135"/>
  <c r="O50" i="135"/>
  <c r="K50" i="135"/>
  <c r="H50" i="135"/>
  <c r="N49" i="135"/>
  <c r="P49" i="135"/>
  <c r="O49" i="135"/>
  <c r="Q49" i="135" s="1"/>
  <c r="K49" i="135"/>
  <c r="H49" i="135"/>
  <c r="N48" i="135"/>
  <c r="P48" i="135"/>
  <c r="O48" i="135"/>
  <c r="Q48" i="135" s="1"/>
  <c r="K48" i="135"/>
  <c r="H48" i="135"/>
  <c r="N47" i="135"/>
  <c r="P47" i="135"/>
  <c r="Q47" i="135" s="1"/>
  <c r="O47" i="135"/>
  <c r="K47" i="135"/>
  <c r="H47" i="135"/>
  <c r="N46" i="135"/>
  <c r="P46" i="135"/>
  <c r="O46" i="135"/>
  <c r="Q46" i="135" s="1"/>
  <c r="K46" i="135"/>
  <c r="H46" i="135"/>
  <c r="N45" i="135"/>
  <c r="P45" i="135"/>
  <c r="O45" i="135"/>
  <c r="K45" i="135"/>
  <c r="H45" i="135"/>
  <c r="N44" i="135"/>
  <c r="P44" i="135"/>
  <c r="O44" i="135"/>
  <c r="K44" i="135"/>
  <c r="H44" i="135"/>
  <c r="N43" i="135"/>
  <c r="P43" i="135"/>
  <c r="O43" i="135"/>
  <c r="K43" i="135"/>
  <c r="H43" i="135"/>
  <c r="N42" i="135"/>
  <c r="P42" i="135"/>
  <c r="O42" i="135"/>
  <c r="Q42" i="135" s="1"/>
  <c r="K42" i="135"/>
  <c r="H42" i="135"/>
  <c r="N41" i="135"/>
  <c r="P41" i="135"/>
  <c r="O41" i="135"/>
  <c r="K41" i="135"/>
  <c r="H41" i="135"/>
  <c r="N40" i="135"/>
  <c r="P40" i="135"/>
  <c r="O40" i="135"/>
  <c r="K40" i="135"/>
  <c r="H40" i="135"/>
  <c r="N39" i="135"/>
  <c r="P39" i="135"/>
  <c r="Q39" i="135" s="1"/>
  <c r="O39" i="135"/>
  <c r="K39" i="135"/>
  <c r="H39" i="135"/>
  <c r="N38" i="135"/>
  <c r="P38" i="135"/>
  <c r="Q38" i="135" s="1"/>
  <c r="O38" i="135"/>
  <c r="K38" i="135"/>
  <c r="H38" i="135"/>
  <c r="O9" i="135"/>
  <c r="Q44" i="135" l="1"/>
  <c r="Q51" i="135"/>
  <c r="Q53" i="135"/>
  <c r="Q40" i="135"/>
  <c r="Q43" i="135"/>
  <c r="N56" i="138"/>
  <c r="G56" i="137"/>
  <c r="K56" i="138"/>
  <c r="Q45" i="135"/>
  <c r="H56" i="138"/>
  <c r="Q41" i="135"/>
  <c r="P56" i="138"/>
  <c r="O56" i="138"/>
  <c r="Q55" i="137"/>
  <c r="F55" i="135"/>
  <c r="I55" i="135"/>
  <c r="J55" i="135"/>
  <c r="L55" i="135"/>
  <c r="M55" i="135"/>
  <c r="E55" i="135"/>
  <c r="P27" i="135"/>
  <c r="O27" i="135"/>
  <c r="N27" i="135"/>
  <c r="K27" i="135"/>
  <c r="H27" i="135"/>
  <c r="P23" i="135"/>
  <c r="O23" i="135"/>
  <c r="N23" i="135"/>
  <c r="K23" i="135"/>
  <c r="H23" i="135"/>
  <c r="P14" i="135"/>
  <c r="O14" i="135"/>
  <c r="N14" i="135"/>
  <c r="K14" i="135"/>
  <c r="H14" i="135"/>
  <c r="P29" i="135"/>
  <c r="O29" i="135"/>
  <c r="N29" i="135"/>
  <c r="K29" i="135"/>
  <c r="H29" i="135"/>
  <c r="P26" i="135"/>
  <c r="O26" i="135"/>
  <c r="N26" i="135"/>
  <c r="K26" i="135"/>
  <c r="H26" i="135"/>
  <c r="P24" i="135"/>
  <c r="O24" i="135"/>
  <c r="N24" i="135"/>
  <c r="K24" i="135"/>
  <c r="H24" i="135"/>
  <c r="P25" i="135"/>
  <c r="O25" i="135"/>
  <c r="N25" i="135"/>
  <c r="K25" i="135"/>
  <c r="H25" i="135"/>
  <c r="P37" i="135"/>
  <c r="O37" i="135"/>
  <c r="N37" i="135"/>
  <c r="K37" i="135"/>
  <c r="H37" i="135"/>
  <c r="P36" i="135"/>
  <c r="O36" i="135"/>
  <c r="N36" i="135"/>
  <c r="K36" i="135"/>
  <c r="H36" i="135"/>
  <c r="P35" i="135"/>
  <c r="O35" i="135"/>
  <c r="N35" i="135"/>
  <c r="K35" i="135"/>
  <c r="H35" i="135"/>
  <c r="P34" i="135"/>
  <c r="O34" i="135"/>
  <c r="N34" i="135"/>
  <c r="K34" i="135"/>
  <c r="H34" i="135"/>
  <c r="P33" i="135"/>
  <c r="O33" i="135"/>
  <c r="N33" i="135"/>
  <c r="K33" i="135"/>
  <c r="H33" i="135"/>
  <c r="P32" i="135"/>
  <c r="O32" i="135"/>
  <c r="N32" i="135"/>
  <c r="K32" i="135"/>
  <c r="H32" i="135"/>
  <c r="P31" i="135"/>
  <c r="O31" i="135"/>
  <c r="N31" i="135"/>
  <c r="K31" i="135"/>
  <c r="H31" i="135"/>
  <c r="P30" i="135"/>
  <c r="O30" i="135"/>
  <c r="N30" i="135"/>
  <c r="K30" i="135"/>
  <c r="H30" i="135"/>
  <c r="P28" i="135"/>
  <c r="O28" i="135"/>
  <c r="N28" i="135"/>
  <c r="K28" i="135"/>
  <c r="H28" i="135"/>
  <c r="P22" i="135"/>
  <c r="O22" i="135"/>
  <c r="N22" i="135"/>
  <c r="K22" i="135"/>
  <c r="H22" i="135"/>
  <c r="P21" i="135"/>
  <c r="O21" i="135"/>
  <c r="N21" i="135"/>
  <c r="K21" i="135"/>
  <c r="H21" i="135"/>
  <c r="P20" i="135"/>
  <c r="O20" i="135"/>
  <c r="N20" i="135"/>
  <c r="K20" i="135"/>
  <c r="H20" i="135"/>
  <c r="P19" i="135"/>
  <c r="O19" i="135"/>
  <c r="N19" i="135"/>
  <c r="K19" i="135"/>
  <c r="H19" i="135"/>
  <c r="P18" i="135"/>
  <c r="O18" i="135"/>
  <c r="N18" i="135"/>
  <c r="K18" i="135"/>
  <c r="H18" i="135"/>
  <c r="P17" i="135"/>
  <c r="O17" i="135"/>
  <c r="N17" i="135"/>
  <c r="K17" i="135"/>
  <c r="H17" i="135"/>
  <c r="P16" i="135"/>
  <c r="O16" i="135"/>
  <c r="N16" i="135"/>
  <c r="K16" i="135"/>
  <c r="H16" i="135"/>
  <c r="P15" i="135"/>
  <c r="O15" i="135"/>
  <c r="N15" i="135"/>
  <c r="K15" i="135"/>
  <c r="H15" i="135"/>
  <c r="P11" i="135"/>
  <c r="O11" i="135"/>
  <c r="N11" i="135"/>
  <c r="K11" i="135"/>
  <c r="H11" i="135"/>
  <c r="P12" i="135"/>
  <c r="O12" i="135"/>
  <c r="N12" i="135"/>
  <c r="K12" i="135"/>
  <c r="H12" i="135"/>
  <c r="P13" i="135"/>
  <c r="O13" i="135"/>
  <c r="N13" i="135"/>
  <c r="K13" i="135"/>
  <c r="H13" i="135"/>
  <c r="P10" i="135"/>
  <c r="O10" i="135"/>
  <c r="N10" i="135"/>
  <c r="K10" i="135"/>
  <c r="H10" i="135"/>
  <c r="P9" i="135"/>
  <c r="N9" i="135"/>
  <c r="K9" i="135"/>
  <c r="H9" i="135"/>
  <c r="P8" i="135"/>
  <c r="O8" i="135"/>
  <c r="N8" i="135"/>
  <c r="K8" i="135"/>
  <c r="H8" i="135"/>
  <c r="P7" i="135"/>
  <c r="O7" i="135"/>
  <c r="N7" i="135"/>
  <c r="K7" i="135"/>
  <c r="H7" i="135"/>
  <c r="P6" i="135"/>
  <c r="O6" i="135"/>
  <c r="N6" i="135"/>
  <c r="K6" i="135"/>
  <c r="H6" i="135"/>
  <c r="P5" i="135"/>
  <c r="O5" i="135"/>
  <c r="N5" i="135"/>
  <c r="K5" i="135"/>
  <c r="H5" i="135"/>
  <c r="E56" i="137" l="1"/>
  <c r="M56" i="137"/>
  <c r="L56" i="137"/>
  <c r="J56" i="137"/>
  <c r="Q56" i="138"/>
  <c r="I56" i="137"/>
  <c r="F56" i="137"/>
  <c r="N55" i="135"/>
  <c r="O55" i="135"/>
  <c r="H55" i="135"/>
  <c r="P55" i="135"/>
  <c r="K55" i="135"/>
  <c r="Q26" i="135"/>
  <c r="Q13" i="135"/>
  <c r="Q33" i="135"/>
  <c r="Q9" i="135"/>
  <c r="Q18" i="135"/>
  <c r="Q19" i="135"/>
  <c r="Q16" i="135"/>
  <c r="Q21" i="135"/>
  <c r="Q30" i="135"/>
  <c r="Q29" i="135"/>
  <c r="Q32" i="135"/>
  <c r="Q22" i="135"/>
  <c r="Q31" i="135"/>
  <c r="Q34" i="135"/>
  <c r="Q14" i="135"/>
  <c r="Q5" i="135"/>
  <c r="Q27" i="135"/>
  <c r="Q11" i="135"/>
  <c r="Q10" i="135"/>
  <c r="Q25" i="135"/>
  <c r="Q12" i="135"/>
  <c r="Q37" i="135"/>
  <c r="Q6" i="135"/>
  <c r="Q15" i="135"/>
  <c r="Q24" i="135"/>
  <c r="Q17" i="135"/>
  <c r="Q28" i="135"/>
  <c r="Q20" i="135"/>
  <c r="Q23" i="135"/>
  <c r="Q8" i="135"/>
  <c r="Q36" i="135"/>
  <c r="Q7" i="135"/>
  <c r="Q35" i="135"/>
  <c r="E28" i="122"/>
  <c r="F28" i="122"/>
  <c r="G28" i="122"/>
  <c r="H28" i="122"/>
  <c r="I28" i="122"/>
  <c r="J28" i="122"/>
  <c r="K28" i="122"/>
  <c r="L28" i="122"/>
  <c r="M28" i="122"/>
  <c r="N28" i="122"/>
  <c r="O28" i="122"/>
  <c r="P28" i="122"/>
  <c r="D28" i="122"/>
  <c r="N5" i="134"/>
  <c r="N6" i="134"/>
  <c r="N7" i="134"/>
  <c r="N8" i="134"/>
  <c r="L55" i="134"/>
  <c r="K55" i="134"/>
  <c r="L56" i="135" s="1"/>
  <c r="I55" i="134"/>
  <c r="J56" i="135" s="1"/>
  <c r="H55" i="134"/>
  <c r="I56" i="135" s="1"/>
  <c r="F55" i="134"/>
  <c r="G56" i="135" s="1"/>
  <c r="E55" i="134"/>
  <c r="D55" i="134"/>
  <c r="E56" i="135" s="1"/>
  <c r="O54" i="134"/>
  <c r="N54" i="134"/>
  <c r="M54" i="134"/>
  <c r="J54" i="134"/>
  <c r="G54" i="134"/>
  <c r="O53" i="134"/>
  <c r="N53" i="134"/>
  <c r="M53" i="134"/>
  <c r="J53" i="134"/>
  <c r="G53" i="134"/>
  <c r="O52" i="134"/>
  <c r="N52" i="134"/>
  <c r="M52" i="134"/>
  <c r="J52" i="134"/>
  <c r="G52" i="134"/>
  <c r="O51" i="134"/>
  <c r="P51" i="134" s="1"/>
  <c r="N51" i="134"/>
  <c r="M51" i="134"/>
  <c r="J51" i="134"/>
  <c r="G51" i="134"/>
  <c r="O50" i="134"/>
  <c r="N50" i="134"/>
  <c r="M50" i="134"/>
  <c r="J50" i="134"/>
  <c r="G50" i="134"/>
  <c r="O49" i="134"/>
  <c r="N49" i="134"/>
  <c r="M49" i="134"/>
  <c r="J49" i="134"/>
  <c r="G49" i="134"/>
  <c r="O48" i="134"/>
  <c r="N48" i="134"/>
  <c r="M48" i="134"/>
  <c r="J48" i="134"/>
  <c r="G48" i="134"/>
  <c r="O47" i="134"/>
  <c r="N47" i="134"/>
  <c r="M47" i="134"/>
  <c r="J47" i="134"/>
  <c r="G47" i="134"/>
  <c r="O46" i="134"/>
  <c r="N46" i="134"/>
  <c r="M46" i="134"/>
  <c r="J46" i="134"/>
  <c r="G46" i="134"/>
  <c r="O45" i="134"/>
  <c r="N45" i="134"/>
  <c r="M45" i="134"/>
  <c r="J45" i="134"/>
  <c r="G45" i="134"/>
  <c r="O44" i="134"/>
  <c r="N44" i="134"/>
  <c r="M44" i="134"/>
  <c r="J44" i="134"/>
  <c r="G44" i="134"/>
  <c r="O43" i="134"/>
  <c r="P43" i="134" s="1"/>
  <c r="N43" i="134"/>
  <c r="M43" i="134"/>
  <c r="J43" i="134"/>
  <c r="G43" i="134"/>
  <c r="O42" i="134"/>
  <c r="N42" i="134"/>
  <c r="M42" i="134"/>
  <c r="J42" i="134"/>
  <c r="G42" i="134"/>
  <c r="O41" i="134"/>
  <c r="N41" i="134"/>
  <c r="M41" i="134"/>
  <c r="J41" i="134"/>
  <c r="G41" i="134"/>
  <c r="O40" i="134"/>
  <c r="N40" i="134"/>
  <c r="M40" i="134"/>
  <c r="J40" i="134"/>
  <c r="G40" i="134"/>
  <c r="O39" i="134"/>
  <c r="N39" i="134"/>
  <c r="M39" i="134"/>
  <c r="J39" i="134"/>
  <c r="G39" i="134"/>
  <c r="O38" i="134"/>
  <c r="N38" i="134"/>
  <c r="M38" i="134"/>
  <c r="J38" i="134"/>
  <c r="G38" i="134"/>
  <c r="O37" i="134"/>
  <c r="N37" i="134"/>
  <c r="M37" i="134"/>
  <c r="J37" i="134"/>
  <c r="G37" i="134"/>
  <c r="O36" i="134"/>
  <c r="N36" i="134"/>
  <c r="M36" i="134"/>
  <c r="J36" i="134"/>
  <c r="G36" i="134"/>
  <c r="O35" i="134"/>
  <c r="P35" i="134" s="1"/>
  <c r="N35" i="134"/>
  <c r="M35" i="134"/>
  <c r="J35" i="134"/>
  <c r="G35" i="134"/>
  <c r="O34" i="134"/>
  <c r="N34" i="134"/>
  <c r="M34" i="134"/>
  <c r="J34" i="134"/>
  <c r="G34" i="134"/>
  <c r="O33" i="134"/>
  <c r="N33" i="134"/>
  <c r="M33" i="134"/>
  <c r="J33" i="134"/>
  <c r="G33" i="134"/>
  <c r="O32" i="134"/>
  <c r="N32" i="134"/>
  <c r="M32" i="134"/>
  <c r="J32" i="134"/>
  <c r="G32" i="134"/>
  <c r="O31" i="134"/>
  <c r="N31" i="134"/>
  <c r="M31" i="134"/>
  <c r="J31" i="134"/>
  <c r="G31" i="134"/>
  <c r="O30" i="134"/>
  <c r="N30" i="134"/>
  <c r="M30" i="134"/>
  <c r="J30" i="134"/>
  <c r="G30" i="134"/>
  <c r="O29" i="134"/>
  <c r="N29" i="134"/>
  <c r="M29" i="134"/>
  <c r="J29" i="134"/>
  <c r="G29" i="134"/>
  <c r="O28" i="134"/>
  <c r="N28" i="134"/>
  <c r="M28" i="134"/>
  <c r="J28" i="134"/>
  <c r="G28" i="134"/>
  <c r="O27" i="134"/>
  <c r="N27" i="134"/>
  <c r="M27" i="134"/>
  <c r="J27" i="134"/>
  <c r="G27" i="134"/>
  <c r="O26" i="134"/>
  <c r="N26" i="134"/>
  <c r="M26" i="134"/>
  <c r="J26" i="134"/>
  <c r="G26" i="134"/>
  <c r="O25" i="134"/>
  <c r="N25" i="134"/>
  <c r="M25" i="134"/>
  <c r="J25" i="134"/>
  <c r="G25" i="134"/>
  <c r="O24" i="134"/>
  <c r="N24" i="134"/>
  <c r="M24" i="134"/>
  <c r="J24" i="134"/>
  <c r="G24" i="134"/>
  <c r="O23" i="134"/>
  <c r="N23" i="134"/>
  <c r="M23" i="134"/>
  <c r="J23" i="134"/>
  <c r="G23" i="134"/>
  <c r="O22" i="134"/>
  <c r="N22" i="134"/>
  <c r="M22" i="134"/>
  <c r="J22" i="134"/>
  <c r="G22" i="134"/>
  <c r="O21" i="134"/>
  <c r="N21" i="134"/>
  <c r="M21" i="134"/>
  <c r="J21" i="134"/>
  <c r="G21" i="134"/>
  <c r="O20" i="134"/>
  <c r="N20" i="134"/>
  <c r="M20" i="134"/>
  <c r="J20" i="134"/>
  <c r="G20" i="134"/>
  <c r="O19" i="134"/>
  <c r="P19" i="134" s="1"/>
  <c r="N19" i="134"/>
  <c r="M19" i="134"/>
  <c r="J19" i="134"/>
  <c r="G19" i="134"/>
  <c r="O18" i="134"/>
  <c r="N18" i="134"/>
  <c r="M18" i="134"/>
  <c r="J18" i="134"/>
  <c r="G18" i="134"/>
  <c r="O17" i="134"/>
  <c r="N17" i="134"/>
  <c r="P17" i="134" s="1"/>
  <c r="M17" i="134"/>
  <c r="J17" i="134"/>
  <c r="G17" i="134"/>
  <c r="O16" i="134"/>
  <c r="N16" i="134"/>
  <c r="M16" i="134"/>
  <c r="J16" i="134"/>
  <c r="G16" i="134"/>
  <c r="O15" i="134"/>
  <c r="N15" i="134"/>
  <c r="M15" i="134"/>
  <c r="J15" i="134"/>
  <c r="G15" i="134"/>
  <c r="O14" i="134"/>
  <c r="N14" i="134"/>
  <c r="M14" i="134"/>
  <c r="J14" i="134"/>
  <c r="G14" i="134"/>
  <c r="O13" i="134"/>
  <c r="N13" i="134"/>
  <c r="M13" i="134"/>
  <c r="J13" i="134"/>
  <c r="G13" i="134"/>
  <c r="O12" i="134"/>
  <c r="N12" i="134"/>
  <c r="M12" i="134"/>
  <c r="J12" i="134"/>
  <c r="G12" i="134"/>
  <c r="O11" i="134"/>
  <c r="P11" i="134" s="1"/>
  <c r="N11" i="134"/>
  <c r="M11" i="134"/>
  <c r="J11" i="134"/>
  <c r="G11" i="134"/>
  <c r="O10" i="134"/>
  <c r="N10" i="134"/>
  <c r="M10" i="134"/>
  <c r="J10" i="134"/>
  <c r="G10" i="134"/>
  <c r="O9" i="134"/>
  <c r="N9" i="134"/>
  <c r="P9" i="134" s="1"/>
  <c r="M9" i="134"/>
  <c r="J9" i="134"/>
  <c r="G9" i="134"/>
  <c r="O8" i="134"/>
  <c r="M8" i="134"/>
  <c r="J8" i="134"/>
  <c r="G8" i="134"/>
  <c r="O7" i="134"/>
  <c r="M7" i="134"/>
  <c r="J7" i="134"/>
  <c r="G7" i="134"/>
  <c r="O6" i="134"/>
  <c r="P6" i="134" s="1"/>
  <c r="M6" i="134"/>
  <c r="J6" i="134"/>
  <c r="G6" i="134"/>
  <c r="O5" i="134"/>
  <c r="M5" i="134"/>
  <c r="J5" i="134"/>
  <c r="G5" i="134"/>
  <c r="P14" i="134" l="1"/>
  <c r="P22" i="134"/>
  <c r="P30" i="134"/>
  <c r="P38" i="134"/>
  <c r="P46" i="134"/>
  <c r="P54" i="134"/>
  <c r="P10" i="134"/>
  <c r="P18" i="134"/>
  <c r="P26" i="134"/>
  <c r="P34" i="134"/>
  <c r="P42" i="134"/>
  <c r="P50" i="134"/>
  <c r="P12" i="134"/>
  <c r="P20" i="134"/>
  <c r="P13" i="134"/>
  <c r="P21" i="134"/>
  <c r="P29" i="134"/>
  <c r="P37" i="134"/>
  <c r="P45" i="134"/>
  <c r="P53" i="134"/>
  <c r="O56" i="137"/>
  <c r="N56" i="137"/>
  <c r="F56" i="135"/>
  <c r="P23" i="134"/>
  <c r="P28" i="134"/>
  <c r="P36" i="134"/>
  <c r="P39" i="134"/>
  <c r="P44" i="134"/>
  <c r="P47" i="134"/>
  <c r="M56" i="135"/>
  <c r="P25" i="134"/>
  <c r="P33" i="134"/>
  <c r="P41" i="134"/>
  <c r="P49" i="134"/>
  <c r="K56" i="137"/>
  <c r="P8" i="134"/>
  <c r="P56" i="135"/>
  <c r="P56" i="137"/>
  <c r="P16" i="134"/>
  <c r="P24" i="134"/>
  <c r="P32" i="134"/>
  <c r="P40" i="134"/>
  <c r="P48" i="134"/>
  <c r="H56" i="137"/>
  <c r="Q55" i="135"/>
  <c r="P52" i="134"/>
  <c r="M55" i="134"/>
  <c r="N56" i="135" s="1"/>
  <c r="O55" i="134"/>
  <c r="P31" i="134"/>
  <c r="P27" i="134"/>
  <c r="P15" i="134"/>
  <c r="J55" i="134"/>
  <c r="N55" i="134"/>
  <c r="P7" i="134"/>
  <c r="G55" i="134"/>
  <c r="H56" i="135" s="1"/>
  <c r="P5" i="134"/>
  <c r="E26" i="122"/>
  <c r="F26" i="122"/>
  <c r="G26" i="122"/>
  <c r="H26" i="122"/>
  <c r="I26" i="122"/>
  <c r="J26" i="122"/>
  <c r="K26" i="122"/>
  <c r="L26" i="122"/>
  <c r="M26" i="122"/>
  <c r="N26" i="122"/>
  <c r="O26" i="122"/>
  <c r="P26" i="122"/>
  <c r="D26" i="122"/>
  <c r="L55" i="133"/>
  <c r="L56" i="134" s="1"/>
  <c r="K55" i="133"/>
  <c r="K56" i="134" s="1"/>
  <c r="I55" i="133"/>
  <c r="I56" i="134" s="1"/>
  <c r="H55" i="133"/>
  <c r="H56" i="134" s="1"/>
  <c r="F55" i="133"/>
  <c r="F56" i="134" s="1"/>
  <c r="E55" i="133"/>
  <c r="E56" i="134" s="1"/>
  <c r="D55" i="133"/>
  <c r="D56" i="134" s="1"/>
  <c r="O54" i="133"/>
  <c r="N54" i="133"/>
  <c r="M54" i="133"/>
  <c r="J54" i="133"/>
  <c r="G54" i="133"/>
  <c r="O53" i="133"/>
  <c r="N53" i="133"/>
  <c r="P53" i="133" s="1"/>
  <c r="M53" i="133"/>
  <c r="J53" i="133"/>
  <c r="G53" i="133"/>
  <c r="O52" i="133"/>
  <c r="N52" i="133"/>
  <c r="M52" i="133"/>
  <c r="J52" i="133"/>
  <c r="G52" i="133"/>
  <c r="O51" i="133"/>
  <c r="P51" i="133" s="1"/>
  <c r="N51" i="133"/>
  <c r="M51" i="133"/>
  <c r="J51" i="133"/>
  <c r="G51" i="133"/>
  <c r="O50" i="133"/>
  <c r="N50" i="133"/>
  <c r="M50" i="133"/>
  <c r="J50" i="133"/>
  <c r="G50" i="133"/>
  <c r="O49" i="133"/>
  <c r="N49" i="133"/>
  <c r="P49" i="133" s="1"/>
  <c r="M49" i="133"/>
  <c r="J49" i="133"/>
  <c r="G49" i="133"/>
  <c r="O48" i="133"/>
  <c r="N48" i="133"/>
  <c r="P48" i="133" s="1"/>
  <c r="M48" i="133"/>
  <c r="J48" i="133"/>
  <c r="G48" i="133"/>
  <c r="O47" i="133"/>
  <c r="P47" i="133" s="1"/>
  <c r="N47" i="133"/>
  <c r="M47" i="133"/>
  <c r="J47" i="133"/>
  <c r="G47" i="133"/>
  <c r="O46" i="133"/>
  <c r="N46" i="133"/>
  <c r="M46" i="133"/>
  <c r="J46" i="133"/>
  <c r="G46" i="133"/>
  <c r="O45" i="133"/>
  <c r="N45" i="133"/>
  <c r="P45" i="133" s="1"/>
  <c r="M45" i="133"/>
  <c r="J45" i="133"/>
  <c r="G45" i="133"/>
  <c r="O44" i="133"/>
  <c r="N44" i="133"/>
  <c r="M44" i="133"/>
  <c r="J44" i="133"/>
  <c r="G44" i="133"/>
  <c r="O43" i="133"/>
  <c r="N43" i="133"/>
  <c r="M43" i="133"/>
  <c r="J43" i="133"/>
  <c r="G43" i="133"/>
  <c r="O42" i="133"/>
  <c r="N42" i="133"/>
  <c r="M42" i="133"/>
  <c r="J42" i="133"/>
  <c r="G42" i="133"/>
  <c r="O41" i="133"/>
  <c r="N41" i="133"/>
  <c r="P41" i="133" s="1"/>
  <c r="M41" i="133"/>
  <c r="J41" i="133"/>
  <c r="G41" i="133"/>
  <c r="O40" i="133"/>
  <c r="N40" i="133"/>
  <c r="P40" i="133" s="1"/>
  <c r="M40" i="133"/>
  <c r="J40" i="133"/>
  <c r="G40" i="133"/>
  <c r="O39" i="133"/>
  <c r="P39" i="133" s="1"/>
  <c r="N39" i="133"/>
  <c r="M39" i="133"/>
  <c r="J39" i="133"/>
  <c r="G39" i="133"/>
  <c r="O38" i="133"/>
  <c r="P38" i="133" s="1"/>
  <c r="N38" i="133"/>
  <c r="M38" i="133"/>
  <c r="J38" i="133"/>
  <c r="G38" i="133"/>
  <c r="O37" i="133"/>
  <c r="N37" i="133"/>
  <c r="P37" i="133" s="1"/>
  <c r="M37" i="133"/>
  <c r="J37" i="133"/>
  <c r="G37" i="133"/>
  <c r="O36" i="133"/>
  <c r="N36" i="133"/>
  <c r="M36" i="133"/>
  <c r="J36" i="133"/>
  <c r="G36" i="133"/>
  <c r="O35" i="133"/>
  <c r="P35" i="133" s="1"/>
  <c r="N35" i="133"/>
  <c r="M35" i="133"/>
  <c r="J35" i="133"/>
  <c r="G35" i="133"/>
  <c r="O34" i="133"/>
  <c r="N34" i="133"/>
  <c r="M34" i="133"/>
  <c r="J34" i="133"/>
  <c r="G34" i="133"/>
  <c r="O33" i="133"/>
  <c r="N33" i="133"/>
  <c r="P33" i="133" s="1"/>
  <c r="M33" i="133"/>
  <c r="J33" i="133"/>
  <c r="G33" i="133"/>
  <c r="O32" i="133"/>
  <c r="N32" i="133"/>
  <c r="P32" i="133" s="1"/>
  <c r="M32" i="133"/>
  <c r="J32" i="133"/>
  <c r="G32" i="133"/>
  <c r="O31" i="133"/>
  <c r="P31" i="133" s="1"/>
  <c r="N31" i="133"/>
  <c r="M31" i="133"/>
  <c r="J31" i="133"/>
  <c r="G31" i="133"/>
  <c r="O30" i="133"/>
  <c r="P30" i="133" s="1"/>
  <c r="N30" i="133"/>
  <c r="M30" i="133"/>
  <c r="J30" i="133"/>
  <c r="G30" i="133"/>
  <c r="O29" i="133"/>
  <c r="N29" i="133"/>
  <c r="P29" i="133" s="1"/>
  <c r="M29" i="133"/>
  <c r="J29" i="133"/>
  <c r="G29" i="133"/>
  <c r="O28" i="133"/>
  <c r="N28" i="133"/>
  <c r="M28" i="133"/>
  <c r="J28" i="133"/>
  <c r="G28" i="133"/>
  <c r="O27" i="133"/>
  <c r="N27" i="133"/>
  <c r="M27" i="133"/>
  <c r="J27" i="133"/>
  <c r="G27" i="133"/>
  <c r="O26" i="133"/>
  <c r="N26" i="133"/>
  <c r="M26" i="133"/>
  <c r="J26" i="133"/>
  <c r="G26" i="133"/>
  <c r="O25" i="133"/>
  <c r="N25" i="133"/>
  <c r="P25" i="133" s="1"/>
  <c r="M25" i="133"/>
  <c r="J25" i="133"/>
  <c r="G25" i="133"/>
  <c r="O24" i="133"/>
  <c r="N24" i="133"/>
  <c r="M24" i="133"/>
  <c r="J24" i="133"/>
  <c r="G24" i="133"/>
  <c r="O23" i="133"/>
  <c r="N23" i="133"/>
  <c r="M23" i="133"/>
  <c r="J23" i="133"/>
  <c r="G23" i="133"/>
  <c r="O22" i="133"/>
  <c r="P22" i="133" s="1"/>
  <c r="N22" i="133"/>
  <c r="M22" i="133"/>
  <c r="J22" i="133"/>
  <c r="G22" i="133"/>
  <c r="O21" i="133"/>
  <c r="N21" i="133"/>
  <c r="P21" i="133" s="1"/>
  <c r="M21" i="133"/>
  <c r="J21" i="133"/>
  <c r="G21" i="133"/>
  <c r="O20" i="133"/>
  <c r="P20" i="133" s="1"/>
  <c r="N20" i="133"/>
  <c r="M20" i="133"/>
  <c r="J20" i="133"/>
  <c r="G20" i="133"/>
  <c r="O19" i="133"/>
  <c r="N19" i="133"/>
  <c r="M19" i="133"/>
  <c r="J19" i="133"/>
  <c r="G19" i="133"/>
  <c r="O18" i="133"/>
  <c r="N18" i="133"/>
  <c r="M18" i="133"/>
  <c r="J18" i="133"/>
  <c r="G18" i="133"/>
  <c r="O17" i="133"/>
  <c r="N17" i="133"/>
  <c r="P17" i="133" s="1"/>
  <c r="M17" i="133"/>
  <c r="J17" i="133"/>
  <c r="G17" i="133"/>
  <c r="O16" i="133"/>
  <c r="N16" i="133"/>
  <c r="M16" i="133"/>
  <c r="J16" i="133"/>
  <c r="G16" i="133"/>
  <c r="O15" i="133"/>
  <c r="N15" i="133"/>
  <c r="M15" i="133"/>
  <c r="J15" i="133"/>
  <c r="G15" i="133"/>
  <c r="O14" i="133"/>
  <c r="N14" i="133"/>
  <c r="M14" i="133"/>
  <c r="J14" i="133"/>
  <c r="G14" i="133"/>
  <c r="O13" i="133"/>
  <c r="N13" i="133"/>
  <c r="P13" i="133" s="1"/>
  <c r="M13" i="133"/>
  <c r="J13" i="133"/>
  <c r="G13" i="133"/>
  <c r="O12" i="133"/>
  <c r="P12" i="133" s="1"/>
  <c r="N12" i="133"/>
  <c r="M12" i="133"/>
  <c r="J12" i="133"/>
  <c r="G12" i="133"/>
  <c r="O11" i="133"/>
  <c r="N11" i="133"/>
  <c r="M11" i="133"/>
  <c r="J11" i="133"/>
  <c r="G11" i="133"/>
  <c r="O10" i="133"/>
  <c r="N10" i="133"/>
  <c r="M10" i="133"/>
  <c r="J10" i="133"/>
  <c r="G10" i="133"/>
  <c r="O9" i="133"/>
  <c r="N9" i="133"/>
  <c r="P9" i="133" s="1"/>
  <c r="M9" i="133"/>
  <c r="J9" i="133"/>
  <c r="G9" i="133"/>
  <c r="O8" i="133"/>
  <c r="N8" i="133"/>
  <c r="M8" i="133"/>
  <c r="J8" i="133"/>
  <c r="G8" i="133"/>
  <c r="O7" i="133"/>
  <c r="N7" i="133"/>
  <c r="M7" i="133"/>
  <c r="J7" i="133"/>
  <c r="G7" i="133"/>
  <c r="O6" i="133"/>
  <c r="N6" i="133"/>
  <c r="M6" i="133"/>
  <c r="J6" i="133"/>
  <c r="G6" i="133"/>
  <c r="O5" i="133"/>
  <c r="N5" i="133"/>
  <c r="P5" i="133" s="1"/>
  <c r="M5" i="133"/>
  <c r="J5" i="133"/>
  <c r="G5" i="133"/>
  <c r="P8" i="133" l="1"/>
  <c r="P10" i="133"/>
  <c r="P28" i="133"/>
  <c r="P36" i="133"/>
  <c r="P44" i="133"/>
  <c r="P52" i="133"/>
  <c r="Q56" i="135"/>
  <c r="Q56" i="137"/>
  <c r="P11" i="133"/>
  <c r="P19" i="133"/>
  <c r="P27" i="133"/>
  <c r="P43" i="133"/>
  <c r="P46" i="133"/>
  <c r="P54" i="133"/>
  <c r="K56" i="135"/>
  <c r="P24" i="133"/>
  <c r="O55" i="133"/>
  <c r="P7" i="133"/>
  <c r="P15" i="133"/>
  <c r="P18" i="133"/>
  <c r="P23" i="133"/>
  <c r="P26" i="133"/>
  <c r="P34" i="133"/>
  <c r="P42" i="133"/>
  <c r="P50" i="133"/>
  <c r="O56" i="135"/>
  <c r="P55" i="134"/>
  <c r="P16" i="133"/>
  <c r="P14" i="133"/>
  <c r="M55" i="133"/>
  <c r="P6" i="133"/>
  <c r="J55" i="133"/>
  <c r="G55" i="133"/>
  <c r="G56" i="134" s="1"/>
  <c r="N55" i="133"/>
  <c r="N56" i="134" s="1"/>
  <c r="E24" i="122"/>
  <c r="F24" i="122"/>
  <c r="G24" i="122"/>
  <c r="H24" i="122"/>
  <c r="I24" i="122"/>
  <c r="J24" i="122"/>
  <c r="K24" i="122"/>
  <c r="L24" i="122"/>
  <c r="M24" i="122"/>
  <c r="N24" i="122"/>
  <c r="O24" i="122"/>
  <c r="P24" i="122"/>
  <c r="D24" i="122"/>
  <c r="D22" i="122"/>
  <c r="L55" i="132"/>
  <c r="M58" i="145" s="1"/>
  <c r="K55" i="132"/>
  <c r="L58" i="145" s="1"/>
  <c r="I55" i="132"/>
  <c r="J58" i="145" s="1"/>
  <c r="H55" i="132"/>
  <c r="F55" i="132"/>
  <c r="G58" i="145" s="1"/>
  <c r="E55" i="132"/>
  <c r="F58" i="145" s="1"/>
  <c r="D55" i="132"/>
  <c r="O54" i="132"/>
  <c r="N54" i="132"/>
  <c r="P54" i="132" s="1"/>
  <c r="M54" i="132"/>
  <c r="J54" i="132"/>
  <c r="G54" i="132"/>
  <c r="O53" i="132"/>
  <c r="N53" i="132"/>
  <c r="P53" i="132" s="1"/>
  <c r="M53" i="132"/>
  <c r="J53" i="132"/>
  <c r="G53" i="132"/>
  <c r="O52" i="132"/>
  <c r="N52" i="132"/>
  <c r="P52" i="132" s="1"/>
  <c r="M52" i="132"/>
  <c r="J52" i="132"/>
  <c r="G52" i="132"/>
  <c r="O51" i="132"/>
  <c r="N51" i="132"/>
  <c r="M51" i="132"/>
  <c r="J51" i="132"/>
  <c r="G51" i="132"/>
  <c r="O50" i="132"/>
  <c r="N50" i="132"/>
  <c r="P50" i="132" s="1"/>
  <c r="M50" i="132"/>
  <c r="J50" i="132"/>
  <c r="G50" i="132"/>
  <c r="O49" i="132"/>
  <c r="N49" i="132"/>
  <c r="P49" i="132" s="1"/>
  <c r="M49" i="132"/>
  <c r="J49" i="132"/>
  <c r="G49" i="132"/>
  <c r="O48" i="132"/>
  <c r="N48" i="132"/>
  <c r="M48" i="132"/>
  <c r="J48" i="132"/>
  <c r="G48" i="132"/>
  <c r="O47" i="132"/>
  <c r="N47" i="132"/>
  <c r="M47" i="132"/>
  <c r="J47" i="132"/>
  <c r="G47" i="132"/>
  <c r="O46" i="132"/>
  <c r="N46" i="132"/>
  <c r="M46" i="132"/>
  <c r="J46" i="132"/>
  <c r="G46" i="132"/>
  <c r="O45" i="132"/>
  <c r="P45" i="132" s="1"/>
  <c r="N45" i="132"/>
  <c r="M45" i="132"/>
  <c r="J45" i="132"/>
  <c r="G45" i="132"/>
  <c r="O44" i="132"/>
  <c r="N44" i="132"/>
  <c r="M44" i="132"/>
  <c r="J44" i="132"/>
  <c r="G44" i="132"/>
  <c r="O43" i="132"/>
  <c r="N43" i="132"/>
  <c r="P43" i="132" s="1"/>
  <c r="M43" i="132"/>
  <c r="J43" i="132"/>
  <c r="G43" i="132"/>
  <c r="O42" i="132"/>
  <c r="N42" i="132"/>
  <c r="M42" i="132"/>
  <c r="J42" i="132"/>
  <c r="G42" i="132"/>
  <c r="O41" i="132"/>
  <c r="N41" i="132"/>
  <c r="P41" i="132" s="1"/>
  <c r="M41" i="132"/>
  <c r="J41" i="132"/>
  <c r="G41" i="132"/>
  <c r="O40" i="132"/>
  <c r="N40" i="132"/>
  <c r="P40" i="132" s="1"/>
  <c r="M40" i="132"/>
  <c r="J40" i="132"/>
  <c r="G40" i="132"/>
  <c r="O39" i="132"/>
  <c r="N39" i="132"/>
  <c r="P39" i="132" s="1"/>
  <c r="M39" i="132"/>
  <c r="J39" i="132"/>
  <c r="G39" i="132"/>
  <c r="O38" i="132"/>
  <c r="N38" i="132"/>
  <c r="M38" i="132"/>
  <c r="J38" i="132"/>
  <c r="G38" i="132"/>
  <c r="O37" i="132"/>
  <c r="N37" i="132"/>
  <c r="P37" i="132" s="1"/>
  <c r="M37" i="132"/>
  <c r="J37" i="132"/>
  <c r="G37" i="132"/>
  <c r="O36" i="132"/>
  <c r="N36" i="132"/>
  <c r="M36" i="132"/>
  <c r="J36" i="132"/>
  <c r="G36" i="132"/>
  <c r="O35" i="132"/>
  <c r="N35" i="132"/>
  <c r="M35" i="132"/>
  <c r="J35" i="132"/>
  <c r="G35" i="132"/>
  <c r="O34" i="132"/>
  <c r="N34" i="132"/>
  <c r="M34" i="132"/>
  <c r="J34" i="132"/>
  <c r="G34" i="132"/>
  <c r="O33" i="132"/>
  <c r="N33" i="132"/>
  <c r="M33" i="132"/>
  <c r="J33" i="132"/>
  <c r="G33" i="132"/>
  <c r="O32" i="132"/>
  <c r="N32" i="132"/>
  <c r="M32" i="132"/>
  <c r="J32" i="132"/>
  <c r="G32" i="132"/>
  <c r="O31" i="132"/>
  <c r="N31" i="132"/>
  <c r="M31" i="132"/>
  <c r="J31" i="132"/>
  <c r="G31" i="132"/>
  <c r="O30" i="132"/>
  <c r="N30" i="132"/>
  <c r="M30" i="132"/>
  <c r="J30" i="132"/>
  <c r="G30" i="132"/>
  <c r="O29" i="132"/>
  <c r="N29" i="132"/>
  <c r="P29" i="132" s="1"/>
  <c r="M29" i="132"/>
  <c r="J29" i="132"/>
  <c r="G29" i="132"/>
  <c r="O28" i="132"/>
  <c r="N28" i="132"/>
  <c r="M28" i="132"/>
  <c r="J28" i="132"/>
  <c r="G28" i="132"/>
  <c r="O27" i="132"/>
  <c r="N27" i="132"/>
  <c r="P27" i="132" s="1"/>
  <c r="M27" i="132"/>
  <c r="J27" i="132"/>
  <c r="G27" i="132"/>
  <c r="O26" i="132"/>
  <c r="N26" i="132"/>
  <c r="M26" i="132"/>
  <c r="J26" i="132"/>
  <c r="G26" i="132"/>
  <c r="O25" i="132"/>
  <c r="N25" i="132"/>
  <c r="M25" i="132"/>
  <c r="J25" i="132"/>
  <c r="G25" i="132"/>
  <c r="O24" i="132"/>
  <c r="N24" i="132"/>
  <c r="M24" i="132"/>
  <c r="J24" i="132"/>
  <c r="G24" i="132"/>
  <c r="O23" i="132"/>
  <c r="N23" i="132"/>
  <c r="P23" i="132" s="1"/>
  <c r="M23" i="132"/>
  <c r="J23" i="132"/>
  <c r="G23" i="132"/>
  <c r="O22" i="132"/>
  <c r="N22" i="132"/>
  <c r="M22" i="132"/>
  <c r="J22" i="132"/>
  <c r="G22" i="132"/>
  <c r="O21" i="132"/>
  <c r="N21" i="132"/>
  <c r="P21" i="132" s="1"/>
  <c r="M21" i="132"/>
  <c r="J21" i="132"/>
  <c r="G21" i="132"/>
  <c r="O20" i="132"/>
  <c r="N20" i="132"/>
  <c r="P20" i="132" s="1"/>
  <c r="M20" i="132"/>
  <c r="J20" i="132"/>
  <c r="G20" i="132"/>
  <c r="O19" i="132"/>
  <c r="N19" i="132"/>
  <c r="M19" i="132"/>
  <c r="J19" i="132"/>
  <c r="G19" i="132"/>
  <c r="O18" i="132"/>
  <c r="N18" i="132"/>
  <c r="M18" i="132"/>
  <c r="J18" i="132"/>
  <c r="G18" i="132"/>
  <c r="O17" i="132"/>
  <c r="N17" i="132"/>
  <c r="P17" i="132" s="1"/>
  <c r="M17" i="132"/>
  <c r="J17" i="132"/>
  <c r="G17" i="132"/>
  <c r="O16" i="132"/>
  <c r="N16" i="132"/>
  <c r="P16" i="132" s="1"/>
  <c r="M16" i="132"/>
  <c r="J16" i="132"/>
  <c r="G16" i="132"/>
  <c r="O15" i="132"/>
  <c r="N15" i="132"/>
  <c r="M15" i="132"/>
  <c r="J15" i="132"/>
  <c r="G15" i="132"/>
  <c r="O14" i="132"/>
  <c r="N14" i="132"/>
  <c r="M14" i="132"/>
  <c r="J14" i="132"/>
  <c r="G14" i="132"/>
  <c r="O13" i="132"/>
  <c r="N13" i="132"/>
  <c r="P13" i="132" s="1"/>
  <c r="M13" i="132"/>
  <c r="J13" i="132"/>
  <c r="G13" i="132"/>
  <c r="O12" i="132"/>
  <c r="N12" i="132"/>
  <c r="P12" i="132" s="1"/>
  <c r="M12" i="132"/>
  <c r="J12" i="132"/>
  <c r="G12" i="132"/>
  <c r="O11" i="132"/>
  <c r="N11" i="132"/>
  <c r="M11" i="132"/>
  <c r="J11" i="132"/>
  <c r="G11" i="132"/>
  <c r="O10" i="132"/>
  <c r="N10" i="132"/>
  <c r="M10" i="132"/>
  <c r="J10" i="132"/>
  <c r="G10" i="132"/>
  <c r="O9" i="132"/>
  <c r="N9" i="132"/>
  <c r="P9" i="132" s="1"/>
  <c r="M9" i="132"/>
  <c r="J9" i="132"/>
  <c r="G9" i="132"/>
  <c r="O8" i="132"/>
  <c r="N8" i="132"/>
  <c r="M8" i="132"/>
  <c r="J8" i="132"/>
  <c r="G8" i="132"/>
  <c r="O7" i="132"/>
  <c r="N7" i="132"/>
  <c r="M7" i="132"/>
  <c r="J7" i="132"/>
  <c r="G7" i="132"/>
  <c r="O6" i="132"/>
  <c r="N6" i="132"/>
  <c r="M6" i="132"/>
  <c r="J6" i="132"/>
  <c r="G6" i="132"/>
  <c r="O5" i="132"/>
  <c r="N5" i="132"/>
  <c r="P5" i="132" s="1"/>
  <c r="M5" i="132"/>
  <c r="J5" i="132"/>
  <c r="G5" i="132"/>
  <c r="P42" i="132" l="1"/>
  <c r="P6" i="132"/>
  <c r="P25" i="132"/>
  <c r="P33" i="132"/>
  <c r="P44" i="132"/>
  <c r="P38" i="132"/>
  <c r="P46" i="132"/>
  <c r="P15" i="132"/>
  <c r="P26" i="132"/>
  <c r="P51" i="132"/>
  <c r="P18" i="132"/>
  <c r="P32" i="132"/>
  <c r="P35" i="132"/>
  <c r="F56" i="133"/>
  <c r="K56" i="133"/>
  <c r="P14" i="132"/>
  <c r="P28" i="132"/>
  <c r="P31" i="132"/>
  <c r="P48" i="132"/>
  <c r="P55" i="133"/>
  <c r="O56" i="134"/>
  <c r="I56" i="133"/>
  <c r="P11" i="132"/>
  <c r="E58" i="145"/>
  <c r="D56" i="133"/>
  <c r="L56" i="133"/>
  <c r="P19" i="132"/>
  <c r="P22" i="132"/>
  <c r="P36" i="132"/>
  <c r="P56" i="134"/>
  <c r="P7" i="132"/>
  <c r="P10" i="132"/>
  <c r="P24" i="132"/>
  <c r="P30" i="132"/>
  <c r="I58" i="145"/>
  <c r="H56" i="133"/>
  <c r="M56" i="134"/>
  <c r="E56" i="133"/>
  <c r="J56" i="134"/>
  <c r="P47" i="132"/>
  <c r="M55" i="132"/>
  <c r="O55" i="132"/>
  <c r="P34" i="132"/>
  <c r="N55" i="132"/>
  <c r="N56" i="133" s="1"/>
  <c r="J55" i="132"/>
  <c r="G55" i="132"/>
  <c r="P8" i="132"/>
  <c r="H58" i="145" l="1"/>
  <c r="K58" i="145"/>
  <c r="J56" i="133"/>
  <c r="P58" i="145"/>
  <c r="O56" i="133"/>
  <c r="N58" i="145"/>
  <c r="M56" i="133"/>
  <c r="G56" i="133"/>
  <c r="O58" i="145"/>
  <c r="P55" i="132"/>
  <c r="E22" i="122"/>
  <c r="F22" i="122"/>
  <c r="G22" i="122"/>
  <c r="H22" i="122"/>
  <c r="I22" i="122"/>
  <c r="J22" i="122"/>
  <c r="K22" i="122"/>
  <c r="L22" i="122"/>
  <c r="M22" i="122"/>
  <c r="N22" i="122"/>
  <c r="O22" i="122"/>
  <c r="P22" i="122"/>
  <c r="D20" i="122"/>
  <c r="L55" i="131"/>
  <c r="K55" i="131"/>
  <c r="I55" i="131"/>
  <c r="H55" i="131"/>
  <c r="H56" i="132" s="1"/>
  <c r="F55" i="131"/>
  <c r="E55" i="131"/>
  <c r="D55" i="131"/>
  <c r="O54" i="131"/>
  <c r="N54" i="131"/>
  <c r="P54" i="131" s="1"/>
  <c r="M54" i="131"/>
  <c r="J54" i="131"/>
  <c r="G54" i="131"/>
  <c r="O53" i="131"/>
  <c r="N53" i="131"/>
  <c r="P53" i="131" s="1"/>
  <c r="M53" i="131"/>
  <c r="J53" i="131"/>
  <c r="G53" i="131"/>
  <c r="O52" i="131"/>
  <c r="N52" i="131"/>
  <c r="M52" i="131"/>
  <c r="J52" i="131"/>
  <c r="G52" i="131"/>
  <c r="O51" i="131"/>
  <c r="N51" i="131"/>
  <c r="M51" i="131"/>
  <c r="J51" i="131"/>
  <c r="G51" i="131"/>
  <c r="O50" i="131"/>
  <c r="N50" i="131"/>
  <c r="P50" i="131" s="1"/>
  <c r="M50" i="131"/>
  <c r="J50" i="131"/>
  <c r="G50" i="131"/>
  <c r="O49" i="131"/>
  <c r="N49" i="131"/>
  <c r="M49" i="131"/>
  <c r="J49" i="131"/>
  <c r="G49" i="131"/>
  <c r="O48" i="131"/>
  <c r="N48" i="131"/>
  <c r="M48" i="131"/>
  <c r="J48" i="131"/>
  <c r="G48" i="131"/>
  <c r="O47" i="131"/>
  <c r="N47" i="131"/>
  <c r="M47" i="131"/>
  <c r="J47" i="131"/>
  <c r="G47" i="131"/>
  <c r="O46" i="131"/>
  <c r="N46" i="131"/>
  <c r="P46" i="131" s="1"/>
  <c r="M46" i="131"/>
  <c r="J46" i="131"/>
  <c r="G46" i="131"/>
  <c r="O45" i="131"/>
  <c r="N45" i="131"/>
  <c r="P45" i="131" s="1"/>
  <c r="M45" i="131"/>
  <c r="J45" i="131"/>
  <c r="G45" i="131"/>
  <c r="O44" i="131"/>
  <c r="N44" i="131"/>
  <c r="M44" i="131"/>
  <c r="J44" i="131"/>
  <c r="G44" i="131"/>
  <c r="O43" i="131"/>
  <c r="N43" i="131"/>
  <c r="M43" i="131"/>
  <c r="J43" i="131"/>
  <c r="G43" i="131"/>
  <c r="O42" i="131"/>
  <c r="N42" i="131"/>
  <c r="P42" i="131" s="1"/>
  <c r="M42" i="131"/>
  <c r="J42" i="131"/>
  <c r="G42" i="131"/>
  <c r="O41" i="131"/>
  <c r="N41" i="131"/>
  <c r="M41" i="131"/>
  <c r="J41" i="131"/>
  <c r="G41" i="131"/>
  <c r="O40" i="131"/>
  <c r="N40" i="131"/>
  <c r="M40" i="131"/>
  <c r="J40" i="131"/>
  <c r="G40" i="131"/>
  <c r="O39" i="131"/>
  <c r="N39" i="131"/>
  <c r="M39" i="131"/>
  <c r="J39" i="131"/>
  <c r="G39" i="131"/>
  <c r="O38" i="131"/>
  <c r="N38" i="131"/>
  <c r="P38" i="131" s="1"/>
  <c r="M38" i="131"/>
  <c r="J38" i="131"/>
  <c r="G38" i="131"/>
  <c r="O37" i="131"/>
  <c r="N37" i="131"/>
  <c r="P37" i="131" s="1"/>
  <c r="M37" i="131"/>
  <c r="J37" i="131"/>
  <c r="G37" i="131"/>
  <c r="O36" i="131"/>
  <c r="N36" i="131"/>
  <c r="M36" i="131"/>
  <c r="J36" i="131"/>
  <c r="G36" i="131"/>
  <c r="O35" i="131"/>
  <c r="N35" i="131"/>
  <c r="M35" i="131"/>
  <c r="J35" i="131"/>
  <c r="G35" i="131"/>
  <c r="O34" i="131"/>
  <c r="N34" i="131"/>
  <c r="P34" i="131" s="1"/>
  <c r="M34" i="131"/>
  <c r="J34" i="131"/>
  <c r="G34" i="131"/>
  <c r="O33" i="131"/>
  <c r="N33" i="131"/>
  <c r="M33" i="131"/>
  <c r="J33" i="131"/>
  <c r="G33" i="131"/>
  <c r="O32" i="131"/>
  <c r="N32" i="131"/>
  <c r="M32" i="131"/>
  <c r="J32" i="131"/>
  <c r="G32" i="131"/>
  <c r="O31" i="131"/>
  <c r="N31" i="131"/>
  <c r="M31" i="131"/>
  <c r="J31" i="131"/>
  <c r="G31" i="131"/>
  <c r="O30" i="131"/>
  <c r="N30" i="131"/>
  <c r="P30" i="131" s="1"/>
  <c r="M30" i="131"/>
  <c r="J30" i="131"/>
  <c r="G30" i="131"/>
  <c r="O29" i="131"/>
  <c r="N29" i="131"/>
  <c r="P29" i="131" s="1"/>
  <c r="M29" i="131"/>
  <c r="J29" i="131"/>
  <c r="G29" i="131"/>
  <c r="O28" i="131"/>
  <c r="N28" i="131"/>
  <c r="M28" i="131"/>
  <c r="J28" i="131"/>
  <c r="G28" i="131"/>
  <c r="O27" i="131"/>
  <c r="N27" i="131"/>
  <c r="M27" i="131"/>
  <c r="J27" i="131"/>
  <c r="G27" i="131"/>
  <c r="O26" i="131"/>
  <c r="N26" i="131"/>
  <c r="P26" i="131" s="1"/>
  <c r="M26" i="131"/>
  <c r="J26" i="131"/>
  <c r="G26" i="131"/>
  <c r="O25" i="131"/>
  <c r="N25" i="131"/>
  <c r="M25" i="131"/>
  <c r="J25" i="131"/>
  <c r="G25" i="131"/>
  <c r="O24" i="131"/>
  <c r="N24" i="131"/>
  <c r="M24" i="131"/>
  <c r="J24" i="131"/>
  <c r="G24" i="131"/>
  <c r="O23" i="131"/>
  <c r="N23" i="131"/>
  <c r="M23" i="131"/>
  <c r="J23" i="131"/>
  <c r="G23" i="131"/>
  <c r="O22" i="131"/>
  <c r="N22" i="131"/>
  <c r="P22" i="131" s="1"/>
  <c r="M22" i="131"/>
  <c r="J22" i="131"/>
  <c r="G22" i="131"/>
  <c r="O21" i="131"/>
  <c r="N21" i="131"/>
  <c r="P21" i="131" s="1"/>
  <c r="M21" i="131"/>
  <c r="J21" i="131"/>
  <c r="G21" i="131"/>
  <c r="O20" i="131"/>
  <c r="N20" i="131"/>
  <c r="M20" i="131"/>
  <c r="J20" i="131"/>
  <c r="G20" i="131"/>
  <c r="O19" i="131"/>
  <c r="N19" i="131"/>
  <c r="M19" i="131"/>
  <c r="J19" i="131"/>
  <c r="G19" i="131"/>
  <c r="O18" i="131"/>
  <c r="N18" i="131"/>
  <c r="P18" i="131" s="1"/>
  <c r="M18" i="131"/>
  <c r="J18" i="131"/>
  <c r="G18" i="131"/>
  <c r="O17" i="131"/>
  <c r="N17" i="131"/>
  <c r="M17" i="131"/>
  <c r="J17" i="131"/>
  <c r="G17" i="131"/>
  <c r="O16" i="131"/>
  <c r="N16" i="131"/>
  <c r="M16" i="131"/>
  <c r="J16" i="131"/>
  <c r="G16" i="131"/>
  <c r="O15" i="131"/>
  <c r="N15" i="131"/>
  <c r="M15" i="131"/>
  <c r="J15" i="131"/>
  <c r="G15" i="131"/>
  <c r="O14" i="131"/>
  <c r="N14" i="131"/>
  <c r="P14" i="131" s="1"/>
  <c r="M14" i="131"/>
  <c r="J14" i="131"/>
  <c r="G14" i="131"/>
  <c r="O13" i="131"/>
  <c r="N13" i="131"/>
  <c r="P13" i="131" s="1"/>
  <c r="M13" i="131"/>
  <c r="J13" i="131"/>
  <c r="G13" i="131"/>
  <c r="O12" i="131"/>
  <c r="N12" i="131"/>
  <c r="M12" i="131"/>
  <c r="J12" i="131"/>
  <c r="G12" i="131"/>
  <c r="O11" i="131"/>
  <c r="N11" i="131"/>
  <c r="M11" i="131"/>
  <c r="J11" i="131"/>
  <c r="G11" i="131"/>
  <c r="O10" i="131"/>
  <c r="N10" i="131"/>
  <c r="P10" i="131" s="1"/>
  <c r="M10" i="131"/>
  <c r="J10" i="131"/>
  <c r="G10" i="131"/>
  <c r="O9" i="131"/>
  <c r="N9" i="131"/>
  <c r="M9" i="131"/>
  <c r="J9" i="131"/>
  <c r="G9" i="131"/>
  <c r="O8" i="131"/>
  <c r="N8" i="131"/>
  <c r="M8" i="131"/>
  <c r="J8" i="131"/>
  <c r="G8" i="131"/>
  <c r="O7" i="131"/>
  <c r="N7" i="131"/>
  <c r="M7" i="131"/>
  <c r="J7" i="131"/>
  <c r="G7" i="131"/>
  <c r="O6" i="131"/>
  <c r="N6" i="131"/>
  <c r="P6" i="131" s="1"/>
  <c r="M6" i="131"/>
  <c r="J6" i="131"/>
  <c r="G6" i="131"/>
  <c r="O5" i="131"/>
  <c r="N5" i="131"/>
  <c r="P5" i="131" s="1"/>
  <c r="M5" i="131"/>
  <c r="J5" i="131"/>
  <c r="G5" i="131"/>
  <c r="P19" i="131" l="1"/>
  <c r="P27" i="131"/>
  <c r="P43" i="131"/>
  <c r="P48" i="131"/>
  <c r="P12" i="131"/>
  <c r="P20" i="131"/>
  <c r="P28" i="131"/>
  <c r="P36" i="131"/>
  <c r="K56" i="132"/>
  <c r="Q58" i="145"/>
  <c r="L56" i="132"/>
  <c r="P51" i="131"/>
  <c r="D56" i="132"/>
  <c r="P56" i="133"/>
  <c r="E56" i="132"/>
  <c r="F56" i="132"/>
  <c r="P23" i="131"/>
  <c r="P31" i="131"/>
  <c r="P39" i="131"/>
  <c r="P47" i="131"/>
  <c r="I56" i="132"/>
  <c r="P16" i="131"/>
  <c r="P32" i="131"/>
  <c r="P40" i="131"/>
  <c r="P44" i="131"/>
  <c r="P9" i="131"/>
  <c r="P17" i="131"/>
  <c r="P25" i="131"/>
  <c r="P33" i="131"/>
  <c r="P41" i="131"/>
  <c r="P49" i="131"/>
  <c r="P35" i="131"/>
  <c r="P24" i="131"/>
  <c r="P52" i="131"/>
  <c r="O55" i="131"/>
  <c r="P15" i="131"/>
  <c r="M55" i="131"/>
  <c r="P7" i="131"/>
  <c r="P11" i="131"/>
  <c r="N55" i="131"/>
  <c r="J55" i="131"/>
  <c r="P8" i="131"/>
  <c r="G55" i="131"/>
  <c r="E20" i="122"/>
  <c r="F20" i="122"/>
  <c r="G20" i="122"/>
  <c r="H20" i="122"/>
  <c r="I20" i="122"/>
  <c r="J20" i="122"/>
  <c r="K20" i="122"/>
  <c r="L20" i="122"/>
  <c r="M20" i="122"/>
  <c r="N20" i="122"/>
  <c r="O20" i="122"/>
  <c r="P20" i="122"/>
  <c r="L55" i="130"/>
  <c r="L56" i="131" s="1"/>
  <c r="K55" i="130"/>
  <c r="K56" i="131" s="1"/>
  <c r="I55" i="130"/>
  <c r="I56" i="131" s="1"/>
  <c r="H55" i="130"/>
  <c r="H56" i="131" s="1"/>
  <c r="F55" i="130"/>
  <c r="F56" i="131" s="1"/>
  <c r="E55" i="130"/>
  <c r="E56" i="131" s="1"/>
  <c r="D55" i="130"/>
  <c r="D56" i="131" s="1"/>
  <c r="O54" i="130"/>
  <c r="N54" i="130"/>
  <c r="M54" i="130"/>
  <c r="J54" i="130"/>
  <c r="G54" i="130"/>
  <c r="O53" i="130"/>
  <c r="N53" i="130"/>
  <c r="M53" i="130"/>
  <c r="J53" i="130"/>
  <c r="G53" i="130"/>
  <c r="O52" i="130"/>
  <c r="N52" i="130"/>
  <c r="M52" i="130"/>
  <c r="J52" i="130"/>
  <c r="G52" i="130"/>
  <c r="O51" i="130"/>
  <c r="N51" i="130"/>
  <c r="M51" i="130"/>
  <c r="J51" i="130"/>
  <c r="G51" i="130"/>
  <c r="O50" i="130"/>
  <c r="N50" i="130"/>
  <c r="M50" i="130"/>
  <c r="J50" i="130"/>
  <c r="G50" i="130"/>
  <c r="O49" i="130"/>
  <c r="N49" i="130"/>
  <c r="M49" i="130"/>
  <c r="J49" i="130"/>
  <c r="G49" i="130"/>
  <c r="O48" i="130"/>
  <c r="N48" i="130"/>
  <c r="M48" i="130"/>
  <c r="J48" i="130"/>
  <c r="G48" i="130"/>
  <c r="O47" i="130"/>
  <c r="N47" i="130"/>
  <c r="M47" i="130"/>
  <c r="J47" i="130"/>
  <c r="G47" i="130"/>
  <c r="O46" i="130"/>
  <c r="N46" i="130"/>
  <c r="M46" i="130"/>
  <c r="J46" i="130"/>
  <c r="G46" i="130"/>
  <c r="O45" i="130"/>
  <c r="N45" i="130"/>
  <c r="M45" i="130"/>
  <c r="J45" i="130"/>
  <c r="G45" i="130"/>
  <c r="O44" i="130"/>
  <c r="N44" i="130"/>
  <c r="M44" i="130"/>
  <c r="J44" i="130"/>
  <c r="G44" i="130"/>
  <c r="O43" i="130"/>
  <c r="N43" i="130"/>
  <c r="M43" i="130"/>
  <c r="J43" i="130"/>
  <c r="G43" i="130"/>
  <c r="O42" i="130"/>
  <c r="N42" i="130"/>
  <c r="M42" i="130"/>
  <c r="J42" i="130"/>
  <c r="G42" i="130"/>
  <c r="O41" i="130"/>
  <c r="N41" i="130"/>
  <c r="M41" i="130"/>
  <c r="J41" i="130"/>
  <c r="G41" i="130"/>
  <c r="O40" i="130"/>
  <c r="N40" i="130"/>
  <c r="M40" i="130"/>
  <c r="J40" i="130"/>
  <c r="G40" i="130"/>
  <c r="O39" i="130"/>
  <c r="N39" i="130"/>
  <c r="P39" i="130" s="1"/>
  <c r="M39" i="130"/>
  <c r="J39" i="130"/>
  <c r="G39" i="130"/>
  <c r="O38" i="130"/>
  <c r="N38" i="130"/>
  <c r="M38" i="130"/>
  <c r="J38" i="130"/>
  <c r="G38" i="130"/>
  <c r="O37" i="130"/>
  <c r="N37" i="130"/>
  <c r="M37" i="130"/>
  <c r="J37" i="130"/>
  <c r="G37" i="130"/>
  <c r="O36" i="130"/>
  <c r="N36" i="130"/>
  <c r="M36" i="130"/>
  <c r="J36" i="130"/>
  <c r="G36" i="130"/>
  <c r="O35" i="130"/>
  <c r="N35" i="130"/>
  <c r="M35" i="130"/>
  <c r="J35" i="130"/>
  <c r="G35" i="130"/>
  <c r="O34" i="130"/>
  <c r="N34" i="130"/>
  <c r="M34" i="130"/>
  <c r="J34" i="130"/>
  <c r="G34" i="130"/>
  <c r="O33" i="130"/>
  <c r="N33" i="130"/>
  <c r="M33" i="130"/>
  <c r="J33" i="130"/>
  <c r="G33" i="130"/>
  <c r="O32" i="130"/>
  <c r="N32" i="130"/>
  <c r="M32" i="130"/>
  <c r="J32" i="130"/>
  <c r="G32" i="130"/>
  <c r="O31" i="130"/>
  <c r="N31" i="130"/>
  <c r="P31" i="130" s="1"/>
  <c r="M31" i="130"/>
  <c r="J31" i="130"/>
  <c r="G31" i="130"/>
  <c r="O30" i="130"/>
  <c r="N30" i="130"/>
  <c r="M30" i="130"/>
  <c r="J30" i="130"/>
  <c r="G30" i="130"/>
  <c r="O29" i="130"/>
  <c r="N29" i="130"/>
  <c r="M29" i="130"/>
  <c r="J29" i="130"/>
  <c r="G29" i="130"/>
  <c r="O28" i="130"/>
  <c r="N28" i="130"/>
  <c r="M28" i="130"/>
  <c r="J28" i="130"/>
  <c r="G28" i="130"/>
  <c r="O27" i="130"/>
  <c r="N27" i="130"/>
  <c r="M27" i="130"/>
  <c r="J27" i="130"/>
  <c r="G27" i="130"/>
  <c r="O26" i="130"/>
  <c r="N26" i="130"/>
  <c r="M26" i="130"/>
  <c r="J26" i="130"/>
  <c r="G26" i="130"/>
  <c r="O25" i="130"/>
  <c r="N25" i="130"/>
  <c r="M25" i="130"/>
  <c r="J25" i="130"/>
  <c r="G25" i="130"/>
  <c r="O24" i="130"/>
  <c r="N24" i="130"/>
  <c r="M24" i="130"/>
  <c r="J24" i="130"/>
  <c r="G24" i="130"/>
  <c r="O23" i="130"/>
  <c r="N23" i="130"/>
  <c r="P23" i="130" s="1"/>
  <c r="M23" i="130"/>
  <c r="J23" i="130"/>
  <c r="G23" i="130"/>
  <c r="O22" i="130"/>
  <c r="N22" i="130"/>
  <c r="M22" i="130"/>
  <c r="J22" i="130"/>
  <c r="G22" i="130"/>
  <c r="O21" i="130"/>
  <c r="N21" i="130"/>
  <c r="M21" i="130"/>
  <c r="J21" i="130"/>
  <c r="G21" i="130"/>
  <c r="O20" i="130"/>
  <c r="N20" i="130"/>
  <c r="M20" i="130"/>
  <c r="J20" i="130"/>
  <c r="G20" i="130"/>
  <c r="O19" i="130"/>
  <c r="N19" i="130"/>
  <c r="M19" i="130"/>
  <c r="J19" i="130"/>
  <c r="G19" i="130"/>
  <c r="O18" i="130"/>
  <c r="N18" i="130"/>
  <c r="M18" i="130"/>
  <c r="J18" i="130"/>
  <c r="G18" i="130"/>
  <c r="O17" i="130"/>
  <c r="N17" i="130"/>
  <c r="M17" i="130"/>
  <c r="J17" i="130"/>
  <c r="G17" i="130"/>
  <c r="O16" i="130"/>
  <c r="N16" i="130"/>
  <c r="M16" i="130"/>
  <c r="J16" i="130"/>
  <c r="G16" i="130"/>
  <c r="O15" i="130"/>
  <c r="N15" i="130"/>
  <c r="M15" i="130"/>
  <c r="J15" i="130"/>
  <c r="G15" i="130"/>
  <c r="O14" i="130"/>
  <c r="N14" i="130"/>
  <c r="P14" i="130" s="1"/>
  <c r="M14" i="130"/>
  <c r="J14" i="130"/>
  <c r="G14" i="130"/>
  <c r="O13" i="130"/>
  <c r="N13" i="130"/>
  <c r="M13" i="130"/>
  <c r="J13" i="130"/>
  <c r="G13" i="130"/>
  <c r="O12" i="130"/>
  <c r="N12" i="130"/>
  <c r="M12" i="130"/>
  <c r="J12" i="130"/>
  <c r="G12" i="130"/>
  <c r="O11" i="130"/>
  <c r="N11" i="130"/>
  <c r="M11" i="130"/>
  <c r="J11" i="130"/>
  <c r="G11" i="130"/>
  <c r="O10" i="130"/>
  <c r="N10" i="130"/>
  <c r="M10" i="130"/>
  <c r="J10" i="130"/>
  <c r="G10" i="130"/>
  <c r="O9" i="130"/>
  <c r="N9" i="130"/>
  <c r="M9" i="130"/>
  <c r="J9" i="130"/>
  <c r="G9" i="130"/>
  <c r="O8" i="130"/>
  <c r="N8" i="130"/>
  <c r="M8" i="130"/>
  <c r="J8" i="130"/>
  <c r="G8" i="130"/>
  <c r="O7" i="130"/>
  <c r="N7" i="130"/>
  <c r="M7" i="130"/>
  <c r="J7" i="130"/>
  <c r="G7" i="130"/>
  <c r="O6" i="130"/>
  <c r="N6" i="130"/>
  <c r="M6" i="130"/>
  <c r="J6" i="130"/>
  <c r="G6" i="130"/>
  <c r="O5" i="130"/>
  <c r="N5" i="130"/>
  <c r="M5" i="130"/>
  <c r="J5" i="130"/>
  <c r="G5" i="130"/>
  <c r="P11" i="130" l="1"/>
  <c r="P43" i="130"/>
  <c r="J56" i="132"/>
  <c r="N56" i="132"/>
  <c r="P16" i="130"/>
  <c r="P24" i="130"/>
  <c r="P35" i="130"/>
  <c r="M56" i="132"/>
  <c r="P45" i="130"/>
  <c r="G56" i="132"/>
  <c r="O56" i="132"/>
  <c r="P12" i="130"/>
  <c r="P36" i="130"/>
  <c r="P44" i="130"/>
  <c r="P55" i="131"/>
  <c r="P17" i="130"/>
  <c r="P25" i="130"/>
  <c r="P47" i="130"/>
  <c r="P19" i="130"/>
  <c r="P27" i="130"/>
  <c r="P38" i="130"/>
  <c r="P46" i="130"/>
  <c r="P54" i="130"/>
  <c r="P13" i="130"/>
  <c r="P18" i="130"/>
  <c r="P26" i="130"/>
  <c r="P6" i="130"/>
  <c r="P9" i="130"/>
  <c r="P10" i="130"/>
  <c r="P20" i="130"/>
  <c r="P30" i="130"/>
  <c r="P33" i="130"/>
  <c r="P34" i="130"/>
  <c r="P40" i="130"/>
  <c r="P50" i="130"/>
  <c r="P8" i="130"/>
  <c r="P15" i="130"/>
  <c r="P21" i="130"/>
  <c r="P22" i="130"/>
  <c r="P28" i="130"/>
  <c r="P32" i="130"/>
  <c r="P41" i="130"/>
  <c r="P42" i="130"/>
  <c r="P48" i="130"/>
  <c r="P52" i="130"/>
  <c r="O55" i="130"/>
  <c r="O56" i="131" s="1"/>
  <c r="P29" i="130"/>
  <c r="M55" i="130"/>
  <c r="M56" i="131" s="1"/>
  <c r="P51" i="130"/>
  <c r="P7" i="130"/>
  <c r="P53" i="130"/>
  <c r="P49" i="130"/>
  <c r="J55" i="130"/>
  <c r="J56" i="131" s="1"/>
  <c r="P37" i="130"/>
  <c r="N55" i="130"/>
  <c r="N56" i="131" s="1"/>
  <c r="G55" i="130"/>
  <c r="G56" i="131" s="1"/>
  <c r="P5" i="130"/>
  <c r="E18" i="122"/>
  <c r="F18" i="122"/>
  <c r="G18" i="122"/>
  <c r="H18" i="122"/>
  <c r="I18" i="122"/>
  <c r="J18" i="122"/>
  <c r="K18" i="122"/>
  <c r="L18" i="122"/>
  <c r="M18" i="122"/>
  <c r="N18" i="122"/>
  <c r="O18" i="122"/>
  <c r="P18" i="122"/>
  <c r="D18" i="122"/>
  <c r="L55" i="129"/>
  <c r="L56" i="130" s="1"/>
  <c r="K55" i="129"/>
  <c r="K56" i="130" s="1"/>
  <c r="I55" i="129"/>
  <c r="I56" i="130" s="1"/>
  <c r="H55" i="129"/>
  <c r="H56" i="130" s="1"/>
  <c r="F55" i="129"/>
  <c r="F56" i="130" s="1"/>
  <c r="E55" i="129"/>
  <c r="E56" i="130" s="1"/>
  <c r="D55" i="129"/>
  <c r="D56" i="130" s="1"/>
  <c r="O54" i="129"/>
  <c r="N54" i="129"/>
  <c r="M54" i="129"/>
  <c r="J54" i="129"/>
  <c r="G54" i="129"/>
  <c r="O53" i="129"/>
  <c r="N53" i="129"/>
  <c r="M53" i="129"/>
  <c r="J53" i="129"/>
  <c r="G53" i="129"/>
  <c r="O52" i="129"/>
  <c r="N52" i="129"/>
  <c r="M52" i="129"/>
  <c r="J52" i="129"/>
  <c r="G52" i="129"/>
  <c r="O51" i="129"/>
  <c r="N51" i="129"/>
  <c r="M51" i="129"/>
  <c r="J51" i="129"/>
  <c r="G51" i="129"/>
  <c r="O50" i="129"/>
  <c r="N50" i="129"/>
  <c r="M50" i="129"/>
  <c r="J50" i="129"/>
  <c r="G50" i="129"/>
  <c r="O49" i="129"/>
  <c r="N49" i="129"/>
  <c r="M49" i="129"/>
  <c r="J49" i="129"/>
  <c r="G49" i="129"/>
  <c r="O48" i="129"/>
  <c r="N48" i="129"/>
  <c r="M48" i="129"/>
  <c r="J48" i="129"/>
  <c r="G48" i="129"/>
  <c r="O47" i="129"/>
  <c r="N47" i="129"/>
  <c r="M47" i="129"/>
  <c r="J47" i="129"/>
  <c r="G47" i="129"/>
  <c r="O46" i="129"/>
  <c r="N46" i="129"/>
  <c r="M46" i="129"/>
  <c r="J46" i="129"/>
  <c r="G46" i="129"/>
  <c r="O45" i="129"/>
  <c r="N45" i="129"/>
  <c r="M45" i="129"/>
  <c r="J45" i="129"/>
  <c r="G45" i="129"/>
  <c r="O44" i="129"/>
  <c r="N44" i="129"/>
  <c r="M44" i="129"/>
  <c r="J44" i="129"/>
  <c r="G44" i="129"/>
  <c r="O43" i="129"/>
  <c r="N43" i="129"/>
  <c r="M43" i="129"/>
  <c r="J43" i="129"/>
  <c r="G43" i="129"/>
  <c r="O42" i="129"/>
  <c r="N42" i="129"/>
  <c r="M42" i="129"/>
  <c r="J42" i="129"/>
  <c r="G42" i="129"/>
  <c r="O41" i="129"/>
  <c r="N41" i="129"/>
  <c r="M41" i="129"/>
  <c r="J41" i="129"/>
  <c r="G41" i="129"/>
  <c r="O40" i="129"/>
  <c r="N40" i="129"/>
  <c r="M40" i="129"/>
  <c r="J40" i="129"/>
  <c r="G40" i="129"/>
  <c r="O39" i="129"/>
  <c r="N39" i="129"/>
  <c r="M39" i="129"/>
  <c r="J39" i="129"/>
  <c r="G39" i="129"/>
  <c r="O38" i="129"/>
  <c r="N38" i="129"/>
  <c r="M38" i="129"/>
  <c r="J38" i="129"/>
  <c r="G38" i="129"/>
  <c r="O37" i="129"/>
  <c r="N37" i="129"/>
  <c r="M37" i="129"/>
  <c r="J37" i="129"/>
  <c r="G37" i="129"/>
  <c r="O36" i="129"/>
  <c r="N36" i="129"/>
  <c r="M36" i="129"/>
  <c r="J36" i="129"/>
  <c r="G36" i="129"/>
  <c r="O35" i="129"/>
  <c r="N35" i="129"/>
  <c r="M35" i="129"/>
  <c r="J35" i="129"/>
  <c r="G35" i="129"/>
  <c r="O34" i="129"/>
  <c r="N34" i="129"/>
  <c r="M34" i="129"/>
  <c r="J34" i="129"/>
  <c r="G34" i="129"/>
  <c r="O33" i="129"/>
  <c r="N33" i="129"/>
  <c r="M33" i="129"/>
  <c r="J33" i="129"/>
  <c r="G33" i="129"/>
  <c r="O32" i="129"/>
  <c r="N32" i="129"/>
  <c r="M32" i="129"/>
  <c r="J32" i="129"/>
  <c r="G32" i="129"/>
  <c r="O31" i="129"/>
  <c r="N31" i="129"/>
  <c r="M31" i="129"/>
  <c r="J31" i="129"/>
  <c r="G31" i="129"/>
  <c r="O30" i="129"/>
  <c r="N30" i="129"/>
  <c r="M30" i="129"/>
  <c r="J30" i="129"/>
  <c r="G30" i="129"/>
  <c r="O29" i="129"/>
  <c r="N29" i="129"/>
  <c r="M29" i="129"/>
  <c r="J29" i="129"/>
  <c r="G29" i="129"/>
  <c r="O28" i="129"/>
  <c r="N28" i="129"/>
  <c r="M28" i="129"/>
  <c r="J28" i="129"/>
  <c r="G28" i="129"/>
  <c r="O27" i="129"/>
  <c r="N27" i="129"/>
  <c r="M27" i="129"/>
  <c r="J27" i="129"/>
  <c r="G27" i="129"/>
  <c r="O26" i="129"/>
  <c r="N26" i="129"/>
  <c r="M26" i="129"/>
  <c r="J26" i="129"/>
  <c r="G26" i="129"/>
  <c r="O25" i="129"/>
  <c r="N25" i="129"/>
  <c r="M25" i="129"/>
  <c r="J25" i="129"/>
  <c r="G25" i="129"/>
  <c r="O24" i="129"/>
  <c r="N24" i="129"/>
  <c r="M24" i="129"/>
  <c r="J24" i="129"/>
  <c r="G24" i="129"/>
  <c r="O23" i="129"/>
  <c r="N23" i="129"/>
  <c r="M23" i="129"/>
  <c r="J23" i="129"/>
  <c r="G23" i="129"/>
  <c r="O22" i="129"/>
  <c r="N22" i="129"/>
  <c r="P22" i="129" s="1"/>
  <c r="M22" i="129"/>
  <c r="J22" i="129"/>
  <c r="G22" i="129"/>
  <c r="O21" i="129"/>
  <c r="N21" i="129"/>
  <c r="M21" i="129"/>
  <c r="J21" i="129"/>
  <c r="G21" i="129"/>
  <c r="O20" i="129"/>
  <c r="N20" i="129"/>
  <c r="M20" i="129"/>
  <c r="J20" i="129"/>
  <c r="G20" i="129"/>
  <c r="O19" i="129"/>
  <c r="N19" i="129"/>
  <c r="M19" i="129"/>
  <c r="J19" i="129"/>
  <c r="G19" i="129"/>
  <c r="O18" i="129"/>
  <c r="N18" i="129"/>
  <c r="M18" i="129"/>
  <c r="J18" i="129"/>
  <c r="G18" i="129"/>
  <c r="O17" i="129"/>
  <c r="N17" i="129"/>
  <c r="M17" i="129"/>
  <c r="J17" i="129"/>
  <c r="G17" i="129"/>
  <c r="O16" i="129"/>
  <c r="N16" i="129"/>
  <c r="M16" i="129"/>
  <c r="J16" i="129"/>
  <c r="G16" i="129"/>
  <c r="O15" i="129"/>
  <c r="N15" i="129"/>
  <c r="M15" i="129"/>
  <c r="J15" i="129"/>
  <c r="G15" i="129"/>
  <c r="O14" i="129"/>
  <c r="N14" i="129"/>
  <c r="M14" i="129"/>
  <c r="J14" i="129"/>
  <c r="G14" i="129"/>
  <c r="O13" i="129"/>
  <c r="N13" i="129"/>
  <c r="P13" i="129" s="1"/>
  <c r="M13" i="129"/>
  <c r="J13" i="129"/>
  <c r="G13" i="129"/>
  <c r="O12" i="129"/>
  <c r="N12" i="129"/>
  <c r="M12" i="129"/>
  <c r="J12" i="129"/>
  <c r="G12" i="129"/>
  <c r="O11" i="129"/>
  <c r="N11" i="129"/>
  <c r="M11" i="129"/>
  <c r="J11" i="129"/>
  <c r="G11" i="129"/>
  <c r="O10" i="129"/>
  <c r="N10" i="129"/>
  <c r="M10" i="129"/>
  <c r="J10" i="129"/>
  <c r="G10" i="129"/>
  <c r="O9" i="129"/>
  <c r="N9" i="129"/>
  <c r="M9" i="129"/>
  <c r="J9" i="129"/>
  <c r="G9" i="129"/>
  <c r="O8" i="129"/>
  <c r="N8" i="129"/>
  <c r="M8" i="129"/>
  <c r="J8" i="129"/>
  <c r="G8" i="129"/>
  <c r="O7" i="129"/>
  <c r="N7" i="129"/>
  <c r="M7" i="129"/>
  <c r="J7" i="129"/>
  <c r="G7" i="129"/>
  <c r="O6" i="129"/>
  <c r="N6" i="129"/>
  <c r="M6" i="129"/>
  <c r="J6" i="129"/>
  <c r="G6" i="129"/>
  <c r="O5" i="129"/>
  <c r="N5" i="129"/>
  <c r="M5" i="129"/>
  <c r="J5" i="129"/>
  <c r="G5" i="129"/>
  <c r="P25" i="129" l="1"/>
  <c r="P33" i="129"/>
  <c r="P41" i="129"/>
  <c r="P49" i="129"/>
  <c r="P24" i="129"/>
  <c r="P18" i="129"/>
  <c r="P20" i="129"/>
  <c r="P56" i="132"/>
  <c r="P30" i="129"/>
  <c r="P46" i="129"/>
  <c r="P40" i="129"/>
  <c r="P29" i="129"/>
  <c r="P45" i="129"/>
  <c r="P34" i="129"/>
  <c r="P50" i="129"/>
  <c r="P17" i="129"/>
  <c r="P36" i="129"/>
  <c r="P52" i="129"/>
  <c r="P14" i="129"/>
  <c r="P8" i="129"/>
  <c r="P12" i="129"/>
  <c r="P16" i="129"/>
  <c r="P23" i="129"/>
  <c r="P26" i="129"/>
  <c r="P44" i="129"/>
  <c r="P48" i="129"/>
  <c r="P10" i="129"/>
  <c r="P28" i="129"/>
  <c r="P32" i="129"/>
  <c r="P38" i="129"/>
  <c r="P39" i="129"/>
  <c r="P42" i="129"/>
  <c r="P55" i="130"/>
  <c r="P56" i="131" s="1"/>
  <c r="P9" i="129"/>
  <c r="P15" i="129"/>
  <c r="P31" i="129"/>
  <c r="P47" i="129"/>
  <c r="P53" i="129"/>
  <c r="P21" i="129"/>
  <c r="P37" i="129"/>
  <c r="O55" i="129"/>
  <c r="O56" i="130" s="1"/>
  <c r="P11" i="129"/>
  <c r="P27" i="129"/>
  <c r="P43" i="129"/>
  <c r="P7" i="129"/>
  <c r="P19" i="129"/>
  <c r="P35" i="129"/>
  <c r="P51" i="129"/>
  <c r="P54" i="129"/>
  <c r="P6" i="129"/>
  <c r="M55" i="129"/>
  <c r="M56" i="130" s="1"/>
  <c r="N55" i="129"/>
  <c r="N56" i="130" s="1"/>
  <c r="J55" i="129"/>
  <c r="J56" i="130" s="1"/>
  <c r="G55" i="129"/>
  <c r="G56" i="130" s="1"/>
  <c r="P5" i="129"/>
  <c r="E16" i="122"/>
  <c r="F16" i="122"/>
  <c r="G16" i="122"/>
  <c r="H16" i="122"/>
  <c r="I16" i="122"/>
  <c r="J16" i="122"/>
  <c r="K16" i="122"/>
  <c r="L16" i="122"/>
  <c r="M16" i="122"/>
  <c r="N16" i="122"/>
  <c r="O16" i="122"/>
  <c r="P16" i="122"/>
  <c r="D16" i="122"/>
  <c r="L55" i="128"/>
  <c r="L56" i="129" s="1"/>
  <c r="K55" i="128"/>
  <c r="K56" i="129" s="1"/>
  <c r="I55" i="128"/>
  <c r="I56" i="129" s="1"/>
  <c r="H55" i="128"/>
  <c r="H56" i="129" s="1"/>
  <c r="F55" i="128"/>
  <c r="E55" i="128"/>
  <c r="E56" i="129" s="1"/>
  <c r="D55" i="128"/>
  <c r="D56" i="129" s="1"/>
  <c r="O54" i="128"/>
  <c r="N54" i="128"/>
  <c r="M54" i="128"/>
  <c r="J54" i="128"/>
  <c r="G54" i="128"/>
  <c r="O53" i="128"/>
  <c r="N53" i="128"/>
  <c r="M53" i="128"/>
  <c r="J53" i="128"/>
  <c r="G53" i="128"/>
  <c r="O52" i="128"/>
  <c r="N52" i="128"/>
  <c r="M52" i="128"/>
  <c r="J52" i="128"/>
  <c r="G52" i="128"/>
  <c r="O51" i="128"/>
  <c r="N51" i="128"/>
  <c r="M51" i="128"/>
  <c r="J51" i="128"/>
  <c r="G51" i="128"/>
  <c r="O50" i="128"/>
  <c r="N50" i="128"/>
  <c r="M50" i="128"/>
  <c r="J50" i="128"/>
  <c r="G50" i="128"/>
  <c r="O49" i="128"/>
  <c r="N49" i="128"/>
  <c r="M49" i="128"/>
  <c r="J49" i="128"/>
  <c r="G49" i="128"/>
  <c r="O48" i="128"/>
  <c r="N48" i="128"/>
  <c r="M48" i="128"/>
  <c r="J48" i="128"/>
  <c r="G48" i="128"/>
  <c r="O47" i="128"/>
  <c r="N47" i="128"/>
  <c r="M47" i="128"/>
  <c r="J47" i="128"/>
  <c r="G47" i="128"/>
  <c r="O46" i="128"/>
  <c r="N46" i="128"/>
  <c r="M46" i="128"/>
  <c r="J46" i="128"/>
  <c r="G46" i="128"/>
  <c r="O45" i="128"/>
  <c r="N45" i="128"/>
  <c r="M45" i="128"/>
  <c r="J45" i="128"/>
  <c r="G45" i="128"/>
  <c r="O44" i="128"/>
  <c r="N44" i="128"/>
  <c r="M44" i="128"/>
  <c r="J44" i="128"/>
  <c r="G44" i="128"/>
  <c r="O43" i="128"/>
  <c r="N43" i="128"/>
  <c r="M43" i="128"/>
  <c r="J43" i="128"/>
  <c r="G43" i="128"/>
  <c r="O42" i="128"/>
  <c r="N42" i="128"/>
  <c r="M42" i="128"/>
  <c r="J42" i="128"/>
  <c r="G42" i="128"/>
  <c r="O41" i="128"/>
  <c r="N41" i="128"/>
  <c r="M41" i="128"/>
  <c r="J41" i="128"/>
  <c r="G41" i="128"/>
  <c r="O40" i="128"/>
  <c r="N40" i="128"/>
  <c r="M40" i="128"/>
  <c r="J40" i="128"/>
  <c r="G40" i="128"/>
  <c r="O39" i="128"/>
  <c r="N39" i="128"/>
  <c r="M39" i="128"/>
  <c r="J39" i="128"/>
  <c r="G39" i="128"/>
  <c r="O38" i="128"/>
  <c r="N38" i="128"/>
  <c r="M38" i="128"/>
  <c r="J38" i="128"/>
  <c r="G38" i="128"/>
  <c r="O37" i="128"/>
  <c r="N37" i="128"/>
  <c r="M37" i="128"/>
  <c r="J37" i="128"/>
  <c r="G37" i="128"/>
  <c r="O36" i="128"/>
  <c r="N36" i="128"/>
  <c r="M36" i="128"/>
  <c r="J36" i="128"/>
  <c r="G36" i="128"/>
  <c r="O35" i="128"/>
  <c r="N35" i="128"/>
  <c r="M35" i="128"/>
  <c r="J35" i="128"/>
  <c r="G35" i="128"/>
  <c r="O34" i="128"/>
  <c r="N34" i="128"/>
  <c r="M34" i="128"/>
  <c r="J34" i="128"/>
  <c r="G34" i="128"/>
  <c r="O33" i="128"/>
  <c r="N33" i="128"/>
  <c r="M33" i="128"/>
  <c r="J33" i="128"/>
  <c r="G33" i="128"/>
  <c r="O32" i="128"/>
  <c r="N32" i="128"/>
  <c r="M32" i="128"/>
  <c r="J32" i="128"/>
  <c r="G32" i="128"/>
  <c r="O31" i="128"/>
  <c r="N31" i="128"/>
  <c r="M31" i="128"/>
  <c r="J31" i="128"/>
  <c r="G31" i="128"/>
  <c r="O30" i="128"/>
  <c r="N30" i="128"/>
  <c r="M30" i="128"/>
  <c r="J30" i="128"/>
  <c r="G30" i="128"/>
  <c r="O29" i="128"/>
  <c r="N29" i="128"/>
  <c r="M29" i="128"/>
  <c r="J29" i="128"/>
  <c r="G29" i="128"/>
  <c r="O28" i="128"/>
  <c r="N28" i="128"/>
  <c r="M28" i="128"/>
  <c r="J28" i="128"/>
  <c r="G28" i="128"/>
  <c r="O27" i="128"/>
  <c r="N27" i="128"/>
  <c r="M27" i="128"/>
  <c r="J27" i="128"/>
  <c r="G27" i="128"/>
  <c r="O26" i="128"/>
  <c r="N26" i="128"/>
  <c r="M26" i="128"/>
  <c r="J26" i="128"/>
  <c r="G26" i="128"/>
  <c r="O25" i="128"/>
  <c r="N25" i="128"/>
  <c r="M25" i="128"/>
  <c r="J25" i="128"/>
  <c r="G25" i="128"/>
  <c r="O24" i="128"/>
  <c r="N24" i="128"/>
  <c r="M24" i="128"/>
  <c r="J24" i="128"/>
  <c r="G24" i="128"/>
  <c r="O23" i="128"/>
  <c r="N23" i="128"/>
  <c r="M23" i="128"/>
  <c r="J23" i="128"/>
  <c r="G23" i="128"/>
  <c r="O22" i="128"/>
  <c r="N22" i="128"/>
  <c r="M22" i="128"/>
  <c r="J22" i="128"/>
  <c r="G22" i="128"/>
  <c r="O21" i="128"/>
  <c r="N21" i="128"/>
  <c r="M21" i="128"/>
  <c r="J21" i="128"/>
  <c r="G21" i="128"/>
  <c r="O20" i="128"/>
  <c r="N20" i="128"/>
  <c r="M20" i="128"/>
  <c r="J20" i="128"/>
  <c r="G20" i="128"/>
  <c r="O19" i="128"/>
  <c r="N19" i="128"/>
  <c r="M19" i="128"/>
  <c r="J19" i="128"/>
  <c r="G19" i="128"/>
  <c r="O18" i="128"/>
  <c r="N18" i="128"/>
  <c r="M18" i="128"/>
  <c r="J18" i="128"/>
  <c r="G18" i="128"/>
  <c r="O17" i="128"/>
  <c r="N17" i="128"/>
  <c r="M17" i="128"/>
  <c r="J17" i="128"/>
  <c r="G17" i="128"/>
  <c r="O16" i="128"/>
  <c r="N16" i="128"/>
  <c r="M16" i="128"/>
  <c r="J16" i="128"/>
  <c r="G16" i="128"/>
  <c r="O15" i="128"/>
  <c r="N15" i="128"/>
  <c r="M15" i="128"/>
  <c r="J15" i="128"/>
  <c r="G15" i="128"/>
  <c r="O14" i="128"/>
  <c r="N14" i="128"/>
  <c r="M14" i="128"/>
  <c r="J14" i="128"/>
  <c r="G14" i="128"/>
  <c r="O13" i="128"/>
  <c r="N13" i="128"/>
  <c r="M13" i="128"/>
  <c r="J13" i="128"/>
  <c r="G13" i="128"/>
  <c r="O12" i="128"/>
  <c r="N12" i="128"/>
  <c r="M12" i="128"/>
  <c r="J12" i="128"/>
  <c r="G12" i="128"/>
  <c r="O11" i="128"/>
  <c r="N11" i="128"/>
  <c r="M11" i="128"/>
  <c r="J11" i="128"/>
  <c r="G11" i="128"/>
  <c r="O10" i="128"/>
  <c r="N10" i="128"/>
  <c r="P10" i="128" s="1"/>
  <c r="M10" i="128"/>
  <c r="J10" i="128"/>
  <c r="G10" i="128"/>
  <c r="O9" i="128"/>
  <c r="N9" i="128"/>
  <c r="M9" i="128"/>
  <c r="J9" i="128"/>
  <c r="G9" i="128"/>
  <c r="O8" i="128"/>
  <c r="N8" i="128"/>
  <c r="M8" i="128"/>
  <c r="J8" i="128"/>
  <c r="G8" i="128"/>
  <c r="O7" i="128"/>
  <c r="N7" i="128"/>
  <c r="M7" i="128"/>
  <c r="J7" i="128"/>
  <c r="G7" i="128"/>
  <c r="O6" i="128"/>
  <c r="N6" i="128"/>
  <c r="M6" i="128"/>
  <c r="J6" i="128"/>
  <c r="G6" i="128"/>
  <c r="O5" i="128"/>
  <c r="N5" i="128"/>
  <c r="M5" i="128"/>
  <c r="J5" i="128"/>
  <c r="G5" i="128"/>
  <c r="P35" i="128" l="1"/>
  <c r="P18" i="128"/>
  <c r="P23" i="128"/>
  <c r="P29" i="128"/>
  <c r="P37" i="128"/>
  <c r="P28" i="128"/>
  <c r="P14" i="128"/>
  <c r="P41" i="128"/>
  <c r="P21" i="128"/>
  <c r="P32" i="128"/>
  <c r="P11" i="128"/>
  <c r="P19" i="128"/>
  <c r="P30" i="128"/>
  <c r="P16" i="128"/>
  <c r="P5" i="128"/>
  <c r="P34" i="128"/>
  <c r="P45" i="128"/>
  <c r="P53" i="128"/>
  <c r="P12" i="128"/>
  <c r="P39" i="128"/>
  <c r="P15" i="128"/>
  <c r="P33" i="128"/>
  <c r="P40" i="128"/>
  <c r="P43" i="128"/>
  <c r="P54" i="128"/>
  <c r="P7" i="128"/>
  <c r="P25" i="128"/>
  <c r="P13" i="128"/>
  <c r="P17" i="128"/>
  <c r="P27" i="128"/>
  <c r="P31" i="128"/>
  <c r="P38" i="128"/>
  <c r="P47" i="128"/>
  <c r="P51" i="128"/>
  <c r="P52" i="128"/>
  <c r="P6" i="128"/>
  <c r="P9" i="128"/>
  <c r="P24" i="128"/>
  <c r="P46" i="128"/>
  <c r="P49" i="128"/>
  <c r="P8" i="128"/>
  <c r="P20" i="128"/>
  <c r="P36" i="128"/>
  <c r="P42" i="128"/>
  <c r="F56" i="129"/>
  <c r="P26" i="128"/>
  <c r="P48" i="128"/>
  <c r="P22" i="128"/>
  <c r="P44" i="128"/>
  <c r="P50" i="128"/>
  <c r="P55" i="129"/>
  <c r="P56" i="130" s="1"/>
  <c r="M55" i="128"/>
  <c r="M56" i="129" s="1"/>
  <c r="O55" i="128"/>
  <c r="O56" i="129" s="1"/>
  <c r="J55" i="128"/>
  <c r="G55" i="128"/>
  <c r="N55" i="128"/>
  <c r="E14" i="122"/>
  <c r="F14" i="122"/>
  <c r="G14" i="122"/>
  <c r="H14" i="122"/>
  <c r="I14" i="122"/>
  <c r="J14" i="122"/>
  <c r="K14" i="122"/>
  <c r="L14" i="122"/>
  <c r="M14" i="122"/>
  <c r="N14" i="122"/>
  <c r="O14" i="122"/>
  <c r="P14" i="122"/>
  <c r="D14" i="122"/>
  <c r="D12" i="122"/>
  <c r="L55" i="127"/>
  <c r="L56" i="128" s="1"/>
  <c r="K55" i="127"/>
  <c r="K56" i="128" s="1"/>
  <c r="I55" i="127"/>
  <c r="I56" i="128" s="1"/>
  <c r="H55" i="127"/>
  <c r="F55" i="127"/>
  <c r="F56" i="128" s="1"/>
  <c r="E55" i="127"/>
  <c r="E56" i="128" s="1"/>
  <c r="D55" i="127"/>
  <c r="D56" i="128" s="1"/>
  <c r="O54" i="127"/>
  <c r="N54" i="127"/>
  <c r="M54" i="127"/>
  <c r="J54" i="127"/>
  <c r="G54" i="127"/>
  <c r="O53" i="127"/>
  <c r="N53" i="127"/>
  <c r="M53" i="127"/>
  <c r="J53" i="127"/>
  <c r="G53" i="127"/>
  <c r="O52" i="127"/>
  <c r="N52" i="127"/>
  <c r="M52" i="127"/>
  <c r="J52" i="127"/>
  <c r="G52" i="127"/>
  <c r="O51" i="127"/>
  <c r="N51" i="127"/>
  <c r="M51" i="127"/>
  <c r="J51" i="127"/>
  <c r="G51" i="127"/>
  <c r="O50" i="127"/>
  <c r="N50" i="127"/>
  <c r="M50" i="127"/>
  <c r="J50" i="127"/>
  <c r="G50" i="127"/>
  <c r="O49" i="127"/>
  <c r="N49" i="127"/>
  <c r="M49" i="127"/>
  <c r="J49" i="127"/>
  <c r="G49" i="127"/>
  <c r="O48" i="127"/>
  <c r="N48" i="127"/>
  <c r="M48" i="127"/>
  <c r="J48" i="127"/>
  <c r="G48" i="127"/>
  <c r="O47" i="127"/>
  <c r="N47" i="127"/>
  <c r="M47" i="127"/>
  <c r="J47" i="127"/>
  <c r="G47" i="127"/>
  <c r="O46" i="127"/>
  <c r="N46" i="127"/>
  <c r="M46" i="127"/>
  <c r="J46" i="127"/>
  <c r="G46" i="127"/>
  <c r="O45" i="127"/>
  <c r="N45" i="127"/>
  <c r="M45" i="127"/>
  <c r="J45" i="127"/>
  <c r="G45" i="127"/>
  <c r="O44" i="127"/>
  <c r="N44" i="127"/>
  <c r="M44" i="127"/>
  <c r="J44" i="127"/>
  <c r="G44" i="127"/>
  <c r="O43" i="127"/>
  <c r="N43" i="127"/>
  <c r="M43" i="127"/>
  <c r="J43" i="127"/>
  <c r="G43" i="127"/>
  <c r="O42" i="127"/>
  <c r="N42" i="127"/>
  <c r="M42" i="127"/>
  <c r="J42" i="127"/>
  <c r="G42" i="127"/>
  <c r="O41" i="127"/>
  <c r="N41" i="127"/>
  <c r="M41" i="127"/>
  <c r="J41" i="127"/>
  <c r="G41" i="127"/>
  <c r="O40" i="127"/>
  <c r="N40" i="127"/>
  <c r="M40" i="127"/>
  <c r="J40" i="127"/>
  <c r="G40" i="127"/>
  <c r="O39" i="127"/>
  <c r="N39" i="127"/>
  <c r="M39" i="127"/>
  <c r="J39" i="127"/>
  <c r="G39" i="127"/>
  <c r="O38" i="127"/>
  <c r="N38" i="127"/>
  <c r="M38" i="127"/>
  <c r="J38" i="127"/>
  <c r="G38" i="127"/>
  <c r="O37" i="127"/>
  <c r="N37" i="127"/>
  <c r="M37" i="127"/>
  <c r="J37" i="127"/>
  <c r="G37" i="127"/>
  <c r="O36" i="127"/>
  <c r="N36" i="127"/>
  <c r="M36" i="127"/>
  <c r="J36" i="127"/>
  <c r="G36" i="127"/>
  <c r="O35" i="127"/>
  <c r="N35" i="127"/>
  <c r="M35" i="127"/>
  <c r="J35" i="127"/>
  <c r="G35" i="127"/>
  <c r="O34" i="127"/>
  <c r="N34" i="127"/>
  <c r="M34" i="127"/>
  <c r="J34" i="127"/>
  <c r="G34" i="127"/>
  <c r="O33" i="127"/>
  <c r="N33" i="127"/>
  <c r="M33" i="127"/>
  <c r="J33" i="127"/>
  <c r="G33" i="127"/>
  <c r="O32" i="127"/>
  <c r="N32" i="127"/>
  <c r="M32" i="127"/>
  <c r="J32" i="127"/>
  <c r="G32" i="127"/>
  <c r="O31" i="127"/>
  <c r="N31" i="127"/>
  <c r="M31" i="127"/>
  <c r="J31" i="127"/>
  <c r="G31" i="127"/>
  <c r="O30" i="127"/>
  <c r="N30" i="127"/>
  <c r="M30" i="127"/>
  <c r="J30" i="127"/>
  <c r="G30" i="127"/>
  <c r="O29" i="127"/>
  <c r="N29" i="127"/>
  <c r="M29" i="127"/>
  <c r="J29" i="127"/>
  <c r="G29" i="127"/>
  <c r="O28" i="127"/>
  <c r="N28" i="127"/>
  <c r="M28" i="127"/>
  <c r="J28" i="127"/>
  <c r="G28" i="127"/>
  <c r="O27" i="127"/>
  <c r="N27" i="127"/>
  <c r="M27" i="127"/>
  <c r="J27" i="127"/>
  <c r="G27" i="127"/>
  <c r="O26" i="127"/>
  <c r="N26" i="127"/>
  <c r="M26" i="127"/>
  <c r="J26" i="127"/>
  <c r="G26" i="127"/>
  <c r="O25" i="127"/>
  <c r="N25" i="127"/>
  <c r="M25" i="127"/>
  <c r="J25" i="127"/>
  <c r="G25" i="127"/>
  <c r="O24" i="127"/>
  <c r="N24" i="127"/>
  <c r="M24" i="127"/>
  <c r="J24" i="127"/>
  <c r="G24" i="127"/>
  <c r="O23" i="127"/>
  <c r="N23" i="127"/>
  <c r="P23" i="127" s="1"/>
  <c r="M23" i="127"/>
  <c r="J23" i="127"/>
  <c r="G23" i="127"/>
  <c r="O22" i="127"/>
  <c r="N22" i="127"/>
  <c r="M22" i="127"/>
  <c r="J22" i="127"/>
  <c r="G22" i="127"/>
  <c r="O21" i="127"/>
  <c r="N21" i="127"/>
  <c r="M21" i="127"/>
  <c r="J21" i="127"/>
  <c r="G21" i="127"/>
  <c r="O20" i="127"/>
  <c r="N20" i="127"/>
  <c r="M20" i="127"/>
  <c r="J20" i="127"/>
  <c r="G20" i="127"/>
  <c r="O19" i="127"/>
  <c r="N19" i="127"/>
  <c r="M19" i="127"/>
  <c r="J19" i="127"/>
  <c r="G19" i="127"/>
  <c r="O18" i="127"/>
  <c r="N18" i="127"/>
  <c r="M18" i="127"/>
  <c r="J18" i="127"/>
  <c r="G18" i="127"/>
  <c r="O17" i="127"/>
  <c r="N17" i="127"/>
  <c r="M17" i="127"/>
  <c r="J17" i="127"/>
  <c r="G17" i="127"/>
  <c r="O16" i="127"/>
  <c r="N16" i="127"/>
  <c r="M16" i="127"/>
  <c r="J16" i="127"/>
  <c r="G16" i="127"/>
  <c r="O15" i="127"/>
  <c r="N15" i="127"/>
  <c r="P15" i="127" s="1"/>
  <c r="M15" i="127"/>
  <c r="J15" i="127"/>
  <c r="G15" i="127"/>
  <c r="O14" i="127"/>
  <c r="N14" i="127"/>
  <c r="M14" i="127"/>
  <c r="J14" i="127"/>
  <c r="G14" i="127"/>
  <c r="O13" i="127"/>
  <c r="N13" i="127"/>
  <c r="M13" i="127"/>
  <c r="J13" i="127"/>
  <c r="G13" i="127"/>
  <c r="O12" i="127"/>
  <c r="N12" i="127"/>
  <c r="M12" i="127"/>
  <c r="J12" i="127"/>
  <c r="G12" i="127"/>
  <c r="O11" i="127"/>
  <c r="N11" i="127"/>
  <c r="M11" i="127"/>
  <c r="J11" i="127"/>
  <c r="G11" i="127"/>
  <c r="O10" i="127"/>
  <c r="N10" i="127"/>
  <c r="M10" i="127"/>
  <c r="J10" i="127"/>
  <c r="G10" i="127"/>
  <c r="O9" i="127"/>
  <c r="N9" i="127"/>
  <c r="M9" i="127"/>
  <c r="J9" i="127"/>
  <c r="G9" i="127"/>
  <c r="O8" i="127"/>
  <c r="N8" i="127"/>
  <c r="M8" i="127"/>
  <c r="J8" i="127"/>
  <c r="G8" i="127"/>
  <c r="O7" i="127"/>
  <c r="N7" i="127"/>
  <c r="M7" i="127"/>
  <c r="J7" i="127"/>
  <c r="G7" i="127"/>
  <c r="O6" i="127"/>
  <c r="N6" i="127"/>
  <c r="M6" i="127"/>
  <c r="J6" i="127"/>
  <c r="G6" i="127"/>
  <c r="O5" i="127"/>
  <c r="N5" i="127"/>
  <c r="M5" i="127"/>
  <c r="J5" i="127"/>
  <c r="G5" i="127"/>
  <c r="P11" i="127" l="1"/>
  <c r="P19" i="127"/>
  <c r="P14" i="127"/>
  <c r="P18" i="127"/>
  <c r="P26" i="127"/>
  <c r="P27" i="127"/>
  <c r="P30" i="127"/>
  <c r="P31" i="127"/>
  <c r="P35" i="127"/>
  <c r="P38" i="127"/>
  <c r="P39" i="127"/>
  <c r="P43" i="127"/>
  <c r="P46" i="127"/>
  <c r="P47" i="127"/>
  <c r="P51" i="127"/>
  <c r="P55" i="128"/>
  <c r="P56" i="129" s="1"/>
  <c r="P5" i="127"/>
  <c r="P9" i="127"/>
  <c r="P12" i="127"/>
  <c r="P13" i="127"/>
  <c r="P17" i="127"/>
  <c r="P20" i="127"/>
  <c r="P21" i="127"/>
  <c r="P25" i="127"/>
  <c r="P28" i="127"/>
  <c r="P29" i="127"/>
  <c r="P36" i="127"/>
  <c r="P37" i="127"/>
  <c r="P44" i="127"/>
  <c r="P45" i="127"/>
  <c r="P53" i="127"/>
  <c r="P24" i="127"/>
  <c r="P32" i="127"/>
  <c r="P40" i="127"/>
  <c r="P16" i="127"/>
  <c r="J56" i="129"/>
  <c r="P8" i="127"/>
  <c r="H56" i="128"/>
  <c r="P33" i="127"/>
  <c r="P41" i="127"/>
  <c r="P49" i="127"/>
  <c r="G56" i="129"/>
  <c r="N56" i="129"/>
  <c r="P54" i="127"/>
  <c r="P50" i="127"/>
  <c r="P42" i="127"/>
  <c r="M55" i="127"/>
  <c r="O55" i="127"/>
  <c r="O56" i="128" s="1"/>
  <c r="P7" i="127"/>
  <c r="P52" i="127"/>
  <c r="P48" i="127"/>
  <c r="P34" i="127"/>
  <c r="P22" i="127"/>
  <c r="P10" i="127"/>
  <c r="J55" i="127"/>
  <c r="J56" i="128" s="1"/>
  <c r="N55" i="127"/>
  <c r="N56" i="128" s="1"/>
  <c r="G55" i="127"/>
  <c r="P6" i="127"/>
  <c r="P12" i="122"/>
  <c r="E12" i="122"/>
  <c r="F12" i="122"/>
  <c r="G12" i="122"/>
  <c r="H12" i="122"/>
  <c r="I12" i="122"/>
  <c r="J12" i="122"/>
  <c r="K12" i="122"/>
  <c r="L12" i="122"/>
  <c r="M12" i="122"/>
  <c r="N12" i="122"/>
  <c r="O12" i="122"/>
  <c r="G56" i="128" l="1"/>
  <c r="M56" i="128"/>
  <c r="P55" i="127"/>
  <c r="D55" i="113"/>
  <c r="L55" i="126"/>
  <c r="L56" i="127" s="1"/>
  <c r="K55" i="126"/>
  <c r="K56" i="127" s="1"/>
  <c r="I55" i="126"/>
  <c r="I56" i="127" s="1"/>
  <c r="H55" i="126"/>
  <c r="H56" i="127" s="1"/>
  <c r="F55" i="126"/>
  <c r="F56" i="127" s="1"/>
  <c r="E55" i="126"/>
  <c r="E56" i="127" s="1"/>
  <c r="D55" i="126"/>
  <c r="D56" i="127" s="1"/>
  <c r="O54" i="126"/>
  <c r="N54" i="126"/>
  <c r="M54" i="126"/>
  <c r="J54" i="126"/>
  <c r="G54" i="126"/>
  <c r="O53" i="126"/>
  <c r="N53" i="126"/>
  <c r="M53" i="126"/>
  <c r="J53" i="126"/>
  <c r="G53" i="126"/>
  <c r="O52" i="126"/>
  <c r="N52" i="126"/>
  <c r="M52" i="126"/>
  <c r="J52" i="126"/>
  <c r="G52" i="126"/>
  <c r="O51" i="126"/>
  <c r="N51" i="126"/>
  <c r="M51" i="126"/>
  <c r="J51" i="126"/>
  <c r="G51" i="126"/>
  <c r="O50" i="126"/>
  <c r="N50" i="126"/>
  <c r="M50" i="126"/>
  <c r="J50" i="126"/>
  <c r="G50" i="126"/>
  <c r="O49" i="126"/>
  <c r="N49" i="126"/>
  <c r="M49" i="126"/>
  <c r="J49" i="126"/>
  <c r="G49" i="126"/>
  <c r="O48" i="126"/>
  <c r="N48" i="126"/>
  <c r="P48" i="126" s="1"/>
  <c r="M48" i="126"/>
  <c r="J48" i="126"/>
  <c r="G48" i="126"/>
  <c r="O47" i="126"/>
  <c r="N47" i="126"/>
  <c r="M47" i="126"/>
  <c r="J47" i="126"/>
  <c r="G47" i="126"/>
  <c r="O46" i="126"/>
  <c r="N46" i="126"/>
  <c r="M46" i="126"/>
  <c r="J46" i="126"/>
  <c r="G46" i="126"/>
  <c r="O45" i="126"/>
  <c r="N45" i="126"/>
  <c r="M45" i="126"/>
  <c r="J45" i="126"/>
  <c r="G45" i="126"/>
  <c r="O44" i="126"/>
  <c r="N44" i="126"/>
  <c r="M44" i="126"/>
  <c r="J44" i="126"/>
  <c r="G44" i="126"/>
  <c r="O43" i="126"/>
  <c r="N43" i="126"/>
  <c r="M43" i="126"/>
  <c r="J43" i="126"/>
  <c r="G43" i="126"/>
  <c r="O42" i="126"/>
  <c r="N42" i="126"/>
  <c r="M42" i="126"/>
  <c r="J42" i="126"/>
  <c r="G42" i="126"/>
  <c r="O41" i="126"/>
  <c r="N41" i="126"/>
  <c r="M41" i="126"/>
  <c r="J41" i="126"/>
  <c r="G41" i="126"/>
  <c r="O40" i="126"/>
  <c r="N40" i="126"/>
  <c r="P40" i="126" s="1"/>
  <c r="M40" i="126"/>
  <c r="J40" i="126"/>
  <c r="G40" i="126"/>
  <c r="O39" i="126"/>
  <c r="N39" i="126"/>
  <c r="M39" i="126"/>
  <c r="J39" i="126"/>
  <c r="G39" i="126"/>
  <c r="O38" i="126"/>
  <c r="N38" i="126"/>
  <c r="M38" i="126"/>
  <c r="J38" i="126"/>
  <c r="G38" i="126"/>
  <c r="O37" i="126"/>
  <c r="N37" i="126"/>
  <c r="M37" i="126"/>
  <c r="J37" i="126"/>
  <c r="G37" i="126"/>
  <c r="O36" i="126"/>
  <c r="N36" i="126"/>
  <c r="M36" i="126"/>
  <c r="J36" i="126"/>
  <c r="G36" i="126"/>
  <c r="O35" i="126"/>
  <c r="N35" i="126"/>
  <c r="M35" i="126"/>
  <c r="J35" i="126"/>
  <c r="G35" i="126"/>
  <c r="O34" i="126"/>
  <c r="N34" i="126"/>
  <c r="M34" i="126"/>
  <c r="J34" i="126"/>
  <c r="G34" i="126"/>
  <c r="O33" i="126"/>
  <c r="N33" i="126"/>
  <c r="M33" i="126"/>
  <c r="J33" i="126"/>
  <c r="G33" i="126"/>
  <c r="O32" i="126"/>
  <c r="N32" i="126"/>
  <c r="P32" i="126" s="1"/>
  <c r="M32" i="126"/>
  <c r="J32" i="126"/>
  <c r="G32" i="126"/>
  <c r="O31" i="126"/>
  <c r="N31" i="126"/>
  <c r="M31" i="126"/>
  <c r="J31" i="126"/>
  <c r="G31" i="126"/>
  <c r="O30" i="126"/>
  <c r="N30" i="126"/>
  <c r="M30" i="126"/>
  <c r="J30" i="126"/>
  <c r="G30" i="126"/>
  <c r="O29" i="126"/>
  <c r="N29" i="126"/>
  <c r="M29" i="126"/>
  <c r="J29" i="126"/>
  <c r="G29" i="126"/>
  <c r="O28" i="126"/>
  <c r="N28" i="126"/>
  <c r="M28" i="126"/>
  <c r="J28" i="126"/>
  <c r="G28" i="126"/>
  <c r="O27" i="126"/>
  <c r="N27" i="126"/>
  <c r="M27" i="126"/>
  <c r="J27" i="126"/>
  <c r="G27" i="126"/>
  <c r="O26" i="126"/>
  <c r="N26" i="126"/>
  <c r="M26" i="126"/>
  <c r="J26" i="126"/>
  <c r="G26" i="126"/>
  <c r="O25" i="126"/>
  <c r="N25" i="126"/>
  <c r="M25" i="126"/>
  <c r="J25" i="126"/>
  <c r="G25" i="126"/>
  <c r="O24" i="126"/>
  <c r="N24" i="126"/>
  <c r="P24" i="126" s="1"/>
  <c r="M24" i="126"/>
  <c r="J24" i="126"/>
  <c r="G24" i="126"/>
  <c r="O23" i="126"/>
  <c r="N23" i="126"/>
  <c r="M23" i="126"/>
  <c r="J23" i="126"/>
  <c r="G23" i="126"/>
  <c r="O22" i="126"/>
  <c r="N22" i="126"/>
  <c r="M22" i="126"/>
  <c r="J22" i="126"/>
  <c r="G22" i="126"/>
  <c r="O21" i="126"/>
  <c r="N21" i="126"/>
  <c r="M21" i="126"/>
  <c r="J21" i="126"/>
  <c r="G21" i="126"/>
  <c r="O20" i="126"/>
  <c r="N20" i="126"/>
  <c r="M20" i="126"/>
  <c r="J20" i="126"/>
  <c r="G20" i="126"/>
  <c r="O19" i="126"/>
  <c r="N19" i="126"/>
  <c r="M19" i="126"/>
  <c r="J19" i="126"/>
  <c r="G19" i="126"/>
  <c r="O18" i="126"/>
  <c r="N18" i="126"/>
  <c r="M18" i="126"/>
  <c r="J18" i="126"/>
  <c r="G18" i="126"/>
  <c r="O17" i="126"/>
  <c r="N17" i="126"/>
  <c r="P17" i="126" s="1"/>
  <c r="M17" i="126"/>
  <c r="J17" i="126"/>
  <c r="G17" i="126"/>
  <c r="O16" i="126"/>
  <c r="N16" i="126"/>
  <c r="P16" i="126" s="1"/>
  <c r="M16" i="126"/>
  <c r="J16" i="126"/>
  <c r="G16" i="126"/>
  <c r="O15" i="126"/>
  <c r="N15" i="126"/>
  <c r="M15" i="126"/>
  <c r="J15" i="126"/>
  <c r="G15" i="126"/>
  <c r="O14" i="126"/>
  <c r="N14" i="126"/>
  <c r="M14" i="126"/>
  <c r="J14" i="126"/>
  <c r="G14" i="126"/>
  <c r="O13" i="126"/>
  <c r="N13" i="126"/>
  <c r="M13" i="126"/>
  <c r="J13" i="126"/>
  <c r="G13" i="126"/>
  <c r="O12" i="126"/>
  <c r="N12" i="126"/>
  <c r="M12" i="126"/>
  <c r="J12" i="126"/>
  <c r="G12" i="126"/>
  <c r="O11" i="126"/>
  <c r="N11" i="126"/>
  <c r="M11" i="126"/>
  <c r="J11" i="126"/>
  <c r="G11" i="126"/>
  <c r="O10" i="126"/>
  <c r="N10" i="126"/>
  <c r="M10" i="126"/>
  <c r="J10" i="126"/>
  <c r="G10" i="126"/>
  <c r="O9" i="126"/>
  <c r="N9" i="126"/>
  <c r="P9" i="126" s="1"/>
  <c r="M9" i="126"/>
  <c r="J9" i="126"/>
  <c r="G9" i="126"/>
  <c r="O8" i="126"/>
  <c r="N8" i="126"/>
  <c r="P8" i="126" s="1"/>
  <c r="M8" i="126"/>
  <c r="J8" i="126"/>
  <c r="G8" i="126"/>
  <c r="O7" i="126"/>
  <c r="N7" i="126"/>
  <c r="M7" i="126"/>
  <c r="J7" i="126"/>
  <c r="G7" i="126"/>
  <c r="O6" i="126"/>
  <c r="N6" i="126"/>
  <c r="M6" i="126"/>
  <c r="J6" i="126"/>
  <c r="G6" i="126"/>
  <c r="O5" i="126"/>
  <c r="N5" i="126"/>
  <c r="M5" i="126"/>
  <c r="J5" i="126"/>
  <c r="G5" i="126"/>
  <c r="P12" i="126" l="1"/>
  <c r="P20" i="126"/>
  <c r="P28" i="126"/>
  <c r="P36" i="126"/>
  <c r="P44" i="126"/>
  <c r="P25" i="126"/>
  <c r="P15" i="126"/>
  <c r="P23" i="126"/>
  <c r="P31" i="126"/>
  <c r="P39" i="126"/>
  <c r="P33" i="126"/>
  <c r="P11" i="126"/>
  <c r="P19" i="126"/>
  <c r="P5" i="126"/>
  <c r="P13" i="126"/>
  <c r="P21" i="126"/>
  <c r="P29" i="126"/>
  <c r="P53" i="126"/>
  <c r="P43" i="126"/>
  <c r="P51" i="126"/>
  <c r="P6" i="126"/>
  <c r="P14" i="126"/>
  <c r="P22" i="126"/>
  <c r="P30" i="126"/>
  <c r="P38" i="126"/>
  <c r="P41" i="126"/>
  <c r="P46" i="126"/>
  <c r="P54" i="126"/>
  <c r="P27" i="126"/>
  <c r="P35" i="126"/>
  <c r="P56" i="128"/>
  <c r="P10" i="126"/>
  <c r="P18" i="126"/>
  <c r="P26" i="126"/>
  <c r="P34" i="126"/>
  <c r="P42" i="126"/>
  <c r="P45" i="126"/>
  <c r="P50" i="126"/>
  <c r="P52" i="126"/>
  <c r="P37" i="126"/>
  <c r="M55" i="126"/>
  <c r="O55" i="126"/>
  <c r="P7" i="126"/>
  <c r="P49" i="126"/>
  <c r="P47" i="126"/>
  <c r="J55" i="126"/>
  <c r="N55" i="126"/>
  <c r="G55" i="126"/>
  <c r="J40" i="125"/>
  <c r="G40" i="125"/>
  <c r="O56" i="127" l="1"/>
  <c r="M56" i="127"/>
  <c r="G56" i="127"/>
  <c r="N56" i="127"/>
  <c r="J56" i="127"/>
  <c r="P55" i="126"/>
  <c r="E10" i="122"/>
  <c r="F10" i="122"/>
  <c r="G10" i="122"/>
  <c r="H10" i="122"/>
  <c r="I10" i="122"/>
  <c r="J10" i="122"/>
  <c r="K10" i="122"/>
  <c r="L10" i="122"/>
  <c r="M10" i="122"/>
  <c r="N10" i="122"/>
  <c r="O10" i="122"/>
  <c r="P10" i="122"/>
  <c r="D10" i="122"/>
  <c r="E55" i="125"/>
  <c r="E56" i="126" s="1"/>
  <c r="F55" i="125"/>
  <c r="F56" i="126" s="1"/>
  <c r="L55" i="125"/>
  <c r="L56" i="126" s="1"/>
  <c r="K55" i="125"/>
  <c r="K56" i="126" s="1"/>
  <c r="I55" i="125"/>
  <c r="I56" i="126" s="1"/>
  <c r="H55" i="125"/>
  <c r="D55" i="125"/>
  <c r="D56" i="126" s="1"/>
  <c r="O54" i="125"/>
  <c r="N54" i="125"/>
  <c r="M54" i="125"/>
  <c r="J54" i="125"/>
  <c r="G54" i="125"/>
  <c r="O53" i="125"/>
  <c r="N53" i="125"/>
  <c r="M53" i="125"/>
  <c r="J53" i="125"/>
  <c r="G53" i="125"/>
  <c r="O52" i="125"/>
  <c r="N52" i="125"/>
  <c r="M52" i="125"/>
  <c r="J52" i="125"/>
  <c r="G52" i="125"/>
  <c r="O51" i="125"/>
  <c r="N51" i="125"/>
  <c r="M51" i="125"/>
  <c r="J51" i="125"/>
  <c r="G51" i="125"/>
  <c r="O50" i="125"/>
  <c r="N50" i="125"/>
  <c r="M50" i="125"/>
  <c r="J50" i="125"/>
  <c r="G50" i="125"/>
  <c r="O49" i="125"/>
  <c r="N49" i="125"/>
  <c r="M49" i="125"/>
  <c r="J49" i="125"/>
  <c r="G49" i="125"/>
  <c r="O48" i="125"/>
  <c r="N48" i="125"/>
  <c r="M48" i="125"/>
  <c r="J48" i="125"/>
  <c r="G48" i="125"/>
  <c r="O47" i="125"/>
  <c r="N47" i="125"/>
  <c r="M47" i="125"/>
  <c r="J47" i="125"/>
  <c r="G47" i="125"/>
  <c r="O46" i="125"/>
  <c r="N46" i="125"/>
  <c r="M46" i="125"/>
  <c r="J46" i="125"/>
  <c r="G46" i="125"/>
  <c r="O45" i="125"/>
  <c r="N45" i="125"/>
  <c r="M45" i="125"/>
  <c r="J45" i="125"/>
  <c r="G45" i="125"/>
  <c r="O44" i="125"/>
  <c r="N44" i="125"/>
  <c r="M44" i="125"/>
  <c r="J44" i="125"/>
  <c r="G44" i="125"/>
  <c r="O43" i="125"/>
  <c r="N43" i="125"/>
  <c r="M43" i="125"/>
  <c r="J43" i="125"/>
  <c r="G43" i="125"/>
  <c r="O42" i="125"/>
  <c r="N42" i="125"/>
  <c r="M42" i="125"/>
  <c r="J42" i="125"/>
  <c r="G42" i="125"/>
  <c r="O41" i="125"/>
  <c r="N41" i="125"/>
  <c r="M41" i="125"/>
  <c r="J41" i="125"/>
  <c r="G41" i="125"/>
  <c r="O40" i="125"/>
  <c r="N40" i="125"/>
  <c r="M40" i="125"/>
  <c r="O39" i="125"/>
  <c r="N39" i="125"/>
  <c r="M39" i="125"/>
  <c r="J39" i="125"/>
  <c r="G39" i="125"/>
  <c r="O38" i="125"/>
  <c r="N38" i="125"/>
  <c r="P38" i="125" s="1"/>
  <c r="M38" i="125"/>
  <c r="J38" i="125"/>
  <c r="G38" i="125"/>
  <c r="O37" i="125"/>
  <c r="N37" i="125"/>
  <c r="M37" i="125"/>
  <c r="J37" i="125"/>
  <c r="G37" i="125"/>
  <c r="O36" i="125"/>
  <c r="N36" i="125"/>
  <c r="M36" i="125"/>
  <c r="J36" i="125"/>
  <c r="G36" i="125"/>
  <c r="O35" i="125"/>
  <c r="N35" i="125"/>
  <c r="M35" i="125"/>
  <c r="J35" i="125"/>
  <c r="G35" i="125"/>
  <c r="O34" i="125"/>
  <c r="N34" i="125"/>
  <c r="M34" i="125"/>
  <c r="J34" i="125"/>
  <c r="G34" i="125"/>
  <c r="O33" i="125"/>
  <c r="N33" i="125"/>
  <c r="M33" i="125"/>
  <c r="J33" i="125"/>
  <c r="G33" i="125"/>
  <c r="O32" i="125"/>
  <c r="N32" i="125"/>
  <c r="P32" i="125" s="1"/>
  <c r="M32" i="125"/>
  <c r="J32" i="125"/>
  <c r="G32" i="125"/>
  <c r="O31" i="125"/>
  <c r="N31" i="125"/>
  <c r="M31" i="125"/>
  <c r="J31" i="125"/>
  <c r="G31" i="125"/>
  <c r="O30" i="125"/>
  <c r="N30" i="125"/>
  <c r="P30" i="125" s="1"/>
  <c r="M30" i="125"/>
  <c r="J30" i="125"/>
  <c r="G30" i="125"/>
  <c r="O29" i="125"/>
  <c r="N29" i="125"/>
  <c r="M29" i="125"/>
  <c r="J29" i="125"/>
  <c r="G29" i="125"/>
  <c r="O28" i="125"/>
  <c r="N28" i="125"/>
  <c r="M28" i="125"/>
  <c r="J28" i="125"/>
  <c r="G28" i="125"/>
  <c r="O27" i="125"/>
  <c r="N27" i="125"/>
  <c r="M27" i="125"/>
  <c r="J27" i="125"/>
  <c r="G27" i="125"/>
  <c r="O26" i="125"/>
  <c r="N26" i="125"/>
  <c r="M26" i="125"/>
  <c r="J26" i="125"/>
  <c r="G26" i="125"/>
  <c r="O25" i="125"/>
  <c r="N25" i="125"/>
  <c r="M25" i="125"/>
  <c r="J25" i="125"/>
  <c r="G25" i="125"/>
  <c r="O24" i="125"/>
  <c r="N24" i="125"/>
  <c r="M24" i="125"/>
  <c r="J24" i="125"/>
  <c r="G24" i="125"/>
  <c r="O23" i="125"/>
  <c r="N23" i="125"/>
  <c r="M23" i="125"/>
  <c r="J23" i="125"/>
  <c r="G23" i="125"/>
  <c r="O22" i="125"/>
  <c r="N22" i="125"/>
  <c r="M22" i="125"/>
  <c r="J22" i="125"/>
  <c r="G22" i="125"/>
  <c r="O21" i="125"/>
  <c r="N21" i="125"/>
  <c r="M21" i="125"/>
  <c r="J21" i="125"/>
  <c r="G21" i="125"/>
  <c r="O20" i="125"/>
  <c r="N20" i="125"/>
  <c r="M20" i="125"/>
  <c r="J20" i="125"/>
  <c r="G20" i="125"/>
  <c r="O19" i="125"/>
  <c r="N19" i="125"/>
  <c r="M19" i="125"/>
  <c r="J19" i="125"/>
  <c r="G19" i="125"/>
  <c r="O18" i="125"/>
  <c r="P18" i="125" s="1"/>
  <c r="N18" i="125"/>
  <c r="M18" i="125"/>
  <c r="J18" i="125"/>
  <c r="G18" i="125"/>
  <c r="O17" i="125"/>
  <c r="N17" i="125"/>
  <c r="M17" i="125"/>
  <c r="J17" i="125"/>
  <c r="G17" i="125"/>
  <c r="O16" i="125"/>
  <c r="N16" i="125"/>
  <c r="M16" i="125"/>
  <c r="J16" i="125"/>
  <c r="G16" i="125"/>
  <c r="O15" i="125"/>
  <c r="N15" i="125"/>
  <c r="M15" i="125"/>
  <c r="J15" i="125"/>
  <c r="G15" i="125"/>
  <c r="O14" i="125"/>
  <c r="N14" i="125"/>
  <c r="M14" i="125"/>
  <c r="J14" i="125"/>
  <c r="G14" i="125"/>
  <c r="O13" i="125"/>
  <c r="N13" i="125"/>
  <c r="M13" i="125"/>
  <c r="J13" i="125"/>
  <c r="G13" i="125"/>
  <c r="O12" i="125"/>
  <c r="N12" i="125"/>
  <c r="M12" i="125"/>
  <c r="J12" i="125"/>
  <c r="G12" i="125"/>
  <c r="O11" i="125"/>
  <c r="N11" i="125"/>
  <c r="M11" i="125"/>
  <c r="J11" i="125"/>
  <c r="G11" i="125"/>
  <c r="O10" i="125"/>
  <c r="N10" i="125"/>
  <c r="M10" i="125"/>
  <c r="J10" i="125"/>
  <c r="G10" i="125"/>
  <c r="O9" i="125"/>
  <c r="N9" i="125"/>
  <c r="M9" i="125"/>
  <c r="J9" i="125"/>
  <c r="G9" i="125"/>
  <c r="O8" i="125"/>
  <c r="N8" i="125"/>
  <c r="M8" i="125"/>
  <c r="J8" i="125"/>
  <c r="G8" i="125"/>
  <c r="O7" i="125"/>
  <c r="N7" i="125"/>
  <c r="M7" i="125"/>
  <c r="J7" i="125"/>
  <c r="G7" i="125"/>
  <c r="O6" i="125"/>
  <c r="N6" i="125"/>
  <c r="M6" i="125"/>
  <c r="J6" i="125"/>
  <c r="G6" i="125"/>
  <c r="O5" i="125"/>
  <c r="N5" i="125"/>
  <c r="M5" i="125"/>
  <c r="J5" i="125"/>
  <c r="G5" i="125"/>
  <c r="P9" i="125" l="1"/>
  <c r="P11" i="125"/>
  <c r="P26" i="125"/>
  <c r="P12" i="125"/>
  <c r="P7" i="125"/>
  <c r="P34" i="125"/>
  <c r="P14" i="125"/>
  <c r="P20" i="125"/>
  <c r="P36" i="125"/>
  <c r="P16" i="125"/>
  <c r="P19" i="125"/>
  <c r="P35" i="125"/>
  <c r="P24" i="125"/>
  <c r="P27" i="125"/>
  <c r="P31" i="125"/>
  <c r="P42" i="125"/>
  <c r="P43" i="125"/>
  <c r="P46" i="125"/>
  <c r="P47" i="125"/>
  <c r="P51" i="125"/>
  <c r="P15" i="125"/>
  <c r="P22" i="125"/>
  <c r="P28" i="125"/>
  <c r="P44" i="125"/>
  <c r="P45" i="125"/>
  <c r="P25" i="125"/>
  <c r="P53" i="125"/>
  <c r="H56" i="126"/>
  <c r="P21" i="125"/>
  <c r="P8" i="125"/>
  <c r="P17" i="125"/>
  <c r="P33" i="125"/>
  <c r="P56" i="127"/>
  <c r="P23" i="125"/>
  <c r="P39" i="125"/>
  <c r="P41" i="125"/>
  <c r="P49" i="125"/>
  <c r="P52" i="125"/>
  <c r="P10" i="125"/>
  <c r="P13" i="125"/>
  <c r="P29" i="125"/>
  <c r="P40" i="125"/>
  <c r="P37" i="125"/>
  <c r="O55" i="125"/>
  <c r="P6" i="125"/>
  <c r="P54" i="125"/>
  <c r="M55" i="125"/>
  <c r="P50" i="125"/>
  <c r="P48" i="125"/>
  <c r="N55" i="125"/>
  <c r="J55" i="125"/>
  <c r="G55" i="125"/>
  <c r="P5" i="125"/>
  <c r="E8" i="122"/>
  <c r="F8" i="122"/>
  <c r="G8" i="122"/>
  <c r="H8" i="122"/>
  <c r="I8" i="122"/>
  <c r="J8" i="122"/>
  <c r="K8" i="122"/>
  <c r="L8" i="122"/>
  <c r="M8" i="122"/>
  <c r="N8" i="122"/>
  <c r="O8" i="122"/>
  <c r="P8" i="122"/>
  <c r="D8" i="122"/>
  <c r="L55" i="124"/>
  <c r="K55" i="124"/>
  <c r="K56" i="125" s="1"/>
  <c r="I55" i="124"/>
  <c r="H55" i="124"/>
  <c r="H56" i="125" s="1"/>
  <c r="F55" i="124"/>
  <c r="E55" i="124"/>
  <c r="E56" i="125" s="1"/>
  <c r="D55" i="124"/>
  <c r="D56" i="125" s="1"/>
  <c r="O54" i="124"/>
  <c r="N54" i="124"/>
  <c r="M54" i="124"/>
  <c r="J54" i="124"/>
  <c r="G54" i="124"/>
  <c r="O53" i="124"/>
  <c r="N53" i="124"/>
  <c r="M53" i="124"/>
  <c r="J53" i="124"/>
  <c r="G53" i="124"/>
  <c r="O52" i="124"/>
  <c r="N52" i="124"/>
  <c r="M52" i="124"/>
  <c r="J52" i="124"/>
  <c r="G52" i="124"/>
  <c r="O51" i="124"/>
  <c r="N51" i="124"/>
  <c r="M51" i="124"/>
  <c r="J51" i="124"/>
  <c r="G51" i="124"/>
  <c r="O50" i="124"/>
  <c r="N50" i="124"/>
  <c r="M50" i="124"/>
  <c r="J50" i="124"/>
  <c r="G50" i="124"/>
  <c r="O49" i="124"/>
  <c r="N49" i="124"/>
  <c r="M49" i="124"/>
  <c r="J49" i="124"/>
  <c r="G49" i="124"/>
  <c r="O48" i="124"/>
  <c r="N48" i="124"/>
  <c r="M48" i="124"/>
  <c r="J48" i="124"/>
  <c r="G48" i="124"/>
  <c r="O47" i="124"/>
  <c r="N47" i="124"/>
  <c r="M47" i="124"/>
  <c r="J47" i="124"/>
  <c r="G47" i="124"/>
  <c r="O46" i="124"/>
  <c r="N46" i="124"/>
  <c r="M46" i="124"/>
  <c r="J46" i="124"/>
  <c r="G46" i="124"/>
  <c r="O45" i="124"/>
  <c r="N45" i="124"/>
  <c r="M45" i="124"/>
  <c r="J45" i="124"/>
  <c r="G45" i="124"/>
  <c r="O44" i="124"/>
  <c r="N44" i="124"/>
  <c r="M44" i="124"/>
  <c r="J44" i="124"/>
  <c r="G44" i="124"/>
  <c r="O43" i="124"/>
  <c r="N43" i="124"/>
  <c r="M43" i="124"/>
  <c r="J43" i="124"/>
  <c r="G43" i="124"/>
  <c r="O42" i="124"/>
  <c r="N42" i="124"/>
  <c r="M42" i="124"/>
  <c r="J42" i="124"/>
  <c r="G42" i="124"/>
  <c r="O41" i="124"/>
  <c r="N41" i="124"/>
  <c r="M41" i="124"/>
  <c r="J41" i="124"/>
  <c r="G41" i="124"/>
  <c r="O40" i="124"/>
  <c r="N40" i="124"/>
  <c r="M40" i="124"/>
  <c r="G40" i="124"/>
  <c r="O39" i="124"/>
  <c r="N39" i="124"/>
  <c r="M39" i="124"/>
  <c r="J39" i="124"/>
  <c r="G39" i="124"/>
  <c r="O38" i="124"/>
  <c r="N38" i="124"/>
  <c r="M38" i="124"/>
  <c r="J38" i="124"/>
  <c r="G38" i="124"/>
  <c r="O37" i="124"/>
  <c r="N37" i="124"/>
  <c r="M37" i="124"/>
  <c r="J37" i="124"/>
  <c r="G37" i="124"/>
  <c r="O36" i="124"/>
  <c r="N36" i="124"/>
  <c r="P36" i="124" s="1"/>
  <c r="M36" i="124"/>
  <c r="J36" i="124"/>
  <c r="G36" i="124"/>
  <c r="O35" i="124"/>
  <c r="N35" i="124"/>
  <c r="M35" i="124"/>
  <c r="J35" i="124"/>
  <c r="G35" i="124"/>
  <c r="O34" i="124"/>
  <c r="N34" i="124"/>
  <c r="M34" i="124"/>
  <c r="J34" i="124"/>
  <c r="G34" i="124"/>
  <c r="O33" i="124"/>
  <c r="N33" i="124"/>
  <c r="M33" i="124"/>
  <c r="J33" i="124"/>
  <c r="G33" i="124"/>
  <c r="O32" i="124"/>
  <c r="N32" i="124"/>
  <c r="M32" i="124"/>
  <c r="J32" i="124"/>
  <c r="G32" i="124"/>
  <c r="O31" i="124"/>
  <c r="N31" i="124"/>
  <c r="M31" i="124"/>
  <c r="J31" i="124"/>
  <c r="G31" i="124"/>
  <c r="O30" i="124"/>
  <c r="N30" i="124"/>
  <c r="M30" i="124"/>
  <c r="J30" i="124"/>
  <c r="G30" i="124"/>
  <c r="O29" i="124"/>
  <c r="N29" i="124"/>
  <c r="M29" i="124"/>
  <c r="J29" i="124"/>
  <c r="G29" i="124"/>
  <c r="O28" i="124"/>
  <c r="N28" i="124"/>
  <c r="M28" i="124"/>
  <c r="J28" i="124"/>
  <c r="G28" i="124"/>
  <c r="O27" i="124"/>
  <c r="N27" i="124"/>
  <c r="M27" i="124"/>
  <c r="J27" i="124"/>
  <c r="G27" i="124"/>
  <c r="O26" i="124"/>
  <c r="N26" i="124"/>
  <c r="M26" i="124"/>
  <c r="J26" i="124"/>
  <c r="G26" i="124"/>
  <c r="O25" i="124"/>
  <c r="N25" i="124"/>
  <c r="M25" i="124"/>
  <c r="J25" i="124"/>
  <c r="G25" i="124"/>
  <c r="O24" i="124"/>
  <c r="N24" i="124"/>
  <c r="M24" i="124"/>
  <c r="J24" i="124"/>
  <c r="G24" i="124"/>
  <c r="O23" i="124"/>
  <c r="N23" i="124"/>
  <c r="M23" i="124"/>
  <c r="J23" i="124"/>
  <c r="G23" i="124"/>
  <c r="O22" i="124"/>
  <c r="N22" i="124"/>
  <c r="M22" i="124"/>
  <c r="J22" i="124"/>
  <c r="G22" i="124"/>
  <c r="O21" i="124"/>
  <c r="N21" i="124"/>
  <c r="M21" i="124"/>
  <c r="J21" i="124"/>
  <c r="G21" i="124"/>
  <c r="O20" i="124"/>
  <c r="N20" i="124"/>
  <c r="M20" i="124"/>
  <c r="J20" i="124"/>
  <c r="G20" i="124"/>
  <c r="O19" i="124"/>
  <c r="N19" i="124"/>
  <c r="M19" i="124"/>
  <c r="J19" i="124"/>
  <c r="G19" i="124"/>
  <c r="O18" i="124"/>
  <c r="N18" i="124"/>
  <c r="M18" i="124"/>
  <c r="J18" i="124"/>
  <c r="G18" i="124"/>
  <c r="O17" i="124"/>
  <c r="N17" i="124"/>
  <c r="M17" i="124"/>
  <c r="J17" i="124"/>
  <c r="G17" i="124"/>
  <c r="O16" i="124"/>
  <c r="N16" i="124"/>
  <c r="M16" i="124"/>
  <c r="J16" i="124"/>
  <c r="G16" i="124"/>
  <c r="O15" i="124"/>
  <c r="N15" i="124"/>
  <c r="M15" i="124"/>
  <c r="J15" i="124"/>
  <c r="G15" i="124"/>
  <c r="O14" i="124"/>
  <c r="N14" i="124"/>
  <c r="M14" i="124"/>
  <c r="J14" i="124"/>
  <c r="G14" i="124"/>
  <c r="O13" i="124"/>
  <c r="N13" i="124"/>
  <c r="M13" i="124"/>
  <c r="J13" i="124"/>
  <c r="G13" i="124"/>
  <c r="O12" i="124"/>
  <c r="N12" i="124"/>
  <c r="M12" i="124"/>
  <c r="J12" i="124"/>
  <c r="G12" i="124"/>
  <c r="O11" i="124"/>
  <c r="N11" i="124"/>
  <c r="M11" i="124"/>
  <c r="J11" i="124"/>
  <c r="G11" i="124"/>
  <c r="O10" i="124"/>
  <c r="N10" i="124"/>
  <c r="M10" i="124"/>
  <c r="J10" i="124"/>
  <c r="G10" i="124"/>
  <c r="O9" i="124"/>
  <c r="N9" i="124"/>
  <c r="M9" i="124"/>
  <c r="J9" i="124"/>
  <c r="G9" i="124"/>
  <c r="O8" i="124"/>
  <c r="N8" i="124"/>
  <c r="M8" i="124"/>
  <c r="J8" i="124"/>
  <c r="G8" i="124"/>
  <c r="O7" i="124"/>
  <c r="N7" i="124"/>
  <c r="M7" i="124"/>
  <c r="J7" i="124"/>
  <c r="G7" i="124"/>
  <c r="O6" i="124"/>
  <c r="N6" i="124"/>
  <c r="M6" i="124"/>
  <c r="J6" i="124"/>
  <c r="G6" i="124"/>
  <c r="O5" i="124"/>
  <c r="N5" i="124"/>
  <c r="M5" i="124"/>
  <c r="J5" i="124"/>
  <c r="G5" i="124"/>
  <c r="P13" i="124" l="1"/>
  <c r="P42" i="124"/>
  <c r="P30" i="124"/>
  <c r="P24" i="124"/>
  <c r="P15" i="124"/>
  <c r="P23" i="124"/>
  <c r="P46" i="124"/>
  <c r="P28" i="124"/>
  <c r="P22" i="124"/>
  <c r="P11" i="124"/>
  <c r="P19" i="124"/>
  <c r="P27" i="124"/>
  <c r="P32" i="124"/>
  <c r="P10" i="124"/>
  <c r="P18" i="124"/>
  <c r="P34" i="124"/>
  <c r="P26" i="124"/>
  <c r="P41" i="124"/>
  <c r="P49" i="124"/>
  <c r="P50" i="124"/>
  <c r="P53" i="124"/>
  <c r="P54" i="124"/>
  <c r="P14" i="124"/>
  <c r="P38" i="124"/>
  <c r="P8" i="124"/>
  <c r="P16" i="124"/>
  <c r="P20" i="124"/>
  <c r="P31" i="124"/>
  <c r="P35" i="124"/>
  <c r="P39" i="124"/>
  <c r="P40" i="124"/>
  <c r="P44" i="124"/>
  <c r="P47" i="124"/>
  <c r="P48" i="124"/>
  <c r="P51" i="124"/>
  <c r="P29" i="124"/>
  <c r="I56" i="125"/>
  <c r="P7" i="124"/>
  <c r="P25" i="124"/>
  <c r="M56" i="126"/>
  <c r="F56" i="125"/>
  <c r="L56" i="125"/>
  <c r="P9" i="124"/>
  <c r="P12" i="124"/>
  <c r="P21" i="124"/>
  <c r="P37" i="124"/>
  <c r="G56" i="126"/>
  <c r="O56" i="126"/>
  <c r="P17" i="124"/>
  <c r="P33" i="124"/>
  <c r="J56" i="126"/>
  <c r="P52" i="124"/>
  <c r="N56" i="126"/>
  <c r="P55" i="125"/>
  <c r="O55" i="124"/>
  <c r="O56" i="125" s="1"/>
  <c r="P6" i="124"/>
  <c r="M55" i="124"/>
  <c r="P43" i="124"/>
  <c r="P45" i="124"/>
  <c r="N55" i="124"/>
  <c r="J55" i="124"/>
  <c r="J56" i="125" s="1"/>
  <c r="G55" i="124"/>
  <c r="P5" i="124"/>
  <c r="O6" i="122"/>
  <c r="P6" i="122" s="1"/>
  <c r="L55" i="123"/>
  <c r="L56" i="124" s="1"/>
  <c r="K55" i="123"/>
  <c r="I55" i="123"/>
  <c r="H55" i="123"/>
  <c r="H56" i="124" s="1"/>
  <c r="F55" i="123"/>
  <c r="E55" i="123"/>
  <c r="D55" i="123"/>
  <c r="O54" i="123"/>
  <c r="N54" i="123"/>
  <c r="M54" i="123"/>
  <c r="J54" i="123"/>
  <c r="G54" i="123"/>
  <c r="O53" i="123"/>
  <c r="N53" i="123"/>
  <c r="M53" i="123"/>
  <c r="J53" i="123"/>
  <c r="G53" i="123"/>
  <c r="O52" i="123"/>
  <c r="N52" i="123"/>
  <c r="M52" i="123"/>
  <c r="J52" i="123"/>
  <c r="G52" i="123"/>
  <c r="O51" i="123"/>
  <c r="N51" i="123"/>
  <c r="M51" i="123"/>
  <c r="J51" i="123"/>
  <c r="G51" i="123"/>
  <c r="O50" i="123"/>
  <c r="N50" i="123"/>
  <c r="M50" i="123"/>
  <c r="J50" i="123"/>
  <c r="G50" i="123"/>
  <c r="O49" i="123"/>
  <c r="N49" i="123"/>
  <c r="M49" i="123"/>
  <c r="J49" i="123"/>
  <c r="G49" i="123"/>
  <c r="O48" i="123"/>
  <c r="N48" i="123"/>
  <c r="M48" i="123"/>
  <c r="J48" i="123"/>
  <c r="G48" i="123"/>
  <c r="O47" i="123"/>
  <c r="N47" i="123"/>
  <c r="M47" i="123"/>
  <c r="J47" i="123"/>
  <c r="G47" i="123"/>
  <c r="O46" i="123"/>
  <c r="N46" i="123"/>
  <c r="M46" i="123"/>
  <c r="J46" i="123"/>
  <c r="G46" i="123"/>
  <c r="O45" i="123"/>
  <c r="N45" i="123"/>
  <c r="M45" i="123"/>
  <c r="J45" i="123"/>
  <c r="G45" i="123"/>
  <c r="O44" i="123"/>
  <c r="N44" i="123"/>
  <c r="M44" i="123"/>
  <c r="J44" i="123"/>
  <c r="G44" i="123"/>
  <c r="O43" i="123"/>
  <c r="N43" i="123"/>
  <c r="M43" i="123"/>
  <c r="J43" i="123"/>
  <c r="G43" i="123"/>
  <c r="O42" i="123"/>
  <c r="N42" i="123"/>
  <c r="M42" i="123"/>
  <c r="J42" i="123"/>
  <c r="G42" i="123"/>
  <c r="O41" i="123"/>
  <c r="N41" i="123"/>
  <c r="M41" i="123"/>
  <c r="J41" i="123"/>
  <c r="G41" i="123"/>
  <c r="O40" i="123"/>
  <c r="N40" i="123"/>
  <c r="M40" i="123"/>
  <c r="G40" i="123"/>
  <c r="O39" i="123"/>
  <c r="N39" i="123"/>
  <c r="M39" i="123"/>
  <c r="J39" i="123"/>
  <c r="G39" i="123"/>
  <c r="O38" i="123"/>
  <c r="N38" i="123"/>
  <c r="M38" i="123"/>
  <c r="J38" i="123"/>
  <c r="G38" i="123"/>
  <c r="O37" i="123"/>
  <c r="N37" i="123"/>
  <c r="M37" i="123"/>
  <c r="J37" i="123"/>
  <c r="G37" i="123"/>
  <c r="O36" i="123"/>
  <c r="N36" i="123"/>
  <c r="M36" i="123"/>
  <c r="J36" i="123"/>
  <c r="G36" i="123"/>
  <c r="O35" i="123"/>
  <c r="N35" i="123"/>
  <c r="P35" i="123" s="1"/>
  <c r="M35" i="123"/>
  <c r="J35" i="123"/>
  <c r="G35" i="123"/>
  <c r="O34" i="123"/>
  <c r="N34" i="123"/>
  <c r="M34" i="123"/>
  <c r="J34" i="123"/>
  <c r="G34" i="123"/>
  <c r="O33" i="123"/>
  <c r="N33" i="123"/>
  <c r="M33" i="123"/>
  <c r="J33" i="123"/>
  <c r="G33" i="123"/>
  <c r="O32" i="123"/>
  <c r="N32" i="123"/>
  <c r="M32" i="123"/>
  <c r="J32" i="123"/>
  <c r="G32" i="123"/>
  <c r="O31" i="123"/>
  <c r="N31" i="123"/>
  <c r="M31" i="123"/>
  <c r="J31" i="123"/>
  <c r="G31" i="123"/>
  <c r="O30" i="123"/>
  <c r="N30" i="123"/>
  <c r="M30" i="123"/>
  <c r="J30" i="123"/>
  <c r="G30" i="123"/>
  <c r="O29" i="123"/>
  <c r="N29" i="123"/>
  <c r="M29" i="123"/>
  <c r="J29" i="123"/>
  <c r="G29" i="123"/>
  <c r="O28" i="123"/>
  <c r="N28" i="123"/>
  <c r="M28" i="123"/>
  <c r="J28" i="123"/>
  <c r="G28" i="123"/>
  <c r="O27" i="123"/>
  <c r="N27" i="123"/>
  <c r="M27" i="123"/>
  <c r="J27" i="123"/>
  <c r="G27" i="123"/>
  <c r="O26" i="123"/>
  <c r="N26" i="123"/>
  <c r="M26" i="123"/>
  <c r="J26" i="123"/>
  <c r="G26" i="123"/>
  <c r="O25" i="123"/>
  <c r="N25" i="123"/>
  <c r="M25" i="123"/>
  <c r="J25" i="123"/>
  <c r="G25" i="123"/>
  <c r="O24" i="123"/>
  <c r="N24" i="123"/>
  <c r="M24" i="123"/>
  <c r="J24" i="123"/>
  <c r="G24" i="123"/>
  <c r="O23" i="123"/>
  <c r="N23" i="123"/>
  <c r="M23" i="123"/>
  <c r="J23" i="123"/>
  <c r="G23" i="123"/>
  <c r="O22" i="123"/>
  <c r="N22" i="123"/>
  <c r="M22" i="123"/>
  <c r="J22" i="123"/>
  <c r="G22" i="123"/>
  <c r="O21" i="123"/>
  <c r="N21" i="123"/>
  <c r="M21" i="123"/>
  <c r="J21" i="123"/>
  <c r="G21" i="123"/>
  <c r="O20" i="123"/>
  <c r="N20" i="123"/>
  <c r="M20" i="123"/>
  <c r="J20" i="123"/>
  <c r="G20" i="123"/>
  <c r="O19" i="123"/>
  <c r="N19" i="123"/>
  <c r="P19" i="123" s="1"/>
  <c r="M19" i="123"/>
  <c r="J19" i="123"/>
  <c r="G19" i="123"/>
  <c r="O18" i="123"/>
  <c r="N18" i="123"/>
  <c r="M18" i="123"/>
  <c r="J18" i="123"/>
  <c r="G18" i="123"/>
  <c r="O17" i="123"/>
  <c r="N17" i="123"/>
  <c r="M17" i="123"/>
  <c r="J17" i="123"/>
  <c r="G17" i="123"/>
  <c r="O16" i="123"/>
  <c r="N16" i="123"/>
  <c r="M16" i="123"/>
  <c r="J16" i="123"/>
  <c r="G16" i="123"/>
  <c r="O15" i="123"/>
  <c r="N15" i="123"/>
  <c r="M15" i="123"/>
  <c r="J15" i="123"/>
  <c r="G15" i="123"/>
  <c r="O14" i="123"/>
  <c r="N14" i="123"/>
  <c r="M14" i="123"/>
  <c r="J14" i="123"/>
  <c r="G14" i="123"/>
  <c r="O13" i="123"/>
  <c r="N13" i="123"/>
  <c r="M13" i="123"/>
  <c r="J13" i="123"/>
  <c r="G13" i="123"/>
  <c r="O12" i="123"/>
  <c r="N12" i="123"/>
  <c r="M12" i="123"/>
  <c r="J12" i="123"/>
  <c r="G12" i="123"/>
  <c r="O11" i="123"/>
  <c r="N11" i="123"/>
  <c r="P11" i="123" s="1"/>
  <c r="M11" i="123"/>
  <c r="J11" i="123"/>
  <c r="G11" i="123"/>
  <c r="O10" i="123"/>
  <c r="N10" i="123"/>
  <c r="M10" i="123"/>
  <c r="J10" i="123"/>
  <c r="G10" i="123"/>
  <c r="O9" i="123"/>
  <c r="N9" i="123"/>
  <c r="M9" i="123"/>
  <c r="J9" i="123"/>
  <c r="G9" i="123"/>
  <c r="O8" i="123"/>
  <c r="N8" i="123"/>
  <c r="M8" i="123"/>
  <c r="J8" i="123"/>
  <c r="G8" i="123"/>
  <c r="O7" i="123"/>
  <c r="N7" i="123"/>
  <c r="M7" i="123"/>
  <c r="J7" i="123"/>
  <c r="G7" i="123"/>
  <c r="O6" i="123"/>
  <c r="N6" i="123"/>
  <c r="M6" i="123"/>
  <c r="J6" i="123"/>
  <c r="G6" i="123"/>
  <c r="O5" i="123"/>
  <c r="N5" i="123"/>
  <c r="M5" i="123"/>
  <c r="J5" i="123"/>
  <c r="G5" i="123"/>
  <c r="M6" i="122"/>
  <c r="J6" i="122"/>
  <c r="G6" i="122"/>
  <c r="P9" i="123" l="1"/>
  <c r="P25" i="123"/>
  <c r="P15" i="123"/>
  <c r="P23" i="123"/>
  <c r="P36" i="123"/>
  <c r="P39" i="123"/>
  <c r="P41" i="123"/>
  <c r="P49" i="123"/>
  <c r="P8" i="123"/>
  <c r="P10" i="123"/>
  <c r="P21" i="123"/>
  <c r="P22" i="123"/>
  <c r="P34" i="123"/>
  <c r="P37" i="123"/>
  <c r="P31" i="123"/>
  <c r="P42" i="123"/>
  <c r="P50" i="123"/>
  <c r="P56" i="126"/>
  <c r="P17" i="123"/>
  <c r="P28" i="123"/>
  <c r="N56" i="125"/>
  <c r="K56" i="124"/>
  <c r="P5" i="123"/>
  <c r="P33" i="123"/>
  <c r="P13" i="123"/>
  <c r="P16" i="123"/>
  <c r="P27" i="123"/>
  <c r="P46" i="123"/>
  <c r="P54" i="123"/>
  <c r="G56" i="125"/>
  <c r="P24" i="123"/>
  <c r="M56" i="125"/>
  <c r="I56" i="124"/>
  <c r="P7" i="123"/>
  <c r="P45" i="123"/>
  <c r="P53" i="123"/>
  <c r="E56" i="124"/>
  <c r="D56" i="124"/>
  <c r="F56" i="124"/>
  <c r="P55" i="124"/>
  <c r="P56" i="125" s="1"/>
  <c r="P20" i="123"/>
  <c r="P29" i="123"/>
  <c r="P32" i="123"/>
  <c r="P38" i="123"/>
  <c r="P40" i="123"/>
  <c r="P48" i="123"/>
  <c r="P12" i="123"/>
  <c r="P18" i="123"/>
  <c r="P26" i="123"/>
  <c r="P30" i="123"/>
  <c r="P43" i="123"/>
  <c r="P47" i="123"/>
  <c r="P51" i="123"/>
  <c r="P14" i="123"/>
  <c r="O55" i="123"/>
  <c r="M55" i="123"/>
  <c r="P6" i="123"/>
  <c r="P52" i="123"/>
  <c r="P44" i="123"/>
  <c r="J55" i="123"/>
  <c r="G55" i="123"/>
  <c r="G56" i="124" s="1"/>
  <c r="N55" i="123"/>
  <c r="E28" i="109"/>
  <c r="F28" i="109"/>
  <c r="G28" i="109"/>
  <c r="H28" i="109"/>
  <c r="I28" i="109"/>
  <c r="J28" i="109"/>
  <c r="K28" i="109"/>
  <c r="L28" i="109"/>
  <c r="M28" i="109"/>
  <c r="N28" i="109"/>
  <c r="O28" i="109"/>
  <c r="P28" i="109"/>
  <c r="D28" i="109"/>
  <c r="L55" i="121"/>
  <c r="K55" i="121"/>
  <c r="K56" i="123" s="1"/>
  <c r="I55" i="121"/>
  <c r="I56" i="123" s="1"/>
  <c r="H55" i="121"/>
  <c r="H56" i="123" s="1"/>
  <c r="F55" i="121"/>
  <c r="F56" i="123" s="1"/>
  <c r="E55" i="121"/>
  <c r="E56" i="123" s="1"/>
  <c r="D55" i="121"/>
  <c r="D56" i="123" s="1"/>
  <c r="O54" i="121"/>
  <c r="N54" i="121"/>
  <c r="M54" i="121"/>
  <c r="J54" i="121"/>
  <c r="G54" i="121"/>
  <c r="O53" i="121"/>
  <c r="N53" i="121"/>
  <c r="M53" i="121"/>
  <c r="J53" i="121"/>
  <c r="G53" i="121"/>
  <c r="O52" i="121"/>
  <c r="N52" i="121"/>
  <c r="M52" i="121"/>
  <c r="J52" i="121"/>
  <c r="G52" i="121"/>
  <c r="O51" i="121"/>
  <c r="N51" i="121"/>
  <c r="M51" i="121"/>
  <c r="J51" i="121"/>
  <c r="G51" i="121"/>
  <c r="O50" i="121"/>
  <c r="N50" i="121"/>
  <c r="M50" i="121"/>
  <c r="J50" i="121"/>
  <c r="G50" i="121"/>
  <c r="O49" i="121"/>
  <c r="N49" i="121"/>
  <c r="M49" i="121"/>
  <c r="J49" i="121"/>
  <c r="G49" i="121"/>
  <c r="O48" i="121"/>
  <c r="N48" i="121"/>
  <c r="M48" i="121"/>
  <c r="J48" i="121"/>
  <c r="G48" i="121"/>
  <c r="O47" i="121"/>
  <c r="N47" i="121"/>
  <c r="M47" i="121"/>
  <c r="J47" i="121"/>
  <c r="G47" i="121"/>
  <c r="O46" i="121"/>
  <c r="N46" i="121"/>
  <c r="M46" i="121"/>
  <c r="J46" i="121"/>
  <c r="G46" i="121"/>
  <c r="O45" i="121"/>
  <c r="N45" i="121"/>
  <c r="M45" i="121"/>
  <c r="J45" i="121"/>
  <c r="G45" i="121"/>
  <c r="O44" i="121"/>
  <c r="N44" i="121"/>
  <c r="M44" i="121"/>
  <c r="J44" i="121"/>
  <c r="G44" i="121"/>
  <c r="O43" i="121"/>
  <c r="N43" i="121"/>
  <c r="M43" i="121"/>
  <c r="J43" i="121"/>
  <c r="G43" i="121"/>
  <c r="O42" i="121"/>
  <c r="N42" i="121"/>
  <c r="M42" i="121"/>
  <c r="J42" i="121"/>
  <c r="G42" i="121"/>
  <c r="O41" i="121"/>
  <c r="N41" i="121"/>
  <c r="M41" i="121"/>
  <c r="J41" i="121"/>
  <c r="G41" i="121"/>
  <c r="O40" i="121"/>
  <c r="N40" i="121"/>
  <c r="M40" i="121"/>
  <c r="G40" i="121"/>
  <c r="O39" i="121"/>
  <c r="N39" i="121"/>
  <c r="M39" i="121"/>
  <c r="J39" i="121"/>
  <c r="G39" i="121"/>
  <c r="O38" i="121"/>
  <c r="N38" i="121"/>
  <c r="M38" i="121"/>
  <c r="J38" i="121"/>
  <c r="G38" i="121"/>
  <c r="O37" i="121"/>
  <c r="N37" i="121"/>
  <c r="M37" i="121"/>
  <c r="J37" i="121"/>
  <c r="G37" i="121"/>
  <c r="O36" i="121"/>
  <c r="N36" i="121"/>
  <c r="P36" i="121" s="1"/>
  <c r="M36" i="121"/>
  <c r="J36" i="121"/>
  <c r="G36" i="121"/>
  <c r="O35" i="121"/>
  <c r="N35" i="121"/>
  <c r="M35" i="121"/>
  <c r="J35" i="121"/>
  <c r="G35" i="121"/>
  <c r="O34" i="121"/>
  <c r="N34" i="121"/>
  <c r="M34" i="121"/>
  <c r="J34" i="121"/>
  <c r="G34" i="121"/>
  <c r="O33" i="121"/>
  <c r="N33" i="121"/>
  <c r="M33" i="121"/>
  <c r="J33" i="121"/>
  <c r="G33" i="121"/>
  <c r="O32" i="121"/>
  <c r="N32" i="121"/>
  <c r="M32" i="121"/>
  <c r="J32" i="121"/>
  <c r="G32" i="121"/>
  <c r="O31" i="121"/>
  <c r="N31" i="121"/>
  <c r="M31" i="121"/>
  <c r="J31" i="121"/>
  <c r="G31" i="121"/>
  <c r="O30" i="121"/>
  <c r="N30" i="121"/>
  <c r="M30" i="121"/>
  <c r="J30" i="121"/>
  <c r="G30" i="121"/>
  <c r="O29" i="121"/>
  <c r="N29" i="121"/>
  <c r="M29" i="121"/>
  <c r="J29" i="121"/>
  <c r="G29" i="121"/>
  <c r="O28" i="121"/>
  <c r="N28" i="121"/>
  <c r="M28" i="121"/>
  <c r="J28" i="121"/>
  <c r="G28" i="121"/>
  <c r="O27" i="121"/>
  <c r="N27" i="121"/>
  <c r="M27" i="121"/>
  <c r="J27" i="121"/>
  <c r="G27" i="121"/>
  <c r="O26" i="121"/>
  <c r="N26" i="121"/>
  <c r="M26" i="121"/>
  <c r="J26" i="121"/>
  <c r="G26" i="121"/>
  <c r="O25" i="121"/>
  <c r="N25" i="121"/>
  <c r="M25" i="121"/>
  <c r="J25" i="121"/>
  <c r="G25" i="121"/>
  <c r="O24" i="121"/>
  <c r="N24" i="121"/>
  <c r="M24" i="121"/>
  <c r="J24" i="121"/>
  <c r="G24" i="121"/>
  <c r="O23" i="121"/>
  <c r="N23" i="121"/>
  <c r="M23" i="121"/>
  <c r="J23" i="121"/>
  <c r="G23" i="121"/>
  <c r="O22" i="121"/>
  <c r="N22" i="121"/>
  <c r="M22" i="121"/>
  <c r="J22" i="121"/>
  <c r="G22" i="121"/>
  <c r="O21" i="121"/>
  <c r="N21" i="121"/>
  <c r="M21" i="121"/>
  <c r="J21" i="121"/>
  <c r="G21" i="121"/>
  <c r="O20" i="121"/>
  <c r="N20" i="121"/>
  <c r="P20" i="121" s="1"/>
  <c r="M20" i="121"/>
  <c r="J20" i="121"/>
  <c r="G20" i="121"/>
  <c r="O19" i="121"/>
  <c r="N19" i="121"/>
  <c r="M19" i="121"/>
  <c r="J19" i="121"/>
  <c r="G19" i="121"/>
  <c r="O18" i="121"/>
  <c r="N18" i="121"/>
  <c r="M18" i="121"/>
  <c r="J18" i="121"/>
  <c r="G18" i="121"/>
  <c r="O17" i="121"/>
  <c r="N17" i="121"/>
  <c r="M17" i="121"/>
  <c r="J17" i="121"/>
  <c r="G17" i="121"/>
  <c r="O16" i="121"/>
  <c r="N16" i="121"/>
  <c r="M16" i="121"/>
  <c r="J16" i="121"/>
  <c r="G16" i="121"/>
  <c r="O15" i="121"/>
  <c r="N15" i="121"/>
  <c r="M15" i="121"/>
  <c r="J15" i="121"/>
  <c r="G15" i="121"/>
  <c r="O14" i="121"/>
  <c r="N14" i="121"/>
  <c r="M14" i="121"/>
  <c r="J14" i="121"/>
  <c r="G14" i="121"/>
  <c r="O13" i="121"/>
  <c r="N13" i="121"/>
  <c r="M13" i="121"/>
  <c r="J13" i="121"/>
  <c r="G13" i="121"/>
  <c r="O12" i="121"/>
  <c r="N12" i="121"/>
  <c r="P12" i="121" s="1"/>
  <c r="M12" i="121"/>
  <c r="J12" i="121"/>
  <c r="G12" i="121"/>
  <c r="O11" i="121"/>
  <c r="N11" i="121"/>
  <c r="M11" i="121"/>
  <c r="J11" i="121"/>
  <c r="G11" i="121"/>
  <c r="O10" i="121"/>
  <c r="N10" i="121"/>
  <c r="M10" i="121"/>
  <c r="J10" i="121"/>
  <c r="G10" i="121"/>
  <c r="O9" i="121"/>
  <c r="N9" i="121"/>
  <c r="P9" i="121" s="1"/>
  <c r="M9" i="121"/>
  <c r="J9" i="121"/>
  <c r="G9" i="121"/>
  <c r="O8" i="121"/>
  <c r="N8" i="121"/>
  <c r="M8" i="121"/>
  <c r="J8" i="121"/>
  <c r="G8" i="121"/>
  <c r="O7" i="121"/>
  <c r="N7" i="121"/>
  <c r="M7" i="121"/>
  <c r="J7" i="121"/>
  <c r="G7" i="121"/>
  <c r="O6" i="121"/>
  <c r="N6" i="121"/>
  <c r="M6" i="121"/>
  <c r="J6" i="121"/>
  <c r="G6" i="121"/>
  <c r="O5" i="121"/>
  <c r="N5" i="121"/>
  <c r="M5" i="121"/>
  <c r="J5" i="121"/>
  <c r="G5" i="121"/>
  <c r="P6" i="121" l="1"/>
  <c r="P27" i="121"/>
  <c r="P35" i="121"/>
  <c r="P40" i="121"/>
  <c r="P48" i="121"/>
  <c r="P8" i="121"/>
  <c r="P16" i="121"/>
  <c r="P24" i="121"/>
  <c r="P32" i="121"/>
  <c r="P21" i="121"/>
  <c r="P29" i="121"/>
  <c r="P37" i="121"/>
  <c r="P31" i="121"/>
  <c r="P39" i="121"/>
  <c r="P44" i="121"/>
  <c r="P14" i="121"/>
  <c r="P15" i="121"/>
  <c r="P18" i="121"/>
  <c r="P26" i="121"/>
  <c r="P30" i="121"/>
  <c r="P34" i="121"/>
  <c r="P38" i="121"/>
  <c r="P28" i="121"/>
  <c r="P41" i="121"/>
  <c r="P45" i="121"/>
  <c r="P33" i="121"/>
  <c r="P11" i="121"/>
  <c r="P17" i="121"/>
  <c r="P23" i="121"/>
  <c r="P46" i="121"/>
  <c r="P54" i="121"/>
  <c r="L56" i="123"/>
  <c r="P51" i="121"/>
  <c r="P10" i="121"/>
  <c r="P13" i="121"/>
  <c r="P19" i="121"/>
  <c r="P22" i="121"/>
  <c r="P25" i="121"/>
  <c r="N56" i="124"/>
  <c r="P42" i="121"/>
  <c r="P50" i="121"/>
  <c r="M56" i="124"/>
  <c r="J56" i="124"/>
  <c r="P47" i="121"/>
  <c r="O56" i="124"/>
  <c r="P55" i="123"/>
  <c r="P56" i="124" s="1"/>
  <c r="P52" i="121"/>
  <c r="O55" i="121"/>
  <c r="O56" i="123" s="1"/>
  <c r="P7" i="121"/>
  <c r="P49" i="121"/>
  <c r="P43" i="121"/>
  <c r="M55" i="121"/>
  <c r="P53" i="121"/>
  <c r="J55" i="121"/>
  <c r="N55" i="121"/>
  <c r="N56" i="123" s="1"/>
  <c r="G55" i="121"/>
  <c r="P5" i="121"/>
  <c r="E26" i="109"/>
  <c r="F26" i="109"/>
  <c r="G26" i="109"/>
  <c r="H26" i="109"/>
  <c r="I26" i="109"/>
  <c r="J26" i="109"/>
  <c r="K26" i="109"/>
  <c r="L26" i="109"/>
  <c r="M26" i="109"/>
  <c r="N26" i="109"/>
  <c r="O26" i="109"/>
  <c r="P26" i="109"/>
  <c r="D26" i="109"/>
  <c r="D24" i="109"/>
  <c r="L55" i="120"/>
  <c r="L56" i="121" s="1"/>
  <c r="K55" i="120"/>
  <c r="K56" i="121" s="1"/>
  <c r="I55" i="120"/>
  <c r="I56" i="121" s="1"/>
  <c r="H55" i="120"/>
  <c r="H56" i="121" s="1"/>
  <c r="F55" i="120"/>
  <c r="F56" i="121" s="1"/>
  <c r="E55" i="120"/>
  <c r="D55" i="120"/>
  <c r="D56" i="121" s="1"/>
  <c r="O54" i="120"/>
  <c r="N54" i="120"/>
  <c r="M54" i="120"/>
  <c r="J54" i="120"/>
  <c r="G54" i="120"/>
  <c r="O53" i="120"/>
  <c r="N53" i="120"/>
  <c r="M53" i="120"/>
  <c r="J53" i="120"/>
  <c r="G53" i="120"/>
  <c r="O52" i="120"/>
  <c r="N52" i="120"/>
  <c r="M52" i="120"/>
  <c r="J52" i="120"/>
  <c r="G52" i="120"/>
  <c r="O51" i="120"/>
  <c r="N51" i="120"/>
  <c r="M51" i="120"/>
  <c r="J51" i="120"/>
  <c r="G51" i="120"/>
  <c r="O50" i="120"/>
  <c r="N50" i="120"/>
  <c r="P50" i="120" s="1"/>
  <c r="M50" i="120"/>
  <c r="J50" i="120"/>
  <c r="G50" i="120"/>
  <c r="O49" i="120"/>
  <c r="N49" i="120"/>
  <c r="M49" i="120"/>
  <c r="J49" i="120"/>
  <c r="G49" i="120"/>
  <c r="O48" i="120"/>
  <c r="N48" i="120"/>
  <c r="M48" i="120"/>
  <c r="J48" i="120"/>
  <c r="G48" i="120"/>
  <c r="O47" i="120"/>
  <c r="N47" i="120"/>
  <c r="M47" i="120"/>
  <c r="J47" i="120"/>
  <c r="G47" i="120"/>
  <c r="O46" i="120"/>
  <c r="N46" i="120"/>
  <c r="M46" i="120"/>
  <c r="J46" i="120"/>
  <c r="G46" i="120"/>
  <c r="O45" i="120"/>
  <c r="N45" i="120"/>
  <c r="M45" i="120"/>
  <c r="J45" i="120"/>
  <c r="G45" i="120"/>
  <c r="O44" i="120"/>
  <c r="N44" i="120"/>
  <c r="M44" i="120"/>
  <c r="J44" i="120"/>
  <c r="G44" i="120"/>
  <c r="O43" i="120"/>
  <c r="N43" i="120"/>
  <c r="M43" i="120"/>
  <c r="J43" i="120"/>
  <c r="G43" i="120"/>
  <c r="O42" i="120"/>
  <c r="N42" i="120"/>
  <c r="P42" i="120" s="1"/>
  <c r="M42" i="120"/>
  <c r="J42" i="120"/>
  <c r="G42" i="120"/>
  <c r="O41" i="120"/>
  <c r="N41" i="120"/>
  <c r="M41" i="120"/>
  <c r="J41" i="120"/>
  <c r="G41" i="120"/>
  <c r="O40" i="120"/>
  <c r="N40" i="120"/>
  <c r="M40" i="120"/>
  <c r="G40" i="120"/>
  <c r="O39" i="120"/>
  <c r="N39" i="120"/>
  <c r="P39" i="120" s="1"/>
  <c r="M39" i="120"/>
  <c r="J39" i="120"/>
  <c r="G39" i="120"/>
  <c r="O38" i="120"/>
  <c r="N38" i="120"/>
  <c r="M38" i="120"/>
  <c r="J38" i="120"/>
  <c r="G38" i="120"/>
  <c r="O37" i="120"/>
  <c r="N37" i="120"/>
  <c r="M37" i="120"/>
  <c r="J37" i="120"/>
  <c r="G37" i="120"/>
  <c r="O36" i="120"/>
  <c r="N36" i="120"/>
  <c r="M36" i="120"/>
  <c r="J36" i="120"/>
  <c r="G36" i="120"/>
  <c r="O35" i="120"/>
  <c r="N35" i="120"/>
  <c r="M35" i="120"/>
  <c r="J35" i="120"/>
  <c r="G35" i="120"/>
  <c r="O34" i="120"/>
  <c r="P34" i="120" s="1"/>
  <c r="N34" i="120"/>
  <c r="M34" i="120"/>
  <c r="J34" i="120"/>
  <c r="G34" i="120"/>
  <c r="O33" i="120"/>
  <c r="N33" i="120"/>
  <c r="P33" i="120" s="1"/>
  <c r="M33" i="120"/>
  <c r="J33" i="120"/>
  <c r="G33" i="120"/>
  <c r="O32" i="120"/>
  <c r="N32" i="120"/>
  <c r="M32" i="120"/>
  <c r="J32" i="120"/>
  <c r="G32" i="120"/>
  <c r="O31" i="120"/>
  <c r="N31" i="120"/>
  <c r="M31" i="120"/>
  <c r="J31" i="120"/>
  <c r="G31" i="120"/>
  <c r="O30" i="120"/>
  <c r="N30" i="120"/>
  <c r="M30" i="120"/>
  <c r="J30" i="120"/>
  <c r="G30" i="120"/>
  <c r="O29" i="120"/>
  <c r="N29" i="120"/>
  <c r="M29" i="120"/>
  <c r="J29" i="120"/>
  <c r="G29" i="120"/>
  <c r="O28" i="120"/>
  <c r="N28" i="120"/>
  <c r="M28" i="120"/>
  <c r="J28" i="120"/>
  <c r="G28" i="120"/>
  <c r="O27" i="120"/>
  <c r="N27" i="120"/>
  <c r="M27" i="120"/>
  <c r="J27" i="120"/>
  <c r="G27" i="120"/>
  <c r="O26" i="120"/>
  <c r="N26" i="120"/>
  <c r="M26" i="120"/>
  <c r="J26" i="120"/>
  <c r="G26" i="120"/>
  <c r="O25" i="120"/>
  <c r="N25" i="120"/>
  <c r="M25" i="120"/>
  <c r="J25" i="120"/>
  <c r="G25" i="120"/>
  <c r="O24" i="120"/>
  <c r="N24" i="120"/>
  <c r="M24" i="120"/>
  <c r="J24" i="120"/>
  <c r="G24" i="120"/>
  <c r="O23" i="120"/>
  <c r="N23" i="120"/>
  <c r="M23" i="120"/>
  <c r="J23" i="120"/>
  <c r="G23" i="120"/>
  <c r="O22" i="120"/>
  <c r="N22" i="120"/>
  <c r="M22" i="120"/>
  <c r="J22" i="120"/>
  <c r="G22" i="120"/>
  <c r="O21" i="120"/>
  <c r="N21" i="120"/>
  <c r="M21" i="120"/>
  <c r="J21" i="120"/>
  <c r="G21" i="120"/>
  <c r="O20" i="120"/>
  <c r="N20" i="120"/>
  <c r="M20" i="120"/>
  <c r="J20" i="120"/>
  <c r="G20" i="120"/>
  <c r="O19" i="120"/>
  <c r="N19" i="120"/>
  <c r="M19" i="120"/>
  <c r="J19" i="120"/>
  <c r="G19" i="120"/>
  <c r="O18" i="120"/>
  <c r="N18" i="120"/>
  <c r="M18" i="120"/>
  <c r="J18" i="120"/>
  <c r="G18" i="120"/>
  <c r="O17" i="120"/>
  <c r="N17" i="120"/>
  <c r="M17" i="120"/>
  <c r="J17" i="120"/>
  <c r="G17" i="120"/>
  <c r="O16" i="120"/>
  <c r="N16" i="120"/>
  <c r="M16" i="120"/>
  <c r="J16" i="120"/>
  <c r="G16" i="120"/>
  <c r="O15" i="120"/>
  <c r="N15" i="120"/>
  <c r="M15" i="120"/>
  <c r="J15" i="120"/>
  <c r="G15" i="120"/>
  <c r="O14" i="120"/>
  <c r="N14" i="120"/>
  <c r="M14" i="120"/>
  <c r="J14" i="120"/>
  <c r="G14" i="120"/>
  <c r="O13" i="120"/>
  <c r="N13" i="120"/>
  <c r="M13" i="120"/>
  <c r="J13" i="120"/>
  <c r="G13" i="120"/>
  <c r="O12" i="120"/>
  <c r="P12" i="120" s="1"/>
  <c r="N12" i="120"/>
  <c r="M12" i="120"/>
  <c r="J12" i="120"/>
  <c r="G12" i="120"/>
  <c r="O11" i="120"/>
  <c r="N11" i="120"/>
  <c r="M11" i="120"/>
  <c r="J11" i="120"/>
  <c r="G11" i="120"/>
  <c r="O10" i="120"/>
  <c r="N10" i="120"/>
  <c r="M10" i="120"/>
  <c r="J10" i="120"/>
  <c r="G10" i="120"/>
  <c r="O9" i="120"/>
  <c r="N9" i="120"/>
  <c r="M9" i="120"/>
  <c r="J9" i="120"/>
  <c r="G9" i="120"/>
  <c r="O8" i="120"/>
  <c r="N8" i="120"/>
  <c r="M8" i="120"/>
  <c r="J8" i="120"/>
  <c r="G8" i="120"/>
  <c r="O7" i="120"/>
  <c r="N7" i="120"/>
  <c r="M7" i="120"/>
  <c r="J7" i="120"/>
  <c r="G7" i="120"/>
  <c r="O6" i="120"/>
  <c r="N6" i="120"/>
  <c r="M6" i="120"/>
  <c r="J6" i="120"/>
  <c r="G6" i="120"/>
  <c r="O5" i="120"/>
  <c r="N5" i="120"/>
  <c r="M5" i="120"/>
  <c r="J5" i="120"/>
  <c r="G5" i="120"/>
  <c r="P11" i="120" l="1"/>
  <c r="P35" i="120"/>
  <c r="P40" i="120"/>
  <c r="P48" i="120"/>
  <c r="P16" i="120"/>
  <c r="P18" i="120"/>
  <c r="P26" i="120"/>
  <c r="P28" i="120"/>
  <c r="P19" i="120"/>
  <c r="P24" i="120"/>
  <c r="P14" i="120"/>
  <c r="P25" i="120"/>
  <c r="P8" i="120"/>
  <c r="P22" i="120"/>
  <c r="P32" i="120"/>
  <c r="P36" i="120"/>
  <c r="P10" i="120"/>
  <c r="P13" i="120"/>
  <c r="P17" i="120"/>
  <c r="P20" i="120"/>
  <c r="P27" i="120"/>
  <c r="P30" i="120"/>
  <c r="P38" i="120"/>
  <c r="O55" i="120"/>
  <c r="O56" i="121" s="1"/>
  <c r="P23" i="120"/>
  <c r="P7" i="120"/>
  <c r="P29" i="120"/>
  <c r="P41" i="120"/>
  <c r="P46" i="120"/>
  <c r="P54" i="120"/>
  <c r="P43" i="120"/>
  <c r="P51" i="120"/>
  <c r="M56" i="123"/>
  <c r="P6" i="120"/>
  <c r="P9" i="120"/>
  <c r="P15" i="120"/>
  <c r="P31" i="120"/>
  <c r="P37" i="120"/>
  <c r="J56" i="123"/>
  <c r="P21" i="120"/>
  <c r="E56" i="121"/>
  <c r="P44" i="120"/>
  <c r="P52" i="120"/>
  <c r="G56" i="123"/>
  <c r="P55" i="121"/>
  <c r="P56" i="123" s="1"/>
  <c r="P53" i="120"/>
  <c r="P47" i="120"/>
  <c r="M55" i="120"/>
  <c r="P49" i="120"/>
  <c r="P45" i="120"/>
  <c r="N55" i="120"/>
  <c r="J55" i="120"/>
  <c r="J56" i="121" s="1"/>
  <c r="G55" i="120"/>
  <c r="G56" i="121" s="1"/>
  <c r="P5" i="120"/>
  <c r="E24" i="109"/>
  <c r="F24" i="109"/>
  <c r="G24" i="109"/>
  <c r="H24" i="109"/>
  <c r="I24" i="109"/>
  <c r="J24" i="109"/>
  <c r="K24" i="109"/>
  <c r="L24" i="109"/>
  <c r="M24" i="109"/>
  <c r="N24" i="109"/>
  <c r="O24" i="109"/>
  <c r="P24" i="109"/>
  <c r="D22" i="109"/>
  <c r="L55" i="119"/>
  <c r="L56" i="120" s="1"/>
  <c r="K55" i="119"/>
  <c r="I55" i="119"/>
  <c r="I56" i="120" s="1"/>
  <c r="H55" i="119"/>
  <c r="F55" i="119"/>
  <c r="E55" i="119"/>
  <c r="E56" i="120" s="1"/>
  <c r="D55" i="119"/>
  <c r="D56" i="120" s="1"/>
  <c r="O54" i="119"/>
  <c r="N54" i="119"/>
  <c r="M54" i="119"/>
  <c r="J54" i="119"/>
  <c r="G54" i="119"/>
  <c r="O53" i="119"/>
  <c r="N53" i="119"/>
  <c r="M53" i="119"/>
  <c r="J53" i="119"/>
  <c r="G53" i="119"/>
  <c r="O52" i="119"/>
  <c r="N52" i="119"/>
  <c r="M52" i="119"/>
  <c r="J52" i="119"/>
  <c r="G52" i="119"/>
  <c r="O51" i="119"/>
  <c r="N51" i="119"/>
  <c r="M51" i="119"/>
  <c r="J51" i="119"/>
  <c r="G51" i="119"/>
  <c r="O50" i="119"/>
  <c r="N50" i="119"/>
  <c r="M50" i="119"/>
  <c r="J50" i="119"/>
  <c r="G50" i="119"/>
  <c r="O49" i="119"/>
  <c r="N49" i="119"/>
  <c r="M49" i="119"/>
  <c r="J49" i="119"/>
  <c r="G49" i="119"/>
  <c r="O48" i="119"/>
  <c r="N48" i="119"/>
  <c r="M48" i="119"/>
  <c r="J48" i="119"/>
  <c r="G48" i="119"/>
  <c r="O47" i="119"/>
  <c r="N47" i="119"/>
  <c r="M47" i="119"/>
  <c r="J47" i="119"/>
  <c r="G47" i="119"/>
  <c r="O46" i="119"/>
  <c r="N46" i="119"/>
  <c r="M46" i="119"/>
  <c r="J46" i="119"/>
  <c r="G46" i="119"/>
  <c r="O45" i="119"/>
  <c r="N45" i="119"/>
  <c r="P45" i="119" s="1"/>
  <c r="M45" i="119"/>
  <c r="J45" i="119"/>
  <c r="G45" i="119"/>
  <c r="O44" i="119"/>
  <c r="N44" i="119"/>
  <c r="M44" i="119"/>
  <c r="J44" i="119"/>
  <c r="G44" i="119"/>
  <c r="O43" i="119"/>
  <c r="N43" i="119"/>
  <c r="M43" i="119"/>
  <c r="J43" i="119"/>
  <c r="G43" i="119"/>
  <c r="O42" i="119"/>
  <c r="P42" i="119" s="1"/>
  <c r="N42" i="119"/>
  <c r="M42" i="119"/>
  <c r="J42" i="119"/>
  <c r="G42" i="119"/>
  <c r="O41" i="119"/>
  <c r="N41" i="119"/>
  <c r="M41" i="119"/>
  <c r="J41" i="119"/>
  <c r="G41" i="119"/>
  <c r="O40" i="119"/>
  <c r="N40" i="119"/>
  <c r="M40" i="119"/>
  <c r="G40" i="119"/>
  <c r="O39" i="119"/>
  <c r="N39" i="119"/>
  <c r="M39" i="119"/>
  <c r="J39" i="119"/>
  <c r="G39" i="119"/>
  <c r="O38" i="119"/>
  <c r="N38" i="119"/>
  <c r="M38" i="119"/>
  <c r="J38" i="119"/>
  <c r="G38" i="119"/>
  <c r="O37" i="119"/>
  <c r="N37" i="119"/>
  <c r="M37" i="119"/>
  <c r="J37" i="119"/>
  <c r="G37" i="119"/>
  <c r="O36" i="119"/>
  <c r="N36" i="119"/>
  <c r="M36" i="119"/>
  <c r="J36" i="119"/>
  <c r="G36" i="119"/>
  <c r="O35" i="119"/>
  <c r="N35" i="119"/>
  <c r="P35" i="119" s="1"/>
  <c r="M35" i="119"/>
  <c r="J35" i="119"/>
  <c r="G35" i="119"/>
  <c r="O34" i="119"/>
  <c r="N34" i="119"/>
  <c r="M34" i="119"/>
  <c r="J34" i="119"/>
  <c r="G34" i="119"/>
  <c r="O33" i="119"/>
  <c r="N33" i="119"/>
  <c r="M33" i="119"/>
  <c r="J33" i="119"/>
  <c r="G33" i="119"/>
  <c r="O32" i="119"/>
  <c r="N32" i="119"/>
  <c r="M32" i="119"/>
  <c r="J32" i="119"/>
  <c r="G32" i="119"/>
  <c r="O31" i="119"/>
  <c r="N31" i="119"/>
  <c r="M31" i="119"/>
  <c r="J31" i="119"/>
  <c r="G31" i="119"/>
  <c r="O30" i="119"/>
  <c r="N30" i="119"/>
  <c r="M30" i="119"/>
  <c r="J30" i="119"/>
  <c r="G30" i="119"/>
  <c r="O29" i="119"/>
  <c r="N29" i="119"/>
  <c r="M29" i="119"/>
  <c r="J29" i="119"/>
  <c r="G29" i="119"/>
  <c r="O28" i="119"/>
  <c r="N28" i="119"/>
  <c r="M28" i="119"/>
  <c r="J28" i="119"/>
  <c r="G28" i="119"/>
  <c r="O27" i="119"/>
  <c r="N27" i="119"/>
  <c r="P27" i="119" s="1"/>
  <c r="M27" i="119"/>
  <c r="J27" i="119"/>
  <c r="G27" i="119"/>
  <c r="O26" i="119"/>
  <c r="N26" i="119"/>
  <c r="M26" i="119"/>
  <c r="J26" i="119"/>
  <c r="G26" i="119"/>
  <c r="O25" i="119"/>
  <c r="N25" i="119"/>
  <c r="M25" i="119"/>
  <c r="J25" i="119"/>
  <c r="G25" i="119"/>
  <c r="O24" i="119"/>
  <c r="N24" i="119"/>
  <c r="M24" i="119"/>
  <c r="J24" i="119"/>
  <c r="G24" i="119"/>
  <c r="O23" i="119"/>
  <c r="N23" i="119"/>
  <c r="M23" i="119"/>
  <c r="J23" i="119"/>
  <c r="G23" i="119"/>
  <c r="O22" i="119"/>
  <c r="N22" i="119"/>
  <c r="M22" i="119"/>
  <c r="J22" i="119"/>
  <c r="G22" i="119"/>
  <c r="O21" i="119"/>
  <c r="N21" i="119"/>
  <c r="M21" i="119"/>
  <c r="J21" i="119"/>
  <c r="G21" i="119"/>
  <c r="O20" i="119"/>
  <c r="N20" i="119"/>
  <c r="M20" i="119"/>
  <c r="J20" i="119"/>
  <c r="G20" i="119"/>
  <c r="O19" i="119"/>
  <c r="N19" i="119"/>
  <c r="P19" i="119" s="1"/>
  <c r="M19" i="119"/>
  <c r="J19" i="119"/>
  <c r="G19" i="119"/>
  <c r="O18" i="119"/>
  <c r="N18" i="119"/>
  <c r="M18" i="119"/>
  <c r="J18" i="119"/>
  <c r="G18" i="119"/>
  <c r="O17" i="119"/>
  <c r="N17" i="119"/>
  <c r="M17" i="119"/>
  <c r="J17" i="119"/>
  <c r="G17" i="119"/>
  <c r="O16" i="119"/>
  <c r="N16" i="119"/>
  <c r="M16" i="119"/>
  <c r="J16" i="119"/>
  <c r="G16" i="119"/>
  <c r="O15" i="119"/>
  <c r="N15" i="119"/>
  <c r="M15" i="119"/>
  <c r="J15" i="119"/>
  <c r="G15" i="119"/>
  <c r="O14" i="119"/>
  <c r="N14" i="119"/>
  <c r="P14" i="119" s="1"/>
  <c r="M14" i="119"/>
  <c r="J14" i="119"/>
  <c r="G14" i="119"/>
  <c r="O13" i="119"/>
  <c r="N13" i="119"/>
  <c r="M13" i="119"/>
  <c r="J13" i="119"/>
  <c r="G13" i="119"/>
  <c r="O12" i="119"/>
  <c r="N12" i="119"/>
  <c r="M12" i="119"/>
  <c r="J12" i="119"/>
  <c r="G12" i="119"/>
  <c r="O11" i="119"/>
  <c r="N11" i="119"/>
  <c r="M11" i="119"/>
  <c r="J11" i="119"/>
  <c r="G11" i="119"/>
  <c r="O10" i="119"/>
  <c r="N10" i="119"/>
  <c r="M10" i="119"/>
  <c r="J10" i="119"/>
  <c r="G10" i="119"/>
  <c r="O9" i="119"/>
  <c r="N9" i="119"/>
  <c r="M9" i="119"/>
  <c r="J9" i="119"/>
  <c r="G9" i="119"/>
  <c r="O8" i="119"/>
  <c r="N8" i="119"/>
  <c r="M8" i="119"/>
  <c r="J8" i="119"/>
  <c r="G8" i="119"/>
  <c r="O7" i="119"/>
  <c r="N7" i="119"/>
  <c r="M7" i="119"/>
  <c r="J7" i="119"/>
  <c r="G7" i="119"/>
  <c r="O6" i="119"/>
  <c r="N6" i="119"/>
  <c r="M6" i="119"/>
  <c r="J6" i="119"/>
  <c r="G6" i="119"/>
  <c r="O5" i="119"/>
  <c r="N5" i="119"/>
  <c r="M5" i="119"/>
  <c r="J5" i="119"/>
  <c r="G5" i="119"/>
  <c r="P39" i="119" l="1"/>
  <c r="P43" i="119"/>
  <c r="P9" i="119"/>
  <c r="P8" i="119"/>
  <c r="P23" i="119"/>
  <c r="P10" i="119"/>
  <c r="P34" i="119"/>
  <c r="P47" i="119"/>
  <c r="P7" i="119"/>
  <c r="P28" i="119"/>
  <c r="P41" i="119"/>
  <c r="P25" i="119"/>
  <c r="P33" i="119"/>
  <c r="P40" i="119"/>
  <c r="P29" i="119"/>
  <c r="P37" i="119"/>
  <c r="P11" i="119"/>
  <c r="P21" i="119"/>
  <c r="P26" i="119"/>
  <c r="P32" i="119"/>
  <c r="P5" i="119"/>
  <c r="P17" i="119"/>
  <c r="P20" i="119"/>
  <c r="P24" i="119"/>
  <c r="P49" i="119"/>
  <c r="P12" i="119"/>
  <c r="F56" i="120"/>
  <c r="P30" i="119"/>
  <c r="P36" i="119"/>
  <c r="N56" i="121"/>
  <c r="H56" i="120"/>
  <c r="O55" i="119"/>
  <c r="P38" i="119"/>
  <c r="K56" i="120"/>
  <c r="P16" i="119"/>
  <c r="P46" i="119"/>
  <c r="P51" i="119"/>
  <c r="P13" i="119"/>
  <c r="P22" i="119"/>
  <c r="O56" i="120"/>
  <c r="P48" i="119"/>
  <c r="P53" i="119"/>
  <c r="M56" i="121"/>
  <c r="P15" i="119"/>
  <c r="P18" i="119"/>
  <c r="P31" i="119"/>
  <c r="P55" i="120"/>
  <c r="P56" i="121" s="1"/>
  <c r="M55" i="119"/>
  <c r="M56" i="120" s="1"/>
  <c r="P54" i="119"/>
  <c r="P52" i="119"/>
  <c r="P50" i="119"/>
  <c r="P44" i="119"/>
  <c r="J55" i="119"/>
  <c r="J56" i="120" s="1"/>
  <c r="N55" i="119"/>
  <c r="G55" i="119"/>
  <c r="G56" i="120" s="1"/>
  <c r="P6" i="119"/>
  <c r="E22" i="109"/>
  <c r="F22" i="109"/>
  <c r="G22" i="109"/>
  <c r="H22" i="109"/>
  <c r="I22" i="109"/>
  <c r="J22" i="109"/>
  <c r="K22" i="109"/>
  <c r="L22" i="109"/>
  <c r="M22" i="109"/>
  <c r="N22" i="109"/>
  <c r="O22" i="109"/>
  <c r="P22" i="109"/>
  <c r="D20" i="109"/>
  <c r="I55" i="118"/>
  <c r="I56" i="119" s="1"/>
  <c r="L55" i="118"/>
  <c r="L56" i="119" s="1"/>
  <c r="K55" i="118"/>
  <c r="K56" i="119" s="1"/>
  <c r="H55" i="118"/>
  <c r="F55" i="118"/>
  <c r="F56" i="119" s="1"/>
  <c r="E55" i="118"/>
  <c r="E56" i="119" s="1"/>
  <c r="D55" i="118"/>
  <c r="D56" i="119" s="1"/>
  <c r="O54" i="118"/>
  <c r="N54" i="118"/>
  <c r="M54" i="118"/>
  <c r="J54" i="118"/>
  <c r="G54" i="118"/>
  <c r="O53" i="118"/>
  <c r="N53" i="118"/>
  <c r="P53" i="118" s="1"/>
  <c r="M53" i="118"/>
  <c r="J53" i="118"/>
  <c r="G53" i="118"/>
  <c r="O52" i="118"/>
  <c r="N52" i="118"/>
  <c r="M52" i="118"/>
  <c r="J52" i="118"/>
  <c r="G52" i="118"/>
  <c r="O51" i="118"/>
  <c r="N51" i="118"/>
  <c r="M51" i="118"/>
  <c r="J51" i="118"/>
  <c r="G51" i="118"/>
  <c r="O50" i="118"/>
  <c r="N50" i="118"/>
  <c r="M50" i="118"/>
  <c r="J50" i="118"/>
  <c r="G50" i="118"/>
  <c r="O49" i="118"/>
  <c r="N49" i="118"/>
  <c r="P49" i="118" s="1"/>
  <c r="M49" i="118"/>
  <c r="J49" i="118"/>
  <c r="G49" i="118"/>
  <c r="O48" i="118"/>
  <c r="N48" i="118"/>
  <c r="M48" i="118"/>
  <c r="J48" i="118"/>
  <c r="G48" i="118"/>
  <c r="O47" i="118"/>
  <c r="N47" i="118"/>
  <c r="M47" i="118"/>
  <c r="J47" i="118"/>
  <c r="G47" i="118"/>
  <c r="O46" i="118"/>
  <c r="N46" i="118"/>
  <c r="M46" i="118"/>
  <c r="J46" i="118"/>
  <c r="G46" i="118"/>
  <c r="O45" i="118"/>
  <c r="N45" i="118"/>
  <c r="P45" i="118" s="1"/>
  <c r="M45" i="118"/>
  <c r="J45" i="118"/>
  <c r="G45" i="118"/>
  <c r="O44" i="118"/>
  <c r="N44" i="118"/>
  <c r="M44" i="118"/>
  <c r="J44" i="118"/>
  <c r="G44" i="118"/>
  <c r="O43" i="118"/>
  <c r="N43" i="118"/>
  <c r="M43" i="118"/>
  <c r="J43" i="118"/>
  <c r="G43" i="118"/>
  <c r="O42" i="118"/>
  <c r="N42" i="118"/>
  <c r="M42" i="118"/>
  <c r="J42" i="118"/>
  <c r="G42" i="118"/>
  <c r="O41" i="118"/>
  <c r="N41" i="118"/>
  <c r="P41" i="118" s="1"/>
  <c r="M41" i="118"/>
  <c r="J41" i="118"/>
  <c r="G41" i="118"/>
  <c r="O40" i="118"/>
  <c r="N40" i="118"/>
  <c r="M40" i="118"/>
  <c r="G40" i="118"/>
  <c r="O39" i="118"/>
  <c r="N39" i="118"/>
  <c r="M39" i="118"/>
  <c r="J39" i="118"/>
  <c r="G39" i="118"/>
  <c r="O38" i="118"/>
  <c r="N38" i="118"/>
  <c r="M38" i="118"/>
  <c r="J38" i="118"/>
  <c r="G38" i="118"/>
  <c r="O37" i="118"/>
  <c r="N37" i="118"/>
  <c r="M37" i="118"/>
  <c r="J37" i="118"/>
  <c r="G37" i="118"/>
  <c r="O36" i="118"/>
  <c r="N36" i="118"/>
  <c r="P36" i="118" s="1"/>
  <c r="M36" i="118"/>
  <c r="J36" i="118"/>
  <c r="G36" i="118"/>
  <c r="O35" i="118"/>
  <c r="N35" i="118"/>
  <c r="M35" i="118"/>
  <c r="J35" i="118"/>
  <c r="G35" i="118"/>
  <c r="O34" i="118"/>
  <c r="N34" i="118"/>
  <c r="M34" i="118"/>
  <c r="J34" i="118"/>
  <c r="G34" i="118"/>
  <c r="O33" i="118"/>
  <c r="N33" i="118"/>
  <c r="M33" i="118"/>
  <c r="J33" i="118"/>
  <c r="G33" i="118"/>
  <c r="O32" i="118"/>
  <c r="N32" i="118"/>
  <c r="M32" i="118"/>
  <c r="J32" i="118"/>
  <c r="G32" i="118"/>
  <c r="O31" i="118"/>
  <c r="N31" i="118"/>
  <c r="M31" i="118"/>
  <c r="J31" i="118"/>
  <c r="G31" i="118"/>
  <c r="O30" i="118"/>
  <c r="N30" i="118"/>
  <c r="M30" i="118"/>
  <c r="J30" i="118"/>
  <c r="G30" i="118"/>
  <c r="O29" i="118"/>
  <c r="N29" i="118"/>
  <c r="P29" i="118" s="1"/>
  <c r="M29" i="118"/>
  <c r="J29" i="118"/>
  <c r="G29" i="118"/>
  <c r="O28" i="118"/>
  <c r="N28" i="118"/>
  <c r="M28" i="118"/>
  <c r="J28" i="118"/>
  <c r="G28" i="118"/>
  <c r="O27" i="118"/>
  <c r="N27" i="118"/>
  <c r="M27" i="118"/>
  <c r="J27" i="118"/>
  <c r="G27" i="118"/>
  <c r="O26" i="118"/>
  <c r="N26" i="118"/>
  <c r="M26" i="118"/>
  <c r="J26" i="118"/>
  <c r="G26" i="118"/>
  <c r="O25" i="118"/>
  <c r="N25" i="118"/>
  <c r="M25" i="118"/>
  <c r="J25" i="118"/>
  <c r="G25" i="118"/>
  <c r="O24" i="118"/>
  <c r="N24" i="118"/>
  <c r="M24" i="118"/>
  <c r="J24" i="118"/>
  <c r="G24" i="118"/>
  <c r="O23" i="118"/>
  <c r="N23" i="118"/>
  <c r="M23" i="118"/>
  <c r="J23" i="118"/>
  <c r="G23" i="118"/>
  <c r="O22" i="118"/>
  <c r="N22" i="118"/>
  <c r="M22" i="118"/>
  <c r="J22" i="118"/>
  <c r="G22" i="118"/>
  <c r="O21" i="118"/>
  <c r="N21" i="118"/>
  <c r="M21" i="118"/>
  <c r="J21" i="118"/>
  <c r="G21" i="118"/>
  <c r="O20" i="118"/>
  <c r="N20" i="118"/>
  <c r="M20" i="118"/>
  <c r="J20" i="118"/>
  <c r="G20" i="118"/>
  <c r="O19" i="118"/>
  <c r="N19" i="118"/>
  <c r="M19" i="118"/>
  <c r="J19" i="118"/>
  <c r="G19" i="118"/>
  <c r="O18" i="118"/>
  <c r="N18" i="118"/>
  <c r="M18" i="118"/>
  <c r="J18" i="118"/>
  <c r="G18" i="118"/>
  <c r="O17" i="118"/>
  <c r="N17" i="118"/>
  <c r="M17" i="118"/>
  <c r="J17" i="118"/>
  <c r="G17" i="118"/>
  <c r="O16" i="118"/>
  <c r="N16" i="118"/>
  <c r="M16" i="118"/>
  <c r="J16" i="118"/>
  <c r="G16" i="118"/>
  <c r="O15" i="118"/>
  <c r="N15" i="118"/>
  <c r="M15" i="118"/>
  <c r="J15" i="118"/>
  <c r="G15" i="118"/>
  <c r="O14" i="118"/>
  <c r="N14" i="118"/>
  <c r="M14" i="118"/>
  <c r="J14" i="118"/>
  <c r="G14" i="118"/>
  <c r="O13" i="118"/>
  <c r="N13" i="118"/>
  <c r="M13" i="118"/>
  <c r="J13" i="118"/>
  <c r="G13" i="118"/>
  <c r="O12" i="118"/>
  <c r="N12" i="118"/>
  <c r="M12" i="118"/>
  <c r="J12" i="118"/>
  <c r="G12" i="118"/>
  <c r="O11" i="118"/>
  <c r="N11" i="118"/>
  <c r="M11" i="118"/>
  <c r="J11" i="118"/>
  <c r="G11" i="118"/>
  <c r="O10" i="118"/>
  <c r="N10" i="118"/>
  <c r="M10" i="118"/>
  <c r="J10" i="118"/>
  <c r="G10" i="118"/>
  <c r="O9" i="118"/>
  <c r="N9" i="118"/>
  <c r="M9" i="118"/>
  <c r="J9" i="118"/>
  <c r="G9" i="118"/>
  <c r="O8" i="118"/>
  <c r="N8" i="118"/>
  <c r="P8" i="118" s="1"/>
  <c r="M8" i="118"/>
  <c r="J8" i="118"/>
  <c r="G8" i="118"/>
  <c r="O7" i="118"/>
  <c r="N7" i="118"/>
  <c r="M7" i="118"/>
  <c r="J7" i="118"/>
  <c r="G7" i="118"/>
  <c r="O6" i="118"/>
  <c r="N6" i="118"/>
  <c r="M6" i="118"/>
  <c r="J6" i="118"/>
  <c r="G6" i="118"/>
  <c r="O5" i="118"/>
  <c r="N5" i="118"/>
  <c r="P5" i="118" s="1"/>
  <c r="M5" i="118"/>
  <c r="J5" i="118"/>
  <c r="G5" i="118"/>
  <c r="P17" i="118" l="1"/>
  <c r="P25" i="118"/>
  <c r="P33" i="118"/>
  <c r="P35" i="118"/>
  <c r="P42" i="118"/>
  <c r="P38" i="118"/>
  <c r="P43" i="118"/>
  <c r="P40" i="118"/>
  <c r="P10" i="118"/>
  <c r="P23" i="118"/>
  <c r="P31" i="118"/>
  <c r="P12" i="118"/>
  <c r="P6" i="118"/>
  <c r="P46" i="118"/>
  <c r="P50" i="118"/>
  <c r="P51" i="118"/>
  <c r="P9" i="118"/>
  <c r="P13" i="118"/>
  <c r="P19" i="118"/>
  <c r="P24" i="118"/>
  <c r="P27" i="118"/>
  <c r="P28" i="118"/>
  <c r="P32" i="118"/>
  <c r="P7" i="118"/>
  <c r="P11" i="118"/>
  <c r="P21" i="118"/>
  <c r="P22" i="118"/>
  <c r="P30" i="118"/>
  <c r="P34" i="118"/>
  <c r="P37" i="118"/>
  <c r="P16" i="118"/>
  <c r="P15" i="118"/>
  <c r="P18" i="118"/>
  <c r="P47" i="118"/>
  <c r="P39" i="118"/>
  <c r="P44" i="118"/>
  <c r="N56" i="120"/>
  <c r="H56" i="119"/>
  <c r="P14" i="118"/>
  <c r="P20" i="118"/>
  <c r="P26" i="118"/>
  <c r="P55" i="119"/>
  <c r="O55" i="118"/>
  <c r="O56" i="119" s="1"/>
  <c r="P54" i="118"/>
  <c r="M55" i="118"/>
  <c r="M56" i="119" s="1"/>
  <c r="P52" i="118"/>
  <c r="P48" i="118"/>
  <c r="J55" i="118"/>
  <c r="G55" i="118"/>
  <c r="G56" i="119" s="1"/>
  <c r="N55" i="118"/>
  <c r="E20" i="109"/>
  <c r="F20" i="109"/>
  <c r="G20" i="109"/>
  <c r="H20" i="109"/>
  <c r="I20" i="109"/>
  <c r="J20" i="109"/>
  <c r="K20" i="109"/>
  <c r="L20" i="109"/>
  <c r="M20" i="109"/>
  <c r="N20" i="109"/>
  <c r="O20" i="109"/>
  <c r="P20" i="109"/>
  <c r="D18" i="109"/>
  <c r="L55" i="117"/>
  <c r="K55" i="117"/>
  <c r="K56" i="118" s="1"/>
  <c r="I55" i="117"/>
  <c r="I56" i="118" s="1"/>
  <c r="H55" i="117"/>
  <c r="H56" i="118" s="1"/>
  <c r="F55" i="117"/>
  <c r="F56" i="118" s="1"/>
  <c r="E55" i="117"/>
  <c r="E56" i="118" s="1"/>
  <c r="D55" i="117"/>
  <c r="D56" i="118" s="1"/>
  <c r="O54" i="117"/>
  <c r="N54" i="117"/>
  <c r="M54" i="117"/>
  <c r="J54" i="117"/>
  <c r="G54" i="117"/>
  <c r="O53" i="117"/>
  <c r="N53" i="117"/>
  <c r="M53" i="117"/>
  <c r="J53" i="117"/>
  <c r="G53" i="117"/>
  <c r="O52" i="117"/>
  <c r="N52" i="117"/>
  <c r="M52" i="117"/>
  <c r="J52" i="117"/>
  <c r="G52" i="117"/>
  <c r="O51" i="117"/>
  <c r="N51" i="117"/>
  <c r="M51" i="117"/>
  <c r="J51" i="117"/>
  <c r="G51" i="117"/>
  <c r="O50" i="117"/>
  <c r="N50" i="117"/>
  <c r="M50" i="117"/>
  <c r="J50" i="117"/>
  <c r="G50" i="117"/>
  <c r="O49" i="117"/>
  <c r="N49" i="117"/>
  <c r="M49" i="117"/>
  <c r="J49" i="117"/>
  <c r="G49" i="117"/>
  <c r="O48" i="117"/>
  <c r="N48" i="117"/>
  <c r="M48" i="117"/>
  <c r="J48" i="117"/>
  <c r="G48" i="117"/>
  <c r="O47" i="117"/>
  <c r="N47" i="117"/>
  <c r="M47" i="117"/>
  <c r="J47" i="117"/>
  <c r="G47" i="117"/>
  <c r="O46" i="117"/>
  <c r="N46" i="117"/>
  <c r="M46" i="117"/>
  <c r="J46" i="117"/>
  <c r="G46" i="117"/>
  <c r="O45" i="117"/>
  <c r="N45" i="117"/>
  <c r="M45" i="117"/>
  <c r="J45" i="117"/>
  <c r="G45" i="117"/>
  <c r="O44" i="117"/>
  <c r="N44" i="117"/>
  <c r="M44" i="117"/>
  <c r="J44" i="117"/>
  <c r="G44" i="117"/>
  <c r="O43" i="117"/>
  <c r="N43" i="117"/>
  <c r="M43" i="117"/>
  <c r="J43" i="117"/>
  <c r="G43" i="117"/>
  <c r="O42" i="117"/>
  <c r="N42" i="117"/>
  <c r="M42" i="117"/>
  <c r="J42" i="117"/>
  <c r="G42" i="117"/>
  <c r="O41" i="117"/>
  <c r="N41" i="117"/>
  <c r="M41" i="117"/>
  <c r="J41" i="117"/>
  <c r="G41" i="117"/>
  <c r="O40" i="117"/>
  <c r="N40" i="117"/>
  <c r="M40" i="117"/>
  <c r="G40" i="117"/>
  <c r="O39" i="117"/>
  <c r="N39" i="117"/>
  <c r="M39" i="117"/>
  <c r="J39" i="117"/>
  <c r="G39" i="117"/>
  <c r="O38" i="117"/>
  <c r="N38" i="117"/>
  <c r="M38" i="117"/>
  <c r="J38" i="117"/>
  <c r="G38" i="117"/>
  <c r="O37" i="117"/>
  <c r="N37" i="117"/>
  <c r="M37" i="117"/>
  <c r="J37" i="117"/>
  <c r="G37" i="117"/>
  <c r="O36" i="117"/>
  <c r="N36" i="117"/>
  <c r="P36" i="117" s="1"/>
  <c r="M36" i="117"/>
  <c r="J36" i="117"/>
  <c r="G36" i="117"/>
  <c r="O35" i="117"/>
  <c r="N35" i="117"/>
  <c r="M35" i="117"/>
  <c r="J35" i="117"/>
  <c r="G35" i="117"/>
  <c r="O34" i="117"/>
  <c r="N34" i="117"/>
  <c r="M34" i="117"/>
  <c r="J34" i="117"/>
  <c r="G34" i="117"/>
  <c r="O33" i="117"/>
  <c r="N33" i="117"/>
  <c r="M33" i="117"/>
  <c r="J33" i="117"/>
  <c r="G33" i="117"/>
  <c r="O32" i="117"/>
  <c r="N32" i="117"/>
  <c r="M32" i="117"/>
  <c r="J32" i="117"/>
  <c r="G32" i="117"/>
  <c r="O31" i="117"/>
  <c r="N31" i="117"/>
  <c r="P31" i="117" s="1"/>
  <c r="M31" i="117"/>
  <c r="J31" i="117"/>
  <c r="G31" i="117"/>
  <c r="O30" i="117"/>
  <c r="N30" i="117"/>
  <c r="M30" i="117"/>
  <c r="J30" i="117"/>
  <c r="G30" i="117"/>
  <c r="O29" i="117"/>
  <c r="N29" i="117"/>
  <c r="M29" i="117"/>
  <c r="J29" i="117"/>
  <c r="G29" i="117"/>
  <c r="O28" i="117"/>
  <c r="N28" i="117"/>
  <c r="M28" i="117"/>
  <c r="J28" i="117"/>
  <c r="G28" i="117"/>
  <c r="O27" i="117"/>
  <c r="N27" i="117"/>
  <c r="M27" i="117"/>
  <c r="J27" i="117"/>
  <c r="G27" i="117"/>
  <c r="O26" i="117"/>
  <c r="N26" i="117"/>
  <c r="M26" i="117"/>
  <c r="J26" i="117"/>
  <c r="G26" i="117"/>
  <c r="O25" i="117"/>
  <c r="N25" i="117"/>
  <c r="M25" i="117"/>
  <c r="J25" i="117"/>
  <c r="G25" i="117"/>
  <c r="O24" i="117"/>
  <c r="N24" i="117"/>
  <c r="M24" i="117"/>
  <c r="J24" i="117"/>
  <c r="G24" i="117"/>
  <c r="O23" i="117"/>
  <c r="N23" i="117"/>
  <c r="M23" i="117"/>
  <c r="J23" i="117"/>
  <c r="G23" i="117"/>
  <c r="O22" i="117"/>
  <c r="N22" i="117"/>
  <c r="M22" i="117"/>
  <c r="J22" i="117"/>
  <c r="G22" i="117"/>
  <c r="O21" i="117"/>
  <c r="N21" i="117"/>
  <c r="M21" i="117"/>
  <c r="J21" i="117"/>
  <c r="G21" i="117"/>
  <c r="O20" i="117"/>
  <c r="N20" i="117"/>
  <c r="M20" i="117"/>
  <c r="J20" i="117"/>
  <c r="G20" i="117"/>
  <c r="O19" i="117"/>
  <c r="N19" i="117"/>
  <c r="M19" i="117"/>
  <c r="J19" i="117"/>
  <c r="G19" i="117"/>
  <c r="O18" i="117"/>
  <c r="N18" i="117"/>
  <c r="M18" i="117"/>
  <c r="J18" i="117"/>
  <c r="G18" i="117"/>
  <c r="O17" i="117"/>
  <c r="N17" i="117"/>
  <c r="M17" i="117"/>
  <c r="J17" i="117"/>
  <c r="G17" i="117"/>
  <c r="O16" i="117"/>
  <c r="N16" i="117"/>
  <c r="M16" i="117"/>
  <c r="J16" i="117"/>
  <c r="G16" i="117"/>
  <c r="O15" i="117"/>
  <c r="N15" i="117"/>
  <c r="M15" i="117"/>
  <c r="J15" i="117"/>
  <c r="G15" i="117"/>
  <c r="O14" i="117"/>
  <c r="N14" i="117"/>
  <c r="M14" i="117"/>
  <c r="J14" i="117"/>
  <c r="G14" i="117"/>
  <c r="O13" i="117"/>
  <c r="N13" i="117"/>
  <c r="M13" i="117"/>
  <c r="J13" i="117"/>
  <c r="G13" i="117"/>
  <c r="O12" i="117"/>
  <c r="N12" i="117"/>
  <c r="P12" i="117" s="1"/>
  <c r="M12" i="117"/>
  <c r="J12" i="117"/>
  <c r="G12" i="117"/>
  <c r="O11" i="117"/>
  <c r="P11" i="117" s="1"/>
  <c r="N11" i="117"/>
  <c r="M11" i="117"/>
  <c r="J11" i="117"/>
  <c r="G11" i="117"/>
  <c r="O10" i="117"/>
  <c r="N10" i="117"/>
  <c r="M10" i="117"/>
  <c r="J10" i="117"/>
  <c r="G10" i="117"/>
  <c r="O9" i="117"/>
  <c r="N9" i="117"/>
  <c r="M9" i="117"/>
  <c r="J9" i="117"/>
  <c r="G9" i="117"/>
  <c r="O8" i="117"/>
  <c r="N8" i="117"/>
  <c r="M8" i="117"/>
  <c r="J8" i="117"/>
  <c r="G8" i="117"/>
  <c r="O7" i="117"/>
  <c r="N7" i="117"/>
  <c r="M7" i="117"/>
  <c r="J7" i="117"/>
  <c r="G7" i="117"/>
  <c r="O6" i="117"/>
  <c r="N6" i="117"/>
  <c r="M6" i="117"/>
  <c r="J6" i="117"/>
  <c r="G6" i="117"/>
  <c r="O5" i="117"/>
  <c r="N5" i="117"/>
  <c r="M5" i="117"/>
  <c r="J5" i="117"/>
  <c r="G5" i="117"/>
  <c r="P19" i="117" l="1"/>
  <c r="P15" i="117"/>
  <c r="P23" i="117"/>
  <c r="P17" i="117"/>
  <c r="P27" i="117"/>
  <c r="P16" i="117"/>
  <c r="P18" i="117"/>
  <c r="P29" i="117"/>
  <c r="P37" i="117"/>
  <c r="P10" i="117"/>
  <c r="P45" i="117"/>
  <c r="P53" i="117"/>
  <c r="P28" i="117"/>
  <c r="P39" i="117"/>
  <c r="P30" i="117"/>
  <c r="P33" i="117"/>
  <c r="P5" i="117"/>
  <c r="P7" i="117"/>
  <c r="P21" i="117"/>
  <c r="P24" i="117"/>
  <c r="P22" i="117"/>
  <c r="P25" i="117"/>
  <c r="P42" i="117"/>
  <c r="P47" i="117"/>
  <c r="P9" i="117"/>
  <c r="P13" i="117"/>
  <c r="P40" i="117"/>
  <c r="P34" i="117"/>
  <c r="P56" i="120"/>
  <c r="L56" i="118"/>
  <c r="J56" i="119"/>
  <c r="P8" i="117"/>
  <c r="P41" i="117"/>
  <c r="P44" i="117"/>
  <c r="P49" i="117"/>
  <c r="P14" i="117"/>
  <c r="P20" i="117"/>
  <c r="P26" i="117"/>
  <c r="N56" i="119"/>
  <c r="P32" i="117"/>
  <c r="P35" i="117"/>
  <c r="P38" i="117"/>
  <c r="P43" i="117"/>
  <c r="P51" i="117"/>
  <c r="P55" i="118"/>
  <c r="P56" i="119" s="1"/>
  <c r="P50" i="117"/>
  <c r="M55" i="117"/>
  <c r="M56" i="118" s="1"/>
  <c r="O55" i="117"/>
  <c r="P54" i="117"/>
  <c r="P52" i="117"/>
  <c r="P48" i="117"/>
  <c r="P46" i="117"/>
  <c r="J55" i="117"/>
  <c r="N55" i="117"/>
  <c r="G55" i="117"/>
  <c r="P6" i="117"/>
  <c r="G18" i="109"/>
  <c r="H18" i="109"/>
  <c r="I18" i="109"/>
  <c r="J18" i="109"/>
  <c r="K18" i="109"/>
  <c r="L18" i="109"/>
  <c r="M18" i="109"/>
  <c r="N18" i="109"/>
  <c r="O18" i="109"/>
  <c r="P18" i="109"/>
  <c r="E18" i="109"/>
  <c r="F18" i="109"/>
  <c r="L55" i="116"/>
  <c r="L56" i="117" s="1"/>
  <c r="K55" i="116"/>
  <c r="K56" i="117" s="1"/>
  <c r="I55" i="116"/>
  <c r="H55" i="116"/>
  <c r="H56" i="117" s="1"/>
  <c r="F55" i="116"/>
  <c r="F56" i="117" s="1"/>
  <c r="E55" i="116"/>
  <c r="E56" i="117" s="1"/>
  <c r="D55" i="116"/>
  <c r="O54" i="116"/>
  <c r="N54" i="116"/>
  <c r="M54" i="116"/>
  <c r="J54" i="116"/>
  <c r="G54" i="116"/>
  <c r="O53" i="116"/>
  <c r="N53" i="116"/>
  <c r="M53" i="116"/>
  <c r="J53" i="116"/>
  <c r="G53" i="116"/>
  <c r="O52" i="116"/>
  <c r="N52" i="116"/>
  <c r="M52" i="116"/>
  <c r="J52" i="116"/>
  <c r="G52" i="116"/>
  <c r="O51" i="116"/>
  <c r="N51" i="116"/>
  <c r="M51" i="116"/>
  <c r="J51" i="116"/>
  <c r="G51" i="116"/>
  <c r="O50" i="116"/>
  <c r="N50" i="116"/>
  <c r="M50" i="116"/>
  <c r="J50" i="116"/>
  <c r="G50" i="116"/>
  <c r="O49" i="116"/>
  <c r="N49" i="116"/>
  <c r="M49" i="116"/>
  <c r="J49" i="116"/>
  <c r="G49" i="116"/>
  <c r="O48" i="116"/>
  <c r="N48" i="116"/>
  <c r="M48" i="116"/>
  <c r="J48" i="116"/>
  <c r="G48" i="116"/>
  <c r="O47" i="116"/>
  <c r="N47" i="116"/>
  <c r="P47" i="116" s="1"/>
  <c r="M47" i="116"/>
  <c r="J47" i="116"/>
  <c r="G47" i="116"/>
  <c r="O46" i="116"/>
  <c r="N46" i="116"/>
  <c r="M46" i="116"/>
  <c r="J46" i="116"/>
  <c r="G46" i="116"/>
  <c r="O45" i="116"/>
  <c r="N45" i="116"/>
  <c r="M45" i="116"/>
  <c r="J45" i="116"/>
  <c r="G45" i="116"/>
  <c r="O44" i="116"/>
  <c r="N44" i="116"/>
  <c r="M44" i="116"/>
  <c r="J44" i="116"/>
  <c r="G44" i="116"/>
  <c r="O43" i="116"/>
  <c r="N43" i="116"/>
  <c r="M43" i="116"/>
  <c r="J43" i="116"/>
  <c r="G43" i="116"/>
  <c r="O42" i="116"/>
  <c r="N42" i="116"/>
  <c r="M42" i="116"/>
  <c r="J42" i="116"/>
  <c r="G42" i="116"/>
  <c r="O41" i="116"/>
  <c r="N41" i="116"/>
  <c r="M41" i="116"/>
  <c r="J41" i="116"/>
  <c r="G41" i="116"/>
  <c r="O40" i="116"/>
  <c r="N40" i="116"/>
  <c r="P40" i="116" s="1"/>
  <c r="M40" i="116"/>
  <c r="G40" i="116"/>
  <c r="O39" i="116"/>
  <c r="N39" i="116"/>
  <c r="M39" i="116"/>
  <c r="J39" i="116"/>
  <c r="G39" i="116"/>
  <c r="O38" i="116"/>
  <c r="N38" i="116"/>
  <c r="M38" i="116"/>
  <c r="J38" i="116"/>
  <c r="G38" i="116"/>
  <c r="O37" i="116"/>
  <c r="N37" i="116"/>
  <c r="M37" i="116"/>
  <c r="J37" i="116"/>
  <c r="G37" i="116"/>
  <c r="O36" i="116"/>
  <c r="N36" i="116"/>
  <c r="M36" i="116"/>
  <c r="J36" i="116"/>
  <c r="G36" i="116"/>
  <c r="O35" i="116"/>
  <c r="N35" i="116"/>
  <c r="M35" i="116"/>
  <c r="J35" i="116"/>
  <c r="G35" i="116"/>
  <c r="O34" i="116"/>
  <c r="N34" i="116"/>
  <c r="M34" i="116"/>
  <c r="J34" i="116"/>
  <c r="G34" i="116"/>
  <c r="O33" i="116"/>
  <c r="N33" i="116"/>
  <c r="M33" i="116"/>
  <c r="J33" i="116"/>
  <c r="G33" i="116"/>
  <c r="O32" i="116"/>
  <c r="N32" i="116"/>
  <c r="M32" i="116"/>
  <c r="J32" i="116"/>
  <c r="G32" i="116"/>
  <c r="O31" i="116"/>
  <c r="N31" i="116"/>
  <c r="M31" i="116"/>
  <c r="J31" i="116"/>
  <c r="G31" i="116"/>
  <c r="O30" i="116"/>
  <c r="N30" i="116"/>
  <c r="M30" i="116"/>
  <c r="J30" i="116"/>
  <c r="G30" i="116"/>
  <c r="O29" i="116"/>
  <c r="N29" i="116"/>
  <c r="M29" i="116"/>
  <c r="J29" i="116"/>
  <c r="G29" i="116"/>
  <c r="O28" i="116"/>
  <c r="N28" i="116"/>
  <c r="P28" i="116" s="1"/>
  <c r="M28" i="116"/>
  <c r="J28" i="116"/>
  <c r="G28" i="116"/>
  <c r="O27" i="116"/>
  <c r="N27" i="116"/>
  <c r="M27" i="116"/>
  <c r="J27" i="116"/>
  <c r="G27" i="116"/>
  <c r="O26" i="116"/>
  <c r="N26" i="116"/>
  <c r="M26" i="116"/>
  <c r="J26" i="116"/>
  <c r="G26" i="116"/>
  <c r="O25" i="116"/>
  <c r="N25" i="116"/>
  <c r="M25" i="116"/>
  <c r="J25" i="116"/>
  <c r="G25" i="116"/>
  <c r="O24" i="116"/>
  <c r="N24" i="116"/>
  <c r="M24" i="116"/>
  <c r="J24" i="116"/>
  <c r="G24" i="116"/>
  <c r="O23" i="116"/>
  <c r="N23" i="116"/>
  <c r="M23" i="116"/>
  <c r="J23" i="116"/>
  <c r="G23" i="116"/>
  <c r="O22" i="116"/>
  <c r="N22" i="116"/>
  <c r="M22" i="116"/>
  <c r="J22" i="116"/>
  <c r="G22" i="116"/>
  <c r="O21" i="116"/>
  <c r="N21" i="116"/>
  <c r="M21" i="116"/>
  <c r="J21" i="116"/>
  <c r="G21" i="116"/>
  <c r="O20" i="116"/>
  <c r="N20" i="116"/>
  <c r="P20" i="116" s="1"/>
  <c r="M20" i="116"/>
  <c r="J20" i="116"/>
  <c r="G20" i="116"/>
  <c r="O19" i="116"/>
  <c r="N19" i="116"/>
  <c r="M19" i="116"/>
  <c r="J19" i="116"/>
  <c r="G19" i="116"/>
  <c r="O18" i="116"/>
  <c r="N18" i="116"/>
  <c r="M18" i="116"/>
  <c r="J18" i="116"/>
  <c r="G18" i="116"/>
  <c r="O17" i="116"/>
  <c r="N17" i="116"/>
  <c r="M17" i="116"/>
  <c r="J17" i="116"/>
  <c r="G17" i="116"/>
  <c r="O16" i="116"/>
  <c r="N16" i="116"/>
  <c r="P16" i="116" s="1"/>
  <c r="M16" i="116"/>
  <c r="J16" i="116"/>
  <c r="G16" i="116"/>
  <c r="O15" i="116"/>
  <c r="N15" i="116"/>
  <c r="M15" i="116"/>
  <c r="J15" i="116"/>
  <c r="G15" i="116"/>
  <c r="O14" i="116"/>
  <c r="N14" i="116"/>
  <c r="M14" i="116"/>
  <c r="J14" i="116"/>
  <c r="G14" i="116"/>
  <c r="O13" i="116"/>
  <c r="N13" i="116"/>
  <c r="M13" i="116"/>
  <c r="J13" i="116"/>
  <c r="G13" i="116"/>
  <c r="O12" i="116"/>
  <c r="N12" i="116"/>
  <c r="P12" i="116" s="1"/>
  <c r="M12" i="116"/>
  <c r="J12" i="116"/>
  <c r="G12" i="116"/>
  <c r="O11" i="116"/>
  <c r="N11" i="116"/>
  <c r="M11" i="116"/>
  <c r="J11" i="116"/>
  <c r="G11" i="116"/>
  <c r="O10" i="116"/>
  <c r="N10" i="116"/>
  <c r="M10" i="116"/>
  <c r="J10" i="116"/>
  <c r="G10" i="116"/>
  <c r="O9" i="116"/>
  <c r="P9" i="116" s="1"/>
  <c r="N9" i="116"/>
  <c r="M9" i="116"/>
  <c r="J9" i="116"/>
  <c r="G9" i="116"/>
  <c r="O8" i="116"/>
  <c r="N8" i="116"/>
  <c r="P8" i="116" s="1"/>
  <c r="M8" i="116"/>
  <c r="J8" i="116"/>
  <c r="G8" i="116"/>
  <c r="O7" i="116"/>
  <c r="N7" i="116"/>
  <c r="M7" i="116"/>
  <c r="J7" i="116"/>
  <c r="G7" i="116"/>
  <c r="O6" i="116"/>
  <c r="N6" i="116"/>
  <c r="M6" i="116"/>
  <c r="J6" i="116"/>
  <c r="G6" i="116"/>
  <c r="O5" i="116"/>
  <c r="N5" i="116"/>
  <c r="M5" i="116"/>
  <c r="J5" i="116"/>
  <c r="G5" i="116"/>
  <c r="P15" i="116" l="1"/>
  <c r="P23" i="116"/>
  <c r="P24" i="116"/>
  <c r="P10" i="116"/>
  <c r="P54" i="116"/>
  <c r="P44" i="116"/>
  <c r="P51" i="116"/>
  <c r="P42" i="116"/>
  <c r="P45" i="116"/>
  <c r="P31" i="116"/>
  <c r="P32" i="116"/>
  <c r="P36" i="116"/>
  <c r="P39" i="116"/>
  <c r="P41" i="116"/>
  <c r="P13" i="116"/>
  <c r="P17" i="116"/>
  <c r="P18" i="116"/>
  <c r="P21" i="116"/>
  <c r="P26" i="116"/>
  <c r="P29" i="116"/>
  <c r="P43" i="116"/>
  <c r="P46" i="116"/>
  <c r="P49" i="116"/>
  <c r="P53" i="116"/>
  <c r="O56" i="118"/>
  <c r="P6" i="116"/>
  <c r="P14" i="116"/>
  <c r="P22" i="116"/>
  <c r="P30" i="116"/>
  <c r="P33" i="116"/>
  <c r="P38" i="116"/>
  <c r="P50" i="116"/>
  <c r="G56" i="118"/>
  <c r="P11" i="116"/>
  <c r="P19" i="116"/>
  <c r="I56" i="117"/>
  <c r="D56" i="117"/>
  <c r="N56" i="118"/>
  <c r="P35" i="116"/>
  <c r="P48" i="116"/>
  <c r="J56" i="118"/>
  <c r="P55" i="117"/>
  <c r="P56" i="118" s="1"/>
  <c r="P52" i="116"/>
  <c r="P34" i="116"/>
  <c r="M55" i="116"/>
  <c r="O55" i="116"/>
  <c r="O56" i="117" s="1"/>
  <c r="P37" i="116"/>
  <c r="P27" i="116"/>
  <c r="P25" i="116"/>
  <c r="J55" i="116"/>
  <c r="J56" i="117" s="1"/>
  <c r="P7" i="116"/>
  <c r="G55" i="116"/>
  <c r="G56" i="117" s="1"/>
  <c r="P5" i="116"/>
  <c r="N55" i="116"/>
  <c r="D16" i="109"/>
  <c r="M56" i="117" l="1"/>
  <c r="N56" i="117"/>
  <c r="P55" i="116"/>
  <c r="P56" i="117" s="1"/>
  <c r="P16" i="109"/>
  <c r="O16" i="109"/>
  <c r="N16" i="109"/>
  <c r="M16" i="109"/>
  <c r="L16" i="109"/>
  <c r="K16" i="109"/>
  <c r="J16" i="109"/>
  <c r="I16" i="109"/>
  <c r="H16" i="109"/>
  <c r="G16" i="109"/>
  <c r="F16" i="109"/>
  <c r="E16" i="109"/>
  <c r="L55" i="115" l="1"/>
  <c r="L56" i="116" s="1"/>
  <c r="K55" i="115"/>
  <c r="K56" i="116" s="1"/>
  <c r="I55" i="115"/>
  <c r="I56" i="116" s="1"/>
  <c r="H55" i="115"/>
  <c r="H56" i="116" s="1"/>
  <c r="F55" i="115"/>
  <c r="F56" i="116" s="1"/>
  <c r="E55" i="115"/>
  <c r="E56" i="116" s="1"/>
  <c r="D55" i="115"/>
  <c r="D56" i="116" s="1"/>
  <c r="O54" i="115"/>
  <c r="N54" i="115"/>
  <c r="M54" i="115"/>
  <c r="J54" i="115"/>
  <c r="G54" i="115"/>
  <c r="O53" i="115"/>
  <c r="N53" i="115"/>
  <c r="M53" i="115"/>
  <c r="J53" i="115"/>
  <c r="G53" i="115"/>
  <c r="O52" i="115"/>
  <c r="N52" i="115"/>
  <c r="P52" i="115" s="1"/>
  <c r="M52" i="115"/>
  <c r="J52" i="115"/>
  <c r="G52" i="115"/>
  <c r="O51" i="115"/>
  <c r="N51" i="115"/>
  <c r="M51" i="115"/>
  <c r="J51" i="115"/>
  <c r="G51" i="115"/>
  <c r="O50" i="115"/>
  <c r="N50" i="115"/>
  <c r="M50" i="115"/>
  <c r="J50" i="115"/>
  <c r="G50" i="115"/>
  <c r="O49" i="115"/>
  <c r="N49" i="115"/>
  <c r="P49" i="115" s="1"/>
  <c r="M49" i="115"/>
  <c r="J49" i="115"/>
  <c r="G49" i="115"/>
  <c r="O48" i="115"/>
  <c r="N48" i="115"/>
  <c r="M48" i="115"/>
  <c r="J48" i="115"/>
  <c r="G48" i="115"/>
  <c r="O47" i="115"/>
  <c r="N47" i="115"/>
  <c r="M47" i="115"/>
  <c r="J47" i="115"/>
  <c r="G47" i="115"/>
  <c r="O46" i="115"/>
  <c r="N46" i="115"/>
  <c r="M46" i="115"/>
  <c r="J46" i="115"/>
  <c r="G46" i="115"/>
  <c r="O45" i="115"/>
  <c r="N45" i="115"/>
  <c r="M45" i="115"/>
  <c r="J45" i="115"/>
  <c r="G45" i="115"/>
  <c r="O44" i="115"/>
  <c r="N44" i="115"/>
  <c r="M44" i="115"/>
  <c r="J44" i="115"/>
  <c r="G44" i="115"/>
  <c r="O43" i="115"/>
  <c r="N43" i="115"/>
  <c r="M43" i="115"/>
  <c r="J43" i="115"/>
  <c r="G43" i="115"/>
  <c r="O42" i="115"/>
  <c r="N42" i="115"/>
  <c r="P42" i="115" s="1"/>
  <c r="M42" i="115"/>
  <c r="J42" i="115"/>
  <c r="G42" i="115"/>
  <c r="O41" i="115"/>
  <c r="N41" i="115"/>
  <c r="P41" i="115" s="1"/>
  <c r="M41" i="115"/>
  <c r="J41" i="115"/>
  <c r="G41" i="115"/>
  <c r="O40" i="115"/>
  <c r="N40" i="115"/>
  <c r="M40" i="115"/>
  <c r="G40" i="115"/>
  <c r="O39" i="115"/>
  <c r="N39" i="115"/>
  <c r="M39" i="115"/>
  <c r="J39" i="115"/>
  <c r="G39" i="115"/>
  <c r="O38" i="115"/>
  <c r="N38" i="115"/>
  <c r="M38" i="115"/>
  <c r="J38" i="115"/>
  <c r="G38" i="115"/>
  <c r="O37" i="115"/>
  <c r="N37" i="115"/>
  <c r="M37" i="115"/>
  <c r="J37" i="115"/>
  <c r="G37" i="115"/>
  <c r="O36" i="115"/>
  <c r="N36" i="115"/>
  <c r="M36" i="115"/>
  <c r="J36" i="115"/>
  <c r="G36" i="115"/>
  <c r="O35" i="115"/>
  <c r="N35" i="115"/>
  <c r="M35" i="115"/>
  <c r="J35" i="115"/>
  <c r="G35" i="115"/>
  <c r="O34" i="115"/>
  <c r="P34" i="115" s="1"/>
  <c r="N34" i="115"/>
  <c r="M34" i="115"/>
  <c r="J34" i="115"/>
  <c r="G34" i="115"/>
  <c r="O33" i="115"/>
  <c r="N33" i="115"/>
  <c r="M33" i="115"/>
  <c r="J33" i="115"/>
  <c r="G33" i="115"/>
  <c r="O32" i="115"/>
  <c r="N32" i="115"/>
  <c r="M32" i="115"/>
  <c r="J32" i="115"/>
  <c r="G32" i="115"/>
  <c r="O31" i="115"/>
  <c r="N31" i="115"/>
  <c r="P31" i="115" s="1"/>
  <c r="M31" i="115"/>
  <c r="J31" i="115"/>
  <c r="G31" i="115"/>
  <c r="O30" i="115"/>
  <c r="N30" i="115"/>
  <c r="M30" i="115"/>
  <c r="J30" i="115"/>
  <c r="G30" i="115"/>
  <c r="O29" i="115"/>
  <c r="N29" i="115"/>
  <c r="P29" i="115" s="1"/>
  <c r="M29" i="115"/>
  <c r="J29" i="115"/>
  <c r="G29" i="115"/>
  <c r="O28" i="115"/>
  <c r="N28" i="115"/>
  <c r="M28" i="115"/>
  <c r="J28" i="115"/>
  <c r="G28" i="115"/>
  <c r="O27" i="115"/>
  <c r="N27" i="115"/>
  <c r="M27" i="115"/>
  <c r="J27" i="115"/>
  <c r="G27" i="115"/>
  <c r="O26" i="115"/>
  <c r="P26" i="115" s="1"/>
  <c r="N26" i="115"/>
  <c r="M26" i="115"/>
  <c r="J26" i="115"/>
  <c r="G26" i="115"/>
  <c r="O25" i="115"/>
  <c r="N25" i="115"/>
  <c r="M25" i="115"/>
  <c r="J25" i="115"/>
  <c r="G25" i="115"/>
  <c r="O24" i="115"/>
  <c r="N24" i="115"/>
  <c r="M24" i="115"/>
  <c r="J24" i="115"/>
  <c r="G24" i="115"/>
  <c r="O23" i="115"/>
  <c r="N23" i="115"/>
  <c r="P23" i="115" s="1"/>
  <c r="M23" i="115"/>
  <c r="J23" i="115"/>
  <c r="G23" i="115"/>
  <c r="O22" i="115"/>
  <c r="N22" i="115"/>
  <c r="M22" i="115"/>
  <c r="J22" i="115"/>
  <c r="G22" i="115"/>
  <c r="O21" i="115"/>
  <c r="N21" i="115"/>
  <c r="P21" i="115" s="1"/>
  <c r="M21" i="115"/>
  <c r="J21" i="115"/>
  <c r="G21" i="115"/>
  <c r="O20" i="115"/>
  <c r="N20" i="115"/>
  <c r="M20" i="115"/>
  <c r="J20" i="115"/>
  <c r="G20" i="115"/>
  <c r="O19" i="115"/>
  <c r="N19" i="115"/>
  <c r="P19" i="115" s="1"/>
  <c r="M19" i="115"/>
  <c r="J19" i="115"/>
  <c r="G19" i="115"/>
  <c r="O18" i="115"/>
  <c r="P18" i="115" s="1"/>
  <c r="N18" i="115"/>
  <c r="M18" i="115"/>
  <c r="J18" i="115"/>
  <c r="G18" i="115"/>
  <c r="O17" i="115"/>
  <c r="N17" i="115"/>
  <c r="M17" i="115"/>
  <c r="J17" i="115"/>
  <c r="G17" i="115"/>
  <c r="O16" i="115"/>
  <c r="N16" i="115"/>
  <c r="M16" i="115"/>
  <c r="J16" i="115"/>
  <c r="G16" i="115"/>
  <c r="O15" i="115"/>
  <c r="N15" i="115"/>
  <c r="P15" i="115" s="1"/>
  <c r="M15" i="115"/>
  <c r="J15" i="115"/>
  <c r="G15" i="115"/>
  <c r="O14" i="115"/>
  <c r="N14" i="115"/>
  <c r="M14" i="115"/>
  <c r="J14" i="115"/>
  <c r="G14" i="115"/>
  <c r="O13" i="115"/>
  <c r="N13" i="115"/>
  <c r="P13" i="115" s="1"/>
  <c r="M13" i="115"/>
  <c r="J13" i="115"/>
  <c r="G13" i="115"/>
  <c r="O12" i="115"/>
  <c r="N12" i="115"/>
  <c r="M12" i="115"/>
  <c r="J12" i="115"/>
  <c r="G12" i="115"/>
  <c r="O11" i="115"/>
  <c r="N11" i="115"/>
  <c r="P11" i="115" s="1"/>
  <c r="M11" i="115"/>
  <c r="J11" i="115"/>
  <c r="G11" i="115"/>
  <c r="O10" i="115"/>
  <c r="N10" i="115"/>
  <c r="M10" i="115"/>
  <c r="J10" i="115"/>
  <c r="G10" i="115"/>
  <c r="O9" i="115"/>
  <c r="N9" i="115"/>
  <c r="M9" i="115"/>
  <c r="J9" i="115"/>
  <c r="G9" i="115"/>
  <c r="O8" i="115"/>
  <c r="N8" i="115"/>
  <c r="M8" i="115"/>
  <c r="J8" i="115"/>
  <c r="G8" i="115"/>
  <c r="O7" i="115"/>
  <c r="N7" i="115"/>
  <c r="P7" i="115" s="1"/>
  <c r="M7" i="115"/>
  <c r="J7" i="115"/>
  <c r="G7" i="115"/>
  <c r="O6" i="115"/>
  <c r="N6" i="115"/>
  <c r="M6" i="115"/>
  <c r="J6" i="115"/>
  <c r="G6" i="115"/>
  <c r="O5" i="115"/>
  <c r="N5" i="115"/>
  <c r="M5" i="115"/>
  <c r="J5" i="115"/>
  <c r="G5" i="115"/>
  <c r="P6" i="115" l="1"/>
  <c r="P22" i="115"/>
  <c r="P27" i="115"/>
  <c r="P35" i="115"/>
  <c r="P38" i="115"/>
  <c r="P40" i="115"/>
  <c r="P48" i="115"/>
  <c r="P45" i="115"/>
  <c r="P9" i="115"/>
  <c r="P17" i="115"/>
  <c r="P25" i="115"/>
  <c r="P33" i="115"/>
  <c r="P39" i="115"/>
  <c r="P44" i="115"/>
  <c r="P16" i="115"/>
  <c r="P46" i="115"/>
  <c r="P12" i="115"/>
  <c r="P43" i="115"/>
  <c r="P47" i="115"/>
  <c r="P50" i="115"/>
  <c r="P51" i="115"/>
  <c r="P20" i="115"/>
  <c r="P24" i="115"/>
  <c r="P28" i="115"/>
  <c r="P32" i="115"/>
  <c r="P36" i="115"/>
  <c r="P54" i="115"/>
  <c r="P30" i="115"/>
  <c r="P53" i="115"/>
  <c r="P10" i="115"/>
  <c r="P8" i="115"/>
  <c r="M55" i="115"/>
  <c r="P37" i="115"/>
  <c r="N55" i="115"/>
  <c r="P14" i="115"/>
  <c r="J55" i="115"/>
  <c r="G55" i="115"/>
  <c r="O55" i="115"/>
  <c r="P5" i="115"/>
  <c r="E14" i="109"/>
  <c r="F14" i="109"/>
  <c r="H14" i="109"/>
  <c r="I14" i="109"/>
  <c r="K14" i="109"/>
  <c r="L14" i="109"/>
  <c r="N14" i="109"/>
  <c r="O14" i="109"/>
  <c r="D14" i="109"/>
  <c r="D12" i="109"/>
  <c r="G11" i="109"/>
  <c r="G14" i="109" s="1"/>
  <c r="D10" i="109"/>
  <c r="D55" i="114"/>
  <c r="L55" i="114"/>
  <c r="K55" i="114"/>
  <c r="I55" i="114"/>
  <c r="H55" i="114"/>
  <c r="H56" i="115" s="1"/>
  <c r="F55" i="114"/>
  <c r="F56" i="115" s="1"/>
  <c r="E55" i="114"/>
  <c r="E56" i="115" s="1"/>
  <c r="O54" i="114"/>
  <c r="N54" i="114"/>
  <c r="P54" i="114" s="1"/>
  <c r="M54" i="114"/>
  <c r="J54" i="114"/>
  <c r="G54" i="114"/>
  <c r="O53" i="114"/>
  <c r="N53" i="114"/>
  <c r="M53" i="114"/>
  <c r="J53" i="114"/>
  <c r="G53" i="114"/>
  <c r="O52" i="114"/>
  <c r="P52" i="114" s="1"/>
  <c r="N52" i="114"/>
  <c r="M52" i="114"/>
  <c r="J52" i="114"/>
  <c r="G52" i="114"/>
  <c r="O51" i="114"/>
  <c r="N51" i="114"/>
  <c r="M51" i="114"/>
  <c r="J51" i="114"/>
  <c r="G51" i="114"/>
  <c r="O50" i="114"/>
  <c r="N50" i="114"/>
  <c r="P50" i="114" s="1"/>
  <c r="M50" i="114"/>
  <c r="J50" i="114"/>
  <c r="G50" i="114"/>
  <c r="O49" i="114"/>
  <c r="N49" i="114"/>
  <c r="M49" i="114"/>
  <c r="J49" i="114"/>
  <c r="G49" i="114"/>
  <c r="O48" i="114"/>
  <c r="N48" i="114"/>
  <c r="M48" i="114"/>
  <c r="J48" i="114"/>
  <c r="G48" i="114"/>
  <c r="O47" i="114"/>
  <c r="N47" i="114"/>
  <c r="M47" i="114"/>
  <c r="J47" i="114"/>
  <c r="G47" i="114"/>
  <c r="O46" i="114"/>
  <c r="N46" i="114"/>
  <c r="M46" i="114"/>
  <c r="J46" i="114"/>
  <c r="G46" i="114"/>
  <c r="O45" i="114"/>
  <c r="N45" i="114"/>
  <c r="M45" i="114"/>
  <c r="J45" i="114"/>
  <c r="G45" i="114"/>
  <c r="O44" i="114"/>
  <c r="N44" i="114"/>
  <c r="M44" i="114"/>
  <c r="J44" i="114"/>
  <c r="G44" i="114"/>
  <c r="O43" i="114"/>
  <c r="N43" i="114"/>
  <c r="M43" i="114"/>
  <c r="J43" i="114"/>
  <c r="G43" i="114"/>
  <c r="O42" i="114"/>
  <c r="N42" i="114"/>
  <c r="M42" i="114"/>
  <c r="J42" i="114"/>
  <c r="G42" i="114"/>
  <c r="O41" i="114"/>
  <c r="N41" i="114"/>
  <c r="M41" i="114"/>
  <c r="J41" i="114"/>
  <c r="G41" i="114"/>
  <c r="O40" i="114"/>
  <c r="N40" i="114"/>
  <c r="M40" i="114"/>
  <c r="G40" i="114"/>
  <c r="O39" i="114"/>
  <c r="N39" i="114"/>
  <c r="M39" i="114"/>
  <c r="J39" i="114"/>
  <c r="G39" i="114"/>
  <c r="O38" i="114"/>
  <c r="N38" i="114"/>
  <c r="M38" i="114"/>
  <c r="J38" i="114"/>
  <c r="G38" i="114"/>
  <c r="O37" i="114"/>
  <c r="N37" i="114"/>
  <c r="M37" i="114"/>
  <c r="J37" i="114"/>
  <c r="G37" i="114"/>
  <c r="O36" i="114"/>
  <c r="N36" i="114"/>
  <c r="M36" i="114"/>
  <c r="J36" i="114"/>
  <c r="G36" i="114"/>
  <c r="O35" i="114"/>
  <c r="N35" i="114"/>
  <c r="M35" i="114"/>
  <c r="J35" i="114"/>
  <c r="G35" i="114"/>
  <c r="O34" i="114"/>
  <c r="N34" i="114"/>
  <c r="M34" i="114"/>
  <c r="J34" i="114"/>
  <c r="G34" i="114"/>
  <c r="O33" i="114"/>
  <c r="N33" i="114"/>
  <c r="M33" i="114"/>
  <c r="J33" i="114"/>
  <c r="G33" i="114"/>
  <c r="O32" i="114"/>
  <c r="N32" i="114"/>
  <c r="M32" i="114"/>
  <c r="J32" i="114"/>
  <c r="G32" i="114"/>
  <c r="O31" i="114"/>
  <c r="N31" i="114"/>
  <c r="M31" i="114"/>
  <c r="J31" i="114"/>
  <c r="G31" i="114"/>
  <c r="O30" i="114"/>
  <c r="N30" i="114"/>
  <c r="M30" i="114"/>
  <c r="J30" i="114"/>
  <c r="G30" i="114"/>
  <c r="O29" i="114"/>
  <c r="N29" i="114"/>
  <c r="P29" i="114" s="1"/>
  <c r="M29" i="114"/>
  <c r="J29" i="114"/>
  <c r="G29" i="114"/>
  <c r="O28" i="114"/>
  <c r="N28" i="114"/>
  <c r="M28" i="114"/>
  <c r="J28" i="114"/>
  <c r="G28" i="114"/>
  <c r="O27" i="114"/>
  <c r="N27" i="114"/>
  <c r="M27" i="114"/>
  <c r="J27" i="114"/>
  <c r="G27" i="114"/>
  <c r="O26" i="114"/>
  <c r="N26" i="114"/>
  <c r="M26" i="114"/>
  <c r="J26" i="114"/>
  <c r="G26" i="114"/>
  <c r="O25" i="114"/>
  <c r="N25" i="114"/>
  <c r="M25" i="114"/>
  <c r="J25" i="114"/>
  <c r="G25" i="114"/>
  <c r="O24" i="114"/>
  <c r="N24" i="114"/>
  <c r="M24" i="114"/>
  <c r="J24" i="114"/>
  <c r="G24" i="114"/>
  <c r="O23" i="114"/>
  <c r="N23" i="114"/>
  <c r="M23" i="114"/>
  <c r="J23" i="114"/>
  <c r="G23" i="114"/>
  <c r="O22" i="114"/>
  <c r="N22" i="114"/>
  <c r="M22" i="114"/>
  <c r="J22" i="114"/>
  <c r="G22" i="114"/>
  <c r="O21" i="114"/>
  <c r="N21" i="114"/>
  <c r="P21" i="114" s="1"/>
  <c r="M21" i="114"/>
  <c r="J21" i="114"/>
  <c r="G21" i="114"/>
  <c r="O20" i="114"/>
  <c r="N20" i="114"/>
  <c r="M20" i="114"/>
  <c r="J20" i="114"/>
  <c r="G20" i="114"/>
  <c r="O19" i="114"/>
  <c r="N19" i="114"/>
  <c r="M19" i="114"/>
  <c r="J19" i="114"/>
  <c r="G19" i="114"/>
  <c r="O18" i="114"/>
  <c r="N18" i="114"/>
  <c r="M18" i="114"/>
  <c r="J18" i="114"/>
  <c r="G18" i="114"/>
  <c r="O17" i="114"/>
  <c r="N17" i="114"/>
  <c r="M17" i="114"/>
  <c r="J17" i="114"/>
  <c r="G17" i="114"/>
  <c r="O16" i="114"/>
  <c r="N16" i="114"/>
  <c r="M16" i="114"/>
  <c r="J16" i="114"/>
  <c r="G16" i="114"/>
  <c r="O15" i="114"/>
  <c r="N15" i="114"/>
  <c r="M15" i="114"/>
  <c r="J15" i="114"/>
  <c r="G15" i="114"/>
  <c r="O14" i="114"/>
  <c r="N14" i="114"/>
  <c r="M14" i="114"/>
  <c r="J14" i="114"/>
  <c r="G14" i="114"/>
  <c r="O13" i="114"/>
  <c r="N13" i="114"/>
  <c r="P13" i="114" s="1"/>
  <c r="M13" i="114"/>
  <c r="J13" i="114"/>
  <c r="G13" i="114"/>
  <c r="O12" i="114"/>
  <c r="N12" i="114"/>
  <c r="M12" i="114"/>
  <c r="J12" i="114"/>
  <c r="G12" i="114"/>
  <c r="O11" i="114"/>
  <c r="N11" i="114"/>
  <c r="M11" i="114"/>
  <c r="J11" i="114"/>
  <c r="G11" i="114"/>
  <c r="O10" i="114"/>
  <c r="N10" i="114"/>
  <c r="M10" i="114"/>
  <c r="J10" i="114"/>
  <c r="G10" i="114"/>
  <c r="O9" i="114"/>
  <c r="N9" i="114"/>
  <c r="M9" i="114"/>
  <c r="J9" i="114"/>
  <c r="G9" i="114"/>
  <c r="O8" i="114"/>
  <c r="N8" i="114"/>
  <c r="M8" i="114"/>
  <c r="J8" i="114"/>
  <c r="G8" i="114"/>
  <c r="O7" i="114"/>
  <c r="N7" i="114"/>
  <c r="M7" i="114"/>
  <c r="J7" i="114"/>
  <c r="G7" i="114"/>
  <c r="O6" i="114"/>
  <c r="N6" i="114"/>
  <c r="M6" i="114"/>
  <c r="J6" i="114"/>
  <c r="G6" i="114"/>
  <c r="O5" i="114"/>
  <c r="N5" i="114"/>
  <c r="M5" i="114"/>
  <c r="J5" i="114"/>
  <c r="G5" i="114"/>
  <c r="P53" i="114" l="1"/>
  <c r="P51" i="114"/>
  <c r="P37" i="114"/>
  <c r="P42" i="114"/>
  <c r="P48" i="114"/>
  <c r="P46" i="114"/>
  <c r="P47" i="114"/>
  <c r="P41" i="114"/>
  <c r="I56" i="115"/>
  <c r="G56" i="116"/>
  <c r="P9" i="114"/>
  <c r="P17" i="114"/>
  <c r="P25" i="114"/>
  <c r="P33" i="114"/>
  <c r="P49" i="114"/>
  <c r="J56" i="116"/>
  <c r="L56" i="115"/>
  <c r="D56" i="114"/>
  <c r="D56" i="115"/>
  <c r="N56" i="116"/>
  <c r="P40" i="114"/>
  <c r="P45" i="114"/>
  <c r="M56" i="116"/>
  <c r="P44" i="114"/>
  <c r="O56" i="116"/>
  <c r="K56" i="115"/>
  <c r="P55" i="115"/>
  <c r="P12" i="114"/>
  <c r="P16" i="114"/>
  <c r="P20" i="114"/>
  <c r="P24" i="114"/>
  <c r="P28" i="114"/>
  <c r="P32" i="114"/>
  <c r="P7" i="114"/>
  <c r="P11" i="114"/>
  <c r="P15" i="114"/>
  <c r="P18" i="114"/>
  <c r="P19" i="114"/>
  <c r="P22" i="114"/>
  <c r="P23" i="114"/>
  <c r="P27" i="114"/>
  <c r="P31" i="114"/>
  <c r="P34" i="114"/>
  <c r="P35" i="114"/>
  <c r="P38" i="114"/>
  <c r="P39" i="114"/>
  <c r="P43" i="114"/>
  <c r="P26" i="114"/>
  <c r="M55" i="114"/>
  <c r="P6" i="114"/>
  <c r="P36" i="114"/>
  <c r="P30" i="114"/>
  <c r="J55" i="114"/>
  <c r="J56" i="115" s="1"/>
  <c r="P14" i="114"/>
  <c r="P10" i="114"/>
  <c r="P8" i="114"/>
  <c r="N55" i="114"/>
  <c r="G55" i="114"/>
  <c r="O55" i="114"/>
  <c r="P5" i="114"/>
  <c r="D52" i="105"/>
  <c r="P56" i="116" l="1"/>
  <c r="G56" i="115"/>
  <c r="O56" i="115"/>
  <c r="N56" i="115"/>
  <c r="M56" i="115"/>
  <c r="P55" i="114"/>
  <c r="R56" i="113"/>
  <c r="P56" i="115" l="1"/>
  <c r="E12" i="109"/>
  <c r="F12" i="109"/>
  <c r="H12" i="109"/>
  <c r="I12" i="109"/>
  <c r="K12" i="109"/>
  <c r="L12" i="109"/>
  <c r="N12" i="109"/>
  <c r="O12" i="109"/>
  <c r="P11" i="109"/>
  <c r="P14" i="109" s="1"/>
  <c r="M11" i="109"/>
  <c r="M14" i="109" s="1"/>
  <c r="J11" i="109"/>
  <c r="J14" i="109" s="1"/>
  <c r="H55" i="113"/>
  <c r="L55" i="113"/>
  <c r="K55" i="113"/>
  <c r="I55" i="113"/>
  <c r="F55" i="113"/>
  <c r="E55" i="113"/>
  <c r="O54" i="113"/>
  <c r="N54" i="113"/>
  <c r="M54" i="113"/>
  <c r="J54" i="113"/>
  <c r="G54" i="113"/>
  <c r="O53" i="113"/>
  <c r="N53" i="113"/>
  <c r="M53" i="113"/>
  <c r="J53" i="113"/>
  <c r="G53" i="113"/>
  <c r="O52" i="113"/>
  <c r="N52" i="113"/>
  <c r="M52" i="113"/>
  <c r="J52" i="113"/>
  <c r="G52" i="113"/>
  <c r="O51" i="113"/>
  <c r="N51" i="113"/>
  <c r="M51" i="113"/>
  <c r="J51" i="113"/>
  <c r="G51" i="113"/>
  <c r="O50" i="113"/>
  <c r="N50" i="113"/>
  <c r="M50" i="113"/>
  <c r="J50" i="113"/>
  <c r="G50" i="113"/>
  <c r="O49" i="113"/>
  <c r="N49" i="113"/>
  <c r="M49" i="113"/>
  <c r="J49" i="113"/>
  <c r="G49" i="113"/>
  <c r="O48" i="113"/>
  <c r="N48" i="113"/>
  <c r="M48" i="113"/>
  <c r="J48" i="113"/>
  <c r="G48" i="113"/>
  <c r="O47" i="113"/>
  <c r="N47" i="113"/>
  <c r="M47" i="113"/>
  <c r="J47" i="113"/>
  <c r="G47" i="113"/>
  <c r="O46" i="113"/>
  <c r="N46" i="113"/>
  <c r="M46" i="113"/>
  <c r="J46" i="113"/>
  <c r="G46" i="113"/>
  <c r="O45" i="113"/>
  <c r="N45" i="113"/>
  <c r="M45" i="113"/>
  <c r="J45" i="113"/>
  <c r="G45" i="113"/>
  <c r="O44" i="113"/>
  <c r="N44" i="113"/>
  <c r="M44" i="113"/>
  <c r="J44" i="113"/>
  <c r="G44" i="113"/>
  <c r="O43" i="113"/>
  <c r="N43" i="113"/>
  <c r="M43" i="113"/>
  <c r="J43" i="113"/>
  <c r="G43" i="113"/>
  <c r="O42" i="113"/>
  <c r="N42" i="113"/>
  <c r="M42" i="113"/>
  <c r="J42" i="113"/>
  <c r="G42" i="113"/>
  <c r="O41" i="113"/>
  <c r="N41" i="113"/>
  <c r="P41" i="113" s="1"/>
  <c r="M41" i="113"/>
  <c r="J41" i="113"/>
  <c r="G41" i="113"/>
  <c r="O40" i="113"/>
  <c r="N40" i="113"/>
  <c r="M40" i="113"/>
  <c r="G40" i="113"/>
  <c r="O39" i="113"/>
  <c r="N39" i="113"/>
  <c r="M39" i="113"/>
  <c r="J39" i="113"/>
  <c r="G39" i="113"/>
  <c r="O38" i="113"/>
  <c r="N38" i="113"/>
  <c r="M38" i="113"/>
  <c r="J38" i="113"/>
  <c r="G38" i="113"/>
  <c r="O37" i="113"/>
  <c r="N37" i="113"/>
  <c r="M37" i="113"/>
  <c r="J37" i="113"/>
  <c r="G37" i="113"/>
  <c r="O36" i="113"/>
  <c r="N36" i="113"/>
  <c r="P36" i="113" s="1"/>
  <c r="M36" i="113"/>
  <c r="J36" i="113"/>
  <c r="G36" i="113"/>
  <c r="O35" i="113"/>
  <c r="N35" i="113"/>
  <c r="M35" i="113"/>
  <c r="J35" i="113"/>
  <c r="G35" i="113"/>
  <c r="O34" i="113"/>
  <c r="N34" i="113"/>
  <c r="M34" i="113"/>
  <c r="J34" i="113"/>
  <c r="G34" i="113"/>
  <c r="O33" i="113"/>
  <c r="N33" i="113"/>
  <c r="P33" i="113" s="1"/>
  <c r="M33" i="113"/>
  <c r="J33" i="113"/>
  <c r="G33" i="113"/>
  <c r="O32" i="113"/>
  <c r="N32" i="113"/>
  <c r="M32" i="113"/>
  <c r="J32" i="113"/>
  <c r="G32" i="113"/>
  <c r="O31" i="113"/>
  <c r="N31" i="113"/>
  <c r="M31" i="113"/>
  <c r="J31" i="113"/>
  <c r="G31" i="113"/>
  <c r="O30" i="113"/>
  <c r="N30" i="113"/>
  <c r="M30" i="113"/>
  <c r="J30" i="113"/>
  <c r="G30" i="113"/>
  <c r="O29" i="113"/>
  <c r="N29" i="113"/>
  <c r="M29" i="113"/>
  <c r="J29" i="113"/>
  <c r="G29" i="113"/>
  <c r="O28" i="113"/>
  <c r="N28" i="113"/>
  <c r="P28" i="113" s="1"/>
  <c r="M28" i="113"/>
  <c r="J28" i="113"/>
  <c r="G28" i="113"/>
  <c r="O27" i="113"/>
  <c r="N27" i="113"/>
  <c r="M27" i="113"/>
  <c r="J27" i="113"/>
  <c r="G27" i="113"/>
  <c r="O26" i="113"/>
  <c r="N26" i="113"/>
  <c r="M26" i="113"/>
  <c r="J26" i="113"/>
  <c r="G26" i="113"/>
  <c r="O25" i="113"/>
  <c r="N25" i="113"/>
  <c r="P25" i="113" s="1"/>
  <c r="M25" i="113"/>
  <c r="J25" i="113"/>
  <c r="G25" i="113"/>
  <c r="O24" i="113"/>
  <c r="N24" i="113"/>
  <c r="M24" i="113"/>
  <c r="J24" i="113"/>
  <c r="G24" i="113"/>
  <c r="O23" i="113"/>
  <c r="N23" i="113"/>
  <c r="M23" i="113"/>
  <c r="J23" i="113"/>
  <c r="G23" i="113"/>
  <c r="O22" i="113"/>
  <c r="N22" i="113"/>
  <c r="M22" i="113"/>
  <c r="J22" i="113"/>
  <c r="G22" i="113"/>
  <c r="O21" i="113"/>
  <c r="N21" i="113"/>
  <c r="M21" i="113"/>
  <c r="J21" i="113"/>
  <c r="G21" i="113"/>
  <c r="O20" i="113"/>
  <c r="N20" i="113"/>
  <c r="P20" i="113" s="1"/>
  <c r="M20" i="113"/>
  <c r="J20" i="113"/>
  <c r="G20" i="113"/>
  <c r="O19" i="113"/>
  <c r="N19" i="113"/>
  <c r="M19" i="113"/>
  <c r="J19" i="113"/>
  <c r="G19" i="113"/>
  <c r="O18" i="113"/>
  <c r="N18" i="113"/>
  <c r="M18" i="113"/>
  <c r="J18" i="113"/>
  <c r="G18" i="113"/>
  <c r="O17" i="113"/>
  <c r="N17" i="113"/>
  <c r="M17" i="113"/>
  <c r="J17" i="113"/>
  <c r="G17" i="113"/>
  <c r="O16" i="113"/>
  <c r="N16" i="113"/>
  <c r="M16" i="113"/>
  <c r="J16" i="113"/>
  <c r="G16" i="113"/>
  <c r="O15" i="113"/>
  <c r="N15" i="113"/>
  <c r="M15" i="113"/>
  <c r="J15" i="113"/>
  <c r="G15" i="113"/>
  <c r="O14" i="113"/>
  <c r="N14" i="113"/>
  <c r="P14" i="113" s="1"/>
  <c r="M14" i="113"/>
  <c r="J14" i="113"/>
  <c r="G14" i="113"/>
  <c r="O13" i="113"/>
  <c r="N13" i="113"/>
  <c r="M13" i="113"/>
  <c r="J13" i="113"/>
  <c r="G13" i="113"/>
  <c r="O12" i="113"/>
  <c r="N12" i="113"/>
  <c r="M12" i="113"/>
  <c r="J12" i="113"/>
  <c r="G12" i="113"/>
  <c r="O11" i="113"/>
  <c r="N11" i="113"/>
  <c r="M11" i="113"/>
  <c r="J11" i="113"/>
  <c r="G11" i="113"/>
  <c r="O10" i="113"/>
  <c r="N10" i="113"/>
  <c r="M10" i="113"/>
  <c r="J10" i="113"/>
  <c r="G10" i="113"/>
  <c r="O9" i="113"/>
  <c r="N9" i="113"/>
  <c r="M9" i="113"/>
  <c r="J9" i="113"/>
  <c r="G9" i="113"/>
  <c r="O8" i="113"/>
  <c r="N8" i="113"/>
  <c r="M8" i="113"/>
  <c r="J8" i="113"/>
  <c r="G8" i="113"/>
  <c r="O7" i="113"/>
  <c r="N7" i="113"/>
  <c r="M7" i="113"/>
  <c r="J7" i="113"/>
  <c r="G7" i="113"/>
  <c r="O6" i="113"/>
  <c r="N6" i="113"/>
  <c r="M6" i="113"/>
  <c r="J6" i="113"/>
  <c r="G6" i="113"/>
  <c r="O5" i="113"/>
  <c r="N5" i="113"/>
  <c r="M5" i="113"/>
  <c r="J5" i="113"/>
  <c r="G5" i="113"/>
  <c r="P10" i="113" l="1"/>
  <c r="P18" i="113"/>
  <c r="P7" i="113"/>
  <c r="P8" i="113"/>
  <c r="P24" i="113"/>
  <c r="P45" i="113"/>
  <c r="P53" i="113"/>
  <c r="P15" i="113"/>
  <c r="P11" i="113"/>
  <c r="P38" i="113"/>
  <c r="P12" i="109"/>
  <c r="P42" i="113"/>
  <c r="P50" i="113"/>
  <c r="P6" i="113"/>
  <c r="P9" i="113"/>
  <c r="P13" i="113"/>
  <c r="P31" i="113"/>
  <c r="P35" i="113"/>
  <c r="P39" i="113"/>
  <c r="P44" i="113"/>
  <c r="P52" i="113"/>
  <c r="P32" i="113"/>
  <c r="J12" i="109"/>
  <c r="P12" i="113"/>
  <c r="P16" i="113"/>
  <c r="P22" i="113"/>
  <c r="P30" i="113"/>
  <c r="P34" i="113"/>
  <c r="P43" i="113"/>
  <c r="P19" i="113"/>
  <c r="P40" i="113"/>
  <c r="P48" i="113"/>
  <c r="P51" i="113"/>
  <c r="E56" i="114"/>
  <c r="F56" i="114"/>
  <c r="I56" i="114"/>
  <c r="P21" i="113"/>
  <c r="P27" i="113"/>
  <c r="P47" i="113"/>
  <c r="K56" i="114"/>
  <c r="L56" i="114"/>
  <c r="M12" i="109"/>
  <c r="P17" i="113"/>
  <c r="H56" i="114"/>
  <c r="P23" i="113"/>
  <c r="P26" i="113"/>
  <c r="P29" i="113"/>
  <c r="P46" i="113"/>
  <c r="P54" i="113"/>
  <c r="P37" i="113"/>
  <c r="M55" i="113"/>
  <c r="O55" i="113"/>
  <c r="P49" i="113"/>
  <c r="N55" i="113"/>
  <c r="J55" i="113"/>
  <c r="G55" i="113"/>
  <c r="P5" i="113"/>
  <c r="L55" i="112"/>
  <c r="K55" i="112"/>
  <c r="I55" i="112"/>
  <c r="I56" i="113" s="1"/>
  <c r="H55" i="112"/>
  <c r="H56" i="113" s="1"/>
  <c r="F55" i="112"/>
  <c r="F56" i="113" s="1"/>
  <c r="E55" i="112"/>
  <c r="E56" i="113" s="1"/>
  <c r="D55" i="112"/>
  <c r="O54" i="112"/>
  <c r="N54" i="112"/>
  <c r="M54" i="112"/>
  <c r="J54" i="112"/>
  <c r="G54" i="112"/>
  <c r="O53" i="112"/>
  <c r="N53" i="112"/>
  <c r="M53" i="112"/>
  <c r="J53" i="112"/>
  <c r="G53" i="112"/>
  <c r="O52" i="112"/>
  <c r="N52" i="112"/>
  <c r="M52" i="112"/>
  <c r="J52" i="112"/>
  <c r="G52" i="112"/>
  <c r="O51" i="112"/>
  <c r="N51" i="112"/>
  <c r="M51" i="112"/>
  <c r="J51" i="112"/>
  <c r="G51" i="112"/>
  <c r="O50" i="112"/>
  <c r="N50" i="112"/>
  <c r="M50" i="112"/>
  <c r="J50" i="112"/>
  <c r="G50" i="112"/>
  <c r="O49" i="112"/>
  <c r="N49" i="112"/>
  <c r="M49" i="112"/>
  <c r="J49" i="112"/>
  <c r="G49" i="112"/>
  <c r="O48" i="112"/>
  <c r="N48" i="112"/>
  <c r="M48" i="112"/>
  <c r="J48" i="112"/>
  <c r="G48" i="112"/>
  <c r="O47" i="112"/>
  <c r="N47" i="112"/>
  <c r="M47" i="112"/>
  <c r="J47" i="112"/>
  <c r="G47" i="112"/>
  <c r="O46" i="112"/>
  <c r="N46" i="112"/>
  <c r="M46" i="112"/>
  <c r="J46" i="112"/>
  <c r="G46" i="112"/>
  <c r="O45" i="112"/>
  <c r="N45" i="112"/>
  <c r="M45" i="112"/>
  <c r="J45" i="112"/>
  <c r="G45" i="112"/>
  <c r="O44" i="112"/>
  <c r="N44" i="112"/>
  <c r="M44" i="112"/>
  <c r="J44" i="112"/>
  <c r="G44" i="112"/>
  <c r="O43" i="112"/>
  <c r="N43" i="112"/>
  <c r="M43" i="112"/>
  <c r="J43" i="112"/>
  <c r="G43" i="112"/>
  <c r="O42" i="112"/>
  <c r="N42" i="112"/>
  <c r="M42" i="112"/>
  <c r="J42" i="112"/>
  <c r="G42" i="112"/>
  <c r="O41" i="112"/>
  <c r="N41" i="112"/>
  <c r="M41" i="112"/>
  <c r="J41" i="112"/>
  <c r="G41" i="112"/>
  <c r="O40" i="112"/>
  <c r="N40" i="112"/>
  <c r="M40" i="112"/>
  <c r="G40" i="112"/>
  <c r="O39" i="112"/>
  <c r="N39" i="112"/>
  <c r="M39" i="112"/>
  <c r="J39" i="112"/>
  <c r="G39" i="112"/>
  <c r="O38" i="112"/>
  <c r="N38" i="112"/>
  <c r="M38" i="112"/>
  <c r="J38" i="112"/>
  <c r="G38" i="112"/>
  <c r="O37" i="112"/>
  <c r="N37" i="112"/>
  <c r="P37" i="112" s="1"/>
  <c r="M37" i="112"/>
  <c r="J37" i="112"/>
  <c r="G37" i="112"/>
  <c r="O36" i="112"/>
  <c r="N36" i="112"/>
  <c r="M36" i="112"/>
  <c r="J36" i="112"/>
  <c r="G36" i="112"/>
  <c r="O35" i="112"/>
  <c r="N35" i="112"/>
  <c r="M35" i="112"/>
  <c r="J35" i="112"/>
  <c r="G35" i="112"/>
  <c r="O34" i="112"/>
  <c r="N34" i="112"/>
  <c r="M34" i="112"/>
  <c r="J34" i="112"/>
  <c r="G34" i="112"/>
  <c r="O33" i="112"/>
  <c r="N33" i="112"/>
  <c r="P33" i="112" s="1"/>
  <c r="M33" i="112"/>
  <c r="J33" i="112"/>
  <c r="G33" i="112"/>
  <c r="O32" i="112"/>
  <c r="N32" i="112"/>
  <c r="M32" i="112"/>
  <c r="J32" i="112"/>
  <c r="G32" i="112"/>
  <c r="O31" i="112"/>
  <c r="N31" i="112"/>
  <c r="M31" i="112"/>
  <c r="J31" i="112"/>
  <c r="G31" i="112"/>
  <c r="O30" i="112"/>
  <c r="N30" i="112"/>
  <c r="M30" i="112"/>
  <c r="J30" i="112"/>
  <c r="G30" i="112"/>
  <c r="O29" i="112"/>
  <c r="N29" i="112"/>
  <c r="M29" i="112"/>
  <c r="J29" i="112"/>
  <c r="G29" i="112"/>
  <c r="O28" i="112"/>
  <c r="N28" i="112"/>
  <c r="M28" i="112"/>
  <c r="J28" i="112"/>
  <c r="G28" i="112"/>
  <c r="O27" i="112"/>
  <c r="N27" i="112"/>
  <c r="M27" i="112"/>
  <c r="J27" i="112"/>
  <c r="G27" i="112"/>
  <c r="O26" i="112"/>
  <c r="N26" i="112"/>
  <c r="M26" i="112"/>
  <c r="J26" i="112"/>
  <c r="G26" i="112"/>
  <c r="O25" i="112"/>
  <c r="N25" i="112"/>
  <c r="M25" i="112"/>
  <c r="J25" i="112"/>
  <c r="G25" i="112"/>
  <c r="O24" i="112"/>
  <c r="N24" i="112"/>
  <c r="M24" i="112"/>
  <c r="J24" i="112"/>
  <c r="G24" i="112"/>
  <c r="O23" i="112"/>
  <c r="N23" i="112"/>
  <c r="M23" i="112"/>
  <c r="J23" i="112"/>
  <c r="G23" i="112"/>
  <c r="O22" i="112"/>
  <c r="N22" i="112"/>
  <c r="M22" i="112"/>
  <c r="J22" i="112"/>
  <c r="G22" i="112"/>
  <c r="O21" i="112"/>
  <c r="N21" i="112"/>
  <c r="M21" i="112"/>
  <c r="J21" i="112"/>
  <c r="G21" i="112"/>
  <c r="O20" i="112"/>
  <c r="N20" i="112"/>
  <c r="M20" i="112"/>
  <c r="J20" i="112"/>
  <c r="G20" i="112"/>
  <c r="O19" i="112"/>
  <c r="N19" i="112"/>
  <c r="M19" i="112"/>
  <c r="J19" i="112"/>
  <c r="G19" i="112"/>
  <c r="O18" i="112"/>
  <c r="N18" i="112"/>
  <c r="M18" i="112"/>
  <c r="J18" i="112"/>
  <c r="G18" i="112"/>
  <c r="O17" i="112"/>
  <c r="N17" i="112"/>
  <c r="M17" i="112"/>
  <c r="J17" i="112"/>
  <c r="G17" i="112"/>
  <c r="O16" i="112"/>
  <c r="N16" i="112"/>
  <c r="M16" i="112"/>
  <c r="J16" i="112"/>
  <c r="G16" i="112"/>
  <c r="O15" i="112"/>
  <c r="N15" i="112"/>
  <c r="M15" i="112"/>
  <c r="J15" i="112"/>
  <c r="G15" i="112"/>
  <c r="O14" i="112"/>
  <c r="N14" i="112"/>
  <c r="M14" i="112"/>
  <c r="J14" i="112"/>
  <c r="G14" i="112"/>
  <c r="O13" i="112"/>
  <c r="N13" i="112"/>
  <c r="P13" i="112" s="1"/>
  <c r="M13" i="112"/>
  <c r="J13" i="112"/>
  <c r="G13" i="112"/>
  <c r="O12" i="112"/>
  <c r="N12" i="112"/>
  <c r="M12" i="112"/>
  <c r="J12" i="112"/>
  <c r="G12" i="112"/>
  <c r="O11" i="112"/>
  <c r="N11" i="112"/>
  <c r="M11" i="112"/>
  <c r="J11" i="112"/>
  <c r="G11" i="112"/>
  <c r="O10" i="112"/>
  <c r="N10" i="112"/>
  <c r="P10" i="112" s="1"/>
  <c r="M10" i="112"/>
  <c r="J10" i="112"/>
  <c r="G10" i="112"/>
  <c r="O9" i="112"/>
  <c r="N9" i="112"/>
  <c r="M9" i="112"/>
  <c r="J9" i="112"/>
  <c r="G9" i="112"/>
  <c r="O8" i="112"/>
  <c r="N8" i="112"/>
  <c r="M8" i="112"/>
  <c r="J8" i="112"/>
  <c r="G8" i="112"/>
  <c r="O7" i="112"/>
  <c r="N7" i="112"/>
  <c r="M7" i="112"/>
  <c r="J7" i="112"/>
  <c r="G7" i="112"/>
  <c r="O6" i="112"/>
  <c r="N6" i="112"/>
  <c r="M6" i="112"/>
  <c r="J6" i="112"/>
  <c r="G6" i="112"/>
  <c r="O5" i="112"/>
  <c r="N5" i="112"/>
  <c r="M5" i="112"/>
  <c r="J5" i="112"/>
  <c r="G5" i="112"/>
  <c r="P16" i="112" l="1"/>
  <c r="P45" i="112"/>
  <c r="P28" i="112"/>
  <c r="P12" i="112"/>
  <c r="P20" i="112"/>
  <c r="P24" i="112"/>
  <c r="P26" i="112"/>
  <c r="P34" i="112"/>
  <c r="P44" i="112"/>
  <c r="P52" i="112"/>
  <c r="P36" i="112"/>
  <c r="P6" i="112"/>
  <c r="P11" i="112"/>
  <c r="P15" i="112"/>
  <c r="P19" i="112"/>
  <c r="P22" i="112"/>
  <c r="P32" i="112"/>
  <c r="P8" i="112"/>
  <c r="P9" i="112"/>
  <c r="P18" i="112"/>
  <c r="P21" i="112"/>
  <c r="P30" i="112"/>
  <c r="P31" i="112"/>
  <c r="P35" i="112"/>
  <c r="P38" i="112"/>
  <c r="P42" i="112"/>
  <c r="P50" i="112"/>
  <c r="P23" i="112"/>
  <c r="P39" i="112"/>
  <c r="J56" i="114"/>
  <c r="P7" i="112"/>
  <c r="P29" i="112"/>
  <c r="P41" i="112"/>
  <c r="P49" i="112"/>
  <c r="N56" i="114"/>
  <c r="K56" i="113"/>
  <c r="G55" i="112"/>
  <c r="G56" i="113" s="1"/>
  <c r="P25" i="112"/>
  <c r="P43" i="112"/>
  <c r="P46" i="112"/>
  <c r="P51" i="112"/>
  <c r="P54" i="112"/>
  <c r="O56" i="114"/>
  <c r="J55" i="112"/>
  <c r="D56" i="113"/>
  <c r="M56" i="114"/>
  <c r="M55" i="112"/>
  <c r="P40" i="112"/>
  <c r="P48" i="112"/>
  <c r="P53" i="112"/>
  <c r="P27" i="112"/>
  <c r="O55" i="112"/>
  <c r="O56" i="113" s="1"/>
  <c r="P14" i="112"/>
  <c r="P17" i="112"/>
  <c r="P47" i="112"/>
  <c r="G56" i="114"/>
  <c r="L56" i="113"/>
  <c r="P55" i="113"/>
  <c r="N55" i="112"/>
  <c r="P5" i="112"/>
  <c r="E10" i="109"/>
  <c r="F10" i="109"/>
  <c r="H10" i="109"/>
  <c r="I10" i="109"/>
  <c r="K10" i="109"/>
  <c r="L10" i="109"/>
  <c r="N10" i="109"/>
  <c r="O10" i="109"/>
  <c r="G9" i="109"/>
  <c r="G12" i="109" s="1"/>
  <c r="J56" i="113" l="1"/>
  <c r="P55" i="112"/>
  <c r="P56" i="113" s="1"/>
  <c r="N56" i="113"/>
  <c r="P56" i="114"/>
  <c r="M56" i="113"/>
  <c r="G7" i="109"/>
  <c r="P7" i="109"/>
  <c r="P10" i="109" s="1"/>
  <c r="M7" i="109"/>
  <c r="M10" i="109" s="1"/>
  <c r="J7" i="109"/>
  <c r="J10" i="109" s="1"/>
  <c r="G10" i="109" l="1"/>
  <c r="J28" i="110"/>
  <c r="L52" i="110"/>
  <c r="L56" i="112" s="1"/>
  <c r="K52" i="110"/>
  <c r="K56" i="112" s="1"/>
  <c r="I52" i="110"/>
  <c r="I56" i="112" s="1"/>
  <c r="H52" i="110"/>
  <c r="H56" i="112" s="1"/>
  <c r="F52" i="110"/>
  <c r="F56" i="112" s="1"/>
  <c r="E52" i="110"/>
  <c r="E56" i="112" s="1"/>
  <c r="D52" i="110"/>
  <c r="D56" i="112" s="1"/>
  <c r="O51" i="110"/>
  <c r="N51" i="110"/>
  <c r="M51" i="110"/>
  <c r="J51" i="110"/>
  <c r="G51" i="110"/>
  <c r="O50" i="110"/>
  <c r="N50" i="110"/>
  <c r="M50" i="110"/>
  <c r="J50" i="110"/>
  <c r="G50" i="110"/>
  <c r="O49" i="110"/>
  <c r="N49" i="110"/>
  <c r="M49" i="110"/>
  <c r="J49" i="110"/>
  <c r="G49" i="110"/>
  <c r="O48" i="110"/>
  <c r="N48" i="110"/>
  <c r="M48" i="110"/>
  <c r="J48" i="110"/>
  <c r="G48" i="110"/>
  <c r="O47" i="110"/>
  <c r="N47" i="110"/>
  <c r="M47" i="110"/>
  <c r="J47" i="110"/>
  <c r="G47" i="110"/>
  <c r="O46" i="110"/>
  <c r="N46" i="110"/>
  <c r="M46" i="110"/>
  <c r="J46" i="110"/>
  <c r="G46" i="110"/>
  <c r="O45" i="110"/>
  <c r="N45" i="110"/>
  <c r="M45" i="110"/>
  <c r="J45" i="110"/>
  <c r="G45" i="110"/>
  <c r="O44" i="110"/>
  <c r="N44" i="110"/>
  <c r="M44" i="110"/>
  <c r="J44" i="110"/>
  <c r="G44" i="110"/>
  <c r="O43" i="110"/>
  <c r="N43" i="110"/>
  <c r="M43" i="110"/>
  <c r="J43" i="110"/>
  <c r="G43" i="110"/>
  <c r="O42" i="110"/>
  <c r="N42" i="110"/>
  <c r="M42" i="110"/>
  <c r="J42" i="110"/>
  <c r="G42" i="110"/>
  <c r="O41" i="110"/>
  <c r="N41" i="110"/>
  <c r="M41" i="110"/>
  <c r="J41" i="110"/>
  <c r="G41" i="110"/>
  <c r="O40" i="110"/>
  <c r="N40" i="110"/>
  <c r="M40" i="110"/>
  <c r="J40" i="110"/>
  <c r="G40" i="110"/>
  <c r="O39" i="110"/>
  <c r="N39" i="110"/>
  <c r="M39" i="110"/>
  <c r="J39" i="110"/>
  <c r="G39" i="110"/>
  <c r="O38" i="110"/>
  <c r="N38" i="110"/>
  <c r="P38" i="110" s="1"/>
  <c r="M38" i="110"/>
  <c r="J38" i="110"/>
  <c r="G38" i="110"/>
  <c r="O37" i="110"/>
  <c r="P37" i="110" s="1"/>
  <c r="M37" i="110"/>
  <c r="J37" i="110"/>
  <c r="G37" i="110"/>
  <c r="O36" i="110"/>
  <c r="N36" i="110"/>
  <c r="M36" i="110"/>
  <c r="J36" i="110"/>
  <c r="G36" i="110"/>
  <c r="O35" i="110"/>
  <c r="N35" i="110"/>
  <c r="M35" i="110"/>
  <c r="J35" i="110"/>
  <c r="G35" i="110"/>
  <c r="O34" i="110"/>
  <c r="N34" i="110"/>
  <c r="P34" i="110" s="1"/>
  <c r="M34" i="110"/>
  <c r="J34" i="110"/>
  <c r="G34" i="110"/>
  <c r="O33" i="110"/>
  <c r="N33" i="110"/>
  <c r="P33" i="110" s="1"/>
  <c r="M33" i="110"/>
  <c r="J33" i="110"/>
  <c r="G33" i="110"/>
  <c r="O32" i="110"/>
  <c r="N32" i="110"/>
  <c r="M32" i="110"/>
  <c r="J32" i="110"/>
  <c r="G32" i="110"/>
  <c r="O31" i="110"/>
  <c r="N31" i="110"/>
  <c r="M31" i="110"/>
  <c r="J31" i="110"/>
  <c r="G31" i="110"/>
  <c r="O30" i="110"/>
  <c r="N30" i="110"/>
  <c r="P30" i="110" s="1"/>
  <c r="M30" i="110"/>
  <c r="G30" i="110"/>
  <c r="O29" i="110"/>
  <c r="N29" i="110"/>
  <c r="P29" i="110" s="1"/>
  <c r="M29" i="110"/>
  <c r="J29" i="110"/>
  <c r="G29" i="110"/>
  <c r="O28" i="110"/>
  <c r="N28" i="110"/>
  <c r="M28" i="110"/>
  <c r="G28" i="110"/>
  <c r="O27" i="110"/>
  <c r="N27" i="110"/>
  <c r="M27" i="110"/>
  <c r="J27" i="110"/>
  <c r="G27" i="110"/>
  <c r="O26" i="110"/>
  <c r="N26" i="110"/>
  <c r="P26" i="110" s="1"/>
  <c r="M26" i="110"/>
  <c r="J26" i="110"/>
  <c r="G26" i="110"/>
  <c r="O25" i="110"/>
  <c r="N25" i="110"/>
  <c r="M25" i="110"/>
  <c r="J25" i="110"/>
  <c r="G25" i="110"/>
  <c r="O24" i="110"/>
  <c r="N24" i="110"/>
  <c r="P24" i="110" s="1"/>
  <c r="M24" i="110"/>
  <c r="J24" i="110"/>
  <c r="G24" i="110"/>
  <c r="O23" i="110"/>
  <c r="N23" i="110"/>
  <c r="P23" i="110" s="1"/>
  <c r="M23" i="110"/>
  <c r="J23" i="110"/>
  <c r="G23" i="110"/>
  <c r="O22" i="110"/>
  <c r="N22" i="110"/>
  <c r="M22" i="110"/>
  <c r="J22" i="110"/>
  <c r="G22" i="110"/>
  <c r="O21" i="110"/>
  <c r="N21" i="110"/>
  <c r="M21" i="110"/>
  <c r="J21" i="110"/>
  <c r="G21" i="110"/>
  <c r="O20" i="110"/>
  <c r="N20" i="110"/>
  <c r="P20" i="110" s="1"/>
  <c r="M20" i="110"/>
  <c r="J20" i="110"/>
  <c r="G20" i="110"/>
  <c r="O19" i="110"/>
  <c r="N19" i="110"/>
  <c r="M19" i="110"/>
  <c r="J19" i="110"/>
  <c r="G19" i="110"/>
  <c r="O18" i="110"/>
  <c r="N18" i="110"/>
  <c r="M18" i="110"/>
  <c r="J18" i="110"/>
  <c r="G18" i="110"/>
  <c r="O17" i="110"/>
  <c r="N17" i="110"/>
  <c r="M17" i="110"/>
  <c r="J17" i="110"/>
  <c r="G17" i="110"/>
  <c r="O16" i="110"/>
  <c r="N16" i="110"/>
  <c r="P16" i="110" s="1"/>
  <c r="M16" i="110"/>
  <c r="J16" i="110"/>
  <c r="G16" i="110"/>
  <c r="O15" i="110"/>
  <c r="N15" i="110"/>
  <c r="P15" i="110" s="1"/>
  <c r="M15" i="110"/>
  <c r="J15" i="110"/>
  <c r="G15" i="110"/>
  <c r="O14" i="110"/>
  <c r="N14" i="110"/>
  <c r="M14" i="110"/>
  <c r="J14" i="110"/>
  <c r="G14" i="110"/>
  <c r="O13" i="110"/>
  <c r="N13" i="110"/>
  <c r="M13" i="110"/>
  <c r="J13" i="110"/>
  <c r="G13" i="110"/>
  <c r="O12" i="110"/>
  <c r="N12" i="110"/>
  <c r="M12" i="110"/>
  <c r="J12" i="110"/>
  <c r="G12" i="110"/>
  <c r="O11" i="110"/>
  <c r="N11" i="110"/>
  <c r="M11" i="110"/>
  <c r="J11" i="110"/>
  <c r="G11" i="110"/>
  <c r="O10" i="110"/>
  <c r="N10" i="110"/>
  <c r="P10" i="110" s="1"/>
  <c r="M10" i="110"/>
  <c r="J10" i="110"/>
  <c r="G10" i="110"/>
  <c r="O9" i="110"/>
  <c r="N9" i="110"/>
  <c r="M9" i="110"/>
  <c r="J9" i="110"/>
  <c r="G9" i="110"/>
  <c r="O8" i="110"/>
  <c r="N8" i="110"/>
  <c r="M8" i="110"/>
  <c r="J8" i="110"/>
  <c r="G8" i="110"/>
  <c r="O7" i="110"/>
  <c r="N7" i="110"/>
  <c r="M7" i="110"/>
  <c r="J7" i="110"/>
  <c r="G7" i="110"/>
  <c r="O6" i="110"/>
  <c r="N6" i="110"/>
  <c r="M6" i="110"/>
  <c r="J6" i="110"/>
  <c r="G6" i="110"/>
  <c r="O5" i="110"/>
  <c r="N5" i="110"/>
  <c r="P5" i="110" s="1"/>
  <c r="M5" i="110"/>
  <c r="J5" i="110"/>
  <c r="G5" i="110"/>
  <c r="P11" i="110" l="1"/>
  <c r="P19" i="110"/>
  <c r="P42" i="110"/>
  <c r="P50" i="110"/>
  <c r="P48" i="110"/>
  <c r="P18" i="110"/>
  <c r="P22" i="110"/>
  <c r="P32" i="110"/>
  <c r="P40" i="110"/>
  <c r="P8" i="110"/>
  <c r="P46" i="110"/>
  <c r="P49" i="110"/>
  <c r="P6" i="110"/>
  <c r="P17" i="110"/>
  <c r="P25" i="110"/>
  <c r="P31" i="110"/>
  <c r="P43" i="110"/>
  <c r="P9" i="110"/>
  <c r="P12" i="110"/>
  <c r="P14" i="110"/>
  <c r="P28" i="110"/>
  <c r="P36" i="110"/>
  <c r="P39" i="110"/>
  <c r="P45" i="110"/>
  <c r="P51" i="110"/>
  <c r="O52" i="110"/>
  <c r="P7" i="110"/>
  <c r="P13" i="110"/>
  <c r="P47" i="110"/>
  <c r="P21" i="110"/>
  <c r="P27" i="110"/>
  <c r="P35" i="110"/>
  <c r="P41" i="110"/>
  <c r="P44" i="110"/>
  <c r="M52" i="110"/>
  <c r="J52" i="110"/>
  <c r="G52" i="110"/>
  <c r="N52" i="110"/>
  <c r="O6" i="109"/>
  <c r="P6" i="109" s="1"/>
  <c r="M6" i="109"/>
  <c r="J6" i="109"/>
  <c r="G6" i="109"/>
  <c r="L52" i="108"/>
  <c r="L5" i="109" s="1"/>
  <c r="L8" i="109" s="1"/>
  <c r="K52" i="108"/>
  <c r="K5" i="109" s="1"/>
  <c r="K8" i="109" s="1"/>
  <c r="I52" i="108"/>
  <c r="I5" i="109" s="1"/>
  <c r="I8" i="109" s="1"/>
  <c r="H52" i="108"/>
  <c r="H53" i="110" s="1"/>
  <c r="F52" i="108"/>
  <c r="E52" i="108"/>
  <c r="D52" i="108"/>
  <c r="D53" i="110" s="1"/>
  <c r="O51" i="108"/>
  <c r="N51" i="108"/>
  <c r="P51" i="108" s="1"/>
  <c r="M51" i="108"/>
  <c r="J51" i="108"/>
  <c r="G51" i="108"/>
  <c r="O50" i="108"/>
  <c r="N50" i="108"/>
  <c r="M50" i="108"/>
  <c r="J50" i="108"/>
  <c r="G50" i="108"/>
  <c r="O49" i="108"/>
  <c r="N49" i="108"/>
  <c r="P49" i="108" s="1"/>
  <c r="M49" i="108"/>
  <c r="J49" i="108"/>
  <c r="G49" i="108"/>
  <c r="O48" i="108"/>
  <c r="N48" i="108"/>
  <c r="M48" i="108"/>
  <c r="J48" i="108"/>
  <c r="G48" i="108"/>
  <c r="O47" i="108"/>
  <c r="N47" i="108"/>
  <c r="M47" i="108"/>
  <c r="J47" i="108"/>
  <c r="G47" i="108"/>
  <c r="O46" i="108"/>
  <c r="N46" i="108"/>
  <c r="M46" i="108"/>
  <c r="J46" i="108"/>
  <c r="G46" i="108"/>
  <c r="O45" i="108"/>
  <c r="N45" i="108"/>
  <c r="M45" i="108"/>
  <c r="J45" i="108"/>
  <c r="G45" i="108"/>
  <c r="O44" i="108"/>
  <c r="N44" i="108"/>
  <c r="M44" i="108"/>
  <c r="J44" i="108"/>
  <c r="G44" i="108"/>
  <c r="O43" i="108"/>
  <c r="N43" i="108"/>
  <c r="P43" i="108" s="1"/>
  <c r="M43" i="108"/>
  <c r="J43" i="108"/>
  <c r="G43" i="108"/>
  <c r="O42" i="108"/>
  <c r="N42" i="108"/>
  <c r="M42" i="108"/>
  <c r="J42" i="108"/>
  <c r="G42" i="108"/>
  <c r="O41" i="108"/>
  <c r="N41" i="108"/>
  <c r="P41" i="108" s="1"/>
  <c r="M41" i="108"/>
  <c r="J41" i="108"/>
  <c r="G41" i="108"/>
  <c r="O40" i="108"/>
  <c r="N40" i="108"/>
  <c r="M40" i="108"/>
  <c r="J40" i="108"/>
  <c r="G40" i="108"/>
  <c r="O39" i="108"/>
  <c r="N39" i="108"/>
  <c r="P39" i="108" s="1"/>
  <c r="M39" i="108"/>
  <c r="J39" i="108"/>
  <c r="G39" i="108"/>
  <c r="O38" i="108"/>
  <c r="N38" i="108"/>
  <c r="M38" i="108"/>
  <c r="J38" i="108"/>
  <c r="G38" i="108"/>
  <c r="O37" i="108"/>
  <c r="N37" i="108"/>
  <c r="M37" i="108"/>
  <c r="J37" i="108"/>
  <c r="G37" i="108"/>
  <c r="O36" i="108"/>
  <c r="N36" i="108"/>
  <c r="M36" i="108"/>
  <c r="J36" i="108"/>
  <c r="G36" i="108"/>
  <c r="O35" i="108"/>
  <c r="N35" i="108"/>
  <c r="M35" i="108"/>
  <c r="J35" i="108"/>
  <c r="G35" i="108"/>
  <c r="O34" i="108"/>
  <c r="N34" i="108"/>
  <c r="M34" i="108"/>
  <c r="J34" i="108"/>
  <c r="G34" i="108"/>
  <c r="O33" i="108"/>
  <c r="N33" i="108"/>
  <c r="M33" i="108"/>
  <c r="J33" i="108"/>
  <c r="G33" i="108"/>
  <c r="O32" i="108"/>
  <c r="N32" i="108"/>
  <c r="M32" i="108"/>
  <c r="J32" i="108"/>
  <c r="G32" i="108"/>
  <c r="O31" i="108"/>
  <c r="N31" i="108"/>
  <c r="P31" i="108" s="1"/>
  <c r="M31" i="108"/>
  <c r="J31" i="108"/>
  <c r="G31" i="108"/>
  <c r="O30" i="108"/>
  <c r="N30" i="108"/>
  <c r="M30" i="108"/>
  <c r="J30" i="108"/>
  <c r="G30" i="108"/>
  <c r="O29" i="108"/>
  <c r="N29" i="108"/>
  <c r="M29" i="108"/>
  <c r="J29" i="108"/>
  <c r="G29" i="108"/>
  <c r="O28" i="108"/>
  <c r="N28" i="108"/>
  <c r="M28" i="108"/>
  <c r="J28" i="108"/>
  <c r="G28" i="108"/>
  <c r="O27" i="108"/>
  <c r="N27" i="108"/>
  <c r="P27" i="108" s="1"/>
  <c r="M27" i="108"/>
  <c r="J27" i="108"/>
  <c r="G27" i="108"/>
  <c r="O26" i="108"/>
  <c r="N26" i="108"/>
  <c r="M26" i="108"/>
  <c r="J26" i="108"/>
  <c r="G26" i="108"/>
  <c r="O25" i="108"/>
  <c r="N25" i="108"/>
  <c r="P25" i="108" s="1"/>
  <c r="M25" i="108"/>
  <c r="J25" i="108"/>
  <c r="G25" i="108"/>
  <c r="O24" i="108"/>
  <c r="N24" i="108"/>
  <c r="M24" i="108"/>
  <c r="J24" i="108"/>
  <c r="G24" i="108"/>
  <c r="O23" i="108"/>
  <c r="N23" i="108"/>
  <c r="P23" i="108" s="1"/>
  <c r="M23" i="108"/>
  <c r="J23" i="108"/>
  <c r="G23" i="108"/>
  <c r="O22" i="108"/>
  <c r="N22" i="108"/>
  <c r="M22" i="108"/>
  <c r="J22" i="108"/>
  <c r="G22" i="108"/>
  <c r="O21" i="108"/>
  <c r="P21" i="108" s="1"/>
  <c r="N21" i="108"/>
  <c r="M21" i="108"/>
  <c r="J21" i="108"/>
  <c r="G21" i="108"/>
  <c r="O20" i="108"/>
  <c r="N20" i="108"/>
  <c r="M20" i="108"/>
  <c r="J20" i="108"/>
  <c r="G20" i="108"/>
  <c r="O19" i="108"/>
  <c r="N19" i="108"/>
  <c r="P19" i="108" s="1"/>
  <c r="M19" i="108"/>
  <c r="J19" i="108"/>
  <c r="G19" i="108"/>
  <c r="O18" i="108"/>
  <c r="N18" i="108"/>
  <c r="M18" i="108"/>
  <c r="J18" i="108"/>
  <c r="G18" i="108"/>
  <c r="O17" i="108"/>
  <c r="N17" i="108"/>
  <c r="M17" i="108"/>
  <c r="J17" i="108"/>
  <c r="G17" i="108"/>
  <c r="O16" i="108"/>
  <c r="N16" i="108"/>
  <c r="M16" i="108"/>
  <c r="J16" i="108"/>
  <c r="G16" i="108"/>
  <c r="O15" i="108"/>
  <c r="N15" i="108"/>
  <c r="M15" i="108"/>
  <c r="J15" i="108"/>
  <c r="G15" i="108"/>
  <c r="O14" i="108"/>
  <c r="N14" i="108"/>
  <c r="M14" i="108"/>
  <c r="J14" i="108"/>
  <c r="G14" i="108"/>
  <c r="O13" i="108"/>
  <c r="N13" i="108"/>
  <c r="M13" i="108"/>
  <c r="J13" i="108"/>
  <c r="G13" i="108"/>
  <c r="O12" i="108"/>
  <c r="N12" i="108"/>
  <c r="M12" i="108"/>
  <c r="J12" i="108"/>
  <c r="G12" i="108"/>
  <c r="O11" i="108"/>
  <c r="N11" i="108"/>
  <c r="P11" i="108" s="1"/>
  <c r="M11" i="108"/>
  <c r="J11" i="108"/>
  <c r="G11" i="108"/>
  <c r="O10" i="108"/>
  <c r="N10" i="108"/>
  <c r="M10" i="108"/>
  <c r="J10" i="108"/>
  <c r="G10" i="108"/>
  <c r="O9" i="108"/>
  <c r="N9" i="108"/>
  <c r="M9" i="108"/>
  <c r="J9" i="108"/>
  <c r="G9" i="108"/>
  <c r="O8" i="108"/>
  <c r="N8" i="108"/>
  <c r="M8" i="108"/>
  <c r="J8" i="108"/>
  <c r="G8" i="108"/>
  <c r="O7" i="108"/>
  <c r="N7" i="108"/>
  <c r="P7" i="108" s="1"/>
  <c r="M7" i="108"/>
  <c r="J7" i="108"/>
  <c r="G7" i="108"/>
  <c r="O6" i="108"/>
  <c r="N6" i="108"/>
  <c r="M6" i="108"/>
  <c r="J6" i="108"/>
  <c r="G6" i="108"/>
  <c r="O5" i="108"/>
  <c r="N5" i="108"/>
  <c r="M5" i="108"/>
  <c r="J5" i="108"/>
  <c r="G5" i="108"/>
  <c r="P47" i="108" l="1"/>
  <c r="P29" i="108"/>
  <c r="P37" i="108"/>
  <c r="P45" i="108"/>
  <c r="P10" i="108"/>
  <c r="P13" i="108"/>
  <c r="P22" i="108"/>
  <c r="P26" i="108"/>
  <c r="P30" i="108"/>
  <c r="P33" i="108"/>
  <c r="P34" i="108"/>
  <c r="P42" i="108"/>
  <c r="P46" i="108"/>
  <c r="P52" i="110"/>
  <c r="P56" i="112" s="1"/>
  <c r="P15" i="108"/>
  <c r="P16" i="108"/>
  <c r="P24" i="108"/>
  <c r="P28" i="108"/>
  <c r="P40" i="108"/>
  <c r="P48" i="108"/>
  <c r="D53" i="108"/>
  <c r="L53" i="110"/>
  <c r="H5" i="109"/>
  <c r="H8" i="109" s="1"/>
  <c r="F5" i="109"/>
  <c r="F8" i="109" s="1"/>
  <c r="M56" i="112"/>
  <c r="E5" i="109"/>
  <c r="E8" i="109" s="1"/>
  <c r="O56" i="112"/>
  <c r="P6" i="108"/>
  <c r="P9" i="108"/>
  <c r="P12" i="108"/>
  <c r="P18" i="108"/>
  <c r="P36" i="108"/>
  <c r="N56" i="112"/>
  <c r="K53" i="110"/>
  <c r="E53" i="110"/>
  <c r="P44" i="108"/>
  <c r="F53" i="110"/>
  <c r="P38" i="108"/>
  <c r="P50" i="108"/>
  <c r="G56" i="112"/>
  <c r="I53" i="110"/>
  <c r="P14" i="108"/>
  <c r="P20" i="108"/>
  <c r="P32" i="108"/>
  <c r="P35" i="108"/>
  <c r="D5" i="109"/>
  <c r="D8" i="109" s="1"/>
  <c r="J56" i="112"/>
  <c r="P17" i="108"/>
  <c r="P8" i="108"/>
  <c r="O52" i="108"/>
  <c r="O53" i="110" s="1"/>
  <c r="G52" i="108"/>
  <c r="G53" i="110" s="1"/>
  <c r="M52" i="108"/>
  <c r="N52" i="108"/>
  <c r="N53" i="110" s="1"/>
  <c r="J52" i="108"/>
  <c r="J53" i="110" s="1"/>
  <c r="P5" i="108"/>
  <c r="D27" i="106"/>
  <c r="E52" i="105"/>
  <c r="E27" i="106" s="1"/>
  <c r="F52" i="105"/>
  <c r="H52" i="105"/>
  <c r="H53" i="108" s="1"/>
  <c r="I52" i="105"/>
  <c r="I27" i="106" s="1"/>
  <c r="K52" i="105"/>
  <c r="L52" i="105"/>
  <c r="L27" i="106" s="1"/>
  <c r="O51" i="105"/>
  <c r="N51" i="105"/>
  <c r="M51" i="105"/>
  <c r="J51" i="105"/>
  <c r="G51" i="105"/>
  <c r="O50" i="105"/>
  <c r="N50" i="105"/>
  <c r="P50" i="105" s="1"/>
  <c r="M50" i="105"/>
  <c r="J50" i="105"/>
  <c r="G50" i="105"/>
  <c r="O49" i="105"/>
  <c r="N49" i="105"/>
  <c r="M49" i="105"/>
  <c r="J49" i="105"/>
  <c r="G49" i="105"/>
  <c r="L53" i="108" l="1"/>
  <c r="K27" i="106"/>
  <c r="N5" i="109"/>
  <c r="N8" i="109" s="1"/>
  <c r="K53" i="108"/>
  <c r="M5" i="109"/>
  <c r="M8" i="109" s="1"/>
  <c r="I53" i="108"/>
  <c r="H27" i="106"/>
  <c r="G5" i="109"/>
  <c r="G8" i="109" s="1"/>
  <c r="M53" i="110"/>
  <c r="O5" i="109"/>
  <c r="O8" i="109" s="1"/>
  <c r="F53" i="108"/>
  <c r="J5" i="109"/>
  <c r="J8" i="109" s="1"/>
  <c r="P51" i="105"/>
  <c r="F27" i="106"/>
  <c r="E53" i="108"/>
  <c r="P52" i="108"/>
  <c r="P49" i="105"/>
  <c r="E52" i="104"/>
  <c r="E25" i="106" s="1"/>
  <c r="F52" i="104"/>
  <c r="F25" i="106" s="1"/>
  <c r="H52" i="104"/>
  <c r="H25" i="106" s="1"/>
  <c r="I52" i="104"/>
  <c r="I25" i="106" s="1"/>
  <c r="K52" i="104"/>
  <c r="K25" i="106" s="1"/>
  <c r="L52" i="104"/>
  <c r="L25" i="106" s="1"/>
  <c r="D52" i="104"/>
  <c r="O51" i="104"/>
  <c r="N51" i="104"/>
  <c r="P51" i="104" s="1"/>
  <c r="M51" i="104"/>
  <c r="J51" i="104"/>
  <c r="G51" i="104"/>
  <c r="O50" i="104"/>
  <c r="N50" i="104"/>
  <c r="M50" i="104"/>
  <c r="J50" i="104"/>
  <c r="G50" i="104"/>
  <c r="O49" i="104"/>
  <c r="N49" i="104"/>
  <c r="P49" i="104" s="1"/>
  <c r="M49" i="104"/>
  <c r="J49" i="104"/>
  <c r="G49" i="104"/>
  <c r="D52" i="99"/>
  <c r="E52" i="99"/>
  <c r="F53" i="105" l="1"/>
  <c r="I53" i="105"/>
  <c r="K53" i="105"/>
  <c r="P5" i="109"/>
  <c r="P8" i="109" s="1"/>
  <c r="P53" i="110"/>
  <c r="E53" i="105"/>
  <c r="D25" i="106"/>
  <c r="D53" i="105"/>
  <c r="H53" i="105"/>
  <c r="L53" i="105"/>
  <c r="P50" i="104"/>
  <c r="E52" i="103"/>
  <c r="E53" i="104" s="1"/>
  <c r="F52" i="103"/>
  <c r="F23" i="106" s="1"/>
  <c r="H52" i="103"/>
  <c r="H23" i="106" s="1"/>
  <c r="I52" i="103"/>
  <c r="I23" i="106" s="1"/>
  <c r="K52" i="103"/>
  <c r="L52" i="103"/>
  <c r="L53" i="104" s="1"/>
  <c r="D52" i="103"/>
  <c r="D53" i="104" s="1"/>
  <c r="O51" i="103"/>
  <c r="N51" i="103"/>
  <c r="M51" i="103"/>
  <c r="J51" i="103"/>
  <c r="G51" i="103"/>
  <c r="O50" i="103"/>
  <c r="N50" i="103"/>
  <c r="M50" i="103"/>
  <c r="J50" i="103"/>
  <c r="G50" i="103"/>
  <c r="O49" i="103"/>
  <c r="N49" i="103"/>
  <c r="P49" i="103" s="1"/>
  <c r="M49" i="103"/>
  <c r="J49" i="103"/>
  <c r="G49" i="103"/>
  <c r="L23" i="106" l="1"/>
  <c r="E23" i="106"/>
  <c r="P50" i="103"/>
  <c r="F53" i="104"/>
  <c r="H53" i="104"/>
  <c r="K23" i="106"/>
  <c r="I53" i="104"/>
  <c r="D28" i="106"/>
  <c r="P51" i="103"/>
  <c r="D23" i="106"/>
  <c r="D26" i="106" s="1"/>
  <c r="K53" i="104"/>
  <c r="E52" i="102"/>
  <c r="E53" i="103" s="1"/>
  <c r="F52" i="102"/>
  <c r="F53" i="103" s="1"/>
  <c r="H52" i="102"/>
  <c r="H53" i="103" s="1"/>
  <c r="I52" i="102"/>
  <c r="K52" i="102"/>
  <c r="K53" i="103" s="1"/>
  <c r="L52" i="102"/>
  <c r="L21" i="106" s="1"/>
  <c r="D52" i="102"/>
  <c r="O51" i="102"/>
  <c r="N51" i="102"/>
  <c r="M51" i="102"/>
  <c r="J51" i="102"/>
  <c r="G51" i="102"/>
  <c r="O50" i="102"/>
  <c r="N50" i="102"/>
  <c r="M50" i="102"/>
  <c r="J50" i="102"/>
  <c r="G50" i="102"/>
  <c r="O49" i="102"/>
  <c r="N49" i="102"/>
  <c r="M49" i="102"/>
  <c r="J49" i="102"/>
  <c r="G49" i="102"/>
  <c r="P49" i="102" l="1"/>
  <c r="P50" i="102"/>
  <c r="F21" i="106"/>
  <c r="I53" i="103"/>
  <c r="E21" i="106"/>
  <c r="K21" i="106"/>
  <c r="D21" i="106"/>
  <c r="I21" i="106"/>
  <c r="D53" i="103"/>
  <c r="H21" i="106"/>
  <c r="L53" i="103"/>
  <c r="P51" i="102"/>
  <c r="E52" i="101" l="1"/>
  <c r="F52" i="101"/>
  <c r="H52" i="101"/>
  <c r="I52" i="101"/>
  <c r="K52" i="101"/>
  <c r="L52" i="101"/>
  <c r="D52" i="101"/>
  <c r="D53" i="102" s="1"/>
  <c r="O51" i="101"/>
  <c r="N51" i="101"/>
  <c r="M51" i="101"/>
  <c r="J51" i="101"/>
  <c r="G51" i="101"/>
  <c r="O50" i="101"/>
  <c r="N50" i="101"/>
  <c r="M50" i="101"/>
  <c r="J50" i="101"/>
  <c r="G50" i="101"/>
  <c r="O49" i="101"/>
  <c r="N49" i="101"/>
  <c r="P49" i="101" s="1"/>
  <c r="M49" i="101"/>
  <c r="J49" i="101"/>
  <c r="G49" i="101"/>
  <c r="L53" i="102" l="1"/>
  <c r="P50" i="101"/>
  <c r="K53" i="102"/>
  <c r="I53" i="102"/>
  <c r="H53" i="102"/>
  <c r="F53" i="102"/>
  <c r="E53" i="102"/>
  <c r="H19" i="106"/>
  <c r="L19" i="106"/>
  <c r="F19" i="106"/>
  <c r="I19" i="106"/>
  <c r="D19" i="106"/>
  <c r="P51" i="101"/>
  <c r="K19" i="106"/>
  <c r="E19" i="106"/>
  <c r="K52" i="100"/>
  <c r="E52" i="100"/>
  <c r="E53" i="101" s="1"/>
  <c r="F52" i="100"/>
  <c r="F53" i="101" s="1"/>
  <c r="H52" i="100"/>
  <c r="H53" i="101" s="1"/>
  <c r="I52" i="100"/>
  <c r="I17" i="106" s="1"/>
  <c r="L52" i="100"/>
  <c r="L53" i="101" s="1"/>
  <c r="D52" i="100"/>
  <c r="D53" i="101" s="1"/>
  <c r="O51" i="100"/>
  <c r="N51" i="100"/>
  <c r="M51" i="100"/>
  <c r="J51" i="100"/>
  <c r="G51" i="100"/>
  <c r="O50" i="100"/>
  <c r="N50" i="100"/>
  <c r="P50" i="100" s="1"/>
  <c r="M50" i="100"/>
  <c r="J50" i="100"/>
  <c r="G50" i="100"/>
  <c r="O49" i="100"/>
  <c r="N49" i="100"/>
  <c r="M49" i="100"/>
  <c r="J49" i="100"/>
  <c r="G49" i="100"/>
  <c r="P49" i="100" l="1"/>
  <c r="D53" i="100"/>
  <c r="F17" i="106"/>
  <c r="E17" i="106"/>
  <c r="I53" i="101"/>
  <c r="K17" i="106"/>
  <c r="L17" i="106"/>
  <c r="E53" i="100"/>
  <c r="K53" i="101"/>
  <c r="D17" i="106"/>
  <c r="H17" i="106"/>
  <c r="P51" i="100"/>
  <c r="F52" i="99"/>
  <c r="H52" i="99"/>
  <c r="I52" i="99"/>
  <c r="I53" i="100" s="1"/>
  <c r="K52" i="99"/>
  <c r="K53" i="100" s="1"/>
  <c r="L52" i="99"/>
  <c r="L53" i="100" s="1"/>
  <c r="O51" i="99"/>
  <c r="N51" i="99"/>
  <c r="M51" i="99"/>
  <c r="J51" i="99"/>
  <c r="G51" i="99"/>
  <c r="O50" i="99"/>
  <c r="N50" i="99"/>
  <c r="P50" i="99" s="1"/>
  <c r="M50" i="99"/>
  <c r="J50" i="99"/>
  <c r="G50" i="99"/>
  <c r="O49" i="99"/>
  <c r="N49" i="99"/>
  <c r="M49" i="99"/>
  <c r="J49" i="99"/>
  <c r="G49" i="99"/>
  <c r="P51" i="99" l="1"/>
  <c r="F53" i="100"/>
  <c r="H53" i="100"/>
  <c r="P49" i="99"/>
  <c r="E52" i="98"/>
  <c r="E53" i="99" s="1"/>
  <c r="F52" i="98"/>
  <c r="F13" i="106" s="1"/>
  <c r="H52" i="98"/>
  <c r="H53" i="99" s="1"/>
  <c r="I52" i="98"/>
  <c r="K52" i="98"/>
  <c r="K53" i="99" s="1"/>
  <c r="L52" i="98"/>
  <c r="L53" i="99" s="1"/>
  <c r="D52" i="98"/>
  <c r="D53" i="99" s="1"/>
  <c r="O51" i="98"/>
  <c r="N51" i="98"/>
  <c r="M51" i="98"/>
  <c r="J51" i="98"/>
  <c r="G51" i="98"/>
  <c r="O50" i="98"/>
  <c r="P50" i="98" s="1"/>
  <c r="N50" i="98"/>
  <c r="M50" i="98"/>
  <c r="J50" i="98"/>
  <c r="G50" i="98"/>
  <c r="O49" i="98"/>
  <c r="N49" i="98"/>
  <c r="P49" i="98" s="1"/>
  <c r="M49" i="98"/>
  <c r="J49" i="98"/>
  <c r="G49" i="98"/>
  <c r="D13" i="106" l="1"/>
  <c r="K13" i="106"/>
  <c r="E13" i="106"/>
  <c r="L13" i="106"/>
  <c r="I13" i="106"/>
  <c r="I53" i="99"/>
  <c r="H13" i="106"/>
  <c r="F53" i="99"/>
  <c r="P51" i="98"/>
  <c r="E52" i="97"/>
  <c r="E53" i="98" s="1"/>
  <c r="F52" i="97"/>
  <c r="F11" i="106" s="1"/>
  <c r="H52" i="97"/>
  <c r="H53" i="98" s="1"/>
  <c r="I52" i="97"/>
  <c r="I53" i="98" s="1"/>
  <c r="K52" i="97"/>
  <c r="K53" i="98" s="1"/>
  <c r="L52" i="97"/>
  <c r="L53" i="98" s="1"/>
  <c r="D52" i="97"/>
  <c r="D53" i="98" s="1"/>
  <c r="O51" i="97"/>
  <c r="N51" i="97"/>
  <c r="P51" i="97" s="1"/>
  <c r="M51" i="97"/>
  <c r="J51" i="97"/>
  <c r="G51" i="97"/>
  <c r="O50" i="97"/>
  <c r="N50" i="97"/>
  <c r="M50" i="97"/>
  <c r="J50" i="97"/>
  <c r="G50" i="97"/>
  <c r="O49" i="97"/>
  <c r="N49" i="97"/>
  <c r="P49" i="97" s="1"/>
  <c r="M49" i="97"/>
  <c r="J49" i="97"/>
  <c r="G49" i="97"/>
  <c r="I11" i="106" l="1"/>
  <c r="H11" i="106"/>
  <c r="D11" i="106"/>
  <c r="D14" i="106" s="1"/>
  <c r="E11" i="106"/>
  <c r="L11" i="106"/>
  <c r="F53" i="98"/>
  <c r="K11" i="106"/>
  <c r="P50" i="97"/>
  <c r="E52" i="96"/>
  <c r="E9" i="106" s="1"/>
  <c r="F52" i="96"/>
  <c r="F9" i="106" s="1"/>
  <c r="H52" i="96"/>
  <c r="H53" i="97" s="1"/>
  <c r="I52" i="96"/>
  <c r="K52" i="96"/>
  <c r="K53" i="97" s="1"/>
  <c r="L52" i="96"/>
  <c r="L9" i="106" s="1"/>
  <c r="D52" i="96"/>
  <c r="D53" i="97" s="1"/>
  <c r="O51" i="96"/>
  <c r="N51" i="96"/>
  <c r="M51" i="96"/>
  <c r="J51" i="96"/>
  <c r="G51" i="96"/>
  <c r="O50" i="96"/>
  <c r="N50" i="96"/>
  <c r="M50" i="96"/>
  <c r="J50" i="96"/>
  <c r="G50" i="96"/>
  <c r="O49" i="96"/>
  <c r="N49" i="96"/>
  <c r="P49" i="96" s="1"/>
  <c r="M49" i="96"/>
  <c r="J49" i="96"/>
  <c r="G49" i="96"/>
  <c r="P51" i="96" l="1"/>
  <c r="F53" i="97"/>
  <c r="E53" i="97"/>
  <c r="K9" i="106"/>
  <c r="I9" i="106"/>
  <c r="I53" i="97"/>
  <c r="D9" i="106"/>
  <c r="L53" i="97"/>
  <c r="H9" i="106"/>
  <c r="P50" i="96"/>
  <c r="D12" i="106" l="1"/>
  <c r="E52" i="95"/>
  <c r="F52" i="95"/>
  <c r="H52" i="95"/>
  <c r="I52" i="95"/>
  <c r="K52" i="95"/>
  <c r="L52" i="95"/>
  <c r="D52" i="95"/>
  <c r="O51" i="95"/>
  <c r="N51" i="95"/>
  <c r="P51" i="95" s="1"/>
  <c r="M51" i="95"/>
  <c r="J51" i="95"/>
  <c r="G51" i="95"/>
  <c r="O50" i="95"/>
  <c r="N50" i="95"/>
  <c r="M50" i="95"/>
  <c r="J50" i="95"/>
  <c r="G50" i="95"/>
  <c r="O49" i="95"/>
  <c r="N49" i="95"/>
  <c r="P49" i="95" s="1"/>
  <c r="M49" i="95"/>
  <c r="J49" i="95"/>
  <c r="G49" i="95"/>
  <c r="H7" i="106" l="1"/>
  <c r="H53" i="96"/>
  <c r="F7" i="106"/>
  <c r="F53" i="96"/>
  <c r="I7" i="106"/>
  <c r="I53" i="96"/>
  <c r="E7" i="106"/>
  <c r="E53" i="96"/>
  <c r="L53" i="96"/>
  <c r="L7" i="106"/>
  <c r="D7" i="106"/>
  <c r="D10" i="106" s="1"/>
  <c r="D53" i="96"/>
  <c r="K53" i="96"/>
  <c r="K7" i="106"/>
  <c r="P50" i="95"/>
  <c r="N50" i="94"/>
  <c r="O50" i="94"/>
  <c r="N51" i="94"/>
  <c r="O51" i="94"/>
  <c r="M50" i="94"/>
  <c r="M51" i="94"/>
  <c r="J50" i="94"/>
  <c r="J51" i="94"/>
  <c r="G50" i="94"/>
  <c r="G51" i="94"/>
  <c r="M49" i="94"/>
  <c r="O49" i="94"/>
  <c r="N49" i="94"/>
  <c r="P49" i="94" s="1"/>
  <c r="J49" i="94"/>
  <c r="G49" i="94"/>
  <c r="E52" i="94"/>
  <c r="E53" i="95" s="1"/>
  <c r="F52" i="94"/>
  <c r="H52" i="94"/>
  <c r="H53" i="95" s="1"/>
  <c r="I52" i="94"/>
  <c r="I53" i="95" s="1"/>
  <c r="K52" i="94"/>
  <c r="K53" i="95" s="1"/>
  <c r="L52" i="94"/>
  <c r="L5" i="106" s="1"/>
  <c r="D52" i="94"/>
  <c r="D53" i="95" s="1"/>
  <c r="I28" i="106"/>
  <c r="E28" i="106"/>
  <c r="K26" i="106"/>
  <c r="I26" i="106"/>
  <c r="H24" i="106"/>
  <c r="F24" i="106"/>
  <c r="K22" i="106"/>
  <c r="L20" i="106"/>
  <c r="I20" i="106"/>
  <c r="H20" i="106"/>
  <c r="E20" i="106"/>
  <c r="D20" i="106"/>
  <c r="I14" i="106"/>
  <c r="F14" i="106"/>
  <c r="L12" i="106"/>
  <c r="H12" i="106"/>
  <c r="I10" i="106"/>
  <c r="F10" i="106"/>
  <c r="O6" i="106"/>
  <c r="N6" i="106"/>
  <c r="M6" i="106"/>
  <c r="J6" i="106"/>
  <c r="G6" i="106"/>
  <c r="O48" i="105"/>
  <c r="N48" i="105"/>
  <c r="M48" i="105"/>
  <c r="J48" i="105"/>
  <c r="G48" i="105"/>
  <c r="O47" i="105"/>
  <c r="N47" i="105"/>
  <c r="M47" i="105"/>
  <c r="J47" i="105"/>
  <c r="G47" i="105"/>
  <c r="O46" i="105"/>
  <c r="N46" i="105"/>
  <c r="M46" i="105"/>
  <c r="J46" i="105"/>
  <c r="G46" i="105"/>
  <c r="O45" i="105"/>
  <c r="N45" i="105"/>
  <c r="M45" i="105"/>
  <c r="J45" i="105"/>
  <c r="G45" i="105"/>
  <c r="O44" i="105"/>
  <c r="N44" i="105"/>
  <c r="M44" i="105"/>
  <c r="J44" i="105"/>
  <c r="G44" i="105"/>
  <c r="O43" i="105"/>
  <c r="N43" i="105"/>
  <c r="M43" i="105"/>
  <c r="J43" i="105"/>
  <c r="G43" i="105"/>
  <c r="O42" i="105"/>
  <c r="N42" i="105"/>
  <c r="M42" i="105"/>
  <c r="J42" i="105"/>
  <c r="G42" i="105"/>
  <c r="O41" i="105"/>
  <c r="N41" i="105"/>
  <c r="M41" i="105"/>
  <c r="J41" i="105"/>
  <c r="G41" i="105"/>
  <c r="O40" i="105"/>
  <c r="N40" i="105"/>
  <c r="M40" i="105"/>
  <c r="J40" i="105"/>
  <c r="G40" i="105"/>
  <c r="O39" i="105"/>
  <c r="N39" i="105"/>
  <c r="M39" i="105"/>
  <c r="J39" i="105"/>
  <c r="G39" i="105"/>
  <c r="O38" i="105"/>
  <c r="N38" i="105"/>
  <c r="M38" i="105"/>
  <c r="J38" i="105"/>
  <c r="G38" i="105"/>
  <c r="O37" i="105"/>
  <c r="N37" i="105"/>
  <c r="M37" i="105"/>
  <c r="J37" i="105"/>
  <c r="G37" i="105"/>
  <c r="O36" i="105"/>
  <c r="N36" i="105"/>
  <c r="M36" i="105"/>
  <c r="J36" i="105"/>
  <c r="G36" i="105"/>
  <c r="O35" i="105"/>
  <c r="N35" i="105"/>
  <c r="M35" i="105"/>
  <c r="J35" i="105"/>
  <c r="G35" i="105"/>
  <c r="O34" i="105"/>
  <c r="N34" i="105"/>
  <c r="P34" i="105" s="1"/>
  <c r="M34" i="105"/>
  <c r="J34" i="105"/>
  <c r="G34" i="105"/>
  <c r="O33" i="105"/>
  <c r="N33" i="105"/>
  <c r="M33" i="105"/>
  <c r="J33" i="105"/>
  <c r="G33" i="105"/>
  <c r="O32" i="105"/>
  <c r="N32" i="105"/>
  <c r="P32" i="105" s="1"/>
  <c r="M32" i="105"/>
  <c r="J32" i="105"/>
  <c r="G32" i="105"/>
  <c r="O31" i="105"/>
  <c r="N31" i="105"/>
  <c r="M31" i="105"/>
  <c r="J31" i="105"/>
  <c r="G31" i="105"/>
  <c r="O30" i="105"/>
  <c r="N30" i="105"/>
  <c r="M30" i="105"/>
  <c r="J30" i="105"/>
  <c r="G30" i="105"/>
  <c r="O29" i="105"/>
  <c r="N29" i="105"/>
  <c r="M29" i="105"/>
  <c r="J29" i="105"/>
  <c r="G29" i="105"/>
  <c r="O28" i="105"/>
  <c r="N28" i="105"/>
  <c r="M28" i="105"/>
  <c r="J28" i="105"/>
  <c r="G28" i="105"/>
  <c r="O27" i="105"/>
  <c r="N27" i="105"/>
  <c r="M27" i="105"/>
  <c r="J27" i="105"/>
  <c r="G27" i="105"/>
  <c r="O26" i="105"/>
  <c r="N26" i="105"/>
  <c r="P26" i="105" s="1"/>
  <c r="M26" i="105"/>
  <c r="J26" i="105"/>
  <c r="G26" i="105"/>
  <c r="O25" i="105"/>
  <c r="N25" i="105"/>
  <c r="M25" i="105"/>
  <c r="J25" i="105"/>
  <c r="G25" i="105"/>
  <c r="O24" i="105"/>
  <c r="N24" i="105"/>
  <c r="P24" i="105" s="1"/>
  <c r="M24" i="105"/>
  <c r="J24" i="105"/>
  <c r="G24" i="105"/>
  <c r="O23" i="105"/>
  <c r="N23" i="105"/>
  <c r="M23" i="105"/>
  <c r="J23" i="105"/>
  <c r="G23" i="105"/>
  <c r="O22" i="105"/>
  <c r="N22" i="105"/>
  <c r="M22" i="105"/>
  <c r="J22" i="105"/>
  <c r="G22" i="105"/>
  <c r="O21" i="105"/>
  <c r="N21" i="105"/>
  <c r="M21" i="105"/>
  <c r="J21" i="105"/>
  <c r="G21" i="105"/>
  <c r="O20" i="105"/>
  <c r="N20" i="105"/>
  <c r="M20" i="105"/>
  <c r="J20" i="105"/>
  <c r="G20" i="105"/>
  <c r="O19" i="105"/>
  <c r="N19" i="105"/>
  <c r="M19" i="105"/>
  <c r="J19" i="105"/>
  <c r="G19" i="105"/>
  <c r="O18" i="105"/>
  <c r="N18" i="105"/>
  <c r="P18" i="105" s="1"/>
  <c r="M18" i="105"/>
  <c r="J18" i="105"/>
  <c r="G18" i="105"/>
  <c r="O17" i="105"/>
  <c r="N17" i="105"/>
  <c r="M17" i="105"/>
  <c r="J17" i="105"/>
  <c r="G17" i="105"/>
  <c r="O16" i="105"/>
  <c r="N16" i="105"/>
  <c r="P16" i="105" s="1"/>
  <c r="M16" i="105"/>
  <c r="J16" i="105"/>
  <c r="G16" i="105"/>
  <c r="O15" i="105"/>
  <c r="N15" i="105"/>
  <c r="M15" i="105"/>
  <c r="J15" i="105"/>
  <c r="G15" i="105"/>
  <c r="O14" i="105"/>
  <c r="N14" i="105"/>
  <c r="M14" i="105"/>
  <c r="J14" i="105"/>
  <c r="G14" i="105"/>
  <c r="O13" i="105"/>
  <c r="N13" i="105"/>
  <c r="M13" i="105"/>
  <c r="J13" i="105"/>
  <c r="G13" i="105"/>
  <c r="O12" i="105"/>
  <c r="N12" i="105"/>
  <c r="M12" i="105"/>
  <c r="J12" i="105"/>
  <c r="G12" i="105"/>
  <c r="O11" i="105"/>
  <c r="N11" i="105"/>
  <c r="M11" i="105"/>
  <c r="J11" i="105"/>
  <c r="G11" i="105"/>
  <c r="O10" i="105"/>
  <c r="N10" i="105"/>
  <c r="P10" i="105" s="1"/>
  <c r="M10" i="105"/>
  <c r="J10" i="105"/>
  <c r="G10" i="105"/>
  <c r="O9" i="105"/>
  <c r="N9" i="105"/>
  <c r="M9" i="105"/>
  <c r="J9" i="105"/>
  <c r="G9" i="105"/>
  <c r="O8" i="105"/>
  <c r="N8" i="105"/>
  <c r="P8" i="105" s="1"/>
  <c r="M8" i="105"/>
  <c r="J8" i="105"/>
  <c r="G8" i="105"/>
  <c r="O7" i="105"/>
  <c r="N7" i="105"/>
  <c r="M7" i="105"/>
  <c r="J7" i="105"/>
  <c r="G7" i="105"/>
  <c r="O6" i="105"/>
  <c r="N6" i="105"/>
  <c r="P6" i="105" s="1"/>
  <c r="M6" i="105"/>
  <c r="J6" i="105"/>
  <c r="G6" i="105"/>
  <c r="O5" i="105"/>
  <c r="N5" i="105"/>
  <c r="M5" i="105"/>
  <c r="J5" i="105"/>
  <c r="G5" i="105"/>
  <c r="O48" i="104"/>
  <c r="N48" i="104"/>
  <c r="M48" i="104"/>
  <c r="J48" i="104"/>
  <c r="G48" i="104"/>
  <c r="O47" i="104"/>
  <c r="N47" i="104"/>
  <c r="M47" i="104"/>
  <c r="J47" i="104"/>
  <c r="G47" i="104"/>
  <c r="O46" i="104"/>
  <c r="N46" i="104"/>
  <c r="M46" i="104"/>
  <c r="J46" i="104"/>
  <c r="G46" i="104"/>
  <c r="O45" i="104"/>
  <c r="N45" i="104"/>
  <c r="M45" i="104"/>
  <c r="J45" i="104"/>
  <c r="G45" i="104"/>
  <c r="O44" i="104"/>
  <c r="N44" i="104"/>
  <c r="M44" i="104"/>
  <c r="J44" i="104"/>
  <c r="G44" i="104"/>
  <c r="O43" i="104"/>
  <c r="N43" i="104"/>
  <c r="M43" i="104"/>
  <c r="J43" i="104"/>
  <c r="G43" i="104"/>
  <c r="O42" i="104"/>
  <c r="N42" i="104"/>
  <c r="M42" i="104"/>
  <c r="J42" i="104"/>
  <c r="G42" i="104"/>
  <c r="O41" i="104"/>
  <c r="N41" i="104"/>
  <c r="M41" i="104"/>
  <c r="J41" i="104"/>
  <c r="G41" i="104"/>
  <c r="O40" i="104"/>
  <c r="N40" i="104"/>
  <c r="M40" i="104"/>
  <c r="J40" i="104"/>
  <c r="G40" i="104"/>
  <c r="O39" i="104"/>
  <c r="N39" i="104"/>
  <c r="M39" i="104"/>
  <c r="J39" i="104"/>
  <c r="G39" i="104"/>
  <c r="O38" i="104"/>
  <c r="N38" i="104"/>
  <c r="M38" i="104"/>
  <c r="J38" i="104"/>
  <c r="G38" i="104"/>
  <c r="O37" i="104"/>
  <c r="N37" i="104"/>
  <c r="M37" i="104"/>
  <c r="J37" i="104"/>
  <c r="G37" i="104"/>
  <c r="O36" i="104"/>
  <c r="N36" i="104"/>
  <c r="M36" i="104"/>
  <c r="J36" i="104"/>
  <c r="G36" i="104"/>
  <c r="O35" i="104"/>
  <c r="N35" i="104"/>
  <c r="M35" i="104"/>
  <c r="J35" i="104"/>
  <c r="G35" i="104"/>
  <c r="O34" i="104"/>
  <c r="N34" i="104"/>
  <c r="M34" i="104"/>
  <c r="J34" i="104"/>
  <c r="G34" i="104"/>
  <c r="O33" i="104"/>
  <c r="N33" i="104"/>
  <c r="M33" i="104"/>
  <c r="J33" i="104"/>
  <c r="G33" i="104"/>
  <c r="O32" i="104"/>
  <c r="N32" i="104"/>
  <c r="M32" i="104"/>
  <c r="J32" i="104"/>
  <c r="G32" i="104"/>
  <c r="O31" i="104"/>
  <c r="N31" i="104"/>
  <c r="M31" i="104"/>
  <c r="J31" i="104"/>
  <c r="G31" i="104"/>
  <c r="O30" i="104"/>
  <c r="N30" i="104"/>
  <c r="M30" i="104"/>
  <c r="J30" i="104"/>
  <c r="G30" i="104"/>
  <c r="O29" i="104"/>
  <c r="N29" i="104"/>
  <c r="M29" i="104"/>
  <c r="J29" i="104"/>
  <c r="G29" i="104"/>
  <c r="O28" i="104"/>
  <c r="N28" i="104"/>
  <c r="M28" i="104"/>
  <c r="J28" i="104"/>
  <c r="G28" i="104"/>
  <c r="O27" i="104"/>
  <c r="N27" i="104"/>
  <c r="M27" i="104"/>
  <c r="J27" i="104"/>
  <c r="G27" i="104"/>
  <c r="O26" i="104"/>
  <c r="N26" i="104"/>
  <c r="M26" i="104"/>
  <c r="J26" i="104"/>
  <c r="G26" i="104"/>
  <c r="O25" i="104"/>
  <c r="N25" i="104"/>
  <c r="M25" i="104"/>
  <c r="J25" i="104"/>
  <c r="G25" i="104"/>
  <c r="O24" i="104"/>
  <c r="N24" i="104"/>
  <c r="M24" i="104"/>
  <c r="J24" i="104"/>
  <c r="G24" i="104"/>
  <c r="O23" i="104"/>
  <c r="N23" i="104"/>
  <c r="M23" i="104"/>
  <c r="J23" i="104"/>
  <c r="G23" i="104"/>
  <c r="O22" i="104"/>
  <c r="N22" i="104"/>
  <c r="M22" i="104"/>
  <c r="J22" i="104"/>
  <c r="G22" i="104"/>
  <c r="O21" i="104"/>
  <c r="N21" i="104"/>
  <c r="M21" i="104"/>
  <c r="J21" i="104"/>
  <c r="G21" i="104"/>
  <c r="O20" i="104"/>
  <c r="N20" i="104"/>
  <c r="M20" i="104"/>
  <c r="J20" i="104"/>
  <c r="G20" i="104"/>
  <c r="O19" i="104"/>
  <c r="N19" i="104"/>
  <c r="M19" i="104"/>
  <c r="J19" i="104"/>
  <c r="G19" i="104"/>
  <c r="O18" i="104"/>
  <c r="N18" i="104"/>
  <c r="M18" i="104"/>
  <c r="J18" i="104"/>
  <c r="G18" i="104"/>
  <c r="O17" i="104"/>
  <c r="N17" i="104"/>
  <c r="M17" i="104"/>
  <c r="J17" i="104"/>
  <c r="G17" i="104"/>
  <c r="O16" i="104"/>
  <c r="N16" i="104"/>
  <c r="M16" i="104"/>
  <c r="J16" i="104"/>
  <c r="G16" i="104"/>
  <c r="O15" i="104"/>
  <c r="N15" i="104"/>
  <c r="M15" i="104"/>
  <c r="J15" i="104"/>
  <c r="G15" i="104"/>
  <c r="O14" i="104"/>
  <c r="N14" i="104"/>
  <c r="M14" i="104"/>
  <c r="J14" i="104"/>
  <c r="G14" i="104"/>
  <c r="O13" i="104"/>
  <c r="N13" i="104"/>
  <c r="M13" i="104"/>
  <c r="J13" i="104"/>
  <c r="G13" i="104"/>
  <c r="O12" i="104"/>
  <c r="N12" i="104"/>
  <c r="M12" i="104"/>
  <c r="J12" i="104"/>
  <c r="G12" i="104"/>
  <c r="O11" i="104"/>
  <c r="N11" i="104"/>
  <c r="M11" i="104"/>
  <c r="J11" i="104"/>
  <c r="G11" i="104"/>
  <c r="O10" i="104"/>
  <c r="N10" i="104"/>
  <c r="M10" i="104"/>
  <c r="J10" i="104"/>
  <c r="G10" i="104"/>
  <c r="O9" i="104"/>
  <c r="N9" i="104"/>
  <c r="M9" i="104"/>
  <c r="J9" i="104"/>
  <c r="G9" i="104"/>
  <c r="O8" i="104"/>
  <c r="N8" i="104"/>
  <c r="M8" i="104"/>
  <c r="J8" i="104"/>
  <c r="G8" i="104"/>
  <c r="O7" i="104"/>
  <c r="N7" i="104"/>
  <c r="M7" i="104"/>
  <c r="J7" i="104"/>
  <c r="G7" i="104"/>
  <c r="O6" i="104"/>
  <c r="N6" i="104"/>
  <c r="M6" i="104"/>
  <c r="J6" i="104"/>
  <c r="G6" i="104"/>
  <c r="O5" i="104"/>
  <c r="N5" i="104"/>
  <c r="M5" i="104"/>
  <c r="J5" i="104"/>
  <c r="G5" i="104"/>
  <c r="O48" i="103"/>
  <c r="N48" i="103"/>
  <c r="P48" i="103" s="1"/>
  <c r="M48" i="103"/>
  <c r="J48" i="103"/>
  <c r="G48" i="103"/>
  <c r="O47" i="103"/>
  <c r="N47" i="103"/>
  <c r="M47" i="103"/>
  <c r="J47" i="103"/>
  <c r="G47" i="103"/>
  <c r="O46" i="103"/>
  <c r="N46" i="103"/>
  <c r="M46" i="103"/>
  <c r="J46" i="103"/>
  <c r="G46" i="103"/>
  <c r="O45" i="103"/>
  <c r="N45" i="103"/>
  <c r="M45" i="103"/>
  <c r="J45" i="103"/>
  <c r="G45" i="103"/>
  <c r="O44" i="103"/>
  <c r="N44" i="103"/>
  <c r="M44" i="103"/>
  <c r="J44" i="103"/>
  <c r="G44" i="103"/>
  <c r="O43" i="103"/>
  <c r="N43" i="103"/>
  <c r="M43" i="103"/>
  <c r="J43" i="103"/>
  <c r="G43" i="103"/>
  <c r="O42" i="103"/>
  <c r="N42" i="103"/>
  <c r="P42" i="103" s="1"/>
  <c r="M42" i="103"/>
  <c r="J42" i="103"/>
  <c r="G42" i="103"/>
  <c r="O41" i="103"/>
  <c r="P41" i="103" s="1"/>
  <c r="N41" i="103"/>
  <c r="M41" i="103"/>
  <c r="J41" i="103"/>
  <c r="G41" i="103"/>
  <c r="O40" i="103"/>
  <c r="N40" i="103"/>
  <c r="P40" i="103" s="1"/>
  <c r="M40" i="103"/>
  <c r="J40" i="103"/>
  <c r="G40" i="103"/>
  <c r="O39" i="103"/>
  <c r="N39" i="103"/>
  <c r="M39" i="103"/>
  <c r="J39" i="103"/>
  <c r="G39" i="103"/>
  <c r="O38" i="103"/>
  <c r="N38" i="103"/>
  <c r="M38" i="103"/>
  <c r="J38" i="103"/>
  <c r="G38" i="103"/>
  <c r="O37" i="103"/>
  <c r="N37" i="103"/>
  <c r="M37" i="103"/>
  <c r="J37" i="103"/>
  <c r="G37" i="103"/>
  <c r="O36" i="103"/>
  <c r="N36" i="103"/>
  <c r="M36" i="103"/>
  <c r="J36" i="103"/>
  <c r="G36" i="103"/>
  <c r="O35" i="103"/>
  <c r="N35" i="103"/>
  <c r="M35" i="103"/>
  <c r="J35" i="103"/>
  <c r="G35" i="103"/>
  <c r="O34" i="103"/>
  <c r="N34" i="103"/>
  <c r="P34" i="103" s="1"/>
  <c r="M34" i="103"/>
  <c r="J34" i="103"/>
  <c r="G34" i="103"/>
  <c r="O33" i="103"/>
  <c r="N33" i="103"/>
  <c r="M33" i="103"/>
  <c r="J33" i="103"/>
  <c r="G33" i="103"/>
  <c r="O32" i="103"/>
  <c r="N32" i="103"/>
  <c r="P32" i="103" s="1"/>
  <c r="M32" i="103"/>
  <c r="J32" i="103"/>
  <c r="G32" i="103"/>
  <c r="O31" i="103"/>
  <c r="N31" i="103"/>
  <c r="M31" i="103"/>
  <c r="J31" i="103"/>
  <c r="G31" i="103"/>
  <c r="O30" i="103"/>
  <c r="N30" i="103"/>
  <c r="M30" i="103"/>
  <c r="J30" i="103"/>
  <c r="G30" i="103"/>
  <c r="O29" i="103"/>
  <c r="N29" i="103"/>
  <c r="M29" i="103"/>
  <c r="J29" i="103"/>
  <c r="G29" i="103"/>
  <c r="O28" i="103"/>
  <c r="N28" i="103"/>
  <c r="M28" i="103"/>
  <c r="J28" i="103"/>
  <c r="G28" i="103"/>
  <c r="O27" i="103"/>
  <c r="N27" i="103"/>
  <c r="M27" i="103"/>
  <c r="J27" i="103"/>
  <c r="G27" i="103"/>
  <c r="O26" i="103"/>
  <c r="N26" i="103"/>
  <c r="P26" i="103" s="1"/>
  <c r="M26" i="103"/>
  <c r="J26" i="103"/>
  <c r="G26" i="103"/>
  <c r="O25" i="103"/>
  <c r="N25" i="103"/>
  <c r="M25" i="103"/>
  <c r="J25" i="103"/>
  <c r="G25" i="103"/>
  <c r="O24" i="103"/>
  <c r="N24" i="103"/>
  <c r="P24" i="103" s="1"/>
  <c r="M24" i="103"/>
  <c r="J24" i="103"/>
  <c r="G24" i="103"/>
  <c r="O23" i="103"/>
  <c r="N23" i="103"/>
  <c r="M23" i="103"/>
  <c r="J23" i="103"/>
  <c r="G23" i="103"/>
  <c r="O22" i="103"/>
  <c r="N22" i="103"/>
  <c r="M22" i="103"/>
  <c r="J22" i="103"/>
  <c r="G22" i="103"/>
  <c r="O21" i="103"/>
  <c r="N21" i="103"/>
  <c r="M21" i="103"/>
  <c r="J21" i="103"/>
  <c r="G21" i="103"/>
  <c r="O20" i="103"/>
  <c r="N20" i="103"/>
  <c r="M20" i="103"/>
  <c r="J20" i="103"/>
  <c r="G20" i="103"/>
  <c r="O19" i="103"/>
  <c r="N19" i="103"/>
  <c r="M19" i="103"/>
  <c r="J19" i="103"/>
  <c r="G19" i="103"/>
  <c r="O18" i="103"/>
  <c r="N18" i="103"/>
  <c r="P18" i="103" s="1"/>
  <c r="M18" i="103"/>
  <c r="J18" i="103"/>
  <c r="G18" i="103"/>
  <c r="O17" i="103"/>
  <c r="N17" i="103"/>
  <c r="M17" i="103"/>
  <c r="J17" i="103"/>
  <c r="G17" i="103"/>
  <c r="O16" i="103"/>
  <c r="N16" i="103"/>
  <c r="M16" i="103"/>
  <c r="J16" i="103"/>
  <c r="G16" i="103"/>
  <c r="O15" i="103"/>
  <c r="N15" i="103"/>
  <c r="M15" i="103"/>
  <c r="J15" i="103"/>
  <c r="G15" i="103"/>
  <c r="O14" i="103"/>
  <c r="N14" i="103"/>
  <c r="M14" i="103"/>
  <c r="J14" i="103"/>
  <c r="G14" i="103"/>
  <c r="O13" i="103"/>
  <c r="N13" i="103"/>
  <c r="M13" i="103"/>
  <c r="J13" i="103"/>
  <c r="G13" i="103"/>
  <c r="O12" i="103"/>
  <c r="N12" i="103"/>
  <c r="M12" i="103"/>
  <c r="J12" i="103"/>
  <c r="G12" i="103"/>
  <c r="O11" i="103"/>
  <c r="N11" i="103"/>
  <c r="M11" i="103"/>
  <c r="J11" i="103"/>
  <c r="G11" i="103"/>
  <c r="O10" i="103"/>
  <c r="N10" i="103"/>
  <c r="P10" i="103" s="1"/>
  <c r="M10" i="103"/>
  <c r="J10" i="103"/>
  <c r="G10" i="103"/>
  <c r="O9" i="103"/>
  <c r="N9" i="103"/>
  <c r="M9" i="103"/>
  <c r="J9" i="103"/>
  <c r="G9" i="103"/>
  <c r="O8" i="103"/>
  <c r="N8" i="103"/>
  <c r="M8" i="103"/>
  <c r="J8" i="103"/>
  <c r="G8" i="103"/>
  <c r="O7" i="103"/>
  <c r="N7" i="103"/>
  <c r="M7" i="103"/>
  <c r="J7" i="103"/>
  <c r="G7" i="103"/>
  <c r="O6" i="103"/>
  <c r="N6" i="103"/>
  <c r="M6" i="103"/>
  <c r="J6" i="103"/>
  <c r="G6" i="103"/>
  <c r="O5" i="103"/>
  <c r="N5" i="103"/>
  <c r="M5" i="103"/>
  <c r="J5" i="103"/>
  <c r="G5" i="103"/>
  <c r="O48" i="102"/>
  <c r="N48" i="102"/>
  <c r="M48" i="102"/>
  <c r="J48" i="102"/>
  <c r="G48" i="102"/>
  <c r="O47" i="102"/>
  <c r="N47" i="102"/>
  <c r="M47" i="102"/>
  <c r="J47" i="102"/>
  <c r="G47" i="102"/>
  <c r="O46" i="102"/>
  <c r="N46" i="102"/>
  <c r="M46" i="102"/>
  <c r="J46" i="102"/>
  <c r="G46" i="102"/>
  <c r="O45" i="102"/>
  <c r="N45" i="102"/>
  <c r="M45" i="102"/>
  <c r="J45" i="102"/>
  <c r="G45" i="102"/>
  <c r="O44" i="102"/>
  <c r="N44" i="102"/>
  <c r="M44" i="102"/>
  <c r="J44" i="102"/>
  <c r="G44" i="102"/>
  <c r="O43" i="102"/>
  <c r="N43" i="102"/>
  <c r="M43" i="102"/>
  <c r="J43" i="102"/>
  <c r="G43" i="102"/>
  <c r="O42" i="102"/>
  <c r="N42" i="102"/>
  <c r="M42" i="102"/>
  <c r="J42" i="102"/>
  <c r="G42" i="102"/>
  <c r="O41" i="102"/>
  <c r="N41" i="102"/>
  <c r="M41" i="102"/>
  <c r="J41" i="102"/>
  <c r="G41" i="102"/>
  <c r="O40" i="102"/>
  <c r="N40" i="102"/>
  <c r="M40" i="102"/>
  <c r="J40" i="102"/>
  <c r="G40" i="102"/>
  <c r="O39" i="102"/>
  <c r="N39" i="102"/>
  <c r="M39" i="102"/>
  <c r="J39" i="102"/>
  <c r="G39" i="102"/>
  <c r="O38" i="102"/>
  <c r="N38" i="102"/>
  <c r="M38" i="102"/>
  <c r="J38" i="102"/>
  <c r="G38" i="102"/>
  <c r="O37" i="102"/>
  <c r="N37" i="102"/>
  <c r="M37" i="102"/>
  <c r="J37" i="102"/>
  <c r="G37" i="102"/>
  <c r="O36" i="102"/>
  <c r="N36" i="102"/>
  <c r="M36" i="102"/>
  <c r="J36" i="102"/>
  <c r="G36" i="102"/>
  <c r="O35" i="102"/>
  <c r="N35" i="102"/>
  <c r="M35" i="102"/>
  <c r="J35" i="102"/>
  <c r="G35" i="102"/>
  <c r="O34" i="102"/>
  <c r="N34" i="102"/>
  <c r="M34" i="102"/>
  <c r="J34" i="102"/>
  <c r="G34" i="102"/>
  <c r="O33" i="102"/>
  <c r="N33" i="102"/>
  <c r="M33" i="102"/>
  <c r="J33" i="102"/>
  <c r="G33" i="102"/>
  <c r="O32" i="102"/>
  <c r="N32" i="102"/>
  <c r="M32" i="102"/>
  <c r="J32" i="102"/>
  <c r="G32" i="102"/>
  <c r="O31" i="102"/>
  <c r="N31" i="102"/>
  <c r="M31" i="102"/>
  <c r="J31" i="102"/>
  <c r="G31" i="102"/>
  <c r="O30" i="102"/>
  <c r="N30" i="102"/>
  <c r="M30" i="102"/>
  <c r="J30" i="102"/>
  <c r="G30" i="102"/>
  <c r="O29" i="102"/>
  <c r="N29" i="102"/>
  <c r="M29" i="102"/>
  <c r="J29" i="102"/>
  <c r="G29" i="102"/>
  <c r="O28" i="102"/>
  <c r="N28" i="102"/>
  <c r="M28" i="102"/>
  <c r="J28" i="102"/>
  <c r="G28" i="102"/>
  <c r="O27" i="102"/>
  <c r="N27" i="102"/>
  <c r="M27" i="102"/>
  <c r="J27" i="102"/>
  <c r="G27" i="102"/>
  <c r="O26" i="102"/>
  <c r="N26" i="102"/>
  <c r="M26" i="102"/>
  <c r="J26" i="102"/>
  <c r="G26" i="102"/>
  <c r="O25" i="102"/>
  <c r="N25" i="102"/>
  <c r="M25" i="102"/>
  <c r="J25" i="102"/>
  <c r="G25" i="102"/>
  <c r="O24" i="102"/>
  <c r="N24" i="102"/>
  <c r="M24" i="102"/>
  <c r="J24" i="102"/>
  <c r="G24" i="102"/>
  <c r="O23" i="102"/>
  <c r="N23" i="102"/>
  <c r="M23" i="102"/>
  <c r="J23" i="102"/>
  <c r="G23" i="102"/>
  <c r="O22" i="102"/>
  <c r="N22" i="102"/>
  <c r="M22" i="102"/>
  <c r="J22" i="102"/>
  <c r="G22" i="102"/>
  <c r="O21" i="102"/>
  <c r="N21" i="102"/>
  <c r="M21" i="102"/>
  <c r="J21" i="102"/>
  <c r="G21" i="102"/>
  <c r="O20" i="102"/>
  <c r="N20" i="102"/>
  <c r="M20" i="102"/>
  <c r="J20" i="102"/>
  <c r="G20" i="102"/>
  <c r="O19" i="102"/>
  <c r="N19" i="102"/>
  <c r="M19" i="102"/>
  <c r="J19" i="102"/>
  <c r="G19" i="102"/>
  <c r="O18" i="102"/>
  <c r="N18" i="102"/>
  <c r="M18" i="102"/>
  <c r="J18" i="102"/>
  <c r="G18" i="102"/>
  <c r="O17" i="102"/>
  <c r="N17" i="102"/>
  <c r="M17" i="102"/>
  <c r="J17" i="102"/>
  <c r="G17" i="102"/>
  <c r="O16" i="102"/>
  <c r="N16" i="102"/>
  <c r="M16" i="102"/>
  <c r="J16" i="102"/>
  <c r="G16" i="102"/>
  <c r="O15" i="102"/>
  <c r="N15" i="102"/>
  <c r="M15" i="102"/>
  <c r="J15" i="102"/>
  <c r="G15" i="102"/>
  <c r="O14" i="102"/>
  <c r="N14" i="102"/>
  <c r="M14" i="102"/>
  <c r="J14" i="102"/>
  <c r="G14" i="102"/>
  <c r="O13" i="102"/>
  <c r="N13" i="102"/>
  <c r="M13" i="102"/>
  <c r="J13" i="102"/>
  <c r="G13" i="102"/>
  <c r="O12" i="102"/>
  <c r="N12" i="102"/>
  <c r="M12" i="102"/>
  <c r="J12" i="102"/>
  <c r="G12" i="102"/>
  <c r="O11" i="102"/>
  <c r="N11" i="102"/>
  <c r="M11" i="102"/>
  <c r="J11" i="102"/>
  <c r="G11" i="102"/>
  <c r="O10" i="102"/>
  <c r="N10" i="102"/>
  <c r="M10" i="102"/>
  <c r="J10" i="102"/>
  <c r="G10" i="102"/>
  <c r="O9" i="102"/>
  <c r="N9" i="102"/>
  <c r="M9" i="102"/>
  <c r="J9" i="102"/>
  <c r="G9" i="102"/>
  <c r="O8" i="102"/>
  <c r="N8" i="102"/>
  <c r="M8" i="102"/>
  <c r="J8" i="102"/>
  <c r="G8" i="102"/>
  <c r="O7" i="102"/>
  <c r="N7" i="102"/>
  <c r="M7" i="102"/>
  <c r="J7" i="102"/>
  <c r="G7" i="102"/>
  <c r="O6" i="102"/>
  <c r="N6" i="102"/>
  <c r="M6" i="102"/>
  <c r="J6" i="102"/>
  <c r="G6" i="102"/>
  <c r="O5" i="102"/>
  <c r="N5" i="102"/>
  <c r="M5" i="102"/>
  <c r="J5" i="102"/>
  <c r="G5" i="102"/>
  <c r="O48" i="101"/>
  <c r="N48" i="101"/>
  <c r="M48" i="101"/>
  <c r="J48" i="101"/>
  <c r="G48" i="101"/>
  <c r="O47" i="101"/>
  <c r="N47" i="101"/>
  <c r="M47" i="101"/>
  <c r="J47" i="101"/>
  <c r="G47" i="101"/>
  <c r="O46" i="101"/>
  <c r="N46" i="101"/>
  <c r="M46" i="101"/>
  <c r="J46" i="101"/>
  <c r="G46" i="101"/>
  <c r="O45" i="101"/>
  <c r="N45" i="101"/>
  <c r="M45" i="101"/>
  <c r="J45" i="101"/>
  <c r="G45" i="101"/>
  <c r="O44" i="101"/>
  <c r="N44" i="101"/>
  <c r="M44" i="101"/>
  <c r="J44" i="101"/>
  <c r="G44" i="101"/>
  <c r="O43" i="101"/>
  <c r="N43" i="101"/>
  <c r="M43" i="101"/>
  <c r="J43" i="101"/>
  <c r="G43" i="101"/>
  <c r="O42" i="101"/>
  <c r="N42" i="101"/>
  <c r="M42" i="101"/>
  <c r="J42" i="101"/>
  <c r="G42" i="101"/>
  <c r="O41" i="101"/>
  <c r="N41" i="101"/>
  <c r="M41" i="101"/>
  <c r="J41" i="101"/>
  <c r="G41" i="101"/>
  <c r="O40" i="101"/>
  <c r="N40" i="101"/>
  <c r="M40" i="101"/>
  <c r="J40" i="101"/>
  <c r="G40" i="101"/>
  <c r="O39" i="101"/>
  <c r="N39" i="101"/>
  <c r="M39" i="101"/>
  <c r="J39" i="101"/>
  <c r="G39" i="101"/>
  <c r="O38" i="101"/>
  <c r="N38" i="101"/>
  <c r="M38" i="101"/>
  <c r="J38" i="101"/>
  <c r="G38" i="101"/>
  <c r="O37" i="101"/>
  <c r="N37" i="101"/>
  <c r="M37" i="101"/>
  <c r="J37" i="101"/>
  <c r="G37" i="101"/>
  <c r="O36" i="101"/>
  <c r="N36" i="101"/>
  <c r="M36" i="101"/>
  <c r="J36" i="101"/>
  <c r="G36" i="101"/>
  <c r="O35" i="101"/>
  <c r="N35" i="101"/>
  <c r="M35" i="101"/>
  <c r="J35" i="101"/>
  <c r="G35" i="101"/>
  <c r="O34" i="101"/>
  <c r="N34" i="101"/>
  <c r="M34" i="101"/>
  <c r="J34" i="101"/>
  <c r="G34" i="101"/>
  <c r="O33" i="101"/>
  <c r="N33" i="101"/>
  <c r="M33" i="101"/>
  <c r="J33" i="101"/>
  <c r="G33" i="101"/>
  <c r="O32" i="101"/>
  <c r="N32" i="101"/>
  <c r="M32" i="101"/>
  <c r="J32" i="101"/>
  <c r="G32" i="101"/>
  <c r="O31" i="101"/>
  <c r="N31" i="101"/>
  <c r="M31" i="101"/>
  <c r="J31" i="101"/>
  <c r="G31" i="101"/>
  <c r="O30" i="101"/>
  <c r="N30" i="101"/>
  <c r="M30" i="101"/>
  <c r="J30" i="101"/>
  <c r="G30" i="101"/>
  <c r="O29" i="101"/>
  <c r="N29" i="101"/>
  <c r="M29" i="101"/>
  <c r="J29" i="101"/>
  <c r="G29" i="101"/>
  <c r="O28" i="101"/>
  <c r="N28" i="101"/>
  <c r="M28" i="101"/>
  <c r="J28" i="101"/>
  <c r="G28" i="101"/>
  <c r="O27" i="101"/>
  <c r="N27" i="101"/>
  <c r="M27" i="101"/>
  <c r="J27" i="101"/>
  <c r="G27" i="101"/>
  <c r="O26" i="101"/>
  <c r="N26" i="101"/>
  <c r="M26" i="101"/>
  <c r="J26" i="101"/>
  <c r="G26" i="101"/>
  <c r="O25" i="101"/>
  <c r="N25" i="101"/>
  <c r="M25" i="101"/>
  <c r="J25" i="101"/>
  <c r="G25" i="101"/>
  <c r="O24" i="101"/>
  <c r="N24" i="101"/>
  <c r="M24" i="101"/>
  <c r="J24" i="101"/>
  <c r="G24" i="101"/>
  <c r="O23" i="101"/>
  <c r="N23" i="101"/>
  <c r="M23" i="101"/>
  <c r="J23" i="101"/>
  <c r="G23" i="101"/>
  <c r="O22" i="101"/>
  <c r="N22" i="101"/>
  <c r="M22" i="101"/>
  <c r="J22" i="101"/>
  <c r="G22" i="101"/>
  <c r="O21" i="101"/>
  <c r="N21" i="101"/>
  <c r="M21" i="101"/>
  <c r="J21" i="101"/>
  <c r="G21" i="101"/>
  <c r="O20" i="101"/>
  <c r="N20" i="101"/>
  <c r="M20" i="101"/>
  <c r="J20" i="101"/>
  <c r="G20" i="101"/>
  <c r="O19" i="101"/>
  <c r="N19" i="101"/>
  <c r="M19" i="101"/>
  <c r="J19" i="101"/>
  <c r="G19" i="101"/>
  <c r="O18" i="101"/>
  <c r="N18" i="101"/>
  <c r="M18" i="101"/>
  <c r="J18" i="101"/>
  <c r="G18" i="101"/>
  <c r="O17" i="101"/>
  <c r="N17" i="101"/>
  <c r="M17" i="101"/>
  <c r="J17" i="101"/>
  <c r="G17" i="101"/>
  <c r="O16" i="101"/>
  <c r="N16" i="101"/>
  <c r="M16" i="101"/>
  <c r="J16" i="101"/>
  <c r="G16" i="101"/>
  <c r="O15" i="101"/>
  <c r="N15" i="101"/>
  <c r="M15" i="101"/>
  <c r="J15" i="101"/>
  <c r="G15" i="101"/>
  <c r="O14" i="101"/>
  <c r="N14" i="101"/>
  <c r="M14" i="101"/>
  <c r="J14" i="101"/>
  <c r="G14" i="101"/>
  <c r="O13" i="101"/>
  <c r="N13" i="101"/>
  <c r="M13" i="101"/>
  <c r="J13" i="101"/>
  <c r="G13" i="101"/>
  <c r="O12" i="101"/>
  <c r="N12" i="101"/>
  <c r="M12" i="101"/>
  <c r="J12" i="101"/>
  <c r="G12" i="101"/>
  <c r="O11" i="101"/>
  <c r="N11" i="101"/>
  <c r="M11" i="101"/>
  <c r="J11" i="101"/>
  <c r="G11" i="101"/>
  <c r="O10" i="101"/>
  <c r="N10" i="101"/>
  <c r="M10" i="101"/>
  <c r="J10" i="101"/>
  <c r="G10" i="101"/>
  <c r="O9" i="101"/>
  <c r="N9" i="101"/>
  <c r="M9" i="101"/>
  <c r="J9" i="101"/>
  <c r="G9" i="101"/>
  <c r="O8" i="101"/>
  <c r="N8" i="101"/>
  <c r="M8" i="101"/>
  <c r="J8" i="101"/>
  <c r="G8" i="101"/>
  <c r="O7" i="101"/>
  <c r="N7" i="101"/>
  <c r="M7" i="101"/>
  <c r="J7" i="101"/>
  <c r="G7" i="101"/>
  <c r="O6" i="101"/>
  <c r="N6" i="101"/>
  <c r="M6" i="101"/>
  <c r="J6" i="101"/>
  <c r="G6" i="101"/>
  <c r="O5" i="101"/>
  <c r="N5" i="101"/>
  <c r="M5" i="101"/>
  <c r="J5" i="101"/>
  <c r="G5" i="101"/>
  <c r="O48" i="100"/>
  <c r="N48" i="100"/>
  <c r="M48" i="100"/>
  <c r="J48" i="100"/>
  <c r="G48" i="100"/>
  <c r="O47" i="100"/>
  <c r="N47" i="100"/>
  <c r="M47" i="100"/>
  <c r="J47" i="100"/>
  <c r="G47" i="100"/>
  <c r="O46" i="100"/>
  <c r="N46" i="100"/>
  <c r="M46" i="100"/>
  <c r="J46" i="100"/>
  <c r="G46" i="100"/>
  <c r="O45" i="100"/>
  <c r="N45" i="100"/>
  <c r="M45" i="100"/>
  <c r="J45" i="100"/>
  <c r="G45" i="100"/>
  <c r="O44" i="100"/>
  <c r="N44" i="100"/>
  <c r="M44" i="100"/>
  <c r="J44" i="100"/>
  <c r="G44" i="100"/>
  <c r="O43" i="100"/>
  <c r="N43" i="100"/>
  <c r="M43" i="100"/>
  <c r="J43" i="100"/>
  <c r="G43" i="100"/>
  <c r="O42" i="100"/>
  <c r="N42" i="100"/>
  <c r="M42" i="100"/>
  <c r="J42" i="100"/>
  <c r="G42" i="100"/>
  <c r="O41" i="100"/>
  <c r="N41" i="100"/>
  <c r="M41" i="100"/>
  <c r="J41" i="100"/>
  <c r="G41" i="100"/>
  <c r="O40" i="100"/>
  <c r="N40" i="100"/>
  <c r="M40" i="100"/>
  <c r="J40" i="100"/>
  <c r="G40" i="100"/>
  <c r="O39" i="100"/>
  <c r="N39" i="100"/>
  <c r="M39" i="100"/>
  <c r="J39" i="100"/>
  <c r="G39" i="100"/>
  <c r="O38" i="100"/>
  <c r="N38" i="100"/>
  <c r="M38" i="100"/>
  <c r="J38" i="100"/>
  <c r="G38" i="100"/>
  <c r="O37" i="100"/>
  <c r="N37" i="100"/>
  <c r="M37" i="100"/>
  <c r="J37" i="100"/>
  <c r="G37" i="100"/>
  <c r="O36" i="100"/>
  <c r="N36" i="100"/>
  <c r="M36" i="100"/>
  <c r="J36" i="100"/>
  <c r="G36" i="100"/>
  <c r="O35" i="100"/>
  <c r="N35" i="100"/>
  <c r="M35" i="100"/>
  <c r="J35" i="100"/>
  <c r="G35" i="100"/>
  <c r="O34" i="100"/>
  <c r="N34" i="100"/>
  <c r="M34" i="100"/>
  <c r="J34" i="100"/>
  <c r="G34" i="100"/>
  <c r="O33" i="100"/>
  <c r="N33" i="100"/>
  <c r="M33" i="100"/>
  <c r="J33" i="100"/>
  <c r="G33" i="100"/>
  <c r="O32" i="100"/>
  <c r="N32" i="100"/>
  <c r="M32" i="100"/>
  <c r="J32" i="100"/>
  <c r="G32" i="100"/>
  <c r="O31" i="100"/>
  <c r="N31" i="100"/>
  <c r="M31" i="100"/>
  <c r="J31" i="100"/>
  <c r="G31" i="100"/>
  <c r="O30" i="100"/>
  <c r="N30" i="100"/>
  <c r="M30" i="100"/>
  <c r="J30" i="100"/>
  <c r="G30" i="100"/>
  <c r="O29" i="100"/>
  <c r="N29" i="100"/>
  <c r="M29" i="100"/>
  <c r="J29" i="100"/>
  <c r="G29" i="100"/>
  <c r="O28" i="100"/>
  <c r="N28" i="100"/>
  <c r="M28" i="100"/>
  <c r="J28" i="100"/>
  <c r="G28" i="100"/>
  <c r="O27" i="100"/>
  <c r="N27" i="100"/>
  <c r="M27" i="100"/>
  <c r="J27" i="100"/>
  <c r="G27" i="100"/>
  <c r="O26" i="100"/>
  <c r="N26" i="100"/>
  <c r="M26" i="100"/>
  <c r="J26" i="100"/>
  <c r="G26" i="100"/>
  <c r="O25" i="100"/>
  <c r="N25" i="100"/>
  <c r="M25" i="100"/>
  <c r="J25" i="100"/>
  <c r="G25" i="100"/>
  <c r="O24" i="100"/>
  <c r="N24" i="100"/>
  <c r="M24" i="100"/>
  <c r="J24" i="100"/>
  <c r="G24" i="100"/>
  <c r="O23" i="100"/>
  <c r="N23" i="100"/>
  <c r="M23" i="100"/>
  <c r="J23" i="100"/>
  <c r="G23" i="100"/>
  <c r="O22" i="100"/>
  <c r="N22" i="100"/>
  <c r="M22" i="100"/>
  <c r="J22" i="100"/>
  <c r="G22" i="100"/>
  <c r="O21" i="100"/>
  <c r="N21" i="100"/>
  <c r="M21" i="100"/>
  <c r="J21" i="100"/>
  <c r="G21" i="100"/>
  <c r="O20" i="100"/>
  <c r="N20" i="100"/>
  <c r="M20" i="100"/>
  <c r="J20" i="100"/>
  <c r="G20" i="100"/>
  <c r="O19" i="100"/>
  <c r="N19" i="100"/>
  <c r="M19" i="100"/>
  <c r="J19" i="100"/>
  <c r="G19" i="100"/>
  <c r="O18" i="100"/>
  <c r="N18" i="100"/>
  <c r="M18" i="100"/>
  <c r="J18" i="100"/>
  <c r="G18" i="100"/>
  <c r="O17" i="100"/>
  <c r="N17" i="100"/>
  <c r="M17" i="100"/>
  <c r="J17" i="100"/>
  <c r="G17" i="100"/>
  <c r="O16" i="100"/>
  <c r="N16" i="100"/>
  <c r="M16" i="100"/>
  <c r="J16" i="100"/>
  <c r="G16" i="100"/>
  <c r="O15" i="100"/>
  <c r="N15" i="100"/>
  <c r="M15" i="100"/>
  <c r="J15" i="100"/>
  <c r="G15" i="100"/>
  <c r="O14" i="100"/>
  <c r="N14" i="100"/>
  <c r="M14" i="100"/>
  <c r="J14" i="100"/>
  <c r="G14" i="100"/>
  <c r="O13" i="100"/>
  <c r="N13" i="100"/>
  <c r="M13" i="100"/>
  <c r="J13" i="100"/>
  <c r="G13" i="100"/>
  <c r="O12" i="100"/>
  <c r="N12" i="100"/>
  <c r="M12" i="100"/>
  <c r="J12" i="100"/>
  <c r="G12" i="100"/>
  <c r="O11" i="100"/>
  <c r="N11" i="100"/>
  <c r="M11" i="100"/>
  <c r="J11" i="100"/>
  <c r="G11" i="100"/>
  <c r="O10" i="100"/>
  <c r="N10" i="100"/>
  <c r="M10" i="100"/>
  <c r="J10" i="100"/>
  <c r="G10" i="100"/>
  <c r="O9" i="100"/>
  <c r="N9" i="100"/>
  <c r="M9" i="100"/>
  <c r="J9" i="100"/>
  <c r="G9" i="100"/>
  <c r="O8" i="100"/>
  <c r="N8" i="100"/>
  <c r="M8" i="100"/>
  <c r="J8" i="100"/>
  <c r="G8" i="100"/>
  <c r="O7" i="100"/>
  <c r="N7" i="100"/>
  <c r="M7" i="100"/>
  <c r="J7" i="100"/>
  <c r="G7" i="100"/>
  <c r="O6" i="100"/>
  <c r="N6" i="100"/>
  <c r="M6" i="100"/>
  <c r="J6" i="100"/>
  <c r="G6" i="100"/>
  <c r="O5" i="100"/>
  <c r="N5" i="100"/>
  <c r="M5" i="100"/>
  <c r="J5" i="100"/>
  <c r="G5" i="100"/>
  <c r="I15" i="106"/>
  <c r="E15" i="106"/>
  <c r="O48" i="99"/>
  <c r="N48" i="99"/>
  <c r="M48" i="99"/>
  <c r="J48" i="99"/>
  <c r="G48" i="99"/>
  <c r="O47" i="99"/>
  <c r="N47" i="99"/>
  <c r="M47" i="99"/>
  <c r="J47" i="99"/>
  <c r="G47" i="99"/>
  <c r="O46" i="99"/>
  <c r="N46" i="99"/>
  <c r="M46" i="99"/>
  <c r="J46" i="99"/>
  <c r="G46" i="99"/>
  <c r="O45" i="99"/>
  <c r="N45" i="99"/>
  <c r="M45" i="99"/>
  <c r="J45" i="99"/>
  <c r="G45" i="99"/>
  <c r="O44" i="99"/>
  <c r="N44" i="99"/>
  <c r="M44" i="99"/>
  <c r="J44" i="99"/>
  <c r="G44" i="99"/>
  <c r="O43" i="99"/>
  <c r="N43" i="99"/>
  <c r="M43" i="99"/>
  <c r="J43" i="99"/>
  <c r="G43" i="99"/>
  <c r="O42" i="99"/>
  <c r="N42" i="99"/>
  <c r="M42" i="99"/>
  <c r="J42" i="99"/>
  <c r="G42" i="99"/>
  <c r="O41" i="99"/>
  <c r="N41" i="99"/>
  <c r="M41" i="99"/>
  <c r="J41" i="99"/>
  <c r="G41" i="99"/>
  <c r="O40" i="99"/>
  <c r="N40" i="99"/>
  <c r="M40" i="99"/>
  <c r="J40" i="99"/>
  <c r="G40" i="99"/>
  <c r="O39" i="99"/>
  <c r="N39" i="99"/>
  <c r="M39" i="99"/>
  <c r="J39" i="99"/>
  <c r="G39" i="99"/>
  <c r="O38" i="99"/>
  <c r="N38" i="99"/>
  <c r="M38" i="99"/>
  <c r="J38" i="99"/>
  <c r="G38" i="99"/>
  <c r="O37" i="99"/>
  <c r="N37" i="99"/>
  <c r="M37" i="99"/>
  <c r="J37" i="99"/>
  <c r="G37" i="99"/>
  <c r="O36" i="99"/>
  <c r="N36" i="99"/>
  <c r="M36" i="99"/>
  <c r="J36" i="99"/>
  <c r="G36" i="99"/>
  <c r="O35" i="99"/>
  <c r="N35" i="99"/>
  <c r="M35" i="99"/>
  <c r="J35" i="99"/>
  <c r="G35" i="99"/>
  <c r="O34" i="99"/>
  <c r="N34" i="99"/>
  <c r="M34" i="99"/>
  <c r="J34" i="99"/>
  <c r="G34" i="99"/>
  <c r="O33" i="99"/>
  <c r="N33" i="99"/>
  <c r="M33" i="99"/>
  <c r="J33" i="99"/>
  <c r="G33" i="99"/>
  <c r="O32" i="99"/>
  <c r="N32" i="99"/>
  <c r="M32" i="99"/>
  <c r="J32" i="99"/>
  <c r="G32" i="99"/>
  <c r="O31" i="99"/>
  <c r="N31" i="99"/>
  <c r="M31" i="99"/>
  <c r="J31" i="99"/>
  <c r="G31" i="99"/>
  <c r="O30" i="99"/>
  <c r="N30" i="99"/>
  <c r="M30" i="99"/>
  <c r="J30" i="99"/>
  <c r="G30" i="99"/>
  <c r="O29" i="99"/>
  <c r="N29" i="99"/>
  <c r="M29" i="99"/>
  <c r="J29" i="99"/>
  <c r="G29" i="99"/>
  <c r="O28" i="99"/>
  <c r="N28" i="99"/>
  <c r="M28" i="99"/>
  <c r="J28" i="99"/>
  <c r="G28" i="99"/>
  <c r="O27" i="99"/>
  <c r="N27" i="99"/>
  <c r="M27" i="99"/>
  <c r="J27" i="99"/>
  <c r="G27" i="99"/>
  <c r="O26" i="99"/>
  <c r="N26" i="99"/>
  <c r="M26" i="99"/>
  <c r="J26" i="99"/>
  <c r="G26" i="99"/>
  <c r="O25" i="99"/>
  <c r="N25" i="99"/>
  <c r="M25" i="99"/>
  <c r="J25" i="99"/>
  <c r="G25" i="99"/>
  <c r="O24" i="99"/>
  <c r="N24" i="99"/>
  <c r="M24" i="99"/>
  <c r="J24" i="99"/>
  <c r="G24" i="99"/>
  <c r="O23" i="99"/>
  <c r="N23" i="99"/>
  <c r="M23" i="99"/>
  <c r="J23" i="99"/>
  <c r="G23" i="99"/>
  <c r="O22" i="99"/>
  <c r="N22" i="99"/>
  <c r="M22" i="99"/>
  <c r="J22" i="99"/>
  <c r="G22" i="99"/>
  <c r="O21" i="99"/>
  <c r="N21" i="99"/>
  <c r="M21" i="99"/>
  <c r="J21" i="99"/>
  <c r="G21" i="99"/>
  <c r="O20" i="99"/>
  <c r="N20" i="99"/>
  <c r="M20" i="99"/>
  <c r="J20" i="99"/>
  <c r="G20" i="99"/>
  <c r="O19" i="99"/>
  <c r="N19" i="99"/>
  <c r="M19" i="99"/>
  <c r="J19" i="99"/>
  <c r="G19" i="99"/>
  <c r="O18" i="99"/>
  <c r="N18" i="99"/>
  <c r="M18" i="99"/>
  <c r="J18" i="99"/>
  <c r="G18" i="99"/>
  <c r="O17" i="99"/>
  <c r="N17" i="99"/>
  <c r="M17" i="99"/>
  <c r="J17" i="99"/>
  <c r="G17" i="99"/>
  <c r="O16" i="99"/>
  <c r="N16" i="99"/>
  <c r="M16" i="99"/>
  <c r="J16" i="99"/>
  <c r="G16" i="99"/>
  <c r="O15" i="99"/>
  <c r="N15" i="99"/>
  <c r="M15" i="99"/>
  <c r="J15" i="99"/>
  <c r="G15" i="99"/>
  <c r="O14" i="99"/>
  <c r="N14" i="99"/>
  <c r="M14" i="99"/>
  <c r="J14" i="99"/>
  <c r="G14" i="99"/>
  <c r="O13" i="99"/>
  <c r="N13" i="99"/>
  <c r="M13" i="99"/>
  <c r="J13" i="99"/>
  <c r="G13" i="99"/>
  <c r="O12" i="99"/>
  <c r="N12" i="99"/>
  <c r="M12" i="99"/>
  <c r="J12" i="99"/>
  <c r="G12" i="99"/>
  <c r="O11" i="99"/>
  <c r="N11" i="99"/>
  <c r="M11" i="99"/>
  <c r="J11" i="99"/>
  <c r="G11" i="99"/>
  <c r="O10" i="99"/>
  <c r="N10" i="99"/>
  <c r="M10" i="99"/>
  <c r="J10" i="99"/>
  <c r="G10" i="99"/>
  <c r="O9" i="99"/>
  <c r="N9" i="99"/>
  <c r="M9" i="99"/>
  <c r="J9" i="99"/>
  <c r="G9" i="99"/>
  <c r="O8" i="99"/>
  <c r="N8" i="99"/>
  <c r="M8" i="99"/>
  <c r="J8" i="99"/>
  <c r="G8" i="99"/>
  <c r="O7" i="99"/>
  <c r="N7" i="99"/>
  <c r="M7" i="99"/>
  <c r="J7" i="99"/>
  <c r="G7" i="99"/>
  <c r="O6" i="99"/>
  <c r="N6" i="99"/>
  <c r="M6" i="99"/>
  <c r="J6" i="99"/>
  <c r="G6" i="99"/>
  <c r="O5" i="99"/>
  <c r="N5" i="99"/>
  <c r="M5" i="99"/>
  <c r="J5" i="99"/>
  <c r="G5" i="99"/>
  <c r="O48" i="98"/>
  <c r="N48" i="98"/>
  <c r="M48" i="98"/>
  <c r="J48" i="98"/>
  <c r="G48" i="98"/>
  <c r="O47" i="98"/>
  <c r="N47" i="98"/>
  <c r="M47" i="98"/>
  <c r="J47" i="98"/>
  <c r="G47" i="98"/>
  <c r="O46" i="98"/>
  <c r="N46" i="98"/>
  <c r="M46" i="98"/>
  <c r="J46" i="98"/>
  <c r="G46" i="98"/>
  <c r="O45" i="98"/>
  <c r="N45" i="98"/>
  <c r="M45" i="98"/>
  <c r="J45" i="98"/>
  <c r="G45" i="98"/>
  <c r="O44" i="98"/>
  <c r="N44" i="98"/>
  <c r="M44" i="98"/>
  <c r="J44" i="98"/>
  <c r="G44" i="98"/>
  <c r="O43" i="98"/>
  <c r="N43" i="98"/>
  <c r="M43" i="98"/>
  <c r="J43" i="98"/>
  <c r="G43" i="98"/>
  <c r="O42" i="98"/>
  <c r="N42" i="98"/>
  <c r="M42" i="98"/>
  <c r="J42" i="98"/>
  <c r="G42" i="98"/>
  <c r="O41" i="98"/>
  <c r="N41" i="98"/>
  <c r="M41" i="98"/>
  <c r="J41" i="98"/>
  <c r="G41" i="98"/>
  <c r="O40" i="98"/>
  <c r="N40" i="98"/>
  <c r="M40" i="98"/>
  <c r="J40" i="98"/>
  <c r="G40" i="98"/>
  <c r="O39" i="98"/>
  <c r="N39" i="98"/>
  <c r="M39" i="98"/>
  <c r="J39" i="98"/>
  <c r="G39" i="98"/>
  <c r="O38" i="98"/>
  <c r="N38" i="98"/>
  <c r="M38" i="98"/>
  <c r="J38" i="98"/>
  <c r="G38" i="98"/>
  <c r="O37" i="98"/>
  <c r="N37" i="98"/>
  <c r="M37" i="98"/>
  <c r="J37" i="98"/>
  <c r="G37" i="98"/>
  <c r="O36" i="98"/>
  <c r="N36" i="98"/>
  <c r="M36" i="98"/>
  <c r="J36" i="98"/>
  <c r="G36" i="98"/>
  <c r="O35" i="98"/>
  <c r="N35" i="98"/>
  <c r="M35" i="98"/>
  <c r="J35" i="98"/>
  <c r="G35" i="98"/>
  <c r="O34" i="98"/>
  <c r="N34" i="98"/>
  <c r="M34" i="98"/>
  <c r="J34" i="98"/>
  <c r="G34" i="98"/>
  <c r="O33" i="98"/>
  <c r="N33" i="98"/>
  <c r="M33" i="98"/>
  <c r="J33" i="98"/>
  <c r="G33" i="98"/>
  <c r="O32" i="98"/>
  <c r="N32" i="98"/>
  <c r="M32" i="98"/>
  <c r="J32" i="98"/>
  <c r="G32" i="98"/>
  <c r="O31" i="98"/>
  <c r="N31" i="98"/>
  <c r="M31" i="98"/>
  <c r="J31" i="98"/>
  <c r="G31" i="98"/>
  <c r="O30" i="98"/>
  <c r="N30" i="98"/>
  <c r="M30" i="98"/>
  <c r="J30" i="98"/>
  <c r="G30" i="98"/>
  <c r="O29" i="98"/>
  <c r="N29" i="98"/>
  <c r="M29" i="98"/>
  <c r="J29" i="98"/>
  <c r="G29" i="98"/>
  <c r="O28" i="98"/>
  <c r="N28" i="98"/>
  <c r="M28" i="98"/>
  <c r="J28" i="98"/>
  <c r="G28" i="98"/>
  <c r="O27" i="98"/>
  <c r="N27" i="98"/>
  <c r="M27" i="98"/>
  <c r="J27" i="98"/>
  <c r="G27" i="98"/>
  <c r="O26" i="98"/>
  <c r="N26" i="98"/>
  <c r="M26" i="98"/>
  <c r="J26" i="98"/>
  <c r="G26" i="98"/>
  <c r="O25" i="98"/>
  <c r="N25" i="98"/>
  <c r="M25" i="98"/>
  <c r="J25" i="98"/>
  <c r="G25" i="98"/>
  <c r="O24" i="98"/>
  <c r="N24" i="98"/>
  <c r="M24" i="98"/>
  <c r="J24" i="98"/>
  <c r="G24" i="98"/>
  <c r="O23" i="98"/>
  <c r="N23" i="98"/>
  <c r="M23" i="98"/>
  <c r="J23" i="98"/>
  <c r="G23" i="98"/>
  <c r="O22" i="98"/>
  <c r="N22" i="98"/>
  <c r="M22" i="98"/>
  <c r="J22" i="98"/>
  <c r="G22" i="98"/>
  <c r="O21" i="98"/>
  <c r="N21" i="98"/>
  <c r="M21" i="98"/>
  <c r="J21" i="98"/>
  <c r="G21" i="98"/>
  <c r="O20" i="98"/>
  <c r="N20" i="98"/>
  <c r="M20" i="98"/>
  <c r="J20" i="98"/>
  <c r="G20" i="98"/>
  <c r="O19" i="98"/>
  <c r="N19" i="98"/>
  <c r="M19" i="98"/>
  <c r="J19" i="98"/>
  <c r="G19" i="98"/>
  <c r="O18" i="98"/>
  <c r="N18" i="98"/>
  <c r="M18" i="98"/>
  <c r="J18" i="98"/>
  <c r="G18" i="98"/>
  <c r="O17" i="98"/>
  <c r="N17" i="98"/>
  <c r="M17" i="98"/>
  <c r="J17" i="98"/>
  <c r="G17" i="98"/>
  <c r="O16" i="98"/>
  <c r="N16" i="98"/>
  <c r="M16" i="98"/>
  <c r="J16" i="98"/>
  <c r="G16" i="98"/>
  <c r="O15" i="98"/>
  <c r="N15" i="98"/>
  <c r="M15" i="98"/>
  <c r="J15" i="98"/>
  <c r="G15" i="98"/>
  <c r="O14" i="98"/>
  <c r="N14" i="98"/>
  <c r="M14" i="98"/>
  <c r="J14" i="98"/>
  <c r="G14" i="98"/>
  <c r="O13" i="98"/>
  <c r="N13" i="98"/>
  <c r="M13" i="98"/>
  <c r="J13" i="98"/>
  <c r="G13" i="98"/>
  <c r="O12" i="98"/>
  <c r="N12" i="98"/>
  <c r="M12" i="98"/>
  <c r="J12" i="98"/>
  <c r="G12" i="98"/>
  <c r="O11" i="98"/>
  <c r="N11" i="98"/>
  <c r="M11" i="98"/>
  <c r="J11" i="98"/>
  <c r="G11" i="98"/>
  <c r="O10" i="98"/>
  <c r="N10" i="98"/>
  <c r="M10" i="98"/>
  <c r="J10" i="98"/>
  <c r="G10" i="98"/>
  <c r="O9" i="98"/>
  <c r="N9" i="98"/>
  <c r="M9" i="98"/>
  <c r="J9" i="98"/>
  <c r="G9" i="98"/>
  <c r="O8" i="98"/>
  <c r="N8" i="98"/>
  <c r="M8" i="98"/>
  <c r="J8" i="98"/>
  <c r="G8" i="98"/>
  <c r="O7" i="98"/>
  <c r="N7" i="98"/>
  <c r="M7" i="98"/>
  <c r="J7" i="98"/>
  <c r="G7" i="98"/>
  <c r="O6" i="98"/>
  <c r="N6" i="98"/>
  <c r="M6" i="98"/>
  <c r="J6" i="98"/>
  <c r="G6" i="98"/>
  <c r="O5" i="98"/>
  <c r="N5" i="98"/>
  <c r="M5" i="98"/>
  <c r="J5" i="98"/>
  <c r="G5" i="98"/>
  <c r="O48" i="97"/>
  <c r="N48" i="97"/>
  <c r="M48" i="97"/>
  <c r="J48" i="97"/>
  <c r="G48" i="97"/>
  <c r="O47" i="97"/>
  <c r="N47" i="97"/>
  <c r="M47" i="97"/>
  <c r="J47" i="97"/>
  <c r="G47" i="97"/>
  <c r="O46" i="97"/>
  <c r="N46" i="97"/>
  <c r="M46" i="97"/>
  <c r="J46" i="97"/>
  <c r="G46" i="97"/>
  <c r="O45" i="97"/>
  <c r="N45" i="97"/>
  <c r="M45" i="97"/>
  <c r="J45" i="97"/>
  <c r="G45" i="97"/>
  <c r="O44" i="97"/>
  <c r="N44" i="97"/>
  <c r="M44" i="97"/>
  <c r="J44" i="97"/>
  <c r="G44" i="97"/>
  <c r="O43" i="97"/>
  <c r="N43" i="97"/>
  <c r="M43" i="97"/>
  <c r="J43" i="97"/>
  <c r="G43" i="97"/>
  <c r="O42" i="97"/>
  <c r="N42" i="97"/>
  <c r="M42" i="97"/>
  <c r="J42" i="97"/>
  <c r="G42" i="97"/>
  <c r="O41" i="97"/>
  <c r="N41" i="97"/>
  <c r="M41" i="97"/>
  <c r="J41" i="97"/>
  <c r="G41" i="97"/>
  <c r="O40" i="97"/>
  <c r="N40" i="97"/>
  <c r="M40" i="97"/>
  <c r="J40" i="97"/>
  <c r="G40" i="97"/>
  <c r="O39" i="97"/>
  <c r="N39" i="97"/>
  <c r="M39" i="97"/>
  <c r="J39" i="97"/>
  <c r="G39" i="97"/>
  <c r="O38" i="97"/>
  <c r="N38" i="97"/>
  <c r="M38" i="97"/>
  <c r="J38" i="97"/>
  <c r="G38" i="97"/>
  <c r="O37" i="97"/>
  <c r="N37" i="97"/>
  <c r="M37" i="97"/>
  <c r="J37" i="97"/>
  <c r="G37" i="97"/>
  <c r="O36" i="97"/>
  <c r="N36" i="97"/>
  <c r="M36" i="97"/>
  <c r="J36" i="97"/>
  <c r="G36" i="97"/>
  <c r="O35" i="97"/>
  <c r="N35" i="97"/>
  <c r="M35" i="97"/>
  <c r="J35" i="97"/>
  <c r="G35" i="97"/>
  <c r="O34" i="97"/>
  <c r="N34" i="97"/>
  <c r="M34" i="97"/>
  <c r="J34" i="97"/>
  <c r="G34" i="97"/>
  <c r="O33" i="97"/>
  <c r="N33" i="97"/>
  <c r="M33" i="97"/>
  <c r="J33" i="97"/>
  <c r="G33" i="97"/>
  <c r="O32" i="97"/>
  <c r="N32" i="97"/>
  <c r="M32" i="97"/>
  <c r="J32" i="97"/>
  <c r="G32" i="97"/>
  <c r="O31" i="97"/>
  <c r="N31" i="97"/>
  <c r="M31" i="97"/>
  <c r="J31" i="97"/>
  <c r="G31" i="97"/>
  <c r="O30" i="97"/>
  <c r="N30" i="97"/>
  <c r="M30" i="97"/>
  <c r="J30" i="97"/>
  <c r="G30" i="97"/>
  <c r="O29" i="97"/>
  <c r="N29" i="97"/>
  <c r="M29" i="97"/>
  <c r="J29" i="97"/>
  <c r="G29" i="97"/>
  <c r="O28" i="97"/>
  <c r="N28" i="97"/>
  <c r="M28" i="97"/>
  <c r="J28" i="97"/>
  <c r="G28" i="97"/>
  <c r="O27" i="97"/>
  <c r="N27" i="97"/>
  <c r="M27" i="97"/>
  <c r="J27" i="97"/>
  <c r="G27" i="97"/>
  <c r="O26" i="97"/>
  <c r="N26" i="97"/>
  <c r="M26" i="97"/>
  <c r="J26" i="97"/>
  <c r="G26" i="97"/>
  <c r="O25" i="97"/>
  <c r="N25" i="97"/>
  <c r="M25" i="97"/>
  <c r="J25" i="97"/>
  <c r="G25" i="97"/>
  <c r="O24" i="97"/>
  <c r="N24" i="97"/>
  <c r="M24" i="97"/>
  <c r="J24" i="97"/>
  <c r="G24" i="97"/>
  <c r="O23" i="97"/>
  <c r="N23" i="97"/>
  <c r="M23" i="97"/>
  <c r="J23" i="97"/>
  <c r="G23" i="97"/>
  <c r="O22" i="97"/>
  <c r="N22" i="97"/>
  <c r="M22" i="97"/>
  <c r="J22" i="97"/>
  <c r="G22" i="97"/>
  <c r="O21" i="97"/>
  <c r="N21" i="97"/>
  <c r="M21" i="97"/>
  <c r="J21" i="97"/>
  <c r="G21" i="97"/>
  <c r="O20" i="97"/>
  <c r="N20" i="97"/>
  <c r="M20" i="97"/>
  <c r="J20" i="97"/>
  <c r="G20" i="97"/>
  <c r="O19" i="97"/>
  <c r="N19" i="97"/>
  <c r="M19" i="97"/>
  <c r="J19" i="97"/>
  <c r="G19" i="97"/>
  <c r="O18" i="97"/>
  <c r="N18" i="97"/>
  <c r="M18" i="97"/>
  <c r="J18" i="97"/>
  <c r="G18" i="97"/>
  <c r="O17" i="97"/>
  <c r="N17" i="97"/>
  <c r="M17" i="97"/>
  <c r="J17" i="97"/>
  <c r="G17" i="97"/>
  <c r="O16" i="97"/>
  <c r="N16" i="97"/>
  <c r="M16" i="97"/>
  <c r="J16" i="97"/>
  <c r="G16" i="97"/>
  <c r="O15" i="97"/>
  <c r="N15" i="97"/>
  <c r="M15" i="97"/>
  <c r="J15" i="97"/>
  <c r="G15" i="97"/>
  <c r="O14" i="97"/>
  <c r="N14" i="97"/>
  <c r="M14" i="97"/>
  <c r="J14" i="97"/>
  <c r="G14" i="97"/>
  <c r="O13" i="97"/>
  <c r="N13" i="97"/>
  <c r="M13" i="97"/>
  <c r="J13" i="97"/>
  <c r="G13" i="97"/>
  <c r="O12" i="97"/>
  <c r="N12" i="97"/>
  <c r="M12" i="97"/>
  <c r="J12" i="97"/>
  <c r="G12" i="97"/>
  <c r="O11" i="97"/>
  <c r="N11" i="97"/>
  <c r="M11" i="97"/>
  <c r="J11" i="97"/>
  <c r="G11" i="97"/>
  <c r="O10" i="97"/>
  <c r="N10" i="97"/>
  <c r="M10" i="97"/>
  <c r="J10" i="97"/>
  <c r="G10" i="97"/>
  <c r="O9" i="97"/>
  <c r="N9" i="97"/>
  <c r="M9" i="97"/>
  <c r="J9" i="97"/>
  <c r="G9" i="97"/>
  <c r="O8" i="97"/>
  <c r="N8" i="97"/>
  <c r="M8" i="97"/>
  <c r="J8" i="97"/>
  <c r="G8" i="97"/>
  <c r="O7" i="97"/>
  <c r="N7" i="97"/>
  <c r="M7" i="97"/>
  <c r="J7" i="97"/>
  <c r="G7" i="97"/>
  <c r="O6" i="97"/>
  <c r="N6" i="97"/>
  <c r="M6" i="97"/>
  <c r="J6" i="97"/>
  <c r="G6" i="97"/>
  <c r="O5" i="97"/>
  <c r="N5" i="97"/>
  <c r="M5" i="97"/>
  <c r="J5" i="97"/>
  <c r="G5" i="97"/>
  <c r="O48" i="96"/>
  <c r="N48" i="96"/>
  <c r="M48" i="96"/>
  <c r="J48" i="96"/>
  <c r="G48" i="96"/>
  <c r="O47" i="96"/>
  <c r="N47" i="96"/>
  <c r="M47" i="96"/>
  <c r="J47" i="96"/>
  <c r="G47" i="96"/>
  <c r="O46" i="96"/>
  <c r="N46" i="96"/>
  <c r="M46" i="96"/>
  <c r="J46" i="96"/>
  <c r="G46" i="96"/>
  <c r="O45" i="96"/>
  <c r="N45" i="96"/>
  <c r="M45" i="96"/>
  <c r="J45" i="96"/>
  <c r="G45" i="96"/>
  <c r="O44" i="96"/>
  <c r="N44" i="96"/>
  <c r="M44" i="96"/>
  <c r="J44" i="96"/>
  <c r="G44" i="96"/>
  <c r="O43" i="96"/>
  <c r="N43" i="96"/>
  <c r="M43" i="96"/>
  <c r="J43" i="96"/>
  <c r="G43" i="96"/>
  <c r="O42" i="96"/>
  <c r="N42" i="96"/>
  <c r="M42" i="96"/>
  <c r="J42" i="96"/>
  <c r="G42" i="96"/>
  <c r="O41" i="96"/>
  <c r="N41" i="96"/>
  <c r="M41" i="96"/>
  <c r="J41" i="96"/>
  <c r="G41" i="96"/>
  <c r="O40" i="96"/>
  <c r="N40" i="96"/>
  <c r="M40" i="96"/>
  <c r="J40" i="96"/>
  <c r="G40" i="96"/>
  <c r="O39" i="96"/>
  <c r="N39" i="96"/>
  <c r="M39" i="96"/>
  <c r="J39" i="96"/>
  <c r="G39" i="96"/>
  <c r="O38" i="96"/>
  <c r="N38" i="96"/>
  <c r="M38" i="96"/>
  <c r="J38" i="96"/>
  <c r="G38" i="96"/>
  <c r="O37" i="96"/>
  <c r="N37" i="96"/>
  <c r="M37" i="96"/>
  <c r="J37" i="96"/>
  <c r="G37" i="96"/>
  <c r="O36" i="96"/>
  <c r="N36" i="96"/>
  <c r="M36" i="96"/>
  <c r="J36" i="96"/>
  <c r="G36" i="96"/>
  <c r="O35" i="96"/>
  <c r="N35" i="96"/>
  <c r="M35" i="96"/>
  <c r="J35" i="96"/>
  <c r="G35" i="96"/>
  <c r="O34" i="96"/>
  <c r="N34" i="96"/>
  <c r="M34" i="96"/>
  <c r="J34" i="96"/>
  <c r="G34" i="96"/>
  <c r="O33" i="96"/>
  <c r="N33" i="96"/>
  <c r="M33" i="96"/>
  <c r="J33" i="96"/>
  <c r="G33" i="96"/>
  <c r="O32" i="96"/>
  <c r="N32" i="96"/>
  <c r="M32" i="96"/>
  <c r="J32" i="96"/>
  <c r="G32" i="96"/>
  <c r="O31" i="96"/>
  <c r="N31" i="96"/>
  <c r="M31" i="96"/>
  <c r="J31" i="96"/>
  <c r="G31" i="96"/>
  <c r="O30" i="96"/>
  <c r="N30" i="96"/>
  <c r="M30" i="96"/>
  <c r="J30" i="96"/>
  <c r="G30" i="96"/>
  <c r="O29" i="96"/>
  <c r="N29" i="96"/>
  <c r="M29" i="96"/>
  <c r="J29" i="96"/>
  <c r="G29" i="96"/>
  <c r="O28" i="96"/>
  <c r="N28" i="96"/>
  <c r="M28" i="96"/>
  <c r="J28" i="96"/>
  <c r="G28" i="96"/>
  <c r="O27" i="96"/>
  <c r="N27" i="96"/>
  <c r="M27" i="96"/>
  <c r="J27" i="96"/>
  <c r="G27" i="96"/>
  <c r="O26" i="96"/>
  <c r="N26" i="96"/>
  <c r="M26" i="96"/>
  <c r="J26" i="96"/>
  <c r="G26" i="96"/>
  <c r="O25" i="96"/>
  <c r="N25" i="96"/>
  <c r="M25" i="96"/>
  <c r="J25" i="96"/>
  <c r="G25" i="96"/>
  <c r="O24" i="96"/>
  <c r="N24" i="96"/>
  <c r="M24" i="96"/>
  <c r="J24" i="96"/>
  <c r="G24" i="96"/>
  <c r="O23" i="96"/>
  <c r="N23" i="96"/>
  <c r="M23" i="96"/>
  <c r="J23" i="96"/>
  <c r="G23" i="96"/>
  <c r="O22" i="96"/>
  <c r="N22" i="96"/>
  <c r="M22" i="96"/>
  <c r="J22" i="96"/>
  <c r="G22" i="96"/>
  <c r="O21" i="96"/>
  <c r="N21" i="96"/>
  <c r="M21" i="96"/>
  <c r="J21" i="96"/>
  <c r="G21" i="96"/>
  <c r="O20" i="96"/>
  <c r="N20" i="96"/>
  <c r="M20" i="96"/>
  <c r="J20" i="96"/>
  <c r="G20" i="96"/>
  <c r="O19" i="96"/>
  <c r="N19" i="96"/>
  <c r="M19" i="96"/>
  <c r="J19" i="96"/>
  <c r="G19" i="96"/>
  <c r="O18" i="96"/>
  <c r="N18" i="96"/>
  <c r="M18" i="96"/>
  <c r="J18" i="96"/>
  <c r="G18" i="96"/>
  <c r="O17" i="96"/>
  <c r="N17" i="96"/>
  <c r="M17" i="96"/>
  <c r="J17" i="96"/>
  <c r="G17" i="96"/>
  <c r="O16" i="96"/>
  <c r="N16" i="96"/>
  <c r="M16" i="96"/>
  <c r="J16" i="96"/>
  <c r="G16" i="96"/>
  <c r="O15" i="96"/>
  <c r="N15" i="96"/>
  <c r="M15" i="96"/>
  <c r="J15" i="96"/>
  <c r="G15" i="96"/>
  <c r="O14" i="96"/>
  <c r="N14" i="96"/>
  <c r="M14" i="96"/>
  <c r="J14" i="96"/>
  <c r="G14" i="96"/>
  <c r="O13" i="96"/>
  <c r="N13" i="96"/>
  <c r="M13" i="96"/>
  <c r="J13" i="96"/>
  <c r="G13" i="96"/>
  <c r="O12" i="96"/>
  <c r="N12" i="96"/>
  <c r="M12" i="96"/>
  <c r="J12" i="96"/>
  <c r="G12" i="96"/>
  <c r="O11" i="96"/>
  <c r="N11" i="96"/>
  <c r="M11" i="96"/>
  <c r="J11" i="96"/>
  <c r="G11" i="96"/>
  <c r="O10" i="96"/>
  <c r="N10" i="96"/>
  <c r="M10" i="96"/>
  <c r="J10" i="96"/>
  <c r="G10" i="96"/>
  <c r="O9" i="96"/>
  <c r="N9" i="96"/>
  <c r="M9" i="96"/>
  <c r="J9" i="96"/>
  <c r="G9" i="96"/>
  <c r="O8" i="96"/>
  <c r="N8" i="96"/>
  <c r="M8" i="96"/>
  <c r="J8" i="96"/>
  <c r="G8" i="96"/>
  <c r="O7" i="96"/>
  <c r="N7" i="96"/>
  <c r="M7" i="96"/>
  <c r="J7" i="96"/>
  <c r="G7" i="96"/>
  <c r="O6" i="96"/>
  <c r="N6" i="96"/>
  <c r="M6" i="96"/>
  <c r="J6" i="96"/>
  <c r="G6" i="96"/>
  <c r="O5" i="96"/>
  <c r="N5" i="96"/>
  <c r="M5" i="96"/>
  <c r="J5" i="96"/>
  <c r="G5" i="96"/>
  <c r="O48" i="95"/>
  <c r="N48" i="95"/>
  <c r="M48" i="95"/>
  <c r="J48" i="95"/>
  <c r="G48" i="95"/>
  <c r="O47" i="95"/>
  <c r="N47" i="95"/>
  <c r="M47" i="95"/>
  <c r="J47" i="95"/>
  <c r="G47" i="95"/>
  <c r="O46" i="95"/>
  <c r="N46" i="95"/>
  <c r="M46" i="95"/>
  <c r="J46" i="95"/>
  <c r="G46" i="95"/>
  <c r="O45" i="95"/>
  <c r="N45" i="95"/>
  <c r="M45" i="95"/>
  <c r="J45" i="95"/>
  <c r="G45" i="95"/>
  <c r="O44" i="95"/>
  <c r="N44" i="95"/>
  <c r="M44" i="95"/>
  <c r="J44" i="95"/>
  <c r="G44" i="95"/>
  <c r="O43" i="95"/>
  <c r="N43" i="95"/>
  <c r="M43" i="95"/>
  <c r="J43" i="95"/>
  <c r="G43" i="95"/>
  <c r="O42" i="95"/>
  <c r="N42" i="95"/>
  <c r="M42" i="95"/>
  <c r="J42" i="95"/>
  <c r="G42" i="95"/>
  <c r="O41" i="95"/>
  <c r="N41" i="95"/>
  <c r="M41" i="95"/>
  <c r="J41" i="95"/>
  <c r="G41" i="95"/>
  <c r="O40" i="95"/>
  <c r="N40" i="95"/>
  <c r="M40" i="95"/>
  <c r="J40" i="95"/>
  <c r="G40" i="95"/>
  <c r="O39" i="95"/>
  <c r="N39" i="95"/>
  <c r="M39" i="95"/>
  <c r="J39" i="95"/>
  <c r="G39" i="95"/>
  <c r="O38" i="95"/>
  <c r="N38" i="95"/>
  <c r="M38" i="95"/>
  <c r="J38" i="95"/>
  <c r="G38" i="95"/>
  <c r="O37" i="95"/>
  <c r="N37" i="95"/>
  <c r="M37" i="95"/>
  <c r="J37" i="95"/>
  <c r="G37" i="95"/>
  <c r="O36" i="95"/>
  <c r="N36" i="95"/>
  <c r="M36" i="95"/>
  <c r="J36" i="95"/>
  <c r="G36" i="95"/>
  <c r="O35" i="95"/>
  <c r="N35" i="95"/>
  <c r="M35" i="95"/>
  <c r="J35" i="95"/>
  <c r="G35" i="95"/>
  <c r="O34" i="95"/>
  <c r="N34" i="95"/>
  <c r="M34" i="95"/>
  <c r="J34" i="95"/>
  <c r="G34" i="95"/>
  <c r="O33" i="95"/>
  <c r="N33" i="95"/>
  <c r="M33" i="95"/>
  <c r="J33" i="95"/>
  <c r="G33" i="95"/>
  <c r="O32" i="95"/>
  <c r="N32" i="95"/>
  <c r="M32" i="95"/>
  <c r="J32" i="95"/>
  <c r="G32" i="95"/>
  <c r="O31" i="95"/>
  <c r="N31" i="95"/>
  <c r="M31" i="95"/>
  <c r="J31" i="95"/>
  <c r="G31" i="95"/>
  <c r="O30" i="95"/>
  <c r="N30" i="95"/>
  <c r="M30" i="95"/>
  <c r="J30" i="95"/>
  <c r="G30" i="95"/>
  <c r="O29" i="95"/>
  <c r="N29" i="95"/>
  <c r="M29" i="95"/>
  <c r="J29" i="95"/>
  <c r="G29" i="95"/>
  <c r="O28" i="95"/>
  <c r="N28" i="95"/>
  <c r="M28" i="95"/>
  <c r="J28" i="95"/>
  <c r="G28" i="95"/>
  <c r="O27" i="95"/>
  <c r="N27" i="95"/>
  <c r="M27" i="95"/>
  <c r="J27" i="95"/>
  <c r="G27" i="95"/>
  <c r="O26" i="95"/>
  <c r="N26" i="95"/>
  <c r="M26" i="95"/>
  <c r="J26" i="95"/>
  <c r="G26" i="95"/>
  <c r="O25" i="95"/>
  <c r="N25" i="95"/>
  <c r="M25" i="95"/>
  <c r="J25" i="95"/>
  <c r="G25" i="95"/>
  <c r="O24" i="95"/>
  <c r="N24" i="95"/>
  <c r="M24" i="95"/>
  <c r="J24" i="95"/>
  <c r="G24" i="95"/>
  <c r="O23" i="95"/>
  <c r="N23" i="95"/>
  <c r="M23" i="95"/>
  <c r="J23" i="95"/>
  <c r="G23" i="95"/>
  <c r="O22" i="95"/>
  <c r="N22" i="95"/>
  <c r="M22" i="95"/>
  <c r="J22" i="95"/>
  <c r="G22" i="95"/>
  <c r="O21" i="95"/>
  <c r="N21" i="95"/>
  <c r="M21" i="95"/>
  <c r="J21" i="95"/>
  <c r="G21" i="95"/>
  <c r="O20" i="95"/>
  <c r="N20" i="95"/>
  <c r="M20" i="95"/>
  <c r="J20" i="95"/>
  <c r="G20" i="95"/>
  <c r="O19" i="95"/>
  <c r="N19" i="95"/>
  <c r="M19" i="95"/>
  <c r="J19" i="95"/>
  <c r="G19" i="95"/>
  <c r="O18" i="95"/>
  <c r="N18" i="95"/>
  <c r="M18" i="95"/>
  <c r="J18" i="95"/>
  <c r="G18" i="95"/>
  <c r="O17" i="95"/>
  <c r="N17" i="95"/>
  <c r="M17" i="95"/>
  <c r="J17" i="95"/>
  <c r="G17" i="95"/>
  <c r="O16" i="95"/>
  <c r="N16" i="95"/>
  <c r="M16" i="95"/>
  <c r="J16" i="95"/>
  <c r="G16" i="95"/>
  <c r="O15" i="95"/>
  <c r="N15" i="95"/>
  <c r="M15" i="95"/>
  <c r="J15" i="95"/>
  <c r="G15" i="95"/>
  <c r="O14" i="95"/>
  <c r="N14" i="95"/>
  <c r="M14" i="95"/>
  <c r="J14" i="95"/>
  <c r="G14" i="95"/>
  <c r="O13" i="95"/>
  <c r="N13" i="95"/>
  <c r="M13" i="95"/>
  <c r="J13" i="95"/>
  <c r="G13" i="95"/>
  <c r="O12" i="95"/>
  <c r="N12" i="95"/>
  <c r="M12" i="95"/>
  <c r="J12" i="95"/>
  <c r="G12" i="95"/>
  <c r="O11" i="95"/>
  <c r="N11" i="95"/>
  <c r="M11" i="95"/>
  <c r="J11" i="95"/>
  <c r="G11" i="95"/>
  <c r="O10" i="95"/>
  <c r="N10" i="95"/>
  <c r="M10" i="95"/>
  <c r="J10" i="95"/>
  <c r="G10" i="95"/>
  <c r="O9" i="95"/>
  <c r="N9" i="95"/>
  <c r="M9" i="95"/>
  <c r="J9" i="95"/>
  <c r="G9" i="95"/>
  <c r="O8" i="95"/>
  <c r="N8" i="95"/>
  <c r="M8" i="95"/>
  <c r="J8" i="95"/>
  <c r="G8" i="95"/>
  <c r="O7" i="95"/>
  <c r="N7" i="95"/>
  <c r="M7" i="95"/>
  <c r="J7" i="95"/>
  <c r="G7" i="95"/>
  <c r="O6" i="95"/>
  <c r="N6" i="95"/>
  <c r="M6" i="95"/>
  <c r="J6" i="95"/>
  <c r="G6" i="95"/>
  <c r="O5" i="95"/>
  <c r="N5" i="95"/>
  <c r="M5" i="95"/>
  <c r="J5" i="95"/>
  <c r="G5" i="95"/>
  <c r="O48" i="94"/>
  <c r="N48" i="94"/>
  <c r="M48" i="94"/>
  <c r="J48" i="94"/>
  <c r="G48" i="94"/>
  <c r="O47" i="94"/>
  <c r="N47" i="94"/>
  <c r="M47" i="94"/>
  <c r="J47" i="94"/>
  <c r="G47" i="94"/>
  <c r="O46" i="94"/>
  <c r="N46" i="94"/>
  <c r="M46" i="94"/>
  <c r="J46" i="94"/>
  <c r="G46" i="94"/>
  <c r="O45" i="94"/>
  <c r="N45" i="94"/>
  <c r="M45" i="94"/>
  <c r="J45" i="94"/>
  <c r="G45" i="94"/>
  <c r="O44" i="94"/>
  <c r="N44" i="94"/>
  <c r="M44" i="94"/>
  <c r="J44" i="94"/>
  <c r="G44" i="94"/>
  <c r="O43" i="94"/>
  <c r="N43" i="94"/>
  <c r="M43" i="94"/>
  <c r="J43" i="94"/>
  <c r="G43" i="94"/>
  <c r="O42" i="94"/>
  <c r="N42" i="94"/>
  <c r="M42" i="94"/>
  <c r="J42" i="94"/>
  <c r="G42" i="94"/>
  <c r="O41" i="94"/>
  <c r="N41" i="94"/>
  <c r="M41" i="94"/>
  <c r="J41" i="94"/>
  <c r="G41" i="94"/>
  <c r="O40" i="94"/>
  <c r="N40" i="94"/>
  <c r="M40" i="94"/>
  <c r="J40" i="94"/>
  <c r="G40" i="94"/>
  <c r="O39" i="94"/>
  <c r="N39" i="94"/>
  <c r="M39" i="94"/>
  <c r="J39" i="94"/>
  <c r="G39" i="94"/>
  <c r="O38" i="94"/>
  <c r="N38" i="94"/>
  <c r="M38" i="94"/>
  <c r="J38" i="94"/>
  <c r="G38" i="94"/>
  <c r="O37" i="94"/>
  <c r="N37" i="94"/>
  <c r="M37" i="94"/>
  <c r="J37" i="94"/>
  <c r="G37" i="94"/>
  <c r="O36" i="94"/>
  <c r="N36" i="94"/>
  <c r="M36" i="94"/>
  <c r="J36" i="94"/>
  <c r="G36" i="94"/>
  <c r="O35" i="94"/>
  <c r="N35" i="94"/>
  <c r="M35" i="94"/>
  <c r="J35" i="94"/>
  <c r="G35" i="94"/>
  <c r="O34" i="94"/>
  <c r="N34" i="94"/>
  <c r="M34" i="94"/>
  <c r="J34" i="94"/>
  <c r="G34" i="94"/>
  <c r="O33" i="94"/>
  <c r="N33" i="94"/>
  <c r="M33" i="94"/>
  <c r="J33" i="94"/>
  <c r="G33" i="94"/>
  <c r="O32" i="94"/>
  <c r="N32" i="94"/>
  <c r="M32" i="94"/>
  <c r="J32" i="94"/>
  <c r="G32" i="94"/>
  <c r="O31" i="94"/>
  <c r="P31" i="94" s="1"/>
  <c r="N31" i="94"/>
  <c r="M31" i="94"/>
  <c r="J31" i="94"/>
  <c r="G31" i="94"/>
  <c r="O30" i="94"/>
  <c r="N30" i="94"/>
  <c r="P30" i="94" s="1"/>
  <c r="M30" i="94"/>
  <c r="J30" i="94"/>
  <c r="G30" i="94"/>
  <c r="O29" i="94"/>
  <c r="N29" i="94"/>
  <c r="M29" i="94"/>
  <c r="J29" i="94"/>
  <c r="G29" i="94"/>
  <c r="O28" i="94"/>
  <c r="N28" i="94"/>
  <c r="M28" i="94"/>
  <c r="J28" i="94"/>
  <c r="G28" i="94"/>
  <c r="O27" i="94"/>
  <c r="N27" i="94"/>
  <c r="M27" i="94"/>
  <c r="J27" i="94"/>
  <c r="G27" i="94"/>
  <c r="O26" i="94"/>
  <c r="N26" i="94"/>
  <c r="M26" i="94"/>
  <c r="J26" i="94"/>
  <c r="G26" i="94"/>
  <c r="O25" i="94"/>
  <c r="N25" i="94"/>
  <c r="M25" i="94"/>
  <c r="J25" i="94"/>
  <c r="G25" i="94"/>
  <c r="O24" i="94"/>
  <c r="N24" i="94"/>
  <c r="M24" i="94"/>
  <c r="J24" i="94"/>
  <c r="G24" i="94"/>
  <c r="O23" i="94"/>
  <c r="N23" i="94"/>
  <c r="M23" i="94"/>
  <c r="J23" i="94"/>
  <c r="G23" i="94"/>
  <c r="O22" i="94"/>
  <c r="N22" i="94"/>
  <c r="P22" i="94" s="1"/>
  <c r="M22" i="94"/>
  <c r="J22" i="94"/>
  <c r="G22" i="94"/>
  <c r="O21" i="94"/>
  <c r="N21" i="94"/>
  <c r="M21" i="94"/>
  <c r="J21" i="94"/>
  <c r="G21" i="94"/>
  <c r="O20" i="94"/>
  <c r="N20" i="94"/>
  <c r="M20" i="94"/>
  <c r="J20" i="94"/>
  <c r="G20" i="94"/>
  <c r="O19" i="94"/>
  <c r="N19" i="94"/>
  <c r="M19" i="94"/>
  <c r="J19" i="94"/>
  <c r="G19" i="94"/>
  <c r="O18" i="94"/>
  <c r="N18" i="94"/>
  <c r="M18" i="94"/>
  <c r="J18" i="94"/>
  <c r="G18" i="94"/>
  <c r="O17" i="94"/>
  <c r="N17" i="94"/>
  <c r="M17" i="94"/>
  <c r="J17" i="94"/>
  <c r="G17" i="94"/>
  <c r="O16" i="94"/>
  <c r="N16" i="94"/>
  <c r="M16" i="94"/>
  <c r="J16" i="94"/>
  <c r="G16" i="94"/>
  <c r="O15" i="94"/>
  <c r="N15" i="94"/>
  <c r="M15" i="94"/>
  <c r="J15" i="94"/>
  <c r="G15" i="94"/>
  <c r="O14" i="94"/>
  <c r="N14" i="94"/>
  <c r="M14" i="94"/>
  <c r="J14" i="94"/>
  <c r="G14" i="94"/>
  <c r="O13" i="94"/>
  <c r="N13" i="94"/>
  <c r="M13" i="94"/>
  <c r="J13" i="94"/>
  <c r="G13" i="94"/>
  <c r="O12" i="94"/>
  <c r="N12" i="94"/>
  <c r="P12" i="94" s="1"/>
  <c r="M12" i="94"/>
  <c r="J12" i="94"/>
  <c r="G12" i="94"/>
  <c r="O11" i="94"/>
  <c r="N11" i="94"/>
  <c r="M11" i="94"/>
  <c r="J11" i="94"/>
  <c r="G11" i="94"/>
  <c r="O10" i="94"/>
  <c r="N10" i="94"/>
  <c r="M10" i="94"/>
  <c r="J10" i="94"/>
  <c r="G10" i="94"/>
  <c r="O9" i="94"/>
  <c r="N9" i="94"/>
  <c r="M9" i="94"/>
  <c r="J9" i="94"/>
  <c r="G9" i="94"/>
  <c r="O8" i="94"/>
  <c r="N8" i="94"/>
  <c r="M8" i="94"/>
  <c r="J8" i="94"/>
  <c r="G8" i="94"/>
  <c r="O7" i="94"/>
  <c r="N7" i="94"/>
  <c r="M7" i="94"/>
  <c r="J7" i="94"/>
  <c r="G7" i="94"/>
  <c r="O6" i="94"/>
  <c r="N6" i="94"/>
  <c r="M6" i="94"/>
  <c r="J6" i="94"/>
  <c r="G6" i="94"/>
  <c r="O5" i="94"/>
  <c r="N5" i="94"/>
  <c r="M5" i="94"/>
  <c r="J5" i="94"/>
  <c r="G5" i="94"/>
  <c r="P37" i="103" l="1"/>
  <c r="P45" i="103"/>
  <c r="P5" i="105"/>
  <c r="P26" i="94"/>
  <c r="P7" i="105"/>
  <c r="P15" i="105"/>
  <c r="P6" i="106"/>
  <c r="P36" i="94"/>
  <c r="P39" i="94"/>
  <c r="P11" i="105"/>
  <c r="P19" i="105"/>
  <c r="P40" i="94"/>
  <c r="P5" i="94"/>
  <c r="P29" i="94"/>
  <c r="P12" i="105"/>
  <c r="P20" i="105"/>
  <c r="P28" i="105"/>
  <c r="P31" i="105"/>
  <c r="P6" i="103"/>
  <c r="P14" i="103"/>
  <c r="P22" i="103"/>
  <c r="P30" i="103"/>
  <c r="P38" i="103"/>
  <c r="P46" i="103"/>
  <c r="P9" i="105"/>
  <c r="P25" i="94"/>
  <c r="P33" i="94"/>
  <c r="P41" i="94"/>
  <c r="P27" i="105"/>
  <c r="P35" i="105"/>
  <c r="P11" i="94"/>
  <c r="P19" i="94"/>
  <c r="P43" i="94"/>
  <c r="P15" i="95"/>
  <c r="P23" i="95"/>
  <c r="P31" i="95"/>
  <c r="P39" i="95"/>
  <c r="P47" i="95"/>
  <c r="P11" i="98"/>
  <c r="P19" i="98"/>
  <c r="P27" i="98"/>
  <c r="P35" i="98"/>
  <c r="P43" i="98"/>
  <c r="P23" i="99"/>
  <c r="P31" i="99"/>
  <c r="P7" i="94"/>
  <c r="P23" i="94"/>
  <c r="P47" i="94"/>
  <c r="J52" i="95"/>
  <c r="P11" i="95"/>
  <c r="P19" i="95"/>
  <c r="P27" i="95"/>
  <c r="P30" i="95"/>
  <c r="P35" i="95"/>
  <c r="P43" i="95"/>
  <c r="P7" i="98"/>
  <c r="P10" i="98"/>
  <c r="P15" i="98"/>
  <c r="P18" i="98"/>
  <c r="P23" i="98"/>
  <c r="P26" i="98"/>
  <c r="P31" i="98"/>
  <c r="P34" i="98"/>
  <c r="P39" i="98"/>
  <c r="P42" i="98"/>
  <c r="P47" i="98"/>
  <c r="P11" i="99"/>
  <c r="P19" i="99"/>
  <c r="P22" i="99"/>
  <c r="P27" i="99"/>
  <c r="P30" i="99"/>
  <c r="P35" i="99"/>
  <c r="P38" i="99"/>
  <c r="P43" i="99"/>
  <c r="P46" i="99"/>
  <c r="P28" i="94"/>
  <c r="P32" i="94"/>
  <c r="P35" i="94"/>
  <c r="P46" i="94"/>
  <c r="O52" i="95"/>
  <c r="G52" i="96"/>
  <c r="P14" i="96"/>
  <c r="P22" i="96"/>
  <c r="P30" i="96"/>
  <c r="P38" i="96"/>
  <c r="P46" i="96"/>
  <c r="P10" i="97"/>
  <c r="P18" i="97"/>
  <c r="P26" i="97"/>
  <c r="P34" i="97"/>
  <c r="P42" i="97"/>
  <c r="O52" i="99"/>
  <c r="P36" i="105"/>
  <c r="P39" i="105"/>
  <c r="P40" i="105"/>
  <c r="P43" i="105"/>
  <c r="P47" i="105"/>
  <c r="P48" i="105"/>
  <c r="D5" i="106"/>
  <c r="P47" i="99"/>
  <c r="P21" i="100"/>
  <c r="P25" i="100"/>
  <c r="P29" i="100"/>
  <c r="P33" i="100"/>
  <c r="P41" i="100"/>
  <c r="P45" i="100"/>
  <c r="P25" i="101"/>
  <c r="P33" i="101"/>
  <c r="P41" i="101"/>
  <c r="M52" i="95"/>
  <c r="M7" i="106" s="1"/>
  <c r="P21" i="105"/>
  <c r="P33" i="105"/>
  <c r="P38" i="105"/>
  <c r="P41" i="105"/>
  <c r="P46" i="105"/>
  <c r="P9" i="94"/>
  <c r="P13" i="94"/>
  <c r="P17" i="94"/>
  <c r="P20" i="94"/>
  <c r="P34" i="94"/>
  <c r="P45" i="94"/>
  <c r="P9" i="95"/>
  <c r="P12" i="95"/>
  <c r="P16" i="95"/>
  <c r="P17" i="95"/>
  <c r="P20" i="95"/>
  <c r="P24" i="95"/>
  <c r="P25" i="95"/>
  <c r="P28" i="95"/>
  <c r="P32" i="95"/>
  <c r="P33" i="95"/>
  <c r="P36" i="95"/>
  <c r="P40" i="95"/>
  <c r="P41" i="95"/>
  <c r="P44" i="95"/>
  <c r="P48" i="95"/>
  <c r="P16" i="98"/>
  <c r="P29" i="98"/>
  <c r="P44" i="98"/>
  <c r="P45" i="98"/>
  <c r="P8" i="99"/>
  <c r="P9" i="99"/>
  <c r="P16" i="99"/>
  <c r="P17" i="99"/>
  <c r="P24" i="99"/>
  <c r="P25" i="99"/>
  <c r="P28" i="99"/>
  <c r="P32" i="99"/>
  <c r="P33" i="99"/>
  <c r="P36" i="99"/>
  <c r="P40" i="99"/>
  <c r="P41" i="99"/>
  <c r="P44" i="99"/>
  <c r="P48" i="99"/>
  <c r="P23" i="101"/>
  <c r="P47" i="101"/>
  <c r="P11" i="104"/>
  <c r="P19" i="104"/>
  <c r="P27" i="104"/>
  <c r="P35" i="104"/>
  <c r="P43" i="104"/>
  <c r="J7" i="106"/>
  <c r="P18" i="95"/>
  <c r="P42" i="95"/>
  <c r="J52" i="96"/>
  <c r="J53" i="97" s="1"/>
  <c r="N52" i="97"/>
  <c r="N11" i="106" s="1"/>
  <c r="P14" i="98"/>
  <c r="P22" i="98"/>
  <c r="P30" i="98"/>
  <c r="P38" i="98"/>
  <c r="P34" i="99"/>
  <c r="P42" i="99"/>
  <c r="P21" i="101"/>
  <c r="P29" i="101"/>
  <c r="P45" i="101"/>
  <c r="G9" i="106"/>
  <c r="O52" i="94"/>
  <c r="P10" i="95"/>
  <c r="P37" i="94"/>
  <c r="P48" i="94"/>
  <c r="M52" i="96"/>
  <c r="M53" i="97" s="1"/>
  <c r="M52" i="97"/>
  <c r="M11" i="106" s="1"/>
  <c r="P12" i="97"/>
  <c r="P20" i="97"/>
  <c r="P23" i="97"/>
  <c r="P28" i="97"/>
  <c r="P44" i="97"/>
  <c r="G52" i="104"/>
  <c r="J52" i="94"/>
  <c r="F53" i="95"/>
  <c r="O7" i="106"/>
  <c r="G52" i="95"/>
  <c r="G53" i="96" s="1"/>
  <c r="N52" i="96"/>
  <c r="G52" i="97"/>
  <c r="G11" i="106" s="1"/>
  <c r="P22" i="100"/>
  <c r="P31" i="101"/>
  <c r="J52" i="104"/>
  <c r="P8" i="94"/>
  <c r="P16" i="94"/>
  <c r="P42" i="94"/>
  <c r="O52" i="96"/>
  <c r="P10" i="96"/>
  <c r="P18" i="96"/>
  <c r="P26" i="96"/>
  <c r="P34" i="96"/>
  <c r="P42" i="96"/>
  <c r="P6" i="97"/>
  <c r="O52" i="97"/>
  <c r="O11" i="106" s="1"/>
  <c r="P22" i="97"/>
  <c r="P30" i="97"/>
  <c r="P38" i="97"/>
  <c r="P46" i="97"/>
  <c r="G52" i="99"/>
  <c r="P12" i="103"/>
  <c r="P20" i="103"/>
  <c r="P44" i="103"/>
  <c r="M52" i="104"/>
  <c r="P44" i="105"/>
  <c r="J52" i="99"/>
  <c r="N52" i="104"/>
  <c r="N25" i="106" s="1"/>
  <c r="P18" i="94"/>
  <c r="P21" i="94"/>
  <c r="P24" i="94"/>
  <c r="P27" i="94"/>
  <c r="P44" i="94"/>
  <c r="P16" i="97"/>
  <c r="P24" i="97"/>
  <c r="P32" i="97"/>
  <c r="P40" i="97"/>
  <c r="M52" i="99"/>
  <c r="O52" i="104"/>
  <c r="O25" i="106" s="1"/>
  <c r="P17" i="105"/>
  <c r="P22" i="105"/>
  <c r="L53" i="95"/>
  <c r="P15" i="94"/>
  <c r="P38" i="94"/>
  <c r="P5" i="95"/>
  <c r="P13" i="95"/>
  <c r="P21" i="95"/>
  <c r="P29" i="95"/>
  <c r="P37" i="95"/>
  <c r="P45" i="95"/>
  <c r="J52" i="97"/>
  <c r="J11" i="106" s="1"/>
  <c r="P17" i="98"/>
  <c r="P25" i="98"/>
  <c r="P33" i="98"/>
  <c r="P41" i="98"/>
  <c r="P5" i="99"/>
  <c r="N52" i="99"/>
  <c r="P13" i="99"/>
  <c r="P21" i="99"/>
  <c r="P29" i="99"/>
  <c r="P37" i="99"/>
  <c r="P45" i="99"/>
  <c r="P11" i="101"/>
  <c r="P19" i="101"/>
  <c r="P27" i="101"/>
  <c r="P35" i="101"/>
  <c r="P43" i="101"/>
  <c r="P7" i="104"/>
  <c r="P15" i="104"/>
  <c r="P23" i="104"/>
  <c r="P31" i="104"/>
  <c r="P39" i="104"/>
  <c r="P47" i="104"/>
  <c r="N52" i="95"/>
  <c r="P45" i="105"/>
  <c r="P42" i="105"/>
  <c r="P37" i="105"/>
  <c r="P30" i="105"/>
  <c r="P29" i="105"/>
  <c r="P25" i="105"/>
  <c r="P23" i="105"/>
  <c r="P14" i="105"/>
  <c r="P13" i="105"/>
  <c r="O52" i="105"/>
  <c r="G52" i="105"/>
  <c r="M52" i="105"/>
  <c r="N52" i="105"/>
  <c r="N53" i="108" s="1"/>
  <c r="J52" i="105"/>
  <c r="J53" i="108" s="1"/>
  <c r="M25" i="106"/>
  <c r="P8" i="104"/>
  <c r="P12" i="104"/>
  <c r="P16" i="104"/>
  <c r="P20" i="104"/>
  <c r="P24" i="104"/>
  <c r="P28" i="104"/>
  <c r="P32" i="104"/>
  <c r="P36" i="104"/>
  <c r="P40" i="104"/>
  <c r="P44" i="104"/>
  <c r="J25" i="106"/>
  <c r="G25" i="106"/>
  <c r="P48" i="104"/>
  <c r="P5" i="104"/>
  <c r="P9" i="104"/>
  <c r="P13" i="104"/>
  <c r="P17" i="104"/>
  <c r="P21" i="104"/>
  <c r="P25" i="104"/>
  <c r="P29" i="104"/>
  <c r="P33" i="104"/>
  <c r="P37" i="104"/>
  <c r="P41" i="104"/>
  <c r="P45" i="104"/>
  <c r="P10" i="104"/>
  <c r="P14" i="104"/>
  <c r="P18" i="104"/>
  <c r="P22" i="104"/>
  <c r="P26" i="104"/>
  <c r="P30" i="104"/>
  <c r="P34" i="104"/>
  <c r="P38" i="104"/>
  <c r="P42" i="104"/>
  <c r="P46" i="104"/>
  <c r="P36" i="103"/>
  <c r="P33" i="103"/>
  <c r="P29" i="103"/>
  <c r="P28" i="103"/>
  <c r="P25" i="103"/>
  <c r="P21" i="103"/>
  <c r="P17" i="103"/>
  <c r="P16" i="103"/>
  <c r="P13" i="103"/>
  <c r="N52" i="103"/>
  <c r="O52" i="103"/>
  <c r="P9" i="103"/>
  <c r="P8" i="103"/>
  <c r="M52" i="103"/>
  <c r="P5" i="103"/>
  <c r="J52" i="103"/>
  <c r="J53" i="104" s="1"/>
  <c r="G52" i="103"/>
  <c r="G53" i="104" s="1"/>
  <c r="P7" i="103"/>
  <c r="P11" i="103"/>
  <c r="P15" i="103"/>
  <c r="P19" i="103"/>
  <c r="P23" i="103"/>
  <c r="P27" i="103"/>
  <c r="P31" i="103"/>
  <c r="P35" i="103"/>
  <c r="P39" i="103"/>
  <c r="P43" i="103"/>
  <c r="P47" i="103"/>
  <c r="O52" i="102"/>
  <c r="G52" i="102"/>
  <c r="N52" i="102"/>
  <c r="J52" i="102"/>
  <c r="M52" i="102"/>
  <c r="P7" i="102"/>
  <c r="P10" i="102"/>
  <c r="P11" i="102"/>
  <c r="P14" i="102"/>
  <c r="P15" i="102"/>
  <c r="P18" i="102"/>
  <c r="P19" i="102"/>
  <c r="P22" i="102"/>
  <c r="P23" i="102"/>
  <c r="P26" i="102"/>
  <c r="P27" i="102"/>
  <c r="P30" i="102"/>
  <c r="P31" i="102"/>
  <c r="P34" i="102"/>
  <c r="P35" i="102"/>
  <c r="P38" i="102"/>
  <c r="P39" i="102"/>
  <c r="P42" i="102"/>
  <c r="P43" i="102"/>
  <c r="P46" i="102"/>
  <c r="P47" i="102"/>
  <c r="P5" i="102"/>
  <c r="P8" i="102"/>
  <c r="P9" i="102"/>
  <c r="P12" i="102"/>
  <c r="P13" i="102"/>
  <c r="P16" i="102"/>
  <c r="P17" i="102"/>
  <c r="P20" i="102"/>
  <c r="P21" i="102"/>
  <c r="P24" i="102"/>
  <c r="P25" i="102"/>
  <c r="P28" i="102"/>
  <c r="P29" i="102"/>
  <c r="P32" i="102"/>
  <c r="P33" i="102"/>
  <c r="P36" i="102"/>
  <c r="P37" i="102"/>
  <c r="P40" i="102"/>
  <c r="P41" i="102"/>
  <c r="P44" i="102"/>
  <c r="P45" i="102"/>
  <c r="P48" i="102"/>
  <c r="P20" i="101"/>
  <c r="P28" i="101"/>
  <c r="P17" i="101"/>
  <c r="P48" i="101"/>
  <c r="P46" i="101"/>
  <c r="P44" i="101"/>
  <c r="P42" i="101"/>
  <c r="P40" i="101"/>
  <c r="P39" i="101"/>
  <c r="P38" i="101"/>
  <c r="P37" i="101"/>
  <c r="P36" i="101"/>
  <c r="P34" i="101"/>
  <c r="P32" i="101"/>
  <c r="P30" i="101"/>
  <c r="P26" i="101"/>
  <c r="P24" i="101"/>
  <c r="P22" i="101"/>
  <c r="P18" i="101"/>
  <c r="P16" i="101"/>
  <c r="P15" i="101"/>
  <c r="P14" i="101"/>
  <c r="P13" i="101"/>
  <c r="P12" i="101"/>
  <c r="P10" i="101"/>
  <c r="P9" i="101"/>
  <c r="P8" i="101"/>
  <c r="P7" i="101"/>
  <c r="J52" i="101"/>
  <c r="O52" i="101"/>
  <c r="G52" i="101"/>
  <c r="M52" i="101"/>
  <c r="P5" i="101"/>
  <c r="N52" i="101"/>
  <c r="P46" i="100"/>
  <c r="P42" i="100"/>
  <c r="P38" i="100"/>
  <c r="P37" i="100"/>
  <c r="P34" i="100"/>
  <c r="P30" i="100"/>
  <c r="P26" i="100"/>
  <c r="P18" i="100"/>
  <c r="P17" i="100"/>
  <c r="P14" i="100"/>
  <c r="P13" i="100"/>
  <c r="P10" i="100"/>
  <c r="P9" i="100"/>
  <c r="P5" i="100"/>
  <c r="N52" i="100"/>
  <c r="P8" i="100"/>
  <c r="P12" i="100"/>
  <c r="P16" i="100"/>
  <c r="P20" i="100"/>
  <c r="P24" i="100"/>
  <c r="P28" i="100"/>
  <c r="P32" i="100"/>
  <c r="P36" i="100"/>
  <c r="P40" i="100"/>
  <c r="P44" i="100"/>
  <c r="P48" i="100"/>
  <c r="G52" i="100"/>
  <c r="O52" i="100"/>
  <c r="M52" i="100"/>
  <c r="J52" i="100"/>
  <c r="P7" i="100"/>
  <c r="P11" i="100"/>
  <c r="P15" i="100"/>
  <c r="P19" i="100"/>
  <c r="P23" i="100"/>
  <c r="P27" i="100"/>
  <c r="P31" i="100"/>
  <c r="P35" i="100"/>
  <c r="P39" i="100"/>
  <c r="P43" i="100"/>
  <c r="P47" i="100"/>
  <c r="P39" i="99"/>
  <c r="P26" i="99"/>
  <c r="P20" i="99"/>
  <c r="P18" i="99"/>
  <c r="P15" i="99"/>
  <c r="P14" i="99"/>
  <c r="P12" i="99"/>
  <c r="P10" i="99"/>
  <c r="F15" i="106"/>
  <c r="F18" i="106" s="1"/>
  <c r="P7" i="99"/>
  <c r="L15" i="106"/>
  <c r="L16" i="106" s="1"/>
  <c r="D15" i="106"/>
  <c r="D16" i="106" s="1"/>
  <c r="K15" i="106"/>
  <c r="K16" i="106" s="1"/>
  <c r="H15" i="106"/>
  <c r="H16" i="106" s="1"/>
  <c r="O52" i="98"/>
  <c r="O53" i="99" s="1"/>
  <c r="P48" i="98"/>
  <c r="P46" i="98"/>
  <c r="P40" i="98"/>
  <c r="P37" i="98"/>
  <c r="P36" i="98"/>
  <c r="P32" i="98"/>
  <c r="P28" i="98"/>
  <c r="P24" i="98"/>
  <c r="P21" i="98"/>
  <c r="P20" i="98"/>
  <c r="P13" i="98"/>
  <c r="P12" i="98"/>
  <c r="P9" i="98"/>
  <c r="P8" i="98"/>
  <c r="J52" i="98"/>
  <c r="P6" i="98"/>
  <c r="G52" i="98"/>
  <c r="M52" i="98"/>
  <c r="P5" i="98"/>
  <c r="N52" i="98"/>
  <c r="P48" i="97"/>
  <c r="P47" i="97"/>
  <c r="P45" i="97"/>
  <c r="P43" i="97"/>
  <c r="P41" i="97"/>
  <c r="P39" i="97"/>
  <c r="P37" i="97"/>
  <c r="P36" i="97"/>
  <c r="P35" i="97"/>
  <c r="P33" i="97"/>
  <c r="P31" i="97"/>
  <c r="P29" i="97"/>
  <c r="P27" i="97"/>
  <c r="P25" i="97"/>
  <c r="P21" i="97"/>
  <c r="P19" i="97"/>
  <c r="P17" i="97"/>
  <c r="P15" i="97"/>
  <c r="O53" i="97"/>
  <c r="P14" i="97"/>
  <c r="P13" i="97"/>
  <c r="G53" i="97"/>
  <c r="P11" i="97"/>
  <c r="P9" i="97"/>
  <c r="P8" i="97"/>
  <c r="N53" i="97"/>
  <c r="P7" i="97"/>
  <c r="P5" i="97"/>
  <c r="P5" i="96"/>
  <c r="P7" i="96"/>
  <c r="P8" i="96"/>
  <c r="P11" i="96"/>
  <c r="P12" i="96"/>
  <c r="P15" i="96"/>
  <c r="P16" i="96"/>
  <c r="P19" i="96"/>
  <c r="P20" i="96"/>
  <c r="P23" i="96"/>
  <c r="P24" i="96"/>
  <c r="P27" i="96"/>
  <c r="P28" i="96"/>
  <c r="P31" i="96"/>
  <c r="P32" i="96"/>
  <c r="P35" i="96"/>
  <c r="P36" i="96"/>
  <c r="P39" i="96"/>
  <c r="P40" i="96"/>
  <c r="P44" i="96"/>
  <c r="P48" i="96"/>
  <c r="P17" i="96"/>
  <c r="P25" i="96"/>
  <c r="P33" i="96"/>
  <c r="P47" i="96"/>
  <c r="P45" i="96"/>
  <c r="P43" i="96"/>
  <c r="P41" i="96"/>
  <c r="P37" i="96"/>
  <c r="P29" i="96"/>
  <c r="P21" i="96"/>
  <c r="P13" i="96"/>
  <c r="P9" i="96"/>
  <c r="P6" i="96"/>
  <c r="P46" i="95"/>
  <c r="P38" i="95"/>
  <c r="P34" i="95"/>
  <c r="P26" i="95"/>
  <c r="P22" i="95"/>
  <c r="P14" i="95"/>
  <c r="P8" i="95"/>
  <c r="P7" i="95"/>
  <c r="K10" i="106"/>
  <c r="E12" i="106"/>
  <c r="I12" i="106"/>
  <c r="J12" i="106" s="1"/>
  <c r="K14" i="106"/>
  <c r="E16" i="106"/>
  <c r="I16" i="106"/>
  <c r="F20" i="106"/>
  <c r="G20" i="106" s="1"/>
  <c r="D24" i="106"/>
  <c r="L24" i="106"/>
  <c r="F22" i="106"/>
  <c r="E24" i="106"/>
  <c r="I24" i="106"/>
  <c r="J24" i="106" s="1"/>
  <c r="F26" i="106"/>
  <c r="H28" i="106"/>
  <c r="J28" i="106" s="1"/>
  <c r="L28" i="106"/>
  <c r="P51" i="94"/>
  <c r="G52" i="94"/>
  <c r="M52" i="94"/>
  <c r="P50" i="94"/>
  <c r="N52" i="94"/>
  <c r="P14" i="94"/>
  <c r="P10" i="94"/>
  <c r="F5" i="106"/>
  <c r="F8" i="106" s="1"/>
  <c r="P6" i="94"/>
  <c r="I5" i="106"/>
  <c r="I8" i="106" s="1"/>
  <c r="E5" i="106"/>
  <c r="E8" i="106" s="1"/>
  <c r="K5" i="106"/>
  <c r="K8" i="106" s="1"/>
  <c r="H5" i="106"/>
  <c r="H8" i="106" s="1"/>
  <c r="L8" i="106"/>
  <c r="K12" i="106"/>
  <c r="M12" i="106" s="1"/>
  <c r="H14" i="106"/>
  <c r="J14" i="106" s="1"/>
  <c r="L14" i="106"/>
  <c r="H10" i="106"/>
  <c r="J10" i="106" s="1"/>
  <c r="L10" i="106"/>
  <c r="E14" i="106"/>
  <c r="J20" i="106"/>
  <c r="I22" i="106"/>
  <c r="K24" i="106"/>
  <c r="H26" i="106"/>
  <c r="J26" i="106" s="1"/>
  <c r="L26" i="106"/>
  <c r="M26" i="106" s="1"/>
  <c r="D8" i="106"/>
  <c r="E10" i="106"/>
  <c r="F12" i="106"/>
  <c r="I18" i="106"/>
  <c r="K20" i="106"/>
  <c r="M20" i="106" s="1"/>
  <c r="D22" i="106"/>
  <c r="H22" i="106"/>
  <c r="L22" i="106"/>
  <c r="M22" i="106" s="1"/>
  <c r="E26" i="106"/>
  <c r="E22" i="106"/>
  <c r="E18" i="106"/>
  <c r="F28" i="106"/>
  <c r="K28" i="106"/>
  <c r="P6" i="104"/>
  <c r="P6" i="102"/>
  <c r="P6" i="101"/>
  <c r="P6" i="100"/>
  <c r="P6" i="99"/>
  <c r="P6" i="95"/>
  <c r="L49" i="93"/>
  <c r="L27" i="70" s="1"/>
  <c r="K49" i="93"/>
  <c r="K53" i="94" s="1"/>
  <c r="I49" i="93"/>
  <c r="I53" i="94" s="1"/>
  <c r="H49" i="93"/>
  <c r="F49" i="93"/>
  <c r="E49" i="93"/>
  <c r="E53" i="94" s="1"/>
  <c r="D49" i="93"/>
  <c r="D53" i="94" s="1"/>
  <c r="O48" i="93"/>
  <c r="N48" i="93"/>
  <c r="P48" i="93" s="1"/>
  <c r="M48" i="93"/>
  <c r="J48" i="93"/>
  <c r="G48" i="93"/>
  <c r="O47" i="93"/>
  <c r="N47" i="93"/>
  <c r="M47" i="93"/>
  <c r="J47" i="93"/>
  <c r="G47" i="93"/>
  <c r="O46" i="93"/>
  <c r="N46" i="93"/>
  <c r="M46" i="93"/>
  <c r="J46" i="93"/>
  <c r="G46" i="93"/>
  <c r="O45" i="93"/>
  <c r="N45" i="93"/>
  <c r="M45" i="93"/>
  <c r="J45" i="93"/>
  <c r="G45" i="93"/>
  <c r="O44" i="93"/>
  <c r="N44" i="93"/>
  <c r="M44" i="93"/>
  <c r="J44" i="93"/>
  <c r="G44" i="93"/>
  <c r="O43" i="93"/>
  <c r="N43" i="93"/>
  <c r="M43" i="93"/>
  <c r="J43" i="93"/>
  <c r="G43" i="93"/>
  <c r="O42" i="93"/>
  <c r="N42" i="93"/>
  <c r="M42" i="93"/>
  <c r="J42" i="93"/>
  <c r="G42" i="93"/>
  <c r="O41" i="93"/>
  <c r="N41" i="93"/>
  <c r="M41" i="93"/>
  <c r="J41" i="93"/>
  <c r="G41" i="93"/>
  <c r="O40" i="93"/>
  <c r="N40" i="93"/>
  <c r="P40" i="93" s="1"/>
  <c r="M40" i="93"/>
  <c r="J40" i="93"/>
  <c r="G40" i="93"/>
  <c r="O39" i="93"/>
  <c r="N39" i="93"/>
  <c r="M39" i="93"/>
  <c r="J39" i="93"/>
  <c r="G39" i="93"/>
  <c r="O38" i="93"/>
  <c r="N38" i="93"/>
  <c r="M38" i="93"/>
  <c r="J38" i="93"/>
  <c r="G38" i="93"/>
  <c r="O37" i="93"/>
  <c r="N37" i="93"/>
  <c r="M37" i="93"/>
  <c r="J37" i="93"/>
  <c r="G37" i="93"/>
  <c r="O36" i="93"/>
  <c r="N36" i="93"/>
  <c r="M36" i="93"/>
  <c r="J36" i="93"/>
  <c r="G36" i="93"/>
  <c r="O35" i="93"/>
  <c r="N35" i="93"/>
  <c r="M35" i="93"/>
  <c r="J35" i="93"/>
  <c r="G35" i="93"/>
  <c r="O34" i="93"/>
  <c r="N34" i="93"/>
  <c r="M34" i="93"/>
  <c r="J34" i="93"/>
  <c r="G34" i="93"/>
  <c r="O33" i="93"/>
  <c r="N33" i="93"/>
  <c r="M33" i="93"/>
  <c r="J33" i="93"/>
  <c r="G33" i="93"/>
  <c r="O32" i="93"/>
  <c r="N32" i="93"/>
  <c r="P32" i="93" s="1"/>
  <c r="M32" i="93"/>
  <c r="J32" i="93"/>
  <c r="G32" i="93"/>
  <c r="O31" i="93"/>
  <c r="N31" i="93"/>
  <c r="M31" i="93"/>
  <c r="J31" i="93"/>
  <c r="G31" i="93"/>
  <c r="O30" i="93"/>
  <c r="N30" i="93"/>
  <c r="M30" i="93"/>
  <c r="J30" i="93"/>
  <c r="G30" i="93"/>
  <c r="O29" i="93"/>
  <c r="N29" i="93"/>
  <c r="M29" i="93"/>
  <c r="J29" i="93"/>
  <c r="G29" i="93"/>
  <c r="O28" i="93"/>
  <c r="N28" i="93"/>
  <c r="M28" i="93"/>
  <c r="J28" i="93"/>
  <c r="G28" i="93"/>
  <c r="O27" i="93"/>
  <c r="N27" i="93"/>
  <c r="M27" i="93"/>
  <c r="J27" i="93"/>
  <c r="G27" i="93"/>
  <c r="O26" i="93"/>
  <c r="N26" i="93"/>
  <c r="M26" i="93"/>
  <c r="J26" i="93"/>
  <c r="G26" i="93"/>
  <c r="O25" i="93"/>
  <c r="N25" i="93"/>
  <c r="M25" i="93"/>
  <c r="J25" i="93"/>
  <c r="G25" i="93"/>
  <c r="O24" i="93"/>
  <c r="N24" i="93"/>
  <c r="P24" i="93" s="1"/>
  <c r="M24" i="93"/>
  <c r="J24" i="93"/>
  <c r="G24" i="93"/>
  <c r="O23" i="93"/>
  <c r="N23" i="93"/>
  <c r="M23" i="93"/>
  <c r="J23" i="93"/>
  <c r="G23" i="93"/>
  <c r="O22" i="93"/>
  <c r="N22" i="93"/>
  <c r="M22" i="93"/>
  <c r="J22" i="93"/>
  <c r="G22" i="93"/>
  <c r="O21" i="93"/>
  <c r="P21" i="93" s="1"/>
  <c r="N21" i="93"/>
  <c r="M21" i="93"/>
  <c r="J21" i="93"/>
  <c r="G21" i="93"/>
  <c r="O20" i="93"/>
  <c r="N20" i="93"/>
  <c r="M20" i="93"/>
  <c r="J20" i="93"/>
  <c r="G20" i="93"/>
  <c r="O19" i="93"/>
  <c r="N19" i="93"/>
  <c r="M19" i="93"/>
  <c r="J19" i="93"/>
  <c r="G19" i="93"/>
  <c r="O18" i="93"/>
  <c r="N18" i="93"/>
  <c r="M18" i="93"/>
  <c r="J18" i="93"/>
  <c r="G18" i="93"/>
  <c r="O17" i="93"/>
  <c r="N17" i="93"/>
  <c r="M17" i="93"/>
  <c r="J17" i="93"/>
  <c r="G17" i="93"/>
  <c r="O16" i="93"/>
  <c r="N16" i="93"/>
  <c r="P16" i="93" s="1"/>
  <c r="M16" i="93"/>
  <c r="J16" i="93"/>
  <c r="G16" i="93"/>
  <c r="O15" i="93"/>
  <c r="N15" i="93"/>
  <c r="M15" i="93"/>
  <c r="J15" i="93"/>
  <c r="G15" i="93"/>
  <c r="O14" i="93"/>
  <c r="N14" i="93"/>
  <c r="M14" i="93"/>
  <c r="J14" i="93"/>
  <c r="G14" i="93"/>
  <c r="O13" i="93"/>
  <c r="P13" i="93" s="1"/>
  <c r="N13" i="93"/>
  <c r="M13" i="93"/>
  <c r="J13" i="93"/>
  <c r="G13" i="93"/>
  <c r="O12" i="93"/>
  <c r="N12" i="93"/>
  <c r="M12" i="93"/>
  <c r="J12" i="93"/>
  <c r="G12" i="93"/>
  <c r="O11" i="93"/>
  <c r="N11" i="93"/>
  <c r="M11" i="93"/>
  <c r="J11" i="93"/>
  <c r="G11" i="93"/>
  <c r="O10" i="93"/>
  <c r="N10" i="93"/>
  <c r="M10" i="93"/>
  <c r="J10" i="93"/>
  <c r="G10" i="93"/>
  <c r="O9" i="93"/>
  <c r="N9" i="93"/>
  <c r="M9" i="93"/>
  <c r="J9" i="93"/>
  <c r="G9" i="93"/>
  <c r="O8" i="93"/>
  <c r="N8" i="93"/>
  <c r="P8" i="93" s="1"/>
  <c r="M8" i="93"/>
  <c r="J8" i="93"/>
  <c r="G8" i="93"/>
  <c r="O7" i="93"/>
  <c r="N7" i="93"/>
  <c r="M7" i="93"/>
  <c r="J7" i="93"/>
  <c r="G7" i="93"/>
  <c r="O6" i="93"/>
  <c r="N6" i="93"/>
  <c r="M6" i="93"/>
  <c r="J6" i="93"/>
  <c r="G6" i="93"/>
  <c r="O5" i="93"/>
  <c r="N5" i="93"/>
  <c r="M5" i="93"/>
  <c r="J5" i="93"/>
  <c r="G5" i="93"/>
  <c r="P9" i="93" l="1"/>
  <c r="M53" i="104"/>
  <c r="F16" i="106"/>
  <c r="O53" i="95"/>
  <c r="P12" i="93"/>
  <c r="P20" i="93"/>
  <c r="P28" i="93"/>
  <c r="P36" i="93"/>
  <c r="P44" i="93"/>
  <c r="O53" i="104"/>
  <c r="P14" i="93"/>
  <c r="P22" i="93"/>
  <c r="P30" i="93"/>
  <c r="G12" i="106"/>
  <c r="P39" i="93"/>
  <c r="P23" i="93"/>
  <c r="P52" i="94"/>
  <c r="P10" i="93"/>
  <c r="P18" i="93"/>
  <c r="G53" i="101"/>
  <c r="P52" i="95"/>
  <c r="P7" i="106" s="1"/>
  <c r="D27" i="70"/>
  <c r="M28" i="106"/>
  <c r="P38" i="93"/>
  <c r="P46" i="93"/>
  <c r="K27" i="70"/>
  <c r="M53" i="99"/>
  <c r="G53" i="105"/>
  <c r="G27" i="106"/>
  <c r="G53" i="108"/>
  <c r="H27" i="70"/>
  <c r="N13" i="106"/>
  <c r="N14" i="106" s="1"/>
  <c r="N53" i="98"/>
  <c r="O17" i="106"/>
  <c r="O53" i="100"/>
  <c r="O53" i="101"/>
  <c r="N23" i="106"/>
  <c r="N53" i="103"/>
  <c r="O53" i="105"/>
  <c r="O27" i="106"/>
  <c r="O28" i="106" s="1"/>
  <c r="O53" i="108"/>
  <c r="G53" i="99"/>
  <c r="H53" i="94"/>
  <c r="M53" i="100"/>
  <c r="M17" i="106"/>
  <c r="P27" i="93"/>
  <c r="P35" i="93"/>
  <c r="P43" i="93"/>
  <c r="P52" i="96"/>
  <c r="G17" i="106"/>
  <c r="G53" i="100"/>
  <c r="J53" i="101"/>
  <c r="M53" i="102"/>
  <c r="M21" i="106"/>
  <c r="G23" i="106"/>
  <c r="G53" i="103"/>
  <c r="I27" i="70"/>
  <c r="P45" i="93"/>
  <c r="F27" i="70"/>
  <c r="M53" i="98"/>
  <c r="M13" i="106"/>
  <c r="J53" i="102"/>
  <c r="J21" i="106"/>
  <c r="J53" i="103"/>
  <c r="J23" i="106"/>
  <c r="N53" i="104"/>
  <c r="N7" i="106"/>
  <c r="N53" i="95"/>
  <c r="J53" i="99"/>
  <c r="F53" i="94"/>
  <c r="P26" i="93"/>
  <c r="P34" i="93"/>
  <c r="P42" i="93"/>
  <c r="E27" i="70"/>
  <c r="G13" i="106"/>
  <c r="G53" i="98"/>
  <c r="N53" i="102"/>
  <c r="N21" i="106"/>
  <c r="L53" i="94"/>
  <c r="M53" i="95"/>
  <c r="P47" i="93"/>
  <c r="O13" i="106"/>
  <c r="O14" i="106" s="1"/>
  <c r="O53" i="98"/>
  <c r="N53" i="101"/>
  <c r="G53" i="102"/>
  <c r="G21" i="106"/>
  <c r="M23" i="106"/>
  <c r="M53" i="103"/>
  <c r="N53" i="99"/>
  <c r="O9" i="106"/>
  <c r="O53" i="96"/>
  <c r="M53" i="96"/>
  <c r="M9" i="106"/>
  <c r="J53" i="98"/>
  <c r="J13" i="106"/>
  <c r="N53" i="100"/>
  <c r="N17" i="106"/>
  <c r="O53" i="102"/>
  <c r="O21" i="106"/>
  <c r="P52" i="99"/>
  <c r="P15" i="106" s="1"/>
  <c r="N53" i="96"/>
  <c r="N9" i="106"/>
  <c r="N12" i="106" s="1"/>
  <c r="J53" i="95"/>
  <c r="O23" i="106"/>
  <c r="O26" i="106" s="1"/>
  <c r="O53" i="103"/>
  <c r="M10" i="106"/>
  <c r="J53" i="100"/>
  <c r="J17" i="106"/>
  <c r="M53" i="101"/>
  <c r="M53" i="105"/>
  <c r="M27" i="106"/>
  <c r="M53" i="108"/>
  <c r="G53" i="95"/>
  <c r="G7" i="106"/>
  <c r="J53" i="96"/>
  <c r="J9" i="106"/>
  <c r="N53" i="105"/>
  <c r="N27" i="106"/>
  <c r="N28" i="106" s="1"/>
  <c r="P28" i="106" s="1"/>
  <c r="J53" i="105"/>
  <c r="J27" i="106"/>
  <c r="P52" i="105"/>
  <c r="P53" i="108" s="1"/>
  <c r="P52" i="104"/>
  <c r="P25" i="106" s="1"/>
  <c r="G26" i="106"/>
  <c r="P52" i="103"/>
  <c r="G24" i="106"/>
  <c r="M24" i="106"/>
  <c r="P52" i="102"/>
  <c r="G19" i="106"/>
  <c r="N19" i="106"/>
  <c r="J19" i="106"/>
  <c r="O19" i="106"/>
  <c r="M19" i="106"/>
  <c r="P52" i="101"/>
  <c r="P52" i="100"/>
  <c r="J16" i="106"/>
  <c r="O15" i="106"/>
  <c r="K18" i="106"/>
  <c r="L18" i="106"/>
  <c r="G15" i="106"/>
  <c r="G18" i="106" s="1"/>
  <c r="M15" i="106"/>
  <c r="D18" i="106"/>
  <c r="M16" i="106"/>
  <c r="J15" i="106"/>
  <c r="N15" i="106"/>
  <c r="H18" i="106"/>
  <c r="G16" i="106"/>
  <c r="P52" i="98"/>
  <c r="P52" i="97"/>
  <c r="P11" i="106" s="1"/>
  <c r="G10" i="106"/>
  <c r="G22" i="106"/>
  <c r="G28" i="106"/>
  <c r="M14" i="106"/>
  <c r="M5" i="106"/>
  <c r="J5" i="106"/>
  <c r="J8" i="106"/>
  <c r="O5" i="106"/>
  <c r="O8" i="106" s="1"/>
  <c r="G8" i="106"/>
  <c r="G5" i="106"/>
  <c r="N5" i="106"/>
  <c r="N8" i="106" s="1"/>
  <c r="M8" i="106"/>
  <c r="G14" i="106"/>
  <c r="N10" i="106"/>
  <c r="J22" i="106"/>
  <c r="P41" i="93"/>
  <c r="P37" i="93"/>
  <c r="P33" i="93"/>
  <c r="P31" i="93"/>
  <c r="P29" i="93"/>
  <c r="P25" i="93"/>
  <c r="P19" i="93"/>
  <c r="P17" i="93"/>
  <c r="P15" i="93"/>
  <c r="P11" i="93"/>
  <c r="J49" i="93"/>
  <c r="M49" i="93"/>
  <c r="P7" i="93"/>
  <c r="O49" i="93"/>
  <c r="O53" i="94" s="1"/>
  <c r="P6" i="93"/>
  <c r="G49" i="93"/>
  <c r="G53" i="94" s="1"/>
  <c r="P5" i="93"/>
  <c r="N49" i="93"/>
  <c r="L49" i="92"/>
  <c r="L50" i="93" s="1"/>
  <c r="K49" i="92"/>
  <c r="I49" i="92"/>
  <c r="I50" i="93" s="1"/>
  <c r="H49" i="92"/>
  <c r="H50" i="93" s="1"/>
  <c r="F49" i="92"/>
  <c r="F50" i="93" s="1"/>
  <c r="E49" i="92"/>
  <c r="E50" i="93" s="1"/>
  <c r="D49" i="92"/>
  <c r="D50" i="93" s="1"/>
  <c r="O48" i="92"/>
  <c r="N48" i="92"/>
  <c r="M48" i="92"/>
  <c r="J48" i="92"/>
  <c r="G48" i="92"/>
  <c r="O47" i="92"/>
  <c r="N47" i="92"/>
  <c r="M47" i="92"/>
  <c r="J47" i="92"/>
  <c r="G47" i="92"/>
  <c r="O46" i="92"/>
  <c r="N46" i="92"/>
  <c r="M46" i="92"/>
  <c r="J46" i="92"/>
  <c r="G46" i="92"/>
  <c r="O45" i="92"/>
  <c r="N45" i="92"/>
  <c r="M45" i="92"/>
  <c r="J45" i="92"/>
  <c r="G45" i="92"/>
  <c r="O44" i="92"/>
  <c r="N44" i="92"/>
  <c r="M44" i="92"/>
  <c r="J44" i="92"/>
  <c r="G44" i="92"/>
  <c r="O43" i="92"/>
  <c r="N43" i="92"/>
  <c r="M43" i="92"/>
  <c r="J43" i="92"/>
  <c r="G43" i="92"/>
  <c r="O42" i="92"/>
  <c r="P42" i="92" s="1"/>
  <c r="N42" i="92"/>
  <c r="M42" i="92"/>
  <c r="J42" i="92"/>
  <c r="G42" i="92"/>
  <c r="O41" i="92"/>
  <c r="N41" i="92"/>
  <c r="M41" i="92"/>
  <c r="J41" i="92"/>
  <c r="G41" i="92"/>
  <c r="O40" i="92"/>
  <c r="N40" i="92"/>
  <c r="M40" i="92"/>
  <c r="J40" i="92"/>
  <c r="G40" i="92"/>
  <c r="O39" i="92"/>
  <c r="N39" i="92"/>
  <c r="M39" i="92"/>
  <c r="J39" i="92"/>
  <c r="G39" i="92"/>
  <c r="O38" i="92"/>
  <c r="N38" i="92"/>
  <c r="M38" i="92"/>
  <c r="J38" i="92"/>
  <c r="G38" i="92"/>
  <c r="O37" i="92"/>
  <c r="N37" i="92"/>
  <c r="M37" i="92"/>
  <c r="J37" i="92"/>
  <c r="G37" i="92"/>
  <c r="O36" i="92"/>
  <c r="N36" i="92"/>
  <c r="M36" i="92"/>
  <c r="J36" i="92"/>
  <c r="G36" i="92"/>
  <c r="O35" i="92"/>
  <c r="N35" i="92"/>
  <c r="M35" i="92"/>
  <c r="J35" i="92"/>
  <c r="G35" i="92"/>
  <c r="O34" i="92"/>
  <c r="P34" i="92" s="1"/>
  <c r="N34" i="92"/>
  <c r="M34" i="92"/>
  <c r="J34" i="92"/>
  <c r="G34" i="92"/>
  <c r="O33" i="92"/>
  <c r="N33" i="92"/>
  <c r="M33" i="92"/>
  <c r="J33" i="92"/>
  <c r="G33" i="92"/>
  <c r="O32" i="92"/>
  <c r="N32" i="92"/>
  <c r="M32" i="92"/>
  <c r="J32" i="92"/>
  <c r="G32" i="92"/>
  <c r="O31" i="92"/>
  <c r="N31" i="92"/>
  <c r="M31" i="92"/>
  <c r="J31" i="92"/>
  <c r="G31" i="92"/>
  <c r="O30" i="92"/>
  <c r="N30" i="92"/>
  <c r="M30" i="92"/>
  <c r="J30" i="92"/>
  <c r="G30" i="92"/>
  <c r="O29" i="92"/>
  <c r="N29" i="92"/>
  <c r="M29" i="92"/>
  <c r="J29" i="92"/>
  <c r="G29" i="92"/>
  <c r="O28" i="92"/>
  <c r="N28" i="92"/>
  <c r="M28" i="92"/>
  <c r="J28" i="92"/>
  <c r="G28" i="92"/>
  <c r="O27" i="92"/>
  <c r="N27" i="92"/>
  <c r="M27" i="92"/>
  <c r="J27" i="92"/>
  <c r="G27" i="92"/>
  <c r="O26" i="92"/>
  <c r="N26" i="92"/>
  <c r="M26" i="92"/>
  <c r="J26" i="92"/>
  <c r="G26" i="92"/>
  <c r="O25" i="92"/>
  <c r="N25" i="92"/>
  <c r="M25" i="92"/>
  <c r="J25" i="92"/>
  <c r="G25" i="92"/>
  <c r="O24" i="92"/>
  <c r="N24" i="92"/>
  <c r="M24" i="92"/>
  <c r="J24" i="92"/>
  <c r="G24" i="92"/>
  <c r="O23" i="92"/>
  <c r="N23" i="92"/>
  <c r="P23" i="92" s="1"/>
  <c r="M23" i="92"/>
  <c r="J23" i="92"/>
  <c r="G23" i="92"/>
  <c r="O22" i="92"/>
  <c r="N22" i="92"/>
  <c r="M22" i="92"/>
  <c r="J22" i="92"/>
  <c r="G22" i="92"/>
  <c r="O21" i="92"/>
  <c r="N21" i="92"/>
  <c r="M21" i="92"/>
  <c r="J21" i="92"/>
  <c r="G21" i="92"/>
  <c r="O20" i="92"/>
  <c r="N20" i="92"/>
  <c r="M20" i="92"/>
  <c r="J20" i="92"/>
  <c r="G20" i="92"/>
  <c r="O19" i="92"/>
  <c r="N19" i="92"/>
  <c r="M19" i="92"/>
  <c r="J19" i="92"/>
  <c r="G19" i="92"/>
  <c r="O18" i="92"/>
  <c r="N18" i="92"/>
  <c r="M18" i="92"/>
  <c r="J18" i="92"/>
  <c r="G18" i="92"/>
  <c r="O17" i="92"/>
  <c r="N17" i="92"/>
  <c r="M17" i="92"/>
  <c r="J17" i="92"/>
  <c r="G17" i="92"/>
  <c r="O16" i="92"/>
  <c r="N16" i="92"/>
  <c r="M16" i="92"/>
  <c r="J16" i="92"/>
  <c r="G16" i="92"/>
  <c r="O15" i="92"/>
  <c r="N15" i="92"/>
  <c r="P15" i="92" s="1"/>
  <c r="M15" i="92"/>
  <c r="J15" i="92"/>
  <c r="G15" i="92"/>
  <c r="O14" i="92"/>
  <c r="N14" i="92"/>
  <c r="M14" i="92"/>
  <c r="J14" i="92"/>
  <c r="G14" i="92"/>
  <c r="O13" i="92"/>
  <c r="N13" i="92"/>
  <c r="M13" i="92"/>
  <c r="J13" i="92"/>
  <c r="G13" i="92"/>
  <c r="O12" i="92"/>
  <c r="N12" i="92"/>
  <c r="M12" i="92"/>
  <c r="J12" i="92"/>
  <c r="G12" i="92"/>
  <c r="O11" i="92"/>
  <c r="N11" i="92"/>
  <c r="M11" i="92"/>
  <c r="J11" i="92"/>
  <c r="G11" i="92"/>
  <c r="O10" i="92"/>
  <c r="N10" i="92"/>
  <c r="M10" i="92"/>
  <c r="J10" i="92"/>
  <c r="G10" i="92"/>
  <c r="O9" i="92"/>
  <c r="N9" i="92"/>
  <c r="M9" i="92"/>
  <c r="J9" i="92"/>
  <c r="G9" i="92"/>
  <c r="O8" i="92"/>
  <c r="N8" i="92"/>
  <c r="M8" i="92"/>
  <c r="J8" i="92"/>
  <c r="G8" i="92"/>
  <c r="O7" i="92"/>
  <c r="N7" i="92"/>
  <c r="M7" i="92"/>
  <c r="J7" i="92"/>
  <c r="G7" i="92"/>
  <c r="O6" i="92"/>
  <c r="N6" i="92"/>
  <c r="M6" i="92"/>
  <c r="J6" i="92"/>
  <c r="G6" i="92"/>
  <c r="O5" i="92"/>
  <c r="N5" i="92"/>
  <c r="M5" i="92"/>
  <c r="J5" i="92"/>
  <c r="G5" i="92"/>
  <c r="P11" i="92" l="1"/>
  <c r="P22" i="92"/>
  <c r="P27" i="92"/>
  <c r="P35" i="92"/>
  <c r="P13" i="92"/>
  <c r="P46" i="92"/>
  <c r="P8" i="92"/>
  <c r="P48" i="92"/>
  <c r="P21" i="92"/>
  <c r="P44" i="92"/>
  <c r="P53" i="95"/>
  <c r="P17" i="92"/>
  <c r="P33" i="92"/>
  <c r="P41" i="92"/>
  <c r="P14" i="106"/>
  <c r="P53" i="104"/>
  <c r="P6" i="92"/>
  <c r="P16" i="92"/>
  <c r="P40" i="92"/>
  <c r="P39" i="92"/>
  <c r="P7" i="92"/>
  <c r="P10" i="92"/>
  <c r="P18" i="92"/>
  <c r="P26" i="92"/>
  <c r="P30" i="92"/>
  <c r="P38" i="92"/>
  <c r="F25" i="70"/>
  <c r="P20" i="92"/>
  <c r="P24" i="92"/>
  <c r="P32" i="92"/>
  <c r="P36" i="92"/>
  <c r="P43" i="92"/>
  <c r="P47" i="92"/>
  <c r="P53" i="101"/>
  <c r="K50" i="93"/>
  <c r="N27" i="70"/>
  <c r="J18" i="106"/>
  <c r="N24" i="106"/>
  <c r="N26" i="106"/>
  <c r="P26" i="106" s="1"/>
  <c r="J27" i="70"/>
  <c r="P12" i="92"/>
  <c r="P45" i="92"/>
  <c r="I25" i="70"/>
  <c r="P53" i="97"/>
  <c r="P53" i="102"/>
  <c r="P21" i="106"/>
  <c r="P53" i="99"/>
  <c r="P53" i="96"/>
  <c r="P9" i="106"/>
  <c r="M27" i="70"/>
  <c r="P9" i="92"/>
  <c r="P29" i="92"/>
  <c r="G27" i="70"/>
  <c r="P17" i="106"/>
  <c r="P18" i="106" s="1"/>
  <c r="P53" i="100"/>
  <c r="N53" i="94"/>
  <c r="J53" i="94"/>
  <c r="M53" i="94"/>
  <c r="M18" i="106"/>
  <c r="P14" i="92"/>
  <c r="O27" i="70"/>
  <c r="P13" i="106"/>
  <c r="P53" i="98"/>
  <c r="P23" i="106"/>
  <c r="P53" i="103"/>
  <c r="O12" i="106"/>
  <c r="P12" i="106" s="1"/>
  <c r="O10" i="106"/>
  <c r="P10" i="106" s="1"/>
  <c r="P19" i="92"/>
  <c r="P25" i="92"/>
  <c r="P28" i="92"/>
  <c r="P31" i="92"/>
  <c r="O24" i="106"/>
  <c r="P53" i="105"/>
  <c r="P27" i="106"/>
  <c r="N20" i="106"/>
  <c r="N22" i="106"/>
  <c r="O20" i="106"/>
  <c r="O22" i="106"/>
  <c r="P19" i="106"/>
  <c r="O18" i="106"/>
  <c r="O16" i="106"/>
  <c r="N18" i="106"/>
  <c r="N16" i="106"/>
  <c r="P5" i="106"/>
  <c r="P8" i="106"/>
  <c r="P49" i="93"/>
  <c r="P37" i="92"/>
  <c r="L25" i="70"/>
  <c r="O49" i="92"/>
  <c r="O50" i="93" s="1"/>
  <c r="E25" i="70"/>
  <c r="K25" i="70"/>
  <c r="D25" i="70"/>
  <c r="G49" i="92"/>
  <c r="J49" i="92"/>
  <c r="J50" i="93" s="1"/>
  <c r="H25" i="70"/>
  <c r="N49" i="92"/>
  <c r="M49" i="92"/>
  <c r="M50" i="93" s="1"/>
  <c r="P5" i="92"/>
  <c r="L49" i="91"/>
  <c r="L23" i="70" s="1"/>
  <c r="K49" i="91"/>
  <c r="K23" i="70" s="1"/>
  <c r="I49" i="91"/>
  <c r="I50" i="92" s="1"/>
  <c r="H49" i="91"/>
  <c r="H50" i="92" s="1"/>
  <c r="F49" i="91"/>
  <c r="F50" i="92" s="1"/>
  <c r="E49" i="91"/>
  <c r="E50" i="92" s="1"/>
  <c r="D49" i="91"/>
  <c r="D50" i="92" s="1"/>
  <c r="O48" i="91"/>
  <c r="N48" i="91"/>
  <c r="M48" i="91"/>
  <c r="J48" i="91"/>
  <c r="G48" i="91"/>
  <c r="O47" i="91"/>
  <c r="N47" i="91"/>
  <c r="M47" i="91"/>
  <c r="J47" i="91"/>
  <c r="G47" i="91"/>
  <c r="O46" i="91"/>
  <c r="N46" i="91"/>
  <c r="M46" i="91"/>
  <c r="J46" i="91"/>
  <c r="G46" i="91"/>
  <c r="O45" i="91"/>
  <c r="N45" i="91"/>
  <c r="M45" i="91"/>
  <c r="J45" i="91"/>
  <c r="G45" i="91"/>
  <c r="O44" i="91"/>
  <c r="N44" i="91"/>
  <c r="M44" i="91"/>
  <c r="J44" i="91"/>
  <c r="G44" i="91"/>
  <c r="O43" i="91"/>
  <c r="N43" i="91"/>
  <c r="M43" i="91"/>
  <c r="J43" i="91"/>
  <c r="G43" i="91"/>
  <c r="O42" i="91"/>
  <c r="N42" i="91"/>
  <c r="M42" i="91"/>
  <c r="J42" i="91"/>
  <c r="G42" i="91"/>
  <c r="O41" i="91"/>
  <c r="N41" i="91"/>
  <c r="M41" i="91"/>
  <c r="J41" i="91"/>
  <c r="G41" i="91"/>
  <c r="O40" i="91"/>
  <c r="N40" i="91"/>
  <c r="M40" i="91"/>
  <c r="J40" i="91"/>
  <c r="G40" i="91"/>
  <c r="O39" i="91"/>
  <c r="N39" i="91"/>
  <c r="M39" i="91"/>
  <c r="J39" i="91"/>
  <c r="G39" i="91"/>
  <c r="O38" i="91"/>
  <c r="N38" i="91"/>
  <c r="M38" i="91"/>
  <c r="J38" i="91"/>
  <c r="G38" i="91"/>
  <c r="O37" i="91"/>
  <c r="N37" i="91"/>
  <c r="M37" i="91"/>
  <c r="J37" i="91"/>
  <c r="G37" i="91"/>
  <c r="O36" i="91"/>
  <c r="N36" i="91"/>
  <c r="M36" i="91"/>
  <c r="J36" i="91"/>
  <c r="G36" i="91"/>
  <c r="O35" i="91"/>
  <c r="N35" i="91"/>
  <c r="M35" i="91"/>
  <c r="J35" i="91"/>
  <c r="G35" i="91"/>
  <c r="O34" i="91"/>
  <c r="N34" i="91"/>
  <c r="M34" i="91"/>
  <c r="J34" i="91"/>
  <c r="G34" i="91"/>
  <c r="O33" i="91"/>
  <c r="N33" i="91"/>
  <c r="M33" i="91"/>
  <c r="J33" i="91"/>
  <c r="G33" i="91"/>
  <c r="O32" i="91"/>
  <c r="N32" i="91"/>
  <c r="M32" i="91"/>
  <c r="J32" i="91"/>
  <c r="G32" i="91"/>
  <c r="O31" i="91"/>
  <c r="N31" i="91"/>
  <c r="M31" i="91"/>
  <c r="J31" i="91"/>
  <c r="G31" i="91"/>
  <c r="O30" i="91"/>
  <c r="N30" i="91"/>
  <c r="M30" i="91"/>
  <c r="J30" i="91"/>
  <c r="G30" i="91"/>
  <c r="O29" i="91"/>
  <c r="N29" i="91"/>
  <c r="M29" i="91"/>
  <c r="J29" i="91"/>
  <c r="G29" i="91"/>
  <c r="O28" i="91"/>
  <c r="N28" i="91"/>
  <c r="M28" i="91"/>
  <c r="J28" i="91"/>
  <c r="G28" i="91"/>
  <c r="O27" i="91"/>
  <c r="N27" i="91"/>
  <c r="M27" i="91"/>
  <c r="J27" i="91"/>
  <c r="G27" i="91"/>
  <c r="O26" i="91"/>
  <c r="N26" i="91"/>
  <c r="M26" i="91"/>
  <c r="J26" i="91"/>
  <c r="G26" i="91"/>
  <c r="O25" i="91"/>
  <c r="N25" i="91"/>
  <c r="M25" i="91"/>
  <c r="J25" i="91"/>
  <c r="G25" i="91"/>
  <c r="O24" i="91"/>
  <c r="N24" i="91"/>
  <c r="M24" i="91"/>
  <c r="J24" i="91"/>
  <c r="G24" i="91"/>
  <c r="O23" i="91"/>
  <c r="N23" i="91"/>
  <c r="M23" i="91"/>
  <c r="J23" i="91"/>
  <c r="G23" i="91"/>
  <c r="O22" i="91"/>
  <c r="N22" i="91"/>
  <c r="M22" i="91"/>
  <c r="J22" i="91"/>
  <c r="G22" i="91"/>
  <c r="O21" i="91"/>
  <c r="N21" i="91"/>
  <c r="M21" i="91"/>
  <c r="J21" i="91"/>
  <c r="G21" i="91"/>
  <c r="O20" i="91"/>
  <c r="N20" i="91"/>
  <c r="M20" i="91"/>
  <c r="J20" i="91"/>
  <c r="G20" i="91"/>
  <c r="O19" i="91"/>
  <c r="N19" i="91"/>
  <c r="M19" i="91"/>
  <c r="J19" i="91"/>
  <c r="G19" i="91"/>
  <c r="O18" i="91"/>
  <c r="N18" i="91"/>
  <c r="M18" i="91"/>
  <c r="J18" i="91"/>
  <c r="G18" i="91"/>
  <c r="O17" i="91"/>
  <c r="N17" i="91"/>
  <c r="M17" i="91"/>
  <c r="J17" i="91"/>
  <c r="G17" i="91"/>
  <c r="O16" i="91"/>
  <c r="N16" i="91"/>
  <c r="M16" i="91"/>
  <c r="J16" i="91"/>
  <c r="G16" i="91"/>
  <c r="O15" i="91"/>
  <c r="N15" i="91"/>
  <c r="M15" i="91"/>
  <c r="J15" i="91"/>
  <c r="G15" i="91"/>
  <c r="O14" i="91"/>
  <c r="N14" i="91"/>
  <c r="M14" i="91"/>
  <c r="J14" i="91"/>
  <c r="G14" i="91"/>
  <c r="O13" i="91"/>
  <c r="N13" i="91"/>
  <c r="M13" i="91"/>
  <c r="J13" i="91"/>
  <c r="G13" i="91"/>
  <c r="O12" i="91"/>
  <c r="N12" i="91"/>
  <c r="M12" i="91"/>
  <c r="J12" i="91"/>
  <c r="G12" i="91"/>
  <c r="O11" i="91"/>
  <c r="N11" i="91"/>
  <c r="M11" i="91"/>
  <c r="J11" i="91"/>
  <c r="G11" i="91"/>
  <c r="O10" i="91"/>
  <c r="N10" i="91"/>
  <c r="M10" i="91"/>
  <c r="J10" i="91"/>
  <c r="G10" i="91"/>
  <c r="O9" i="91"/>
  <c r="N9" i="91"/>
  <c r="M9" i="91"/>
  <c r="J9" i="91"/>
  <c r="G9" i="91"/>
  <c r="O8" i="91"/>
  <c r="N8" i="91"/>
  <c r="M8" i="91"/>
  <c r="J8" i="91"/>
  <c r="G8" i="91"/>
  <c r="O7" i="91"/>
  <c r="N7" i="91"/>
  <c r="M7" i="91"/>
  <c r="J7" i="91"/>
  <c r="G7" i="91"/>
  <c r="O6" i="91"/>
  <c r="N6" i="91"/>
  <c r="M6" i="91"/>
  <c r="J6" i="91"/>
  <c r="G6" i="91"/>
  <c r="O5" i="91"/>
  <c r="N5" i="91"/>
  <c r="M5" i="91"/>
  <c r="J5" i="91"/>
  <c r="G5" i="91"/>
  <c r="P20" i="91" l="1"/>
  <c r="P28" i="91"/>
  <c r="P11" i="91"/>
  <c r="P19" i="91"/>
  <c r="P12" i="91"/>
  <c r="P27" i="91"/>
  <c r="P35" i="91"/>
  <c r="P43" i="91"/>
  <c r="P16" i="91"/>
  <c r="P24" i="91"/>
  <c r="P7" i="91"/>
  <c r="P24" i="106"/>
  <c r="P9" i="91"/>
  <c r="P17" i="91"/>
  <c r="P25" i="91"/>
  <c r="P33" i="91"/>
  <c r="P36" i="91"/>
  <c r="P41" i="91"/>
  <c r="P44" i="91"/>
  <c r="E23" i="70"/>
  <c r="K50" i="92"/>
  <c r="L50" i="92"/>
  <c r="I23" i="70"/>
  <c r="P14" i="91"/>
  <c r="P22" i="91"/>
  <c r="H23" i="70"/>
  <c r="P27" i="70"/>
  <c r="P53" i="94"/>
  <c r="D23" i="70"/>
  <c r="G25" i="70"/>
  <c r="P5" i="91"/>
  <c r="P13" i="91"/>
  <c r="P21" i="91"/>
  <c r="P29" i="91"/>
  <c r="P32" i="91"/>
  <c r="P37" i="91"/>
  <c r="P40" i="91"/>
  <c r="P45" i="91"/>
  <c r="P48" i="91"/>
  <c r="F23" i="70"/>
  <c r="N50" i="93"/>
  <c r="P10" i="91"/>
  <c r="P15" i="91"/>
  <c r="P18" i="91"/>
  <c r="P23" i="91"/>
  <c r="P34" i="91"/>
  <c r="P39" i="91"/>
  <c r="P47" i="91"/>
  <c r="P49" i="92"/>
  <c r="P50" i="93" s="1"/>
  <c r="G50" i="93"/>
  <c r="P22" i="106"/>
  <c r="P20" i="106"/>
  <c r="P16" i="106"/>
  <c r="O25" i="70"/>
  <c r="N25" i="70"/>
  <c r="J25" i="70"/>
  <c r="P25" i="70"/>
  <c r="M25" i="70"/>
  <c r="P46" i="91"/>
  <c r="P42" i="91"/>
  <c r="P38" i="91"/>
  <c r="P31" i="91"/>
  <c r="P30" i="91"/>
  <c r="P26" i="91"/>
  <c r="O49" i="91"/>
  <c r="G49" i="91"/>
  <c r="P8" i="91"/>
  <c r="M49" i="91"/>
  <c r="M50" i="92" s="1"/>
  <c r="J49" i="91"/>
  <c r="J50" i="92" s="1"/>
  <c r="N49" i="91"/>
  <c r="P6" i="91"/>
  <c r="L49" i="90"/>
  <c r="L50" i="91" s="1"/>
  <c r="K49" i="90"/>
  <c r="K21" i="70" s="1"/>
  <c r="I49" i="90"/>
  <c r="I21" i="70" s="1"/>
  <c r="H49" i="90"/>
  <c r="H50" i="91" s="1"/>
  <c r="F49" i="90"/>
  <c r="F50" i="91" s="1"/>
  <c r="E49" i="90"/>
  <c r="E50" i="91" s="1"/>
  <c r="D49" i="90"/>
  <c r="D21" i="70" s="1"/>
  <c r="O48" i="90"/>
  <c r="N48" i="90"/>
  <c r="M48" i="90"/>
  <c r="J48" i="90"/>
  <c r="G48" i="90"/>
  <c r="O47" i="90"/>
  <c r="N47" i="90"/>
  <c r="M47" i="90"/>
  <c r="J47" i="90"/>
  <c r="G47" i="90"/>
  <c r="O46" i="90"/>
  <c r="N46" i="90"/>
  <c r="M46" i="90"/>
  <c r="J46" i="90"/>
  <c r="G46" i="90"/>
  <c r="O45" i="90"/>
  <c r="N45" i="90"/>
  <c r="M45" i="90"/>
  <c r="J45" i="90"/>
  <c r="G45" i="90"/>
  <c r="O44" i="90"/>
  <c r="N44" i="90"/>
  <c r="M44" i="90"/>
  <c r="J44" i="90"/>
  <c r="G44" i="90"/>
  <c r="O43" i="90"/>
  <c r="N43" i="90"/>
  <c r="M43" i="90"/>
  <c r="J43" i="90"/>
  <c r="G43" i="90"/>
  <c r="O42" i="90"/>
  <c r="N42" i="90"/>
  <c r="M42" i="90"/>
  <c r="J42" i="90"/>
  <c r="G42" i="90"/>
  <c r="O41" i="90"/>
  <c r="N41" i="90"/>
  <c r="M41" i="90"/>
  <c r="J41" i="90"/>
  <c r="G41" i="90"/>
  <c r="O40" i="90"/>
  <c r="N40" i="90"/>
  <c r="M40" i="90"/>
  <c r="J40" i="90"/>
  <c r="G40" i="90"/>
  <c r="O39" i="90"/>
  <c r="N39" i="90"/>
  <c r="M39" i="90"/>
  <c r="J39" i="90"/>
  <c r="G39" i="90"/>
  <c r="O38" i="90"/>
  <c r="N38" i="90"/>
  <c r="M38" i="90"/>
  <c r="J38" i="90"/>
  <c r="G38" i="90"/>
  <c r="O37" i="90"/>
  <c r="N37" i="90"/>
  <c r="M37" i="90"/>
  <c r="J37" i="90"/>
  <c r="G37" i="90"/>
  <c r="O36" i="90"/>
  <c r="N36" i="90"/>
  <c r="M36" i="90"/>
  <c r="J36" i="90"/>
  <c r="G36" i="90"/>
  <c r="O35" i="90"/>
  <c r="N35" i="90"/>
  <c r="M35" i="90"/>
  <c r="J35" i="90"/>
  <c r="G35" i="90"/>
  <c r="O34" i="90"/>
  <c r="N34" i="90"/>
  <c r="M34" i="90"/>
  <c r="J34" i="90"/>
  <c r="G34" i="90"/>
  <c r="O33" i="90"/>
  <c r="N33" i="90"/>
  <c r="M33" i="90"/>
  <c r="J33" i="90"/>
  <c r="G33" i="90"/>
  <c r="O32" i="90"/>
  <c r="N32" i="90"/>
  <c r="M32" i="90"/>
  <c r="J32" i="90"/>
  <c r="G32" i="90"/>
  <c r="O31" i="90"/>
  <c r="N31" i="90"/>
  <c r="M31" i="90"/>
  <c r="J31" i="90"/>
  <c r="G31" i="90"/>
  <c r="O30" i="90"/>
  <c r="N30" i="90"/>
  <c r="M30" i="90"/>
  <c r="J30" i="90"/>
  <c r="G30" i="90"/>
  <c r="O29" i="90"/>
  <c r="N29" i="90"/>
  <c r="M29" i="90"/>
  <c r="J29" i="90"/>
  <c r="G29" i="90"/>
  <c r="O28" i="90"/>
  <c r="N28" i="90"/>
  <c r="P28" i="90" s="1"/>
  <c r="M28" i="90"/>
  <c r="J28" i="90"/>
  <c r="G28" i="90"/>
  <c r="O27" i="90"/>
  <c r="N27" i="90"/>
  <c r="M27" i="90"/>
  <c r="J27" i="90"/>
  <c r="G27" i="90"/>
  <c r="O26" i="90"/>
  <c r="N26" i="90"/>
  <c r="M26" i="90"/>
  <c r="J26" i="90"/>
  <c r="G26" i="90"/>
  <c r="O25" i="90"/>
  <c r="N25" i="90"/>
  <c r="M25" i="90"/>
  <c r="J25" i="90"/>
  <c r="G25" i="90"/>
  <c r="O24" i="90"/>
  <c r="N24" i="90"/>
  <c r="M24" i="90"/>
  <c r="J24" i="90"/>
  <c r="G24" i="90"/>
  <c r="O23" i="90"/>
  <c r="N23" i="90"/>
  <c r="M23" i="90"/>
  <c r="J23" i="90"/>
  <c r="G23" i="90"/>
  <c r="O22" i="90"/>
  <c r="N22" i="90"/>
  <c r="P22" i="90" s="1"/>
  <c r="M22" i="90"/>
  <c r="J22" i="90"/>
  <c r="G22" i="90"/>
  <c r="O21" i="90"/>
  <c r="N21" i="90"/>
  <c r="M21" i="90"/>
  <c r="J21" i="90"/>
  <c r="G21" i="90"/>
  <c r="O20" i="90"/>
  <c r="N20" i="90"/>
  <c r="P20" i="90" s="1"/>
  <c r="M20" i="90"/>
  <c r="J20" i="90"/>
  <c r="G20" i="90"/>
  <c r="O19" i="90"/>
  <c r="N19" i="90"/>
  <c r="M19" i="90"/>
  <c r="J19" i="90"/>
  <c r="G19" i="90"/>
  <c r="O18" i="90"/>
  <c r="N18" i="90"/>
  <c r="M18" i="90"/>
  <c r="J18" i="90"/>
  <c r="G18" i="90"/>
  <c r="O17" i="90"/>
  <c r="N17" i="90"/>
  <c r="M17" i="90"/>
  <c r="J17" i="90"/>
  <c r="G17" i="90"/>
  <c r="O16" i="90"/>
  <c r="N16" i="90"/>
  <c r="M16" i="90"/>
  <c r="J16" i="90"/>
  <c r="G16" i="90"/>
  <c r="O15" i="90"/>
  <c r="N15" i="90"/>
  <c r="M15" i="90"/>
  <c r="J15" i="90"/>
  <c r="G15" i="90"/>
  <c r="O14" i="90"/>
  <c r="N14" i="90"/>
  <c r="P14" i="90" s="1"/>
  <c r="M14" i="90"/>
  <c r="J14" i="90"/>
  <c r="G14" i="90"/>
  <c r="O13" i="90"/>
  <c r="N13" i="90"/>
  <c r="M13" i="90"/>
  <c r="J13" i="90"/>
  <c r="G13" i="90"/>
  <c r="O12" i="90"/>
  <c r="N12" i="90"/>
  <c r="M12" i="90"/>
  <c r="J12" i="90"/>
  <c r="G12" i="90"/>
  <c r="O11" i="90"/>
  <c r="N11" i="90"/>
  <c r="M11" i="90"/>
  <c r="J11" i="90"/>
  <c r="G11" i="90"/>
  <c r="O10" i="90"/>
  <c r="N10" i="90"/>
  <c r="M10" i="90"/>
  <c r="J10" i="90"/>
  <c r="G10" i="90"/>
  <c r="O9" i="90"/>
  <c r="N9" i="90"/>
  <c r="M9" i="90"/>
  <c r="J9" i="90"/>
  <c r="G9" i="90"/>
  <c r="O8" i="90"/>
  <c r="N8" i="90"/>
  <c r="M8" i="90"/>
  <c r="J8" i="90"/>
  <c r="G8" i="90"/>
  <c r="O7" i="90"/>
  <c r="N7" i="90"/>
  <c r="P7" i="90" s="1"/>
  <c r="M7" i="90"/>
  <c r="J7" i="90"/>
  <c r="G7" i="90"/>
  <c r="O6" i="90"/>
  <c r="N6" i="90"/>
  <c r="M6" i="90"/>
  <c r="J6" i="90"/>
  <c r="G6" i="90"/>
  <c r="O5" i="90"/>
  <c r="N5" i="90"/>
  <c r="M5" i="90"/>
  <c r="J5" i="90"/>
  <c r="G5" i="90"/>
  <c r="P16" i="90" l="1"/>
  <c r="P24" i="90"/>
  <c r="P32" i="90"/>
  <c r="P40" i="90"/>
  <c r="P48" i="90"/>
  <c r="P23" i="90"/>
  <c r="P31" i="90"/>
  <c r="P47" i="90"/>
  <c r="P30" i="90"/>
  <c r="P38" i="90"/>
  <c r="P41" i="90"/>
  <c r="O49" i="90"/>
  <c r="O50" i="91" s="1"/>
  <c r="P9" i="90"/>
  <c r="P46" i="90"/>
  <c r="P10" i="90"/>
  <c r="P43" i="90"/>
  <c r="P12" i="90"/>
  <c r="P17" i="90"/>
  <c r="P25" i="90"/>
  <c r="P33" i="90"/>
  <c r="H21" i="70"/>
  <c r="I50" i="91"/>
  <c r="G23" i="70"/>
  <c r="D50" i="91"/>
  <c r="P11" i="90"/>
  <c r="P19" i="90"/>
  <c r="P27" i="90"/>
  <c r="F21" i="70"/>
  <c r="O23" i="70"/>
  <c r="O50" i="92"/>
  <c r="E21" i="70"/>
  <c r="G50" i="92"/>
  <c r="K50" i="91"/>
  <c r="P5" i="90"/>
  <c r="P13" i="90"/>
  <c r="P21" i="90"/>
  <c r="P29" i="90"/>
  <c r="L21" i="70"/>
  <c r="P18" i="90"/>
  <c r="P26" i="90"/>
  <c r="P34" i="90"/>
  <c r="P42" i="90"/>
  <c r="N23" i="70"/>
  <c r="P15" i="90"/>
  <c r="J23" i="70"/>
  <c r="P36" i="90"/>
  <c r="P44" i="90"/>
  <c r="M23" i="70"/>
  <c r="N50" i="92"/>
  <c r="P49" i="91"/>
  <c r="P45" i="90"/>
  <c r="P39" i="90"/>
  <c r="P37" i="90"/>
  <c r="P35" i="90"/>
  <c r="J49" i="90"/>
  <c r="J50" i="91" s="1"/>
  <c r="P8" i="90"/>
  <c r="N49" i="90"/>
  <c r="G49" i="90"/>
  <c r="M49" i="90"/>
  <c r="M50" i="91" s="1"/>
  <c r="P6" i="90"/>
  <c r="L49" i="89"/>
  <c r="L50" i="90" s="1"/>
  <c r="K49" i="89"/>
  <c r="K50" i="90" s="1"/>
  <c r="I49" i="89"/>
  <c r="I19" i="70" s="1"/>
  <c r="H49" i="89"/>
  <c r="H50" i="90" s="1"/>
  <c r="F49" i="89"/>
  <c r="E49" i="89"/>
  <c r="E19" i="70" s="1"/>
  <c r="D49" i="89"/>
  <c r="D50" i="90" s="1"/>
  <c r="O48" i="89"/>
  <c r="N48" i="89"/>
  <c r="P48" i="89" s="1"/>
  <c r="M48" i="89"/>
  <c r="J48" i="89"/>
  <c r="G48" i="89"/>
  <c r="O47" i="89"/>
  <c r="N47" i="89"/>
  <c r="M47" i="89"/>
  <c r="J47" i="89"/>
  <c r="G47" i="89"/>
  <c r="O46" i="89"/>
  <c r="N46" i="89"/>
  <c r="P46" i="89" s="1"/>
  <c r="M46" i="89"/>
  <c r="J46" i="89"/>
  <c r="G46" i="89"/>
  <c r="O45" i="89"/>
  <c r="N45" i="89"/>
  <c r="M45" i="89"/>
  <c r="J45" i="89"/>
  <c r="G45" i="89"/>
  <c r="O44" i="89"/>
  <c r="N44" i="89"/>
  <c r="M44" i="89"/>
  <c r="J44" i="89"/>
  <c r="G44" i="89"/>
  <c r="O43" i="89"/>
  <c r="N43" i="89"/>
  <c r="M43" i="89"/>
  <c r="J43" i="89"/>
  <c r="G43" i="89"/>
  <c r="O42" i="89"/>
  <c r="N42" i="89"/>
  <c r="P42" i="89" s="1"/>
  <c r="M42" i="89"/>
  <c r="J42" i="89"/>
  <c r="G42" i="89"/>
  <c r="O41" i="89"/>
  <c r="N41" i="89"/>
  <c r="M41" i="89"/>
  <c r="J41" i="89"/>
  <c r="G41" i="89"/>
  <c r="O40" i="89"/>
  <c r="N40" i="89"/>
  <c r="P40" i="89" s="1"/>
  <c r="M40" i="89"/>
  <c r="J40" i="89"/>
  <c r="G40" i="89"/>
  <c r="O39" i="89"/>
  <c r="N39" i="89"/>
  <c r="M39" i="89"/>
  <c r="J39" i="89"/>
  <c r="G39" i="89"/>
  <c r="O38" i="89"/>
  <c r="N38" i="89"/>
  <c r="P38" i="89" s="1"/>
  <c r="M38" i="89"/>
  <c r="J38" i="89"/>
  <c r="G38" i="89"/>
  <c r="O37" i="89"/>
  <c r="N37" i="89"/>
  <c r="M37" i="89"/>
  <c r="J37" i="89"/>
  <c r="G37" i="89"/>
  <c r="O36" i="89"/>
  <c r="N36" i="89"/>
  <c r="M36" i="89"/>
  <c r="J36" i="89"/>
  <c r="G36" i="89"/>
  <c r="O35" i="89"/>
  <c r="N35" i="89"/>
  <c r="M35" i="89"/>
  <c r="J35" i="89"/>
  <c r="G35" i="89"/>
  <c r="O34" i="89"/>
  <c r="N34" i="89"/>
  <c r="P34" i="89" s="1"/>
  <c r="M34" i="89"/>
  <c r="J34" i="89"/>
  <c r="G34" i="89"/>
  <c r="O33" i="89"/>
  <c r="N33" i="89"/>
  <c r="M33" i="89"/>
  <c r="J33" i="89"/>
  <c r="G33" i="89"/>
  <c r="O32" i="89"/>
  <c r="N32" i="89"/>
  <c r="P32" i="89" s="1"/>
  <c r="M32" i="89"/>
  <c r="J32" i="89"/>
  <c r="G32" i="89"/>
  <c r="O31" i="89"/>
  <c r="N31" i="89"/>
  <c r="M31" i="89"/>
  <c r="J31" i="89"/>
  <c r="G31" i="89"/>
  <c r="O30" i="89"/>
  <c r="N30" i="89"/>
  <c r="P30" i="89" s="1"/>
  <c r="M30" i="89"/>
  <c r="J30" i="89"/>
  <c r="G30" i="89"/>
  <c r="O29" i="89"/>
  <c r="N29" i="89"/>
  <c r="M29" i="89"/>
  <c r="J29" i="89"/>
  <c r="G29" i="89"/>
  <c r="O28" i="89"/>
  <c r="N28" i="89"/>
  <c r="M28" i="89"/>
  <c r="J28" i="89"/>
  <c r="G28" i="89"/>
  <c r="O27" i="89"/>
  <c r="N27" i="89"/>
  <c r="M27" i="89"/>
  <c r="J27" i="89"/>
  <c r="G27" i="89"/>
  <c r="O26" i="89"/>
  <c r="N26" i="89"/>
  <c r="P26" i="89" s="1"/>
  <c r="M26" i="89"/>
  <c r="J26" i="89"/>
  <c r="G26" i="89"/>
  <c r="O25" i="89"/>
  <c r="N25" i="89"/>
  <c r="M25" i="89"/>
  <c r="J25" i="89"/>
  <c r="G25" i="89"/>
  <c r="O24" i="89"/>
  <c r="N24" i="89"/>
  <c r="P24" i="89" s="1"/>
  <c r="M24" i="89"/>
  <c r="J24" i="89"/>
  <c r="G24" i="89"/>
  <c r="O23" i="89"/>
  <c r="N23" i="89"/>
  <c r="M23" i="89"/>
  <c r="J23" i="89"/>
  <c r="G23" i="89"/>
  <c r="O22" i="89"/>
  <c r="N22" i="89"/>
  <c r="P22" i="89" s="1"/>
  <c r="M22" i="89"/>
  <c r="J22" i="89"/>
  <c r="G22" i="89"/>
  <c r="O21" i="89"/>
  <c r="N21" i="89"/>
  <c r="M21" i="89"/>
  <c r="J21" i="89"/>
  <c r="G21" i="89"/>
  <c r="O20" i="89"/>
  <c r="N20" i="89"/>
  <c r="M20" i="89"/>
  <c r="J20" i="89"/>
  <c r="G20" i="89"/>
  <c r="O19" i="89"/>
  <c r="N19" i="89"/>
  <c r="M19" i="89"/>
  <c r="J19" i="89"/>
  <c r="G19" i="89"/>
  <c r="O18" i="89"/>
  <c r="N18" i="89"/>
  <c r="P18" i="89" s="1"/>
  <c r="M18" i="89"/>
  <c r="J18" i="89"/>
  <c r="G18" i="89"/>
  <c r="O17" i="89"/>
  <c r="N17" i="89"/>
  <c r="M17" i="89"/>
  <c r="J17" i="89"/>
  <c r="G17" i="89"/>
  <c r="O16" i="89"/>
  <c r="N16" i="89"/>
  <c r="P16" i="89" s="1"/>
  <c r="M16" i="89"/>
  <c r="J16" i="89"/>
  <c r="G16" i="89"/>
  <c r="O15" i="89"/>
  <c r="N15" i="89"/>
  <c r="M15" i="89"/>
  <c r="J15" i="89"/>
  <c r="G15" i="89"/>
  <c r="O14" i="89"/>
  <c r="N14" i="89"/>
  <c r="P14" i="89" s="1"/>
  <c r="M14" i="89"/>
  <c r="J14" i="89"/>
  <c r="G14" i="89"/>
  <c r="O13" i="89"/>
  <c r="N13" i="89"/>
  <c r="M13" i="89"/>
  <c r="J13" i="89"/>
  <c r="G13" i="89"/>
  <c r="O12" i="89"/>
  <c r="N12" i="89"/>
  <c r="M12" i="89"/>
  <c r="J12" i="89"/>
  <c r="G12" i="89"/>
  <c r="O11" i="89"/>
  <c r="N11" i="89"/>
  <c r="M11" i="89"/>
  <c r="J11" i="89"/>
  <c r="G11" i="89"/>
  <c r="O10" i="89"/>
  <c r="N10" i="89"/>
  <c r="P10" i="89" s="1"/>
  <c r="M10" i="89"/>
  <c r="J10" i="89"/>
  <c r="G10" i="89"/>
  <c r="O9" i="89"/>
  <c r="N9" i="89"/>
  <c r="M9" i="89"/>
  <c r="J9" i="89"/>
  <c r="G9" i="89"/>
  <c r="O8" i="89"/>
  <c r="N8" i="89"/>
  <c r="P8" i="89" s="1"/>
  <c r="M8" i="89"/>
  <c r="J8" i="89"/>
  <c r="G8" i="89"/>
  <c r="O7" i="89"/>
  <c r="N7" i="89"/>
  <c r="M7" i="89"/>
  <c r="J7" i="89"/>
  <c r="G7" i="89"/>
  <c r="O6" i="89"/>
  <c r="N6" i="89"/>
  <c r="P6" i="89" s="1"/>
  <c r="M6" i="89"/>
  <c r="J6" i="89"/>
  <c r="G6" i="89"/>
  <c r="O5" i="89"/>
  <c r="N5" i="89"/>
  <c r="M5" i="89"/>
  <c r="J5" i="89"/>
  <c r="G5" i="89"/>
  <c r="P27" i="89" l="1"/>
  <c r="P21" i="89"/>
  <c r="P45" i="89"/>
  <c r="P5" i="89"/>
  <c r="P29" i="89"/>
  <c r="P11" i="89"/>
  <c r="O21" i="70"/>
  <c r="P23" i="89"/>
  <c r="P39" i="89"/>
  <c r="D19" i="70"/>
  <c r="K19" i="70"/>
  <c r="P33" i="89"/>
  <c r="N21" i="70"/>
  <c r="H19" i="70"/>
  <c r="E50" i="90"/>
  <c r="P23" i="70"/>
  <c r="P25" i="89"/>
  <c r="J21" i="70"/>
  <c r="P9" i="89"/>
  <c r="F19" i="70"/>
  <c r="F50" i="90"/>
  <c r="I50" i="90"/>
  <c r="G21" i="70"/>
  <c r="P17" i="89"/>
  <c r="N50" i="91"/>
  <c r="P41" i="89"/>
  <c r="P47" i="89"/>
  <c r="L19" i="70"/>
  <c r="P12" i="89"/>
  <c r="P20" i="89"/>
  <c r="P36" i="89"/>
  <c r="P44" i="89"/>
  <c r="M21" i="70"/>
  <c r="P50" i="92"/>
  <c r="G50" i="91"/>
  <c r="P49" i="90"/>
  <c r="P50" i="91" s="1"/>
  <c r="P43" i="89"/>
  <c r="P37" i="89"/>
  <c r="P35" i="89"/>
  <c r="P31" i="89"/>
  <c r="P28" i="89"/>
  <c r="P19" i="89"/>
  <c r="P15" i="89"/>
  <c r="J49" i="89"/>
  <c r="J50" i="90" s="1"/>
  <c r="N49" i="89"/>
  <c r="P13" i="89"/>
  <c r="M49" i="89"/>
  <c r="M50" i="90" s="1"/>
  <c r="P7" i="89"/>
  <c r="G49" i="89"/>
  <c r="O49" i="89"/>
  <c r="L49" i="88"/>
  <c r="L50" i="89" s="1"/>
  <c r="K49" i="88"/>
  <c r="K17" i="70" s="1"/>
  <c r="I49" i="88"/>
  <c r="H49" i="88"/>
  <c r="H50" i="89" s="1"/>
  <c r="F49" i="88"/>
  <c r="F50" i="89" s="1"/>
  <c r="E49" i="88"/>
  <c r="E50" i="89" s="1"/>
  <c r="D49" i="88"/>
  <c r="D50" i="89" s="1"/>
  <c r="O48" i="88"/>
  <c r="N48" i="88"/>
  <c r="P48" i="88" s="1"/>
  <c r="M48" i="88"/>
  <c r="J48" i="88"/>
  <c r="G48" i="88"/>
  <c r="O47" i="88"/>
  <c r="N47" i="88"/>
  <c r="M47" i="88"/>
  <c r="J47" i="88"/>
  <c r="G47" i="88"/>
  <c r="O46" i="88"/>
  <c r="N46" i="88"/>
  <c r="M46" i="88"/>
  <c r="J46" i="88"/>
  <c r="G46" i="88"/>
  <c r="O45" i="88"/>
  <c r="N45" i="88"/>
  <c r="M45" i="88"/>
  <c r="J45" i="88"/>
  <c r="G45" i="88"/>
  <c r="O44" i="88"/>
  <c r="N44" i="88"/>
  <c r="M44" i="88"/>
  <c r="J44" i="88"/>
  <c r="G44" i="88"/>
  <c r="O43" i="88"/>
  <c r="N43" i="88"/>
  <c r="M43" i="88"/>
  <c r="J43" i="88"/>
  <c r="G43" i="88"/>
  <c r="O42" i="88"/>
  <c r="N42" i="88"/>
  <c r="M42" i="88"/>
  <c r="J42" i="88"/>
  <c r="G42" i="88"/>
  <c r="O41" i="88"/>
  <c r="N41" i="88"/>
  <c r="M41" i="88"/>
  <c r="J41" i="88"/>
  <c r="G41" i="88"/>
  <c r="O40" i="88"/>
  <c r="N40" i="88"/>
  <c r="P40" i="88" s="1"/>
  <c r="M40" i="88"/>
  <c r="J40" i="88"/>
  <c r="G40" i="88"/>
  <c r="O39" i="88"/>
  <c r="N39" i="88"/>
  <c r="M39" i="88"/>
  <c r="J39" i="88"/>
  <c r="G39" i="88"/>
  <c r="O38" i="88"/>
  <c r="N38" i="88"/>
  <c r="M38" i="88"/>
  <c r="J38" i="88"/>
  <c r="G38" i="88"/>
  <c r="O37" i="88"/>
  <c r="N37" i="88"/>
  <c r="M37" i="88"/>
  <c r="J37" i="88"/>
  <c r="G37" i="88"/>
  <c r="O36" i="88"/>
  <c r="N36" i="88"/>
  <c r="M36" i="88"/>
  <c r="J36" i="88"/>
  <c r="G36" i="88"/>
  <c r="O35" i="88"/>
  <c r="N35" i="88"/>
  <c r="M35" i="88"/>
  <c r="J35" i="88"/>
  <c r="G35" i="88"/>
  <c r="O34" i="88"/>
  <c r="N34" i="88"/>
  <c r="M34" i="88"/>
  <c r="J34" i="88"/>
  <c r="G34" i="88"/>
  <c r="O33" i="88"/>
  <c r="N33" i="88"/>
  <c r="M33" i="88"/>
  <c r="J33" i="88"/>
  <c r="G33" i="88"/>
  <c r="O32" i="88"/>
  <c r="N32" i="88"/>
  <c r="P32" i="88" s="1"/>
  <c r="M32" i="88"/>
  <c r="J32" i="88"/>
  <c r="G32" i="88"/>
  <c r="O31" i="88"/>
  <c r="N31" i="88"/>
  <c r="M31" i="88"/>
  <c r="J31" i="88"/>
  <c r="G31" i="88"/>
  <c r="O30" i="88"/>
  <c r="N30" i="88"/>
  <c r="M30" i="88"/>
  <c r="J30" i="88"/>
  <c r="G30" i="88"/>
  <c r="O29" i="88"/>
  <c r="N29" i="88"/>
  <c r="M29" i="88"/>
  <c r="J29" i="88"/>
  <c r="G29" i="88"/>
  <c r="O28" i="88"/>
  <c r="N28" i="88"/>
  <c r="M28" i="88"/>
  <c r="J28" i="88"/>
  <c r="G28" i="88"/>
  <c r="O27" i="88"/>
  <c r="N27" i="88"/>
  <c r="M27" i="88"/>
  <c r="J27" i="88"/>
  <c r="G27" i="88"/>
  <c r="O26" i="88"/>
  <c r="N26" i="88"/>
  <c r="M26" i="88"/>
  <c r="J26" i="88"/>
  <c r="G26" i="88"/>
  <c r="O25" i="88"/>
  <c r="N25" i="88"/>
  <c r="M25" i="88"/>
  <c r="J25" i="88"/>
  <c r="G25" i="88"/>
  <c r="O24" i="88"/>
  <c r="N24" i="88"/>
  <c r="P24" i="88" s="1"/>
  <c r="M24" i="88"/>
  <c r="J24" i="88"/>
  <c r="G24" i="88"/>
  <c r="O23" i="88"/>
  <c r="P23" i="88" s="1"/>
  <c r="N23" i="88"/>
  <c r="M23" i="88"/>
  <c r="J23" i="88"/>
  <c r="G23" i="88"/>
  <c r="O22" i="88"/>
  <c r="N22" i="88"/>
  <c r="M22" i="88"/>
  <c r="J22" i="88"/>
  <c r="G22" i="88"/>
  <c r="O21" i="88"/>
  <c r="N21" i="88"/>
  <c r="M21" i="88"/>
  <c r="J21" i="88"/>
  <c r="G21" i="88"/>
  <c r="O20" i="88"/>
  <c r="N20" i="88"/>
  <c r="M20" i="88"/>
  <c r="J20" i="88"/>
  <c r="G20" i="88"/>
  <c r="O19" i="88"/>
  <c r="N19" i="88"/>
  <c r="M19" i="88"/>
  <c r="J19" i="88"/>
  <c r="G19" i="88"/>
  <c r="O18" i="88"/>
  <c r="N18" i="88"/>
  <c r="M18" i="88"/>
  <c r="J18" i="88"/>
  <c r="G18" i="88"/>
  <c r="O17" i="88"/>
  <c r="N17" i="88"/>
  <c r="M17" i="88"/>
  <c r="J17" i="88"/>
  <c r="G17" i="88"/>
  <c r="O16" i="88"/>
  <c r="N16" i="88"/>
  <c r="P16" i="88" s="1"/>
  <c r="M16" i="88"/>
  <c r="J16" i="88"/>
  <c r="G16" i="88"/>
  <c r="O15" i="88"/>
  <c r="N15" i="88"/>
  <c r="M15" i="88"/>
  <c r="J15" i="88"/>
  <c r="G15" i="88"/>
  <c r="O14" i="88"/>
  <c r="N14" i="88"/>
  <c r="M14" i="88"/>
  <c r="J14" i="88"/>
  <c r="G14" i="88"/>
  <c r="O13" i="88"/>
  <c r="N13" i="88"/>
  <c r="M13" i="88"/>
  <c r="J13" i="88"/>
  <c r="G13" i="88"/>
  <c r="O12" i="88"/>
  <c r="N12" i="88"/>
  <c r="M12" i="88"/>
  <c r="J12" i="88"/>
  <c r="G12" i="88"/>
  <c r="O11" i="88"/>
  <c r="N11" i="88"/>
  <c r="M11" i="88"/>
  <c r="J11" i="88"/>
  <c r="G11" i="88"/>
  <c r="O10" i="88"/>
  <c r="N10" i="88"/>
  <c r="M10" i="88"/>
  <c r="J10" i="88"/>
  <c r="G10" i="88"/>
  <c r="O9" i="88"/>
  <c r="N9" i="88"/>
  <c r="M9" i="88"/>
  <c r="J9" i="88"/>
  <c r="G9" i="88"/>
  <c r="O8" i="88"/>
  <c r="N8" i="88"/>
  <c r="P8" i="88" s="1"/>
  <c r="M8" i="88"/>
  <c r="J8" i="88"/>
  <c r="G8" i="88"/>
  <c r="O7" i="88"/>
  <c r="N7" i="88"/>
  <c r="M7" i="88"/>
  <c r="J7" i="88"/>
  <c r="G7" i="88"/>
  <c r="O6" i="88"/>
  <c r="N6" i="88"/>
  <c r="M6" i="88"/>
  <c r="J6" i="88"/>
  <c r="G6" i="88"/>
  <c r="O5" i="88"/>
  <c r="N5" i="88"/>
  <c r="M5" i="88"/>
  <c r="J5" i="88"/>
  <c r="G5" i="88"/>
  <c r="P10" i="88" l="1"/>
  <c r="P18" i="88"/>
  <c r="P26" i="88"/>
  <c r="P6" i="88"/>
  <c r="P14" i="88"/>
  <c r="P22" i="88"/>
  <c r="P30" i="88"/>
  <c r="P19" i="88"/>
  <c r="E17" i="70"/>
  <c r="P34" i="88"/>
  <c r="P38" i="88"/>
  <c r="P42" i="88"/>
  <c r="G19" i="70"/>
  <c r="O49" i="88"/>
  <c r="O17" i="70" s="1"/>
  <c r="P13" i="88"/>
  <c r="P21" i="88"/>
  <c r="P29" i="88"/>
  <c r="P37" i="88"/>
  <c r="I50" i="89"/>
  <c r="O50" i="90"/>
  <c r="O19" i="70"/>
  <c r="M19" i="70"/>
  <c r="P12" i="88"/>
  <c r="P20" i="88"/>
  <c r="P28" i="88"/>
  <c r="P36" i="88"/>
  <c r="P44" i="88"/>
  <c r="N19" i="70"/>
  <c r="P9" i="88"/>
  <c r="P17" i="88"/>
  <c r="P25" i="88"/>
  <c r="P33" i="88"/>
  <c r="P41" i="88"/>
  <c r="P46" i="88"/>
  <c r="J19" i="70"/>
  <c r="P21" i="70"/>
  <c r="G50" i="90"/>
  <c r="N50" i="90"/>
  <c r="K50" i="89"/>
  <c r="P49" i="89"/>
  <c r="P50" i="90" s="1"/>
  <c r="F17" i="70"/>
  <c r="P47" i="88"/>
  <c r="H17" i="70"/>
  <c r="P45" i="88"/>
  <c r="P43" i="88"/>
  <c r="G49" i="88"/>
  <c r="G50" i="89" s="1"/>
  <c r="L17" i="70"/>
  <c r="P39" i="88"/>
  <c r="P35" i="88"/>
  <c r="P31" i="88"/>
  <c r="P27" i="88"/>
  <c r="P15" i="88"/>
  <c r="I17" i="70"/>
  <c r="M49" i="88"/>
  <c r="P11" i="88"/>
  <c r="J49" i="88"/>
  <c r="P7" i="88"/>
  <c r="D17" i="70"/>
  <c r="P5" i="88"/>
  <c r="N49" i="88"/>
  <c r="N50" i="89" s="1"/>
  <c r="L49" i="87"/>
  <c r="L15" i="70" s="1"/>
  <c r="K49" i="87"/>
  <c r="K50" i="88" s="1"/>
  <c r="I49" i="87"/>
  <c r="I50" i="88" s="1"/>
  <c r="H49" i="87"/>
  <c r="H50" i="88" s="1"/>
  <c r="F49" i="87"/>
  <c r="F50" i="88" s="1"/>
  <c r="E49" i="87"/>
  <c r="E50" i="88" s="1"/>
  <c r="D49" i="87"/>
  <c r="O48" i="87"/>
  <c r="N48" i="87"/>
  <c r="M48" i="87"/>
  <c r="J48" i="87"/>
  <c r="G48" i="87"/>
  <c r="O47" i="87"/>
  <c r="N47" i="87"/>
  <c r="M47" i="87"/>
  <c r="J47" i="87"/>
  <c r="G47" i="87"/>
  <c r="O46" i="87"/>
  <c r="N46" i="87"/>
  <c r="M46" i="87"/>
  <c r="J46" i="87"/>
  <c r="G46" i="87"/>
  <c r="O45" i="87"/>
  <c r="N45" i="87"/>
  <c r="M45" i="87"/>
  <c r="J45" i="87"/>
  <c r="G45" i="87"/>
  <c r="O44" i="87"/>
  <c r="N44" i="87"/>
  <c r="M44" i="87"/>
  <c r="J44" i="87"/>
  <c r="G44" i="87"/>
  <c r="O43" i="87"/>
  <c r="N43" i="87"/>
  <c r="P43" i="87" s="1"/>
  <c r="M43" i="87"/>
  <c r="J43" i="87"/>
  <c r="G43" i="87"/>
  <c r="O42" i="87"/>
  <c r="N42" i="87"/>
  <c r="M42" i="87"/>
  <c r="J42" i="87"/>
  <c r="G42" i="87"/>
  <c r="O41" i="87"/>
  <c r="N41" i="87"/>
  <c r="M41" i="87"/>
  <c r="J41" i="87"/>
  <c r="G41" i="87"/>
  <c r="O40" i="87"/>
  <c r="N40" i="87"/>
  <c r="M40" i="87"/>
  <c r="J40" i="87"/>
  <c r="G40" i="87"/>
  <c r="O39" i="87"/>
  <c r="P39" i="87" s="1"/>
  <c r="N39" i="87"/>
  <c r="M39" i="87"/>
  <c r="J39" i="87"/>
  <c r="G39" i="87"/>
  <c r="O38" i="87"/>
  <c r="N38" i="87"/>
  <c r="M38" i="87"/>
  <c r="J38" i="87"/>
  <c r="G38" i="87"/>
  <c r="O37" i="87"/>
  <c r="N37" i="87"/>
  <c r="M37" i="87"/>
  <c r="J37" i="87"/>
  <c r="G37" i="87"/>
  <c r="O36" i="87"/>
  <c r="N36" i="87"/>
  <c r="M36" i="87"/>
  <c r="J36" i="87"/>
  <c r="G36" i="87"/>
  <c r="O35" i="87"/>
  <c r="N35" i="87"/>
  <c r="P35" i="87" s="1"/>
  <c r="M35" i="87"/>
  <c r="J35" i="87"/>
  <c r="G35" i="87"/>
  <c r="O34" i="87"/>
  <c r="N34" i="87"/>
  <c r="M34" i="87"/>
  <c r="J34" i="87"/>
  <c r="G34" i="87"/>
  <c r="O33" i="87"/>
  <c r="N33" i="87"/>
  <c r="M33" i="87"/>
  <c r="J33" i="87"/>
  <c r="G33" i="87"/>
  <c r="O32" i="87"/>
  <c r="N32" i="87"/>
  <c r="P32" i="87" s="1"/>
  <c r="M32" i="87"/>
  <c r="J32" i="87"/>
  <c r="G32" i="87"/>
  <c r="O31" i="87"/>
  <c r="N31" i="87"/>
  <c r="M31" i="87"/>
  <c r="J31" i="87"/>
  <c r="G31" i="87"/>
  <c r="O30" i="87"/>
  <c r="N30" i="87"/>
  <c r="M30" i="87"/>
  <c r="J30" i="87"/>
  <c r="G30" i="87"/>
  <c r="O29" i="87"/>
  <c r="N29" i="87"/>
  <c r="M29" i="87"/>
  <c r="J29" i="87"/>
  <c r="G29" i="87"/>
  <c r="O28" i="87"/>
  <c r="N28" i="87"/>
  <c r="M28" i="87"/>
  <c r="J28" i="87"/>
  <c r="G28" i="87"/>
  <c r="O27" i="87"/>
  <c r="N27" i="87"/>
  <c r="P27" i="87" s="1"/>
  <c r="M27" i="87"/>
  <c r="J27" i="87"/>
  <c r="G27" i="87"/>
  <c r="O26" i="87"/>
  <c r="N26" i="87"/>
  <c r="M26" i="87"/>
  <c r="J26" i="87"/>
  <c r="G26" i="87"/>
  <c r="O25" i="87"/>
  <c r="N25" i="87"/>
  <c r="M25" i="87"/>
  <c r="J25" i="87"/>
  <c r="G25" i="87"/>
  <c r="O24" i="87"/>
  <c r="N24" i="87"/>
  <c r="M24" i="87"/>
  <c r="J24" i="87"/>
  <c r="G24" i="87"/>
  <c r="O23" i="87"/>
  <c r="N23" i="87"/>
  <c r="M23" i="87"/>
  <c r="J23" i="87"/>
  <c r="G23" i="87"/>
  <c r="O22" i="87"/>
  <c r="N22" i="87"/>
  <c r="M22" i="87"/>
  <c r="J22" i="87"/>
  <c r="G22" i="87"/>
  <c r="O21" i="87"/>
  <c r="N21" i="87"/>
  <c r="M21" i="87"/>
  <c r="J21" i="87"/>
  <c r="G21" i="87"/>
  <c r="O20" i="87"/>
  <c r="N20" i="87"/>
  <c r="M20" i="87"/>
  <c r="J20" i="87"/>
  <c r="G20" i="87"/>
  <c r="O19" i="87"/>
  <c r="N19" i="87"/>
  <c r="P19" i="87" s="1"/>
  <c r="M19" i="87"/>
  <c r="J19" i="87"/>
  <c r="G19" i="87"/>
  <c r="O18" i="87"/>
  <c r="N18" i="87"/>
  <c r="P18" i="87" s="1"/>
  <c r="M18" i="87"/>
  <c r="J18" i="87"/>
  <c r="G18" i="87"/>
  <c r="O17" i="87"/>
  <c r="N17" i="87"/>
  <c r="M17" i="87"/>
  <c r="J17" i="87"/>
  <c r="G17" i="87"/>
  <c r="O16" i="87"/>
  <c r="N16" i="87"/>
  <c r="M16" i="87"/>
  <c r="J16" i="87"/>
  <c r="G16" i="87"/>
  <c r="O15" i="87"/>
  <c r="N15" i="87"/>
  <c r="M15" i="87"/>
  <c r="J15" i="87"/>
  <c r="G15" i="87"/>
  <c r="O14" i="87"/>
  <c r="N14" i="87"/>
  <c r="M14" i="87"/>
  <c r="J14" i="87"/>
  <c r="G14" i="87"/>
  <c r="O13" i="87"/>
  <c r="N13" i="87"/>
  <c r="M13" i="87"/>
  <c r="J13" i="87"/>
  <c r="G13" i="87"/>
  <c r="O12" i="87"/>
  <c r="N12" i="87"/>
  <c r="M12" i="87"/>
  <c r="J12" i="87"/>
  <c r="G12" i="87"/>
  <c r="O11" i="87"/>
  <c r="N11" i="87"/>
  <c r="P11" i="87" s="1"/>
  <c r="M11" i="87"/>
  <c r="J11" i="87"/>
  <c r="G11" i="87"/>
  <c r="O10" i="87"/>
  <c r="N10" i="87"/>
  <c r="M10" i="87"/>
  <c r="J10" i="87"/>
  <c r="G10" i="87"/>
  <c r="O9" i="87"/>
  <c r="N9" i="87"/>
  <c r="M9" i="87"/>
  <c r="J9" i="87"/>
  <c r="G9" i="87"/>
  <c r="O8" i="87"/>
  <c r="N8" i="87"/>
  <c r="M8" i="87"/>
  <c r="J8" i="87"/>
  <c r="G8" i="87"/>
  <c r="O7" i="87"/>
  <c r="N7" i="87"/>
  <c r="M7" i="87"/>
  <c r="J7" i="87"/>
  <c r="G7" i="87"/>
  <c r="O6" i="87"/>
  <c r="N6" i="87"/>
  <c r="P6" i="87" s="1"/>
  <c r="M6" i="87"/>
  <c r="J6" i="87"/>
  <c r="G6" i="87"/>
  <c r="O5" i="87"/>
  <c r="N5" i="87"/>
  <c r="M5" i="87"/>
  <c r="J5" i="87"/>
  <c r="G5" i="87"/>
  <c r="P9" i="87" l="1"/>
  <c r="P17" i="87"/>
  <c r="P25" i="87"/>
  <c r="P33" i="87"/>
  <c r="P7" i="87"/>
  <c r="P15" i="87"/>
  <c r="P28" i="87"/>
  <c r="P10" i="87"/>
  <c r="P26" i="87"/>
  <c r="P47" i="87"/>
  <c r="P5" i="87"/>
  <c r="P13" i="87"/>
  <c r="P21" i="87"/>
  <c r="P29" i="87"/>
  <c r="P37" i="87"/>
  <c r="P45" i="87"/>
  <c r="P22" i="87"/>
  <c r="O50" i="89"/>
  <c r="P31" i="87"/>
  <c r="P34" i="87"/>
  <c r="P40" i="87"/>
  <c r="P44" i="87"/>
  <c r="P48" i="87"/>
  <c r="K15" i="70"/>
  <c r="K18" i="70" s="1"/>
  <c r="P23" i="87"/>
  <c r="P41" i="87"/>
  <c r="P46" i="87"/>
  <c r="I15" i="70"/>
  <c r="I18" i="70" s="1"/>
  <c r="P12" i="87"/>
  <c r="P16" i="87"/>
  <c r="P24" i="87"/>
  <c r="L18" i="70"/>
  <c r="H15" i="70"/>
  <c r="M50" i="89"/>
  <c r="P19" i="70"/>
  <c r="O49" i="87"/>
  <c r="O50" i="88" s="1"/>
  <c r="P30" i="87"/>
  <c r="P36" i="87"/>
  <c r="E15" i="70"/>
  <c r="E18" i="70" s="1"/>
  <c r="L50" i="88"/>
  <c r="D50" i="88"/>
  <c r="J50" i="89"/>
  <c r="D15" i="70"/>
  <c r="P8" i="87"/>
  <c r="P14" i="87"/>
  <c r="P20" i="87"/>
  <c r="P42" i="87"/>
  <c r="P38" i="87"/>
  <c r="H18" i="70"/>
  <c r="F15" i="70"/>
  <c r="F18" i="70" s="1"/>
  <c r="G17" i="70"/>
  <c r="M17" i="70"/>
  <c r="J17" i="70"/>
  <c r="P49" i="88"/>
  <c r="P50" i="89" s="1"/>
  <c r="N17" i="70"/>
  <c r="G49" i="87"/>
  <c r="J49" i="87"/>
  <c r="M49" i="87"/>
  <c r="N49" i="87"/>
  <c r="E49" i="86"/>
  <c r="E13" i="70" s="1"/>
  <c r="L49" i="86"/>
  <c r="L13" i="70" s="1"/>
  <c r="K49" i="86"/>
  <c r="K50" i="87" s="1"/>
  <c r="I49" i="86"/>
  <c r="I50" i="87" s="1"/>
  <c r="H49" i="86"/>
  <c r="H50" i="87" s="1"/>
  <c r="F49" i="86"/>
  <c r="F13" i="70" s="1"/>
  <c r="D49" i="86"/>
  <c r="D50" i="87" s="1"/>
  <c r="O48" i="86"/>
  <c r="N48" i="86"/>
  <c r="M48" i="86"/>
  <c r="J48" i="86"/>
  <c r="G48" i="86"/>
  <c r="O47" i="86"/>
  <c r="N47" i="86"/>
  <c r="M47" i="86"/>
  <c r="J47" i="86"/>
  <c r="G47" i="86"/>
  <c r="O46" i="86"/>
  <c r="N46" i="86"/>
  <c r="M46" i="86"/>
  <c r="J46" i="86"/>
  <c r="G46" i="86"/>
  <c r="O45" i="86"/>
  <c r="N45" i="86"/>
  <c r="M45" i="86"/>
  <c r="J45" i="86"/>
  <c r="G45" i="86"/>
  <c r="O44" i="86"/>
  <c r="N44" i="86"/>
  <c r="M44" i="86"/>
  <c r="J44" i="86"/>
  <c r="G44" i="86"/>
  <c r="O43" i="86"/>
  <c r="P43" i="86" s="1"/>
  <c r="N43" i="86"/>
  <c r="M43" i="86"/>
  <c r="J43" i="86"/>
  <c r="G43" i="86"/>
  <c r="O42" i="86"/>
  <c r="N42" i="86"/>
  <c r="M42" i="86"/>
  <c r="J42" i="86"/>
  <c r="G42" i="86"/>
  <c r="O41" i="86"/>
  <c r="N41" i="86"/>
  <c r="M41" i="86"/>
  <c r="J41" i="86"/>
  <c r="G41" i="86"/>
  <c r="O40" i="86"/>
  <c r="N40" i="86"/>
  <c r="M40" i="86"/>
  <c r="J40" i="86"/>
  <c r="G40" i="86"/>
  <c r="O39" i="86"/>
  <c r="N39" i="86"/>
  <c r="M39" i="86"/>
  <c r="J39" i="86"/>
  <c r="G39" i="86"/>
  <c r="O38" i="86"/>
  <c r="N38" i="86"/>
  <c r="M38" i="86"/>
  <c r="J38" i="86"/>
  <c r="G38" i="86"/>
  <c r="O37" i="86"/>
  <c r="N37" i="86"/>
  <c r="M37" i="86"/>
  <c r="J37" i="86"/>
  <c r="G37" i="86"/>
  <c r="O36" i="86"/>
  <c r="P36" i="86" s="1"/>
  <c r="N36" i="86"/>
  <c r="M36" i="86"/>
  <c r="J36" i="86"/>
  <c r="G36" i="86"/>
  <c r="O35" i="86"/>
  <c r="N35" i="86"/>
  <c r="M35" i="86"/>
  <c r="J35" i="86"/>
  <c r="G35" i="86"/>
  <c r="O34" i="86"/>
  <c r="N34" i="86"/>
  <c r="M34" i="86"/>
  <c r="J34" i="86"/>
  <c r="G34" i="86"/>
  <c r="O33" i="86"/>
  <c r="N33" i="86"/>
  <c r="M33" i="86"/>
  <c r="J33" i="86"/>
  <c r="G33" i="86"/>
  <c r="O32" i="86"/>
  <c r="N32" i="86"/>
  <c r="M32" i="86"/>
  <c r="J32" i="86"/>
  <c r="G32" i="86"/>
  <c r="O31" i="86"/>
  <c r="N31" i="86"/>
  <c r="M31" i="86"/>
  <c r="J31" i="86"/>
  <c r="G31" i="86"/>
  <c r="O30" i="86"/>
  <c r="N30" i="86"/>
  <c r="M30" i="86"/>
  <c r="J30" i="86"/>
  <c r="G30" i="86"/>
  <c r="O29" i="86"/>
  <c r="N29" i="86"/>
  <c r="M29" i="86"/>
  <c r="J29" i="86"/>
  <c r="G29" i="86"/>
  <c r="O28" i="86"/>
  <c r="N28" i="86"/>
  <c r="M28" i="86"/>
  <c r="J28" i="86"/>
  <c r="G28" i="86"/>
  <c r="O27" i="86"/>
  <c r="N27" i="86"/>
  <c r="M27" i="86"/>
  <c r="J27" i="86"/>
  <c r="G27" i="86"/>
  <c r="O26" i="86"/>
  <c r="N26" i="86"/>
  <c r="M26" i="86"/>
  <c r="J26" i="86"/>
  <c r="G26" i="86"/>
  <c r="O25" i="86"/>
  <c r="N25" i="86"/>
  <c r="M25" i="86"/>
  <c r="J25" i="86"/>
  <c r="G25" i="86"/>
  <c r="O24" i="86"/>
  <c r="N24" i="86"/>
  <c r="M24" i="86"/>
  <c r="J24" i="86"/>
  <c r="G24" i="86"/>
  <c r="O23" i="86"/>
  <c r="N23" i="86"/>
  <c r="M23" i="86"/>
  <c r="J23" i="86"/>
  <c r="G23" i="86"/>
  <c r="O22" i="86"/>
  <c r="N22" i="86"/>
  <c r="M22" i="86"/>
  <c r="J22" i="86"/>
  <c r="G22" i="86"/>
  <c r="O21" i="86"/>
  <c r="N21" i="86"/>
  <c r="M21" i="86"/>
  <c r="J21" i="86"/>
  <c r="G21" i="86"/>
  <c r="O20" i="86"/>
  <c r="N20" i="86"/>
  <c r="M20" i="86"/>
  <c r="J20" i="86"/>
  <c r="G20" i="86"/>
  <c r="O19" i="86"/>
  <c r="N19" i="86"/>
  <c r="M19" i="86"/>
  <c r="J19" i="86"/>
  <c r="G19" i="86"/>
  <c r="O18" i="86"/>
  <c r="N18" i="86"/>
  <c r="M18" i="86"/>
  <c r="J18" i="86"/>
  <c r="G18" i="86"/>
  <c r="O17" i="86"/>
  <c r="N17" i="86"/>
  <c r="M17" i="86"/>
  <c r="J17" i="86"/>
  <c r="G17" i="86"/>
  <c r="O16" i="86"/>
  <c r="N16" i="86"/>
  <c r="M16" i="86"/>
  <c r="J16" i="86"/>
  <c r="G16" i="86"/>
  <c r="O15" i="86"/>
  <c r="N15" i="86"/>
  <c r="M15" i="86"/>
  <c r="J15" i="86"/>
  <c r="G15" i="86"/>
  <c r="O14" i="86"/>
  <c r="N14" i="86"/>
  <c r="M14" i="86"/>
  <c r="J14" i="86"/>
  <c r="G14" i="86"/>
  <c r="O13" i="86"/>
  <c r="N13" i="86"/>
  <c r="M13" i="86"/>
  <c r="J13" i="86"/>
  <c r="G13" i="86"/>
  <c r="O12" i="86"/>
  <c r="N12" i="86"/>
  <c r="M12" i="86"/>
  <c r="J12" i="86"/>
  <c r="G12" i="86"/>
  <c r="O11" i="86"/>
  <c r="N11" i="86"/>
  <c r="M11" i="86"/>
  <c r="J11" i="86"/>
  <c r="G11" i="86"/>
  <c r="O10" i="86"/>
  <c r="N10" i="86"/>
  <c r="P10" i="86" s="1"/>
  <c r="M10" i="86"/>
  <c r="J10" i="86"/>
  <c r="G10" i="86"/>
  <c r="O9" i="86"/>
  <c r="N9" i="86"/>
  <c r="M9" i="86"/>
  <c r="J9" i="86"/>
  <c r="G9" i="86"/>
  <c r="O8" i="86"/>
  <c r="N8" i="86"/>
  <c r="M8" i="86"/>
  <c r="J8" i="86"/>
  <c r="G8" i="86"/>
  <c r="O7" i="86"/>
  <c r="N7" i="86"/>
  <c r="M7" i="86"/>
  <c r="J7" i="86"/>
  <c r="G7" i="86"/>
  <c r="O6" i="86"/>
  <c r="N6" i="86"/>
  <c r="M6" i="86"/>
  <c r="J6" i="86"/>
  <c r="G6" i="86"/>
  <c r="O5" i="86"/>
  <c r="N5" i="86"/>
  <c r="M5" i="86"/>
  <c r="J5" i="86"/>
  <c r="G5" i="86"/>
  <c r="P25" i="86" l="1"/>
  <c r="P33" i="86"/>
  <c r="P41" i="86"/>
  <c r="P46" i="86"/>
  <c r="P49" i="87"/>
  <c r="P16" i="86"/>
  <c r="P15" i="86"/>
  <c r="P44" i="86"/>
  <c r="P48" i="86"/>
  <c r="P21" i="86"/>
  <c r="P29" i="86"/>
  <c r="P37" i="86"/>
  <c r="P18" i="86"/>
  <c r="P26" i="86"/>
  <c r="P14" i="86"/>
  <c r="P39" i="86"/>
  <c r="P22" i="86"/>
  <c r="P8" i="86"/>
  <c r="P12" i="86"/>
  <c r="P19" i="86"/>
  <c r="P23" i="86"/>
  <c r="P27" i="86"/>
  <c r="P31" i="86"/>
  <c r="P35" i="86"/>
  <c r="P20" i="86"/>
  <c r="P24" i="86"/>
  <c r="P28" i="86"/>
  <c r="P32" i="86"/>
  <c r="P40" i="86"/>
  <c r="P47" i="86"/>
  <c r="P7" i="86"/>
  <c r="P11" i="86"/>
  <c r="P34" i="86"/>
  <c r="P42" i="86"/>
  <c r="K13" i="70"/>
  <c r="M15" i="70"/>
  <c r="M18" i="70" s="1"/>
  <c r="P17" i="86"/>
  <c r="P38" i="86"/>
  <c r="P45" i="86"/>
  <c r="D13" i="70"/>
  <c r="I13" i="70"/>
  <c r="J15" i="70"/>
  <c r="F50" i="87"/>
  <c r="M50" i="88"/>
  <c r="H13" i="70"/>
  <c r="L50" i="87"/>
  <c r="N15" i="70"/>
  <c r="N18" i="70" s="1"/>
  <c r="P13" i="86"/>
  <c r="E50" i="87"/>
  <c r="P9" i="86"/>
  <c r="P30" i="86"/>
  <c r="J18" i="70"/>
  <c r="O15" i="70"/>
  <c r="O18" i="70" s="1"/>
  <c r="P15" i="70"/>
  <c r="N50" i="88"/>
  <c r="J50" i="88"/>
  <c r="G50" i="88"/>
  <c r="G15" i="70"/>
  <c r="G18" i="70"/>
  <c r="P17" i="70"/>
  <c r="P18" i="70" s="1"/>
  <c r="P50" i="88"/>
  <c r="O49" i="86"/>
  <c r="O50" i="87" s="1"/>
  <c r="M49" i="86"/>
  <c r="J49" i="86"/>
  <c r="J50" i="87" s="1"/>
  <c r="N49" i="86"/>
  <c r="N50" i="87" s="1"/>
  <c r="G49" i="86"/>
  <c r="G50" i="87" s="1"/>
  <c r="P6" i="86"/>
  <c r="P5" i="86"/>
  <c r="L49" i="85"/>
  <c r="L11" i="70" s="1"/>
  <c r="K49" i="85"/>
  <c r="K50" i="86" s="1"/>
  <c r="I49" i="85"/>
  <c r="I50" i="86" s="1"/>
  <c r="H49" i="85"/>
  <c r="H50" i="86" s="1"/>
  <c r="F49" i="85"/>
  <c r="F50" i="86" s="1"/>
  <c r="E49" i="85"/>
  <c r="E50" i="86" s="1"/>
  <c r="D49" i="85"/>
  <c r="D50" i="86" s="1"/>
  <c r="O48" i="85"/>
  <c r="N48" i="85"/>
  <c r="M48" i="85"/>
  <c r="J48" i="85"/>
  <c r="G48" i="85"/>
  <c r="O47" i="85"/>
  <c r="N47" i="85"/>
  <c r="M47" i="85"/>
  <c r="J47" i="85"/>
  <c r="G47" i="85"/>
  <c r="O46" i="85"/>
  <c r="N46" i="85"/>
  <c r="M46" i="85"/>
  <c r="J46" i="85"/>
  <c r="G46" i="85"/>
  <c r="O45" i="85"/>
  <c r="N45" i="85"/>
  <c r="M45" i="85"/>
  <c r="J45" i="85"/>
  <c r="G45" i="85"/>
  <c r="O44" i="85"/>
  <c r="N44" i="85"/>
  <c r="M44" i="85"/>
  <c r="J44" i="85"/>
  <c r="G44" i="85"/>
  <c r="O43" i="85"/>
  <c r="N43" i="85"/>
  <c r="M43" i="85"/>
  <c r="J43" i="85"/>
  <c r="G43" i="85"/>
  <c r="O42" i="85"/>
  <c r="N42" i="85"/>
  <c r="M42" i="85"/>
  <c r="J42" i="85"/>
  <c r="G42" i="85"/>
  <c r="O41" i="85"/>
  <c r="N41" i="85"/>
  <c r="M41" i="85"/>
  <c r="J41" i="85"/>
  <c r="G41" i="85"/>
  <c r="O40" i="85"/>
  <c r="N40" i="85"/>
  <c r="M40" i="85"/>
  <c r="J40" i="85"/>
  <c r="G40" i="85"/>
  <c r="O39" i="85"/>
  <c r="N39" i="85"/>
  <c r="M39" i="85"/>
  <c r="J39" i="85"/>
  <c r="G39" i="85"/>
  <c r="O38" i="85"/>
  <c r="N38" i="85"/>
  <c r="P38" i="85" s="1"/>
  <c r="M38" i="85"/>
  <c r="J38" i="85"/>
  <c r="G38" i="85"/>
  <c r="O37" i="85"/>
  <c r="N37" i="85"/>
  <c r="P37" i="85" s="1"/>
  <c r="M37" i="85"/>
  <c r="J37" i="85"/>
  <c r="G37" i="85"/>
  <c r="O36" i="85"/>
  <c r="N36" i="85"/>
  <c r="M36" i="85"/>
  <c r="J36" i="85"/>
  <c r="G36" i="85"/>
  <c r="O35" i="85"/>
  <c r="N35" i="85"/>
  <c r="P35" i="85" s="1"/>
  <c r="M35" i="85"/>
  <c r="J35" i="85"/>
  <c r="G35" i="85"/>
  <c r="O34" i="85"/>
  <c r="N34" i="85"/>
  <c r="M34" i="85"/>
  <c r="J34" i="85"/>
  <c r="G34" i="85"/>
  <c r="O33" i="85"/>
  <c r="N33" i="85"/>
  <c r="M33" i="85"/>
  <c r="J33" i="85"/>
  <c r="G33" i="85"/>
  <c r="O32" i="85"/>
  <c r="N32" i="85"/>
  <c r="M32" i="85"/>
  <c r="J32" i="85"/>
  <c r="G32" i="85"/>
  <c r="O31" i="85"/>
  <c r="N31" i="85"/>
  <c r="M31" i="85"/>
  <c r="J31" i="85"/>
  <c r="G31" i="85"/>
  <c r="O30" i="85"/>
  <c r="N30" i="85"/>
  <c r="P30" i="85" s="1"/>
  <c r="M30" i="85"/>
  <c r="J30" i="85"/>
  <c r="G30" i="85"/>
  <c r="O29" i="85"/>
  <c r="N29" i="85"/>
  <c r="M29" i="85"/>
  <c r="J29" i="85"/>
  <c r="G29" i="85"/>
  <c r="O28" i="85"/>
  <c r="N28" i="85"/>
  <c r="M28" i="85"/>
  <c r="J28" i="85"/>
  <c r="G28" i="85"/>
  <c r="O27" i="85"/>
  <c r="N27" i="85"/>
  <c r="P27" i="85" s="1"/>
  <c r="M27" i="85"/>
  <c r="J27" i="85"/>
  <c r="G27" i="85"/>
  <c r="O26" i="85"/>
  <c r="N26" i="85"/>
  <c r="M26" i="85"/>
  <c r="J26" i="85"/>
  <c r="G26" i="85"/>
  <c r="O25" i="85"/>
  <c r="N25" i="85"/>
  <c r="M25" i="85"/>
  <c r="J25" i="85"/>
  <c r="G25" i="85"/>
  <c r="O24" i="85"/>
  <c r="N24" i="85"/>
  <c r="M24" i="85"/>
  <c r="J24" i="85"/>
  <c r="G24" i="85"/>
  <c r="O23" i="85"/>
  <c r="N23" i="85"/>
  <c r="M23" i="85"/>
  <c r="J23" i="85"/>
  <c r="G23" i="85"/>
  <c r="O22" i="85"/>
  <c r="N22" i="85"/>
  <c r="P22" i="85" s="1"/>
  <c r="M22" i="85"/>
  <c r="J22" i="85"/>
  <c r="G22" i="85"/>
  <c r="O21" i="85"/>
  <c r="N21" i="85"/>
  <c r="P21" i="85" s="1"/>
  <c r="M21" i="85"/>
  <c r="J21" i="85"/>
  <c r="G21" i="85"/>
  <c r="O20" i="85"/>
  <c r="N20" i="85"/>
  <c r="M20" i="85"/>
  <c r="J20" i="85"/>
  <c r="G20" i="85"/>
  <c r="O19" i="85"/>
  <c r="N19" i="85"/>
  <c r="P19" i="85" s="1"/>
  <c r="M19" i="85"/>
  <c r="J19" i="85"/>
  <c r="G19" i="85"/>
  <c r="O18" i="85"/>
  <c r="N18" i="85"/>
  <c r="M18" i="85"/>
  <c r="J18" i="85"/>
  <c r="G18" i="85"/>
  <c r="O17" i="85"/>
  <c r="N17" i="85"/>
  <c r="M17" i="85"/>
  <c r="J17" i="85"/>
  <c r="G17" i="85"/>
  <c r="O16" i="85"/>
  <c r="N16" i="85"/>
  <c r="M16" i="85"/>
  <c r="J16" i="85"/>
  <c r="G16" i="85"/>
  <c r="O15" i="85"/>
  <c r="N15" i="85"/>
  <c r="M15" i="85"/>
  <c r="J15" i="85"/>
  <c r="G15" i="85"/>
  <c r="O14" i="85"/>
  <c r="N14" i="85"/>
  <c r="M14" i="85"/>
  <c r="J14" i="85"/>
  <c r="G14" i="85"/>
  <c r="O13" i="85"/>
  <c r="N13" i="85"/>
  <c r="M13" i="85"/>
  <c r="J13" i="85"/>
  <c r="G13" i="85"/>
  <c r="O12" i="85"/>
  <c r="N12" i="85"/>
  <c r="M12" i="85"/>
  <c r="J12" i="85"/>
  <c r="G12" i="85"/>
  <c r="O11" i="85"/>
  <c r="N11" i="85"/>
  <c r="P11" i="85" s="1"/>
  <c r="M11" i="85"/>
  <c r="J11" i="85"/>
  <c r="G11" i="85"/>
  <c r="O10" i="85"/>
  <c r="N10" i="85"/>
  <c r="M10" i="85"/>
  <c r="J10" i="85"/>
  <c r="G10" i="85"/>
  <c r="O9" i="85"/>
  <c r="P9" i="85" s="1"/>
  <c r="N9" i="85"/>
  <c r="M9" i="85"/>
  <c r="J9" i="85"/>
  <c r="G9" i="85"/>
  <c r="O8" i="85"/>
  <c r="N8" i="85"/>
  <c r="P8" i="85" s="1"/>
  <c r="M8" i="85"/>
  <c r="J8" i="85"/>
  <c r="G8" i="85"/>
  <c r="O7" i="85"/>
  <c r="N7" i="85"/>
  <c r="M7" i="85"/>
  <c r="J7" i="85"/>
  <c r="G7" i="85"/>
  <c r="O6" i="85"/>
  <c r="N6" i="85"/>
  <c r="M6" i="85"/>
  <c r="J6" i="85"/>
  <c r="G6" i="85"/>
  <c r="O5" i="85"/>
  <c r="N5" i="85"/>
  <c r="M5" i="85"/>
  <c r="J5" i="85"/>
  <c r="G5" i="85"/>
  <c r="P41" i="85" l="1"/>
  <c r="P24" i="85"/>
  <c r="P43" i="85"/>
  <c r="P48" i="85"/>
  <c r="P34" i="85"/>
  <c r="P47" i="85"/>
  <c r="P14" i="85"/>
  <c r="P40" i="85"/>
  <c r="P23" i="85"/>
  <c r="P44" i="85"/>
  <c r="P36" i="85"/>
  <c r="P39" i="85"/>
  <c r="P6" i="85"/>
  <c r="P29" i="85"/>
  <c r="P17" i="85"/>
  <c r="P20" i="85"/>
  <c r="P26" i="85"/>
  <c r="P31" i="85"/>
  <c r="H11" i="70"/>
  <c r="P32" i="85"/>
  <c r="P5" i="85"/>
  <c r="P25" i="85"/>
  <c r="P28" i="85"/>
  <c r="P33" i="85"/>
  <c r="P45" i="85"/>
  <c r="P46" i="85"/>
  <c r="D11" i="70"/>
  <c r="F11" i="70"/>
  <c r="O13" i="70"/>
  <c r="L50" i="86"/>
  <c r="I11" i="70"/>
  <c r="M13" i="70"/>
  <c r="P10" i="85"/>
  <c r="P13" i="85"/>
  <c r="P16" i="85"/>
  <c r="E11" i="70"/>
  <c r="J13" i="70"/>
  <c r="N13" i="70"/>
  <c r="K11" i="70"/>
  <c r="P12" i="85"/>
  <c r="P15" i="85"/>
  <c r="P18" i="85"/>
  <c r="P42" i="85"/>
  <c r="G13" i="70"/>
  <c r="M50" i="87"/>
  <c r="P49" i="86"/>
  <c r="N49" i="85"/>
  <c r="M49" i="85"/>
  <c r="P7" i="85"/>
  <c r="J49" i="85"/>
  <c r="J50" i="86" s="1"/>
  <c r="G49" i="85"/>
  <c r="O49" i="85"/>
  <c r="O50" i="86" s="1"/>
  <c r="L49" i="84"/>
  <c r="L50" i="85" s="1"/>
  <c r="K49" i="84"/>
  <c r="K9" i="70" s="1"/>
  <c r="I49" i="84"/>
  <c r="I50" i="85" s="1"/>
  <c r="H49" i="84"/>
  <c r="H9" i="70" s="1"/>
  <c r="F49" i="84"/>
  <c r="F50" i="85" s="1"/>
  <c r="E49" i="84"/>
  <c r="E50" i="85" s="1"/>
  <c r="D49" i="84"/>
  <c r="D50" i="85" s="1"/>
  <c r="O48" i="84"/>
  <c r="N48" i="84"/>
  <c r="P48" i="84" s="1"/>
  <c r="M48" i="84"/>
  <c r="J48" i="84"/>
  <c r="G48" i="84"/>
  <c r="O47" i="84"/>
  <c r="N47" i="84"/>
  <c r="M47" i="84"/>
  <c r="J47" i="84"/>
  <c r="G47" i="84"/>
  <c r="O46" i="84"/>
  <c r="N46" i="84"/>
  <c r="M46" i="84"/>
  <c r="J46" i="84"/>
  <c r="G46" i="84"/>
  <c r="O45" i="84"/>
  <c r="N45" i="84"/>
  <c r="M45" i="84"/>
  <c r="J45" i="84"/>
  <c r="G45" i="84"/>
  <c r="O44" i="84"/>
  <c r="N44" i="84"/>
  <c r="M44" i="84"/>
  <c r="J44" i="84"/>
  <c r="G44" i="84"/>
  <c r="O43" i="84"/>
  <c r="P43" i="84" s="1"/>
  <c r="N43" i="84"/>
  <c r="M43" i="84"/>
  <c r="J43" i="84"/>
  <c r="G43" i="84"/>
  <c r="O42" i="84"/>
  <c r="N42" i="84"/>
  <c r="M42" i="84"/>
  <c r="J42" i="84"/>
  <c r="G42" i="84"/>
  <c r="O41" i="84"/>
  <c r="N41" i="84"/>
  <c r="M41" i="84"/>
  <c r="J41" i="84"/>
  <c r="G41" i="84"/>
  <c r="O40" i="84"/>
  <c r="N40" i="84"/>
  <c r="P40" i="84" s="1"/>
  <c r="M40" i="84"/>
  <c r="J40" i="84"/>
  <c r="G40" i="84"/>
  <c r="O39" i="84"/>
  <c r="N39" i="84"/>
  <c r="M39" i="84"/>
  <c r="J39" i="84"/>
  <c r="G39" i="84"/>
  <c r="O38" i="84"/>
  <c r="N38" i="84"/>
  <c r="M38" i="84"/>
  <c r="J38" i="84"/>
  <c r="G38" i="84"/>
  <c r="O37" i="84"/>
  <c r="N37" i="84"/>
  <c r="M37" i="84"/>
  <c r="J37" i="84"/>
  <c r="G37" i="84"/>
  <c r="O36" i="84"/>
  <c r="N36" i="84"/>
  <c r="M36" i="84"/>
  <c r="J36" i="84"/>
  <c r="G36" i="84"/>
  <c r="O35" i="84"/>
  <c r="P35" i="84" s="1"/>
  <c r="N35" i="84"/>
  <c r="M35" i="84"/>
  <c r="J35" i="84"/>
  <c r="G35" i="84"/>
  <c r="O34" i="84"/>
  <c r="N34" i="84"/>
  <c r="M34" i="84"/>
  <c r="J34" i="84"/>
  <c r="G34" i="84"/>
  <c r="O33" i="84"/>
  <c r="N33" i="84"/>
  <c r="M33" i="84"/>
  <c r="J33" i="84"/>
  <c r="G33" i="84"/>
  <c r="O32" i="84"/>
  <c r="N32" i="84"/>
  <c r="M32" i="84"/>
  <c r="J32" i="84"/>
  <c r="G32" i="84"/>
  <c r="O31" i="84"/>
  <c r="N31" i="84"/>
  <c r="M31" i="84"/>
  <c r="J31" i="84"/>
  <c r="G31" i="84"/>
  <c r="O30" i="84"/>
  <c r="N30" i="84"/>
  <c r="M30" i="84"/>
  <c r="J30" i="84"/>
  <c r="G30" i="84"/>
  <c r="O29" i="84"/>
  <c r="N29" i="84"/>
  <c r="M29" i="84"/>
  <c r="J29" i="84"/>
  <c r="G29" i="84"/>
  <c r="O28" i="84"/>
  <c r="N28" i="84"/>
  <c r="M28" i="84"/>
  <c r="J28" i="84"/>
  <c r="G28" i="84"/>
  <c r="O27" i="84"/>
  <c r="N27" i="84"/>
  <c r="M27" i="84"/>
  <c r="J27" i="84"/>
  <c r="G27" i="84"/>
  <c r="O26" i="84"/>
  <c r="N26" i="84"/>
  <c r="M26" i="84"/>
  <c r="J26" i="84"/>
  <c r="G26" i="84"/>
  <c r="O25" i="84"/>
  <c r="N25" i="84"/>
  <c r="M25" i="84"/>
  <c r="J25" i="84"/>
  <c r="G25" i="84"/>
  <c r="O24" i="84"/>
  <c r="N24" i="84"/>
  <c r="M24" i="84"/>
  <c r="J24" i="84"/>
  <c r="G24" i="84"/>
  <c r="O23" i="84"/>
  <c r="N23" i="84"/>
  <c r="M23" i="84"/>
  <c r="J23" i="84"/>
  <c r="G23" i="84"/>
  <c r="O22" i="84"/>
  <c r="N22" i="84"/>
  <c r="P22" i="84" s="1"/>
  <c r="M22" i="84"/>
  <c r="J22" i="84"/>
  <c r="G22" i="84"/>
  <c r="O21" i="84"/>
  <c r="N21" i="84"/>
  <c r="M21" i="84"/>
  <c r="J21" i="84"/>
  <c r="G21" i="84"/>
  <c r="O20" i="84"/>
  <c r="N20" i="84"/>
  <c r="M20" i="84"/>
  <c r="J20" i="84"/>
  <c r="G20" i="84"/>
  <c r="O19" i="84"/>
  <c r="P19" i="84" s="1"/>
  <c r="N19" i="84"/>
  <c r="M19" i="84"/>
  <c r="J19" i="84"/>
  <c r="G19" i="84"/>
  <c r="O18" i="84"/>
  <c r="N18" i="84"/>
  <c r="M18" i="84"/>
  <c r="J18" i="84"/>
  <c r="G18" i="84"/>
  <c r="O17" i="84"/>
  <c r="N17" i="84"/>
  <c r="M17" i="84"/>
  <c r="J17" i="84"/>
  <c r="G17" i="84"/>
  <c r="O16" i="84"/>
  <c r="N16" i="84"/>
  <c r="M16" i="84"/>
  <c r="J16" i="84"/>
  <c r="G16" i="84"/>
  <c r="O15" i="84"/>
  <c r="N15" i="84"/>
  <c r="M15" i="84"/>
  <c r="J15" i="84"/>
  <c r="G15" i="84"/>
  <c r="O14" i="84"/>
  <c r="N14" i="84"/>
  <c r="M14" i="84"/>
  <c r="J14" i="84"/>
  <c r="G14" i="84"/>
  <c r="O13" i="84"/>
  <c r="N13" i="84"/>
  <c r="M13" i="84"/>
  <c r="J13" i="84"/>
  <c r="G13" i="84"/>
  <c r="O12" i="84"/>
  <c r="N12" i="84"/>
  <c r="M12" i="84"/>
  <c r="J12" i="84"/>
  <c r="G12" i="84"/>
  <c r="O11" i="84"/>
  <c r="N11" i="84"/>
  <c r="M11" i="84"/>
  <c r="J11" i="84"/>
  <c r="G11" i="84"/>
  <c r="O10" i="84"/>
  <c r="N10" i="84"/>
  <c r="M10" i="84"/>
  <c r="J10" i="84"/>
  <c r="G10" i="84"/>
  <c r="O9" i="84"/>
  <c r="N9" i="84"/>
  <c r="M9" i="84"/>
  <c r="J9" i="84"/>
  <c r="G9" i="84"/>
  <c r="O8" i="84"/>
  <c r="N8" i="84"/>
  <c r="M8" i="84"/>
  <c r="J8" i="84"/>
  <c r="G8" i="84"/>
  <c r="O7" i="84"/>
  <c r="N7" i="84"/>
  <c r="P7" i="84" s="1"/>
  <c r="M7" i="84"/>
  <c r="J7" i="84"/>
  <c r="G7" i="84"/>
  <c r="O6" i="84"/>
  <c r="N6" i="84"/>
  <c r="M6" i="84"/>
  <c r="J6" i="84"/>
  <c r="G6" i="84"/>
  <c r="O5" i="84"/>
  <c r="N5" i="84"/>
  <c r="M5" i="84"/>
  <c r="J5" i="84"/>
  <c r="G5" i="84"/>
  <c r="P27" i="84" l="1"/>
  <c r="P29" i="84"/>
  <c r="P41" i="84"/>
  <c r="P38" i="84"/>
  <c r="P46" i="84"/>
  <c r="P14" i="84"/>
  <c r="P36" i="84"/>
  <c r="P44" i="84"/>
  <c r="P16" i="84"/>
  <c r="P21" i="84"/>
  <c r="P20" i="84"/>
  <c r="P26" i="84"/>
  <c r="P34" i="84"/>
  <c r="P9" i="84"/>
  <c r="P17" i="84"/>
  <c r="P42" i="84"/>
  <c r="P5" i="84"/>
  <c r="P23" i="84"/>
  <c r="P24" i="84"/>
  <c r="P28" i="84"/>
  <c r="P30" i="84"/>
  <c r="P31" i="84"/>
  <c r="P39" i="84"/>
  <c r="P45" i="84"/>
  <c r="D9" i="70"/>
  <c r="I9" i="70"/>
  <c r="H50" i="85"/>
  <c r="P8" i="84"/>
  <c r="P11" i="84"/>
  <c r="P32" i="84"/>
  <c r="P33" i="84"/>
  <c r="P37" i="84"/>
  <c r="P47" i="84"/>
  <c r="P49" i="85"/>
  <c r="P11" i="70" s="1"/>
  <c r="O49" i="84"/>
  <c r="O50" i="85" s="1"/>
  <c r="N11" i="70"/>
  <c r="K50" i="85"/>
  <c r="M11" i="70"/>
  <c r="F9" i="70"/>
  <c r="P13" i="70"/>
  <c r="P50" i="87"/>
  <c r="P10" i="84"/>
  <c r="P13" i="84"/>
  <c r="E9" i="70"/>
  <c r="O11" i="70"/>
  <c r="G11" i="70"/>
  <c r="G50" i="86"/>
  <c r="L9" i="70"/>
  <c r="P12" i="84"/>
  <c r="P15" i="84"/>
  <c r="P18" i="84"/>
  <c r="P25" i="84"/>
  <c r="J11" i="70"/>
  <c r="N50" i="86"/>
  <c r="M50" i="86"/>
  <c r="J49" i="84"/>
  <c r="J50" i="85" s="1"/>
  <c r="M49" i="84"/>
  <c r="M50" i="85" s="1"/>
  <c r="N49" i="84"/>
  <c r="G49" i="84"/>
  <c r="G50" i="85" s="1"/>
  <c r="P6" i="84"/>
  <c r="L49" i="83"/>
  <c r="L50" i="84" s="1"/>
  <c r="K49" i="83"/>
  <c r="K50" i="84" s="1"/>
  <c r="I49" i="83"/>
  <c r="I50" i="84" s="1"/>
  <c r="H49" i="83"/>
  <c r="H50" i="84" s="1"/>
  <c r="F49" i="83"/>
  <c r="F50" i="84" s="1"/>
  <c r="E49" i="83"/>
  <c r="D49" i="83"/>
  <c r="D50" i="84" s="1"/>
  <c r="O48" i="83"/>
  <c r="N48" i="83"/>
  <c r="M48" i="83"/>
  <c r="J48" i="83"/>
  <c r="G48" i="83"/>
  <c r="O47" i="83"/>
  <c r="N47" i="83"/>
  <c r="M47" i="83"/>
  <c r="J47" i="83"/>
  <c r="G47" i="83"/>
  <c r="O46" i="83"/>
  <c r="N46" i="83"/>
  <c r="M46" i="83"/>
  <c r="J46" i="83"/>
  <c r="G46" i="83"/>
  <c r="O45" i="83"/>
  <c r="N45" i="83"/>
  <c r="M45" i="83"/>
  <c r="J45" i="83"/>
  <c r="G45" i="83"/>
  <c r="O44" i="83"/>
  <c r="N44" i="83"/>
  <c r="M44" i="83"/>
  <c r="J44" i="83"/>
  <c r="G44" i="83"/>
  <c r="O43" i="83"/>
  <c r="N43" i="83"/>
  <c r="M43" i="83"/>
  <c r="J43" i="83"/>
  <c r="G43" i="83"/>
  <c r="O42" i="83"/>
  <c r="N42" i="83"/>
  <c r="M42" i="83"/>
  <c r="J42" i="83"/>
  <c r="G42" i="83"/>
  <c r="O41" i="83"/>
  <c r="N41" i="83"/>
  <c r="M41" i="83"/>
  <c r="J41" i="83"/>
  <c r="G41" i="83"/>
  <c r="O40" i="83"/>
  <c r="N40" i="83"/>
  <c r="M40" i="83"/>
  <c r="J40" i="83"/>
  <c r="G40" i="83"/>
  <c r="O39" i="83"/>
  <c r="N39" i="83"/>
  <c r="M39" i="83"/>
  <c r="J39" i="83"/>
  <c r="G39" i="83"/>
  <c r="O38" i="83"/>
  <c r="N38" i="83"/>
  <c r="M38" i="83"/>
  <c r="J38" i="83"/>
  <c r="G38" i="83"/>
  <c r="O37" i="83"/>
  <c r="N37" i="83"/>
  <c r="M37" i="83"/>
  <c r="J37" i="83"/>
  <c r="G37" i="83"/>
  <c r="O36" i="83"/>
  <c r="N36" i="83"/>
  <c r="M36" i="83"/>
  <c r="J36" i="83"/>
  <c r="G36" i="83"/>
  <c r="O35" i="83"/>
  <c r="N35" i="83"/>
  <c r="M35" i="83"/>
  <c r="J35" i="83"/>
  <c r="G35" i="83"/>
  <c r="O34" i="83"/>
  <c r="N34" i="83"/>
  <c r="M34" i="83"/>
  <c r="J34" i="83"/>
  <c r="G34" i="83"/>
  <c r="O33" i="83"/>
  <c r="N33" i="83"/>
  <c r="M33" i="83"/>
  <c r="J33" i="83"/>
  <c r="G33" i="83"/>
  <c r="O32" i="83"/>
  <c r="N32" i="83"/>
  <c r="M32" i="83"/>
  <c r="J32" i="83"/>
  <c r="G32" i="83"/>
  <c r="O31" i="83"/>
  <c r="N31" i="83"/>
  <c r="M31" i="83"/>
  <c r="J31" i="83"/>
  <c r="G31" i="83"/>
  <c r="O30" i="83"/>
  <c r="N30" i="83"/>
  <c r="P30" i="83" s="1"/>
  <c r="M30" i="83"/>
  <c r="J30" i="83"/>
  <c r="G30" i="83"/>
  <c r="O29" i="83"/>
  <c r="N29" i="83"/>
  <c r="M29" i="83"/>
  <c r="J29" i="83"/>
  <c r="G29" i="83"/>
  <c r="O28" i="83"/>
  <c r="N28" i="83"/>
  <c r="M28" i="83"/>
  <c r="J28" i="83"/>
  <c r="G28" i="83"/>
  <c r="O27" i="83"/>
  <c r="N27" i="83"/>
  <c r="M27" i="83"/>
  <c r="J27" i="83"/>
  <c r="G27" i="83"/>
  <c r="O26" i="83"/>
  <c r="N26" i="83"/>
  <c r="M26" i="83"/>
  <c r="J26" i="83"/>
  <c r="G26" i="83"/>
  <c r="O25" i="83"/>
  <c r="N25" i="83"/>
  <c r="M25" i="83"/>
  <c r="J25" i="83"/>
  <c r="G25" i="83"/>
  <c r="O24" i="83"/>
  <c r="N24" i="83"/>
  <c r="M24" i="83"/>
  <c r="J24" i="83"/>
  <c r="G24" i="83"/>
  <c r="O23" i="83"/>
  <c r="N23" i="83"/>
  <c r="M23" i="83"/>
  <c r="J23" i="83"/>
  <c r="G23" i="83"/>
  <c r="O22" i="83"/>
  <c r="N22" i="83"/>
  <c r="P22" i="83" s="1"/>
  <c r="M22" i="83"/>
  <c r="J22" i="83"/>
  <c r="G22" i="83"/>
  <c r="O21" i="83"/>
  <c r="N21" i="83"/>
  <c r="M21" i="83"/>
  <c r="J21" i="83"/>
  <c r="G21" i="83"/>
  <c r="O20" i="83"/>
  <c r="N20" i="83"/>
  <c r="M20" i="83"/>
  <c r="J20" i="83"/>
  <c r="G20" i="83"/>
  <c r="O19" i="83"/>
  <c r="N19" i="83"/>
  <c r="M19" i="83"/>
  <c r="J19" i="83"/>
  <c r="G19" i="83"/>
  <c r="O18" i="83"/>
  <c r="N18" i="83"/>
  <c r="M18" i="83"/>
  <c r="J18" i="83"/>
  <c r="G18" i="83"/>
  <c r="O17" i="83"/>
  <c r="N17" i="83"/>
  <c r="M17" i="83"/>
  <c r="J17" i="83"/>
  <c r="G17" i="83"/>
  <c r="O16" i="83"/>
  <c r="N16" i="83"/>
  <c r="M16" i="83"/>
  <c r="J16" i="83"/>
  <c r="G16" i="83"/>
  <c r="O15" i="83"/>
  <c r="N15" i="83"/>
  <c r="M15" i="83"/>
  <c r="J15" i="83"/>
  <c r="G15" i="83"/>
  <c r="O14" i="83"/>
  <c r="N14" i="83"/>
  <c r="P14" i="83" s="1"/>
  <c r="M14" i="83"/>
  <c r="J14" i="83"/>
  <c r="G14" i="83"/>
  <c r="O13" i="83"/>
  <c r="N13" i="83"/>
  <c r="M13" i="83"/>
  <c r="J13" i="83"/>
  <c r="G13" i="83"/>
  <c r="O12" i="83"/>
  <c r="N12" i="83"/>
  <c r="M12" i="83"/>
  <c r="J12" i="83"/>
  <c r="G12" i="83"/>
  <c r="O11" i="83"/>
  <c r="N11" i="83"/>
  <c r="M11" i="83"/>
  <c r="J11" i="83"/>
  <c r="G11" i="83"/>
  <c r="O10" i="83"/>
  <c r="N10" i="83"/>
  <c r="M10" i="83"/>
  <c r="J10" i="83"/>
  <c r="G10" i="83"/>
  <c r="O9" i="83"/>
  <c r="N9" i="83"/>
  <c r="M9" i="83"/>
  <c r="J9" i="83"/>
  <c r="G9" i="83"/>
  <c r="O8" i="83"/>
  <c r="N8" i="83"/>
  <c r="M8" i="83"/>
  <c r="J8" i="83"/>
  <c r="G8" i="83"/>
  <c r="O7" i="83"/>
  <c r="N7" i="83"/>
  <c r="M7" i="83"/>
  <c r="J7" i="83"/>
  <c r="G7" i="83"/>
  <c r="O6" i="83"/>
  <c r="N6" i="83"/>
  <c r="M6" i="83"/>
  <c r="J6" i="83"/>
  <c r="G6" i="83"/>
  <c r="O5" i="83"/>
  <c r="N5" i="83"/>
  <c r="M5" i="83"/>
  <c r="J5" i="83"/>
  <c r="G5" i="83"/>
  <c r="P8" i="83" l="1"/>
  <c r="P11" i="83"/>
  <c r="P16" i="83"/>
  <c r="P19" i="83"/>
  <c r="P24" i="83"/>
  <c r="P27" i="83"/>
  <c r="P32" i="83"/>
  <c r="P40" i="83"/>
  <c r="P48" i="83"/>
  <c r="P10" i="83"/>
  <c r="P18" i="83"/>
  <c r="P26" i="83"/>
  <c r="P42" i="83"/>
  <c r="P23" i="83"/>
  <c r="P31" i="83"/>
  <c r="P39" i="83"/>
  <c r="P47" i="83"/>
  <c r="P38" i="83"/>
  <c r="P46" i="83"/>
  <c r="P49" i="84"/>
  <c r="P9" i="70" s="1"/>
  <c r="P34" i="83"/>
  <c r="P35" i="83"/>
  <c r="P43" i="83"/>
  <c r="P50" i="86"/>
  <c r="F7" i="70"/>
  <c r="P29" i="83"/>
  <c r="P45" i="83"/>
  <c r="I7" i="70"/>
  <c r="G9" i="70"/>
  <c r="E50" i="84"/>
  <c r="N9" i="70"/>
  <c r="P12" i="83"/>
  <c r="P20" i="83"/>
  <c r="P28" i="83"/>
  <c r="P36" i="83"/>
  <c r="P44" i="83"/>
  <c r="M9" i="70"/>
  <c r="J9" i="70"/>
  <c r="P25" i="83"/>
  <c r="P33" i="83"/>
  <c r="P41" i="83"/>
  <c r="N50" i="85"/>
  <c r="P50" i="85"/>
  <c r="O9" i="70"/>
  <c r="P37" i="83"/>
  <c r="P21" i="83"/>
  <c r="P17" i="83"/>
  <c r="P15" i="83"/>
  <c r="P13" i="83"/>
  <c r="P9" i="83"/>
  <c r="K7" i="70"/>
  <c r="N49" i="83"/>
  <c r="J49" i="83"/>
  <c r="P7" i="83"/>
  <c r="O49" i="83"/>
  <c r="O50" i="84" s="1"/>
  <c r="P6" i="83"/>
  <c r="L7" i="70"/>
  <c r="E7" i="70"/>
  <c r="G49" i="83"/>
  <c r="M49" i="83"/>
  <c r="H7" i="70"/>
  <c r="D7" i="70"/>
  <c r="P5" i="83"/>
  <c r="O6" i="70"/>
  <c r="L49" i="82"/>
  <c r="K49" i="82"/>
  <c r="K50" i="83" s="1"/>
  <c r="I49" i="82"/>
  <c r="I50" i="83" s="1"/>
  <c r="H49" i="82"/>
  <c r="H50" i="83" s="1"/>
  <c r="F49" i="82"/>
  <c r="E49" i="82"/>
  <c r="E5" i="70" s="1"/>
  <c r="D49" i="82"/>
  <c r="D50" i="83" s="1"/>
  <c r="O48" i="82"/>
  <c r="N48" i="82"/>
  <c r="M48" i="82"/>
  <c r="J48" i="82"/>
  <c r="G48" i="82"/>
  <c r="O47" i="82"/>
  <c r="N47" i="82"/>
  <c r="M47" i="82"/>
  <c r="J47" i="82"/>
  <c r="G47" i="82"/>
  <c r="O46" i="82"/>
  <c r="N46" i="82"/>
  <c r="M46" i="82"/>
  <c r="J46" i="82"/>
  <c r="G46" i="82"/>
  <c r="O45" i="82"/>
  <c r="N45" i="82"/>
  <c r="M45" i="82"/>
  <c r="J45" i="82"/>
  <c r="G45" i="82"/>
  <c r="O44" i="82"/>
  <c r="N44" i="82"/>
  <c r="M44" i="82"/>
  <c r="J44" i="82"/>
  <c r="G44" i="82"/>
  <c r="O43" i="82"/>
  <c r="N43" i="82"/>
  <c r="M43" i="82"/>
  <c r="J43" i="82"/>
  <c r="G43" i="82"/>
  <c r="O42" i="82"/>
  <c r="N42" i="82"/>
  <c r="M42" i="82"/>
  <c r="J42" i="82"/>
  <c r="G42" i="82"/>
  <c r="O41" i="82"/>
  <c r="N41" i="82"/>
  <c r="M41" i="82"/>
  <c r="J41" i="82"/>
  <c r="G41" i="82"/>
  <c r="O40" i="82"/>
  <c r="N40" i="82"/>
  <c r="M40" i="82"/>
  <c r="J40" i="82"/>
  <c r="G40" i="82"/>
  <c r="O39" i="82"/>
  <c r="N39" i="82"/>
  <c r="M39" i="82"/>
  <c r="J39" i="82"/>
  <c r="G39" i="82"/>
  <c r="O38" i="82"/>
  <c r="N38" i="82"/>
  <c r="M38" i="82"/>
  <c r="J38" i="82"/>
  <c r="G38" i="82"/>
  <c r="O37" i="82"/>
  <c r="N37" i="82"/>
  <c r="M37" i="82"/>
  <c r="J37" i="82"/>
  <c r="G37" i="82"/>
  <c r="O36" i="82"/>
  <c r="N36" i="82"/>
  <c r="M36" i="82"/>
  <c r="J36" i="82"/>
  <c r="G36" i="82"/>
  <c r="O35" i="82"/>
  <c r="N35" i="82"/>
  <c r="M35" i="82"/>
  <c r="J35" i="82"/>
  <c r="G35" i="82"/>
  <c r="O34" i="82"/>
  <c r="N34" i="82"/>
  <c r="M34" i="82"/>
  <c r="J34" i="82"/>
  <c r="G34" i="82"/>
  <c r="O33" i="82"/>
  <c r="N33" i="82"/>
  <c r="M33" i="82"/>
  <c r="J33" i="82"/>
  <c r="G33" i="82"/>
  <c r="O32" i="82"/>
  <c r="N32" i="82"/>
  <c r="M32" i="82"/>
  <c r="J32" i="82"/>
  <c r="G32" i="82"/>
  <c r="O31" i="82"/>
  <c r="N31" i="82"/>
  <c r="M31" i="82"/>
  <c r="J31" i="82"/>
  <c r="G31" i="82"/>
  <c r="O30" i="82"/>
  <c r="N30" i="82"/>
  <c r="M30" i="82"/>
  <c r="J30" i="82"/>
  <c r="G30" i="82"/>
  <c r="O29" i="82"/>
  <c r="N29" i="82"/>
  <c r="M29" i="82"/>
  <c r="J29" i="82"/>
  <c r="G29" i="82"/>
  <c r="O28" i="82"/>
  <c r="N28" i="82"/>
  <c r="M28" i="82"/>
  <c r="J28" i="82"/>
  <c r="G28" i="82"/>
  <c r="O27" i="82"/>
  <c r="N27" i="82"/>
  <c r="M27" i="82"/>
  <c r="J27" i="82"/>
  <c r="G27" i="82"/>
  <c r="O26" i="82"/>
  <c r="N26" i="82"/>
  <c r="M26" i="82"/>
  <c r="J26" i="82"/>
  <c r="G26" i="82"/>
  <c r="O25" i="82"/>
  <c r="N25" i="82"/>
  <c r="M25" i="82"/>
  <c r="J25" i="82"/>
  <c r="G25" i="82"/>
  <c r="O24" i="82"/>
  <c r="N24" i="82"/>
  <c r="M24" i="82"/>
  <c r="J24" i="82"/>
  <c r="G24" i="82"/>
  <c r="O23" i="82"/>
  <c r="N23" i="82"/>
  <c r="M23" i="82"/>
  <c r="J23" i="82"/>
  <c r="G23" i="82"/>
  <c r="O22" i="82"/>
  <c r="N22" i="82"/>
  <c r="M22" i="82"/>
  <c r="J22" i="82"/>
  <c r="G22" i="82"/>
  <c r="O21" i="82"/>
  <c r="N21" i="82"/>
  <c r="M21" i="82"/>
  <c r="J21" i="82"/>
  <c r="G21" i="82"/>
  <c r="O20" i="82"/>
  <c r="N20" i="82"/>
  <c r="M20" i="82"/>
  <c r="J20" i="82"/>
  <c r="G20" i="82"/>
  <c r="O19" i="82"/>
  <c r="N19" i="82"/>
  <c r="M19" i="82"/>
  <c r="J19" i="82"/>
  <c r="G19" i="82"/>
  <c r="O18" i="82"/>
  <c r="N18" i="82"/>
  <c r="M18" i="82"/>
  <c r="J18" i="82"/>
  <c r="G18" i="82"/>
  <c r="O17" i="82"/>
  <c r="N17" i="82"/>
  <c r="M17" i="82"/>
  <c r="J17" i="82"/>
  <c r="G17" i="82"/>
  <c r="O16" i="82"/>
  <c r="N16" i="82"/>
  <c r="M16" i="82"/>
  <c r="J16" i="82"/>
  <c r="G16" i="82"/>
  <c r="O15" i="82"/>
  <c r="N15" i="82"/>
  <c r="M15" i="82"/>
  <c r="J15" i="82"/>
  <c r="G15" i="82"/>
  <c r="O14" i="82"/>
  <c r="N14" i="82"/>
  <c r="M14" i="82"/>
  <c r="J14" i="82"/>
  <c r="G14" i="82"/>
  <c r="O13" i="82"/>
  <c r="N13" i="82"/>
  <c r="M13" i="82"/>
  <c r="J13" i="82"/>
  <c r="G13" i="82"/>
  <c r="O12" i="82"/>
  <c r="N12" i="82"/>
  <c r="M12" i="82"/>
  <c r="J12" i="82"/>
  <c r="G12" i="82"/>
  <c r="O11" i="82"/>
  <c r="N11" i="82"/>
  <c r="M11" i="82"/>
  <c r="J11" i="82"/>
  <c r="G11" i="82"/>
  <c r="O10" i="82"/>
  <c r="N10" i="82"/>
  <c r="M10" i="82"/>
  <c r="J10" i="82"/>
  <c r="G10" i="82"/>
  <c r="O9" i="82"/>
  <c r="N9" i="82"/>
  <c r="M9" i="82"/>
  <c r="J9" i="82"/>
  <c r="G9" i="82"/>
  <c r="O8" i="82"/>
  <c r="N8" i="82"/>
  <c r="M8" i="82"/>
  <c r="J8" i="82"/>
  <c r="G8" i="82"/>
  <c r="O7" i="82"/>
  <c r="N7" i="82"/>
  <c r="M7" i="82"/>
  <c r="J7" i="82"/>
  <c r="G7" i="82"/>
  <c r="O6" i="82"/>
  <c r="N6" i="82"/>
  <c r="M6" i="82"/>
  <c r="J6" i="82"/>
  <c r="G6" i="82"/>
  <c r="O5" i="82"/>
  <c r="N5" i="82"/>
  <c r="M5" i="82"/>
  <c r="J5" i="82"/>
  <c r="G5" i="82"/>
  <c r="L49" i="81"/>
  <c r="K49" i="81"/>
  <c r="I49" i="81"/>
  <c r="H49" i="81"/>
  <c r="F49" i="81"/>
  <c r="E49" i="81"/>
  <c r="D49" i="81"/>
  <c r="O48" i="81"/>
  <c r="N48" i="81"/>
  <c r="M48" i="81"/>
  <c r="J48" i="81"/>
  <c r="G48" i="81"/>
  <c r="O47" i="81"/>
  <c r="N47" i="81"/>
  <c r="M47" i="81"/>
  <c r="J47" i="81"/>
  <c r="G47" i="81"/>
  <c r="O46" i="81"/>
  <c r="N46" i="81"/>
  <c r="M46" i="81"/>
  <c r="J46" i="81"/>
  <c r="G46" i="81"/>
  <c r="O45" i="81"/>
  <c r="N45" i="81"/>
  <c r="M45" i="81"/>
  <c r="J45" i="81"/>
  <c r="G45" i="81"/>
  <c r="O44" i="81"/>
  <c r="N44" i="81"/>
  <c r="M44" i="81"/>
  <c r="J44" i="81"/>
  <c r="G44" i="81"/>
  <c r="O43" i="81"/>
  <c r="N43" i="81"/>
  <c r="M43" i="81"/>
  <c r="J43" i="81"/>
  <c r="G43" i="81"/>
  <c r="O42" i="81"/>
  <c r="N42" i="81"/>
  <c r="M42" i="81"/>
  <c r="J42" i="81"/>
  <c r="G42" i="81"/>
  <c r="O41" i="81"/>
  <c r="N41" i="81"/>
  <c r="M41" i="81"/>
  <c r="J41" i="81"/>
  <c r="G41" i="81"/>
  <c r="O40" i="81"/>
  <c r="N40" i="81"/>
  <c r="M40" i="81"/>
  <c r="J40" i="81"/>
  <c r="G40" i="81"/>
  <c r="O39" i="81"/>
  <c r="N39" i="81"/>
  <c r="M39" i="81"/>
  <c r="J39" i="81"/>
  <c r="G39" i="81"/>
  <c r="O38" i="81"/>
  <c r="N38" i="81"/>
  <c r="M38" i="81"/>
  <c r="J38" i="81"/>
  <c r="G38" i="81"/>
  <c r="O37" i="81"/>
  <c r="N37" i="81"/>
  <c r="M37" i="81"/>
  <c r="J37" i="81"/>
  <c r="G37" i="81"/>
  <c r="O36" i="81"/>
  <c r="N36" i="81"/>
  <c r="M36" i="81"/>
  <c r="J36" i="81"/>
  <c r="G36" i="81"/>
  <c r="O35" i="81"/>
  <c r="N35" i="81"/>
  <c r="M35" i="81"/>
  <c r="J35" i="81"/>
  <c r="G35" i="81"/>
  <c r="O34" i="81"/>
  <c r="N34" i="81"/>
  <c r="M34" i="81"/>
  <c r="J34" i="81"/>
  <c r="G34" i="81"/>
  <c r="O33" i="81"/>
  <c r="N33" i="81"/>
  <c r="M33" i="81"/>
  <c r="J33" i="81"/>
  <c r="G33" i="81"/>
  <c r="O32" i="81"/>
  <c r="N32" i="81"/>
  <c r="M32" i="81"/>
  <c r="J32" i="81"/>
  <c r="G32" i="81"/>
  <c r="O31" i="81"/>
  <c r="N31" i="81"/>
  <c r="M31" i="81"/>
  <c r="J31" i="81"/>
  <c r="G31" i="81"/>
  <c r="O30" i="81"/>
  <c r="N30" i="81"/>
  <c r="M30" i="81"/>
  <c r="J30" i="81"/>
  <c r="G30" i="81"/>
  <c r="O29" i="81"/>
  <c r="N29" i="81"/>
  <c r="P29" i="81" s="1"/>
  <c r="M29" i="81"/>
  <c r="J29" i="81"/>
  <c r="G29" i="81"/>
  <c r="O28" i="81"/>
  <c r="N28" i="81"/>
  <c r="M28" i="81"/>
  <c r="J28" i="81"/>
  <c r="G28" i="81"/>
  <c r="O27" i="81"/>
  <c r="N27" i="81"/>
  <c r="M27" i="81"/>
  <c r="J27" i="81"/>
  <c r="G27" i="81"/>
  <c r="O26" i="81"/>
  <c r="N26" i="81"/>
  <c r="M26" i="81"/>
  <c r="J26" i="81"/>
  <c r="G26" i="81"/>
  <c r="O25" i="81"/>
  <c r="N25" i="81"/>
  <c r="M25" i="81"/>
  <c r="J25" i="81"/>
  <c r="G25" i="81"/>
  <c r="O24" i="81"/>
  <c r="N24" i="81"/>
  <c r="M24" i="81"/>
  <c r="J24" i="81"/>
  <c r="G24" i="81"/>
  <c r="O23" i="81"/>
  <c r="N23" i="81"/>
  <c r="M23" i="81"/>
  <c r="J23" i="81"/>
  <c r="G23" i="81"/>
  <c r="O22" i="81"/>
  <c r="N22" i="81"/>
  <c r="M22" i="81"/>
  <c r="J22" i="81"/>
  <c r="G22" i="81"/>
  <c r="O21" i="81"/>
  <c r="N21" i="81"/>
  <c r="P21" i="81" s="1"/>
  <c r="M21" i="81"/>
  <c r="J21" i="81"/>
  <c r="G21" i="81"/>
  <c r="O20" i="81"/>
  <c r="N20" i="81"/>
  <c r="M20" i="81"/>
  <c r="J20" i="81"/>
  <c r="G20" i="81"/>
  <c r="O19" i="81"/>
  <c r="N19" i="81"/>
  <c r="M19" i="81"/>
  <c r="J19" i="81"/>
  <c r="G19" i="81"/>
  <c r="O18" i="81"/>
  <c r="N18" i="81"/>
  <c r="M18" i="81"/>
  <c r="J18" i="81"/>
  <c r="G18" i="81"/>
  <c r="O17" i="81"/>
  <c r="N17" i="81"/>
  <c r="M17" i="81"/>
  <c r="J17" i="81"/>
  <c r="G17" i="81"/>
  <c r="O16" i="81"/>
  <c r="N16" i="81"/>
  <c r="M16" i="81"/>
  <c r="J16" i="81"/>
  <c r="G16" i="81"/>
  <c r="O15" i="81"/>
  <c r="N15" i="81"/>
  <c r="M15" i="81"/>
  <c r="J15" i="81"/>
  <c r="G15" i="81"/>
  <c r="O14" i="81"/>
  <c r="N14" i="81"/>
  <c r="M14" i="81"/>
  <c r="J14" i="81"/>
  <c r="G14" i="81"/>
  <c r="O13" i="81"/>
  <c r="N13" i="81"/>
  <c r="M13" i="81"/>
  <c r="J13" i="81"/>
  <c r="G13" i="81"/>
  <c r="O12" i="81"/>
  <c r="N12" i="81"/>
  <c r="M12" i="81"/>
  <c r="J12" i="81"/>
  <c r="G12" i="81"/>
  <c r="O11" i="81"/>
  <c r="N11" i="81"/>
  <c r="M11" i="81"/>
  <c r="J11" i="81"/>
  <c r="G11" i="81"/>
  <c r="O10" i="81"/>
  <c r="N10" i="81"/>
  <c r="M10" i="81"/>
  <c r="J10" i="81"/>
  <c r="G10" i="81"/>
  <c r="O9" i="81"/>
  <c r="N9" i="81"/>
  <c r="M9" i="81"/>
  <c r="J9" i="81"/>
  <c r="G9" i="81"/>
  <c r="O8" i="81"/>
  <c r="N8" i="81"/>
  <c r="M8" i="81"/>
  <c r="J8" i="81"/>
  <c r="G8" i="81"/>
  <c r="O7" i="81"/>
  <c r="N7" i="81"/>
  <c r="M7" i="81"/>
  <c r="J7" i="81"/>
  <c r="G7" i="81"/>
  <c r="O6" i="81"/>
  <c r="N6" i="81"/>
  <c r="M6" i="81"/>
  <c r="J6" i="81"/>
  <c r="G6" i="81"/>
  <c r="O5" i="81"/>
  <c r="N5" i="81"/>
  <c r="M5" i="81"/>
  <c r="J5" i="81"/>
  <c r="G5" i="81"/>
  <c r="L49" i="80"/>
  <c r="K49" i="80"/>
  <c r="I49" i="80"/>
  <c r="H49" i="80"/>
  <c r="F49" i="80"/>
  <c r="E49" i="80"/>
  <c r="D49" i="80"/>
  <c r="O48" i="80"/>
  <c r="N48" i="80"/>
  <c r="M48" i="80"/>
  <c r="J48" i="80"/>
  <c r="G48" i="80"/>
  <c r="O47" i="80"/>
  <c r="N47" i="80"/>
  <c r="M47" i="80"/>
  <c r="J47" i="80"/>
  <c r="G47" i="80"/>
  <c r="O46" i="80"/>
  <c r="N46" i="80"/>
  <c r="M46" i="80"/>
  <c r="J46" i="80"/>
  <c r="G46" i="80"/>
  <c r="O45" i="80"/>
  <c r="N45" i="80"/>
  <c r="M45" i="80"/>
  <c r="J45" i="80"/>
  <c r="G45" i="80"/>
  <c r="O44" i="80"/>
  <c r="N44" i="80"/>
  <c r="M44" i="80"/>
  <c r="J44" i="80"/>
  <c r="G44" i="80"/>
  <c r="O43" i="80"/>
  <c r="N43" i="80"/>
  <c r="M43" i="80"/>
  <c r="J43" i="80"/>
  <c r="G43" i="80"/>
  <c r="O42" i="80"/>
  <c r="N42" i="80"/>
  <c r="M42" i="80"/>
  <c r="J42" i="80"/>
  <c r="G42" i="80"/>
  <c r="O41" i="80"/>
  <c r="N41" i="80"/>
  <c r="M41" i="80"/>
  <c r="J41" i="80"/>
  <c r="G41" i="80"/>
  <c r="O40" i="80"/>
  <c r="N40" i="80"/>
  <c r="M40" i="80"/>
  <c r="J40" i="80"/>
  <c r="G40" i="80"/>
  <c r="O39" i="80"/>
  <c r="N39" i="80"/>
  <c r="M39" i="80"/>
  <c r="J39" i="80"/>
  <c r="G39" i="80"/>
  <c r="O38" i="80"/>
  <c r="N38" i="80"/>
  <c r="M38" i="80"/>
  <c r="J38" i="80"/>
  <c r="G38" i="80"/>
  <c r="O37" i="80"/>
  <c r="N37" i="80"/>
  <c r="M37" i="80"/>
  <c r="J37" i="80"/>
  <c r="G37" i="80"/>
  <c r="O36" i="80"/>
  <c r="N36" i="80"/>
  <c r="M36" i="80"/>
  <c r="J36" i="80"/>
  <c r="G36" i="80"/>
  <c r="O35" i="80"/>
  <c r="N35" i="80"/>
  <c r="M35" i="80"/>
  <c r="J35" i="80"/>
  <c r="G35" i="80"/>
  <c r="O34" i="80"/>
  <c r="N34" i="80"/>
  <c r="M34" i="80"/>
  <c r="J34" i="80"/>
  <c r="G34" i="80"/>
  <c r="O33" i="80"/>
  <c r="N33" i="80"/>
  <c r="M33" i="80"/>
  <c r="J33" i="80"/>
  <c r="G33" i="80"/>
  <c r="O32" i="80"/>
  <c r="N32" i="80"/>
  <c r="M32" i="80"/>
  <c r="J32" i="80"/>
  <c r="G32" i="80"/>
  <c r="O31" i="80"/>
  <c r="N31" i="80"/>
  <c r="M31" i="80"/>
  <c r="J31" i="80"/>
  <c r="G31" i="80"/>
  <c r="O30" i="80"/>
  <c r="N30" i="80"/>
  <c r="M30" i="80"/>
  <c r="J30" i="80"/>
  <c r="G30" i="80"/>
  <c r="O29" i="80"/>
  <c r="N29" i="80"/>
  <c r="M29" i="80"/>
  <c r="J29" i="80"/>
  <c r="G29" i="80"/>
  <c r="O28" i="80"/>
  <c r="N28" i="80"/>
  <c r="M28" i="80"/>
  <c r="J28" i="80"/>
  <c r="G28" i="80"/>
  <c r="O27" i="80"/>
  <c r="N27" i="80"/>
  <c r="M27" i="80"/>
  <c r="J27" i="80"/>
  <c r="G27" i="80"/>
  <c r="O26" i="80"/>
  <c r="N26" i="80"/>
  <c r="M26" i="80"/>
  <c r="J26" i="80"/>
  <c r="G26" i="80"/>
  <c r="O25" i="80"/>
  <c r="N25" i="80"/>
  <c r="M25" i="80"/>
  <c r="J25" i="80"/>
  <c r="G25" i="80"/>
  <c r="O24" i="80"/>
  <c r="N24" i="80"/>
  <c r="M24" i="80"/>
  <c r="J24" i="80"/>
  <c r="G24" i="80"/>
  <c r="O23" i="80"/>
  <c r="N23" i="80"/>
  <c r="M23" i="80"/>
  <c r="J23" i="80"/>
  <c r="G23" i="80"/>
  <c r="O22" i="80"/>
  <c r="N22" i="80"/>
  <c r="M22" i="80"/>
  <c r="J22" i="80"/>
  <c r="G22" i="80"/>
  <c r="O21" i="80"/>
  <c r="N21" i="80"/>
  <c r="M21" i="80"/>
  <c r="J21" i="80"/>
  <c r="G21" i="80"/>
  <c r="O20" i="80"/>
  <c r="N20" i="80"/>
  <c r="M20" i="80"/>
  <c r="J20" i="80"/>
  <c r="G20" i="80"/>
  <c r="O19" i="80"/>
  <c r="N19" i="80"/>
  <c r="M19" i="80"/>
  <c r="J19" i="80"/>
  <c r="G19" i="80"/>
  <c r="O18" i="80"/>
  <c r="N18" i="80"/>
  <c r="M18" i="80"/>
  <c r="J18" i="80"/>
  <c r="G18" i="80"/>
  <c r="O17" i="80"/>
  <c r="N17" i="80"/>
  <c r="M17" i="80"/>
  <c r="J17" i="80"/>
  <c r="G17" i="80"/>
  <c r="O16" i="80"/>
  <c r="N16" i="80"/>
  <c r="M16" i="80"/>
  <c r="J16" i="80"/>
  <c r="G16" i="80"/>
  <c r="O15" i="80"/>
  <c r="N15" i="80"/>
  <c r="M15" i="80"/>
  <c r="J15" i="80"/>
  <c r="G15" i="80"/>
  <c r="O14" i="80"/>
  <c r="N14" i="80"/>
  <c r="M14" i="80"/>
  <c r="J14" i="80"/>
  <c r="G14" i="80"/>
  <c r="O13" i="80"/>
  <c r="N13" i="80"/>
  <c r="M13" i="80"/>
  <c r="J13" i="80"/>
  <c r="G13" i="80"/>
  <c r="O12" i="80"/>
  <c r="N12" i="80"/>
  <c r="M12" i="80"/>
  <c r="J12" i="80"/>
  <c r="G12" i="80"/>
  <c r="O11" i="80"/>
  <c r="N11" i="80"/>
  <c r="M11" i="80"/>
  <c r="J11" i="80"/>
  <c r="G11" i="80"/>
  <c r="O10" i="80"/>
  <c r="N10" i="80"/>
  <c r="M10" i="80"/>
  <c r="J10" i="80"/>
  <c r="G10" i="80"/>
  <c r="O9" i="80"/>
  <c r="N9" i="80"/>
  <c r="M9" i="80"/>
  <c r="J9" i="80"/>
  <c r="G9" i="80"/>
  <c r="O8" i="80"/>
  <c r="N8" i="80"/>
  <c r="M8" i="80"/>
  <c r="J8" i="80"/>
  <c r="G8" i="80"/>
  <c r="O7" i="80"/>
  <c r="N7" i="80"/>
  <c r="M7" i="80"/>
  <c r="J7" i="80"/>
  <c r="G7" i="80"/>
  <c r="O6" i="80"/>
  <c r="N6" i="80"/>
  <c r="M6" i="80"/>
  <c r="J6" i="80"/>
  <c r="G6" i="80"/>
  <c r="O5" i="80"/>
  <c r="N5" i="80"/>
  <c r="M5" i="80"/>
  <c r="J5" i="80"/>
  <c r="G5" i="80"/>
  <c r="L49" i="79"/>
  <c r="K49" i="79"/>
  <c r="I49" i="79"/>
  <c r="H49" i="79"/>
  <c r="H50" i="79" s="1"/>
  <c r="F49" i="79"/>
  <c r="E49" i="79"/>
  <c r="E50" i="79" s="1"/>
  <c r="D49" i="79"/>
  <c r="D50" i="79" s="1"/>
  <c r="O48" i="79"/>
  <c r="N48" i="79"/>
  <c r="M48" i="79"/>
  <c r="J48" i="79"/>
  <c r="G48" i="79"/>
  <c r="O47" i="79"/>
  <c r="N47" i="79"/>
  <c r="P47" i="79" s="1"/>
  <c r="M47" i="79"/>
  <c r="J47" i="79"/>
  <c r="G47" i="79"/>
  <c r="O46" i="79"/>
  <c r="N46" i="79"/>
  <c r="M46" i="79"/>
  <c r="J46" i="79"/>
  <c r="G46" i="79"/>
  <c r="O45" i="79"/>
  <c r="N45" i="79"/>
  <c r="M45" i="79"/>
  <c r="J45" i="79"/>
  <c r="G45" i="79"/>
  <c r="O44" i="79"/>
  <c r="N44" i="79"/>
  <c r="M44" i="79"/>
  <c r="J44" i="79"/>
  <c r="G44" i="79"/>
  <c r="O43" i="79"/>
  <c r="N43" i="79"/>
  <c r="P43" i="79" s="1"/>
  <c r="M43" i="79"/>
  <c r="J43" i="79"/>
  <c r="G43" i="79"/>
  <c r="O42" i="79"/>
  <c r="N42" i="79"/>
  <c r="M42" i="79"/>
  <c r="J42" i="79"/>
  <c r="G42" i="79"/>
  <c r="O41" i="79"/>
  <c r="N41" i="79"/>
  <c r="M41" i="79"/>
  <c r="J41" i="79"/>
  <c r="G41" i="79"/>
  <c r="O40" i="79"/>
  <c r="N40" i="79"/>
  <c r="M40" i="79"/>
  <c r="J40" i="79"/>
  <c r="G40" i="79"/>
  <c r="O39" i="79"/>
  <c r="N39" i="79"/>
  <c r="M39" i="79"/>
  <c r="J39" i="79"/>
  <c r="G39" i="79"/>
  <c r="O38" i="79"/>
  <c r="N38" i="79"/>
  <c r="M38" i="79"/>
  <c r="J38" i="79"/>
  <c r="G38" i="79"/>
  <c r="O37" i="79"/>
  <c r="N37" i="79"/>
  <c r="M37" i="79"/>
  <c r="J37" i="79"/>
  <c r="G37" i="79"/>
  <c r="O36" i="79"/>
  <c r="N36" i="79"/>
  <c r="M36" i="79"/>
  <c r="J36" i="79"/>
  <c r="G36" i="79"/>
  <c r="O35" i="79"/>
  <c r="N35" i="79"/>
  <c r="M35" i="79"/>
  <c r="J35" i="79"/>
  <c r="G35" i="79"/>
  <c r="O34" i="79"/>
  <c r="N34" i="79"/>
  <c r="M34" i="79"/>
  <c r="J34" i="79"/>
  <c r="G34" i="79"/>
  <c r="O33" i="79"/>
  <c r="N33" i="79"/>
  <c r="M33" i="79"/>
  <c r="J33" i="79"/>
  <c r="G33" i="79"/>
  <c r="O32" i="79"/>
  <c r="N32" i="79"/>
  <c r="M32" i="79"/>
  <c r="J32" i="79"/>
  <c r="G32" i="79"/>
  <c r="O31" i="79"/>
  <c r="N31" i="79"/>
  <c r="M31" i="79"/>
  <c r="J31" i="79"/>
  <c r="G31" i="79"/>
  <c r="O30" i="79"/>
  <c r="N30" i="79"/>
  <c r="M30" i="79"/>
  <c r="J30" i="79"/>
  <c r="G30" i="79"/>
  <c r="O29" i="79"/>
  <c r="N29" i="79"/>
  <c r="M29" i="79"/>
  <c r="J29" i="79"/>
  <c r="G29" i="79"/>
  <c r="O28" i="79"/>
  <c r="N28" i="79"/>
  <c r="M28" i="79"/>
  <c r="J28" i="79"/>
  <c r="G28" i="79"/>
  <c r="O27" i="79"/>
  <c r="N27" i="79"/>
  <c r="P27" i="79" s="1"/>
  <c r="M27" i="79"/>
  <c r="J27" i="79"/>
  <c r="G27" i="79"/>
  <c r="O26" i="79"/>
  <c r="N26" i="79"/>
  <c r="M26" i="79"/>
  <c r="J26" i="79"/>
  <c r="G26" i="79"/>
  <c r="O25" i="79"/>
  <c r="N25" i="79"/>
  <c r="M25" i="79"/>
  <c r="J25" i="79"/>
  <c r="G25" i="79"/>
  <c r="O24" i="79"/>
  <c r="N24" i="79"/>
  <c r="M24" i="79"/>
  <c r="J24" i="79"/>
  <c r="G24" i="79"/>
  <c r="O23" i="79"/>
  <c r="N23" i="79"/>
  <c r="P23" i="79" s="1"/>
  <c r="M23" i="79"/>
  <c r="J23" i="79"/>
  <c r="G23" i="79"/>
  <c r="O22" i="79"/>
  <c r="N22" i="79"/>
  <c r="M22" i="79"/>
  <c r="J22" i="79"/>
  <c r="G22" i="79"/>
  <c r="O21" i="79"/>
  <c r="N21" i="79"/>
  <c r="M21" i="79"/>
  <c r="J21" i="79"/>
  <c r="G21" i="79"/>
  <c r="O20" i="79"/>
  <c r="N20" i="79"/>
  <c r="M20" i="79"/>
  <c r="J20" i="79"/>
  <c r="G20" i="79"/>
  <c r="O19" i="79"/>
  <c r="N19" i="79"/>
  <c r="P19" i="79" s="1"/>
  <c r="M19" i="79"/>
  <c r="J19" i="79"/>
  <c r="G19" i="79"/>
  <c r="O18" i="79"/>
  <c r="N18" i="79"/>
  <c r="M18" i="79"/>
  <c r="J18" i="79"/>
  <c r="G18" i="79"/>
  <c r="O17" i="79"/>
  <c r="N17" i="79"/>
  <c r="M17" i="79"/>
  <c r="J17" i="79"/>
  <c r="G17" i="79"/>
  <c r="O16" i="79"/>
  <c r="N16" i="79"/>
  <c r="M16" i="79"/>
  <c r="J16" i="79"/>
  <c r="G16" i="79"/>
  <c r="O15" i="79"/>
  <c r="N15" i="79"/>
  <c r="P15" i="79" s="1"/>
  <c r="M15" i="79"/>
  <c r="J15" i="79"/>
  <c r="G15" i="79"/>
  <c r="O14" i="79"/>
  <c r="N14" i="79"/>
  <c r="M14" i="79"/>
  <c r="J14" i="79"/>
  <c r="G14" i="79"/>
  <c r="O13" i="79"/>
  <c r="N13" i="79"/>
  <c r="M13" i="79"/>
  <c r="J13" i="79"/>
  <c r="G13" i="79"/>
  <c r="O12" i="79"/>
  <c r="N12" i="79"/>
  <c r="M12" i="79"/>
  <c r="J12" i="79"/>
  <c r="G12" i="79"/>
  <c r="O11" i="79"/>
  <c r="N11" i="79"/>
  <c r="M11" i="79"/>
  <c r="J11" i="79"/>
  <c r="G11" i="79"/>
  <c r="O10" i="79"/>
  <c r="N10" i="79"/>
  <c r="M10" i="79"/>
  <c r="J10" i="79"/>
  <c r="G10" i="79"/>
  <c r="O9" i="79"/>
  <c r="N9" i="79"/>
  <c r="M9" i="79"/>
  <c r="J9" i="79"/>
  <c r="G9" i="79"/>
  <c r="O8" i="79"/>
  <c r="N8" i="79"/>
  <c r="M8" i="79"/>
  <c r="J8" i="79"/>
  <c r="G8" i="79"/>
  <c r="O7" i="79"/>
  <c r="N7" i="79"/>
  <c r="M7" i="79"/>
  <c r="J7" i="79"/>
  <c r="G7" i="79"/>
  <c r="O6" i="79"/>
  <c r="N6" i="79"/>
  <c r="M6" i="79"/>
  <c r="J6" i="79"/>
  <c r="G6" i="79"/>
  <c r="O5" i="79"/>
  <c r="N5" i="79"/>
  <c r="M5" i="79"/>
  <c r="J5" i="79"/>
  <c r="G5" i="79"/>
  <c r="L49" i="78"/>
  <c r="L50" i="78" s="1"/>
  <c r="K49" i="78"/>
  <c r="I49" i="78"/>
  <c r="H49" i="78"/>
  <c r="H50" i="78" s="1"/>
  <c r="F49" i="78"/>
  <c r="F50" i="78" s="1"/>
  <c r="E49" i="78"/>
  <c r="D49" i="78"/>
  <c r="O48" i="78"/>
  <c r="N48" i="78"/>
  <c r="M48" i="78"/>
  <c r="J48" i="78"/>
  <c r="G48" i="78"/>
  <c r="O47" i="78"/>
  <c r="N47" i="78"/>
  <c r="M47" i="78"/>
  <c r="J47" i="78"/>
  <c r="G47" i="78"/>
  <c r="O46" i="78"/>
  <c r="N46" i="78"/>
  <c r="M46" i="78"/>
  <c r="J46" i="78"/>
  <c r="G46" i="78"/>
  <c r="O45" i="78"/>
  <c r="N45" i="78"/>
  <c r="M45" i="78"/>
  <c r="J45" i="78"/>
  <c r="G45" i="78"/>
  <c r="O44" i="78"/>
  <c r="N44" i="78"/>
  <c r="P44" i="78" s="1"/>
  <c r="M44" i="78"/>
  <c r="J44" i="78"/>
  <c r="G44" i="78"/>
  <c r="O43" i="78"/>
  <c r="N43" i="78"/>
  <c r="M43" i="78"/>
  <c r="J43" i="78"/>
  <c r="G43" i="78"/>
  <c r="O42" i="78"/>
  <c r="N42" i="78"/>
  <c r="P42" i="78" s="1"/>
  <c r="M42" i="78"/>
  <c r="J42" i="78"/>
  <c r="G42" i="78"/>
  <c r="O41" i="78"/>
  <c r="P41" i="78" s="1"/>
  <c r="N41" i="78"/>
  <c r="M41" i="78"/>
  <c r="J41" i="78"/>
  <c r="G41" i="78"/>
  <c r="O40" i="78"/>
  <c r="N40" i="78"/>
  <c r="M40" i="78"/>
  <c r="J40" i="78"/>
  <c r="G40" i="78"/>
  <c r="O39" i="78"/>
  <c r="N39" i="78"/>
  <c r="M39" i="78"/>
  <c r="J39" i="78"/>
  <c r="G39" i="78"/>
  <c r="O38" i="78"/>
  <c r="N38" i="78"/>
  <c r="M38" i="78"/>
  <c r="J38" i="78"/>
  <c r="G38" i="78"/>
  <c r="O37" i="78"/>
  <c r="N37" i="78"/>
  <c r="M37" i="78"/>
  <c r="J37" i="78"/>
  <c r="G37" i="78"/>
  <c r="O36" i="78"/>
  <c r="N36" i="78"/>
  <c r="M36" i="78"/>
  <c r="J36" i="78"/>
  <c r="G36" i="78"/>
  <c r="O35" i="78"/>
  <c r="N35" i="78"/>
  <c r="M35" i="78"/>
  <c r="J35" i="78"/>
  <c r="G35" i="78"/>
  <c r="O34" i="78"/>
  <c r="N34" i="78"/>
  <c r="M34" i="78"/>
  <c r="J34" i="78"/>
  <c r="G34" i="78"/>
  <c r="O33" i="78"/>
  <c r="N33" i="78"/>
  <c r="M33" i="78"/>
  <c r="J33" i="78"/>
  <c r="G33" i="78"/>
  <c r="O32" i="78"/>
  <c r="N32" i="78"/>
  <c r="M32" i="78"/>
  <c r="J32" i="78"/>
  <c r="G32" i="78"/>
  <c r="O31" i="78"/>
  <c r="N31" i="78"/>
  <c r="M31" i="78"/>
  <c r="J31" i="78"/>
  <c r="G31" i="78"/>
  <c r="O30" i="78"/>
  <c r="N30" i="78"/>
  <c r="M30" i="78"/>
  <c r="J30" i="78"/>
  <c r="G30" i="78"/>
  <c r="O29" i="78"/>
  <c r="N29" i="78"/>
  <c r="M29" i="78"/>
  <c r="J29" i="78"/>
  <c r="G29" i="78"/>
  <c r="O28" i="78"/>
  <c r="N28" i="78"/>
  <c r="M28" i="78"/>
  <c r="J28" i="78"/>
  <c r="G28" i="78"/>
  <c r="O27" i="78"/>
  <c r="N27" i="78"/>
  <c r="M27" i="78"/>
  <c r="J27" i="78"/>
  <c r="G27" i="78"/>
  <c r="O26" i="78"/>
  <c r="N26" i="78"/>
  <c r="P26" i="78" s="1"/>
  <c r="M26" i="78"/>
  <c r="J26" i="78"/>
  <c r="G26" i="78"/>
  <c r="O25" i="78"/>
  <c r="N25" i="78"/>
  <c r="M25" i="78"/>
  <c r="J25" i="78"/>
  <c r="G25" i="78"/>
  <c r="O24" i="78"/>
  <c r="N24" i="78"/>
  <c r="M24" i="78"/>
  <c r="J24" i="78"/>
  <c r="G24" i="78"/>
  <c r="O23" i="78"/>
  <c r="N23" i="78"/>
  <c r="M23" i="78"/>
  <c r="J23" i="78"/>
  <c r="G23" i="78"/>
  <c r="O22" i="78"/>
  <c r="N22" i="78"/>
  <c r="M22" i="78"/>
  <c r="J22" i="78"/>
  <c r="G22" i="78"/>
  <c r="O21" i="78"/>
  <c r="N21" i="78"/>
  <c r="M21" i="78"/>
  <c r="J21" i="78"/>
  <c r="G21" i="78"/>
  <c r="O20" i="78"/>
  <c r="N20" i="78"/>
  <c r="P20" i="78" s="1"/>
  <c r="M20" i="78"/>
  <c r="J20" i="78"/>
  <c r="G20" i="78"/>
  <c r="O19" i="78"/>
  <c r="N19" i="78"/>
  <c r="M19" i="78"/>
  <c r="J19" i="78"/>
  <c r="G19" i="78"/>
  <c r="O18" i="78"/>
  <c r="N18" i="78"/>
  <c r="M18" i="78"/>
  <c r="J18" i="78"/>
  <c r="G18" i="78"/>
  <c r="O17" i="78"/>
  <c r="P17" i="78" s="1"/>
  <c r="N17" i="78"/>
  <c r="M17" i="78"/>
  <c r="J17" i="78"/>
  <c r="G17" i="78"/>
  <c r="O16" i="78"/>
  <c r="N16" i="78"/>
  <c r="M16" i="78"/>
  <c r="J16" i="78"/>
  <c r="G16" i="78"/>
  <c r="O15" i="78"/>
  <c r="N15" i="78"/>
  <c r="M15" i="78"/>
  <c r="J15" i="78"/>
  <c r="G15" i="78"/>
  <c r="O14" i="78"/>
  <c r="N14" i="78"/>
  <c r="M14" i="78"/>
  <c r="J14" i="78"/>
  <c r="G14" i="78"/>
  <c r="O13" i="78"/>
  <c r="N13" i="78"/>
  <c r="M13" i="78"/>
  <c r="J13" i="78"/>
  <c r="G13" i="78"/>
  <c r="O12" i="78"/>
  <c r="N12" i="78"/>
  <c r="M12" i="78"/>
  <c r="J12" i="78"/>
  <c r="G12" i="78"/>
  <c r="O11" i="78"/>
  <c r="N11" i="78"/>
  <c r="M11" i="78"/>
  <c r="J11" i="78"/>
  <c r="G11" i="78"/>
  <c r="O10" i="78"/>
  <c r="N10" i="78"/>
  <c r="P10" i="78" s="1"/>
  <c r="M10" i="78"/>
  <c r="J10" i="78"/>
  <c r="G10" i="78"/>
  <c r="O9" i="78"/>
  <c r="N9" i="78"/>
  <c r="M9" i="78"/>
  <c r="J9" i="78"/>
  <c r="G9" i="78"/>
  <c r="O8" i="78"/>
  <c r="N8" i="78"/>
  <c r="M8" i="78"/>
  <c r="J8" i="78"/>
  <c r="G8" i="78"/>
  <c r="O7" i="78"/>
  <c r="N7" i="78"/>
  <c r="M7" i="78"/>
  <c r="J7" i="78"/>
  <c r="G7" i="78"/>
  <c r="O6" i="78"/>
  <c r="N6" i="78"/>
  <c r="M6" i="78"/>
  <c r="J6" i="78"/>
  <c r="G6" i="78"/>
  <c r="O5" i="78"/>
  <c r="N5" i="78"/>
  <c r="M5" i="78"/>
  <c r="J5" i="78"/>
  <c r="G5" i="78"/>
  <c r="L49" i="77"/>
  <c r="K49" i="77"/>
  <c r="K50" i="77" s="1"/>
  <c r="I49" i="77"/>
  <c r="H49" i="77"/>
  <c r="F49" i="77"/>
  <c r="E49" i="77"/>
  <c r="E50" i="77" s="1"/>
  <c r="D49" i="77"/>
  <c r="O48" i="77"/>
  <c r="N48" i="77"/>
  <c r="M48" i="77"/>
  <c r="J48" i="77"/>
  <c r="G48" i="77"/>
  <c r="O47" i="77"/>
  <c r="N47" i="77"/>
  <c r="M47" i="77"/>
  <c r="J47" i="77"/>
  <c r="G47" i="77"/>
  <c r="O46" i="77"/>
  <c r="N46" i="77"/>
  <c r="M46" i="77"/>
  <c r="J46" i="77"/>
  <c r="G46" i="77"/>
  <c r="O45" i="77"/>
  <c r="N45" i="77"/>
  <c r="M45" i="77"/>
  <c r="J45" i="77"/>
  <c r="G45" i="77"/>
  <c r="O44" i="77"/>
  <c r="N44" i="77"/>
  <c r="M44" i="77"/>
  <c r="J44" i="77"/>
  <c r="G44" i="77"/>
  <c r="O43" i="77"/>
  <c r="N43" i="77"/>
  <c r="P43" i="77" s="1"/>
  <c r="M43" i="77"/>
  <c r="J43" i="77"/>
  <c r="G43" i="77"/>
  <c r="O42" i="77"/>
  <c r="N42" i="77"/>
  <c r="M42" i="77"/>
  <c r="J42" i="77"/>
  <c r="G42" i="77"/>
  <c r="O41" i="77"/>
  <c r="N41" i="77"/>
  <c r="P41" i="77" s="1"/>
  <c r="M41" i="77"/>
  <c r="J41" i="77"/>
  <c r="G41" i="77"/>
  <c r="O40" i="77"/>
  <c r="N40" i="77"/>
  <c r="M40" i="77"/>
  <c r="J40" i="77"/>
  <c r="G40" i="77"/>
  <c r="O39" i="77"/>
  <c r="N39" i="77"/>
  <c r="M39" i="77"/>
  <c r="J39" i="77"/>
  <c r="G39" i="77"/>
  <c r="O38" i="77"/>
  <c r="N38" i="77"/>
  <c r="M38" i="77"/>
  <c r="J38" i="77"/>
  <c r="G38" i="77"/>
  <c r="O37" i="77"/>
  <c r="N37" i="77"/>
  <c r="M37" i="77"/>
  <c r="J37" i="77"/>
  <c r="G37" i="77"/>
  <c r="O36" i="77"/>
  <c r="N36" i="77"/>
  <c r="M36" i="77"/>
  <c r="J36" i="77"/>
  <c r="G36" i="77"/>
  <c r="O35" i="77"/>
  <c r="N35" i="77"/>
  <c r="M35" i="77"/>
  <c r="J35" i="77"/>
  <c r="G35" i="77"/>
  <c r="O34" i="77"/>
  <c r="N34" i="77"/>
  <c r="M34" i="77"/>
  <c r="J34" i="77"/>
  <c r="G34" i="77"/>
  <c r="O33" i="77"/>
  <c r="N33" i="77"/>
  <c r="M33" i="77"/>
  <c r="J33" i="77"/>
  <c r="G33" i="77"/>
  <c r="O32" i="77"/>
  <c r="N32" i="77"/>
  <c r="M32" i="77"/>
  <c r="J32" i="77"/>
  <c r="G32" i="77"/>
  <c r="O31" i="77"/>
  <c r="N31" i="77"/>
  <c r="M31" i="77"/>
  <c r="J31" i="77"/>
  <c r="G31" i="77"/>
  <c r="O30" i="77"/>
  <c r="N30" i="77"/>
  <c r="M30" i="77"/>
  <c r="J30" i="77"/>
  <c r="G30" i="77"/>
  <c r="O29" i="77"/>
  <c r="N29" i="77"/>
  <c r="M29" i="77"/>
  <c r="J29" i="77"/>
  <c r="G29" i="77"/>
  <c r="O28" i="77"/>
  <c r="N28" i="77"/>
  <c r="M28" i="77"/>
  <c r="J28" i="77"/>
  <c r="G28" i="77"/>
  <c r="O27" i="77"/>
  <c r="N27" i="77"/>
  <c r="M27" i="77"/>
  <c r="J27" i="77"/>
  <c r="G27" i="77"/>
  <c r="O26" i="77"/>
  <c r="N26" i="77"/>
  <c r="M26" i="77"/>
  <c r="J26" i="77"/>
  <c r="G26" i="77"/>
  <c r="O25" i="77"/>
  <c r="N25" i="77"/>
  <c r="M25" i="77"/>
  <c r="J25" i="77"/>
  <c r="G25" i="77"/>
  <c r="O24" i="77"/>
  <c r="N24" i="77"/>
  <c r="M24" i="77"/>
  <c r="J24" i="77"/>
  <c r="G24" i="77"/>
  <c r="O23" i="77"/>
  <c r="N23" i="77"/>
  <c r="M23" i="77"/>
  <c r="J23" i="77"/>
  <c r="G23" i="77"/>
  <c r="O22" i="77"/>
  <c r="N22" i="77"/>
  <c r="M22" i="77"/>
  <c r="J22" i="77"/>
  <c r="G22" i="77"/>
  <c r="O21" i="77"/>
  <c r="N21" i="77"/>
  <c r="M21" i="77"/>
  <c r="J21" i="77"/>
  <c r="G21" i="77"/>
  <c r="O20" i="77"/>
  <c r="N20" i="77"/>
  <c r="M20" i="77"/>
  <c r="J20" i="77"/>
  <c r="G20" i="77"/>
  <c r="O19" i="77"/>
  <c r="N19" i="77"/>
  <c r="M19" i="77"/>
  <c r="J19" i="77"/>
  <c r="G19" i="77"/>
  <c r="O18" i="77"/>
  <c r="N18" i="77"/>
  <c r="M18" i="77"/>
  <c r="J18" i="77"/>
  <c r="G18" i="77"/>
  <c r="O17" i="77"/>
  <c r="N17" i="77"/>
  <c r="M17" i="77"/>
  <c r="J17" i="77"/>
  <c r="G17" i="77"/>
  <c r="O16" i="77"/>
  <c r="N16" i="77"/>
  <c r="M16" i="77"/>
  <c r="J16" i="77"/>
  <c r="G16" i="77"/>
  <c r="O15" i="77"/>
  <c r="N15" i="77"/>
  <c r="M15" i="77"/>
  <c r="J15" i="77"/>
  <c r="G15" i="77"/>
  <c r="O14" i="77"/>
  <c r="N14" i="77"/>
  <c r="M14" i="77"/>
  <c r="J14" i="77"/>
  <c r="G14" i="77"/>
  <c r="O13" i="77"/>
  <c r="N13" i="77"/>
  <c r="M13" i="77"/>
  <c r="J13" i="77"/>
  <c r="G13" i="77"/>
  <c r="O12" i="77"/>
  <c r="N12" i="77"/>
  <c r="M12" i="77"/>
  <c r="J12" i="77"/>
  <c r="G12" i="77"/>
  <c r="O11" i="77"/>
  <c r="N11" i="77"/>
  <c r="M11" i="77"/>
  <c r="J11" i="77"/>
  <c r="G11" i="77"/>
  <c r="O10" i="77"/>
  <c r="N10" i="77"/>
  <c r="M10" i="77"/>
  <c r="J10" i="77"/>
  <c r="G10" i="77"/>
  <c r="O9" i="77"/>
  <c r="N9" i="77"/>
  <c r="M9" i="77"/>
  <c r="J9" i="77"/>
  <c r="G9" i="77"/>
  <c r="O8" i="77"/>
  <c r="N8" i="77"/>
  <c r="M8" i="77"/>
  <c r="J8" i="77"/>
  <c r="G8" i="77"/>
  <c r="O7" i="77"/>
  <c r="N7" i="77"/>
  <c r="M7" i="77"/>
  <c r="J7" i="77"/>
  <c r="G7" i="77"/>
  <c r="O6" i="77"/>
  <c r="N6" i="77"/>
  <c r="M6" i="77"/>
  <c r="J6" i="77"/>
  <c r="G6" i="77"/>
  <c r="O5" i="77"/>
  <c r="N5" i="77"/>
  <c r="M5" i="77"/>
  <c r="J5" i="77"/>
  <c r="G5" i="77"/>
  <c r="L49" i="76"/>
  <c r="L50" i="76" s="1"/>
  <c r="K49" i="76"/>
  <c r="I49" i="76"/>
  <c r="H49" i="76"/>
  <c r="F49" i="76"/>
  <c r="E49" i="76"/>
  <c r="E50" i="76" s="1"/>
  <c r="D49" i="76"/>
  <c r="D50" i="76" s="1"/>
  <c r="O48" i="76"/>
  <c r="N48" i="76"/>
  <c r="P48" i="76" s="1"/>
  <c r="M48" i="76"/>
  <c r="J48" i="76"/>
  <c r="G48" i="76"/>
  <c r="O47" i="76"/>
  <c r="N47" i="76"/>
  <c r="M47" i="76"/>
  <c r="J47" i="76"/>
  <c r="G47" i="76"/>
  <c r="O46" i="76"/>
  <c r="N46" i="76"/>
  <c r="M46" i="76"/>
  <c r="J46" i="76"/>
  <c r="G46" i="76"/>
  <c r="O45" i="76"/>
  <c r="N45" i="76"/>
  <c r="M45" i="76"/>
  <c r="J45" i="76"/>
  <c r="G45" i="76"/>
  <c r="O44" i="76"/>
  <c r="N44" i="76"/>
  <c r="M44" i="76"/>
  <c r="J44" i="76"/>
  <c r="G44" i="76"/>
  <c r="O43" i="76"/>
  <c r="N43" i="76"/>
  <c r="M43" i="76"/>
  <c r="J43" i="76"/>
  <c r="G43" i="76"/>
  <c r="O42" i="76"/>
  <c r="N42" i="76"/>
  <c r="M42" i="76"/>
  <c r="J42" i="76"/>
  <c r="G42" i="76"/>
  <c r="O41" i="76"/>
  <c r="N41" i="76"/>
  <c r="M41" i="76"/>
  <c r="J41" i="76"/>
  <c r="G41" i="76"/>
  <c r="O40" i="76"/>
  <c r="N40" i="76"/>
  <c r="M40" i="76"/>
  <c r="J40" i="76"/>
  <c r="G40" i="76"/>
  <c r="O39" i="76"/>
  <c r="P39" i="76" s="1"/>
  <c r="N39" i="76"/>
  <c r="M39" i="76"/>
  <c r="J39" i="76"/>
  <c r="G39" i="76"/>
  <c r="O38" i="76"/>
  <c r="N38" i="76"/>
  <c r="M38" i="76"/>
  <c r="J38" i="76"/>
  <c r="G38" i="76"/>
  <c r="O37" i="76"/>
  <c r="P37" i="76" s="1"/>
  <c r="N37" i="76"/>
  <c r="M37" i="76"/>
  <c r="J37" i="76"/>
  <c r="G37" i="76"/>
  <c r="O36" i="76"/>
  <c r="N36" i="76"/>
  <c r="M36" i="76"/>
  <c r="J36" i="76"/>
  <c r="G36" i="76"/>
  <c r="O35" i="76"/>
  <c r="N35" i="76"/>
  <c r="M35" i="76"/>
  <c r="J35" i="76"/>
  <c r="G35" i="76"/>
  <c r="O34" i="76"/>
  <c r="N34" i="76"/>
  <c r="M34" i="76"/>
  <c r="J34" i="76"/>
  <c r="G34" i="76"/>
  <c r="O33" i="76"/>
  <c r="N33" i="76"/>
  <c r="M33" i="76"/>
  <c r="J33" i="76"/>
  <c r="G33" i="76"/>
  <c r="O32" i="76"/>
  <c r="N32" i="76"/>
  <c r="P32" i="76" s="1"/>
  <c r="M32" i="76"/>
  <c r="J32" i="76"/>
  <c r="G32" i="76"/>
  <c r="O31" i="76"/>
  <c r="N31" i="76"/>
  <c r="M31" i="76"/>
  <c r="J31" i="76"/>
  <c r="G31" i="76"/>
  <c r="O30" i="76"/>
  <c r="N30" i="76"/>
  <c r="M30" i="76"/>
  <c r="J30" i="76"/>
  <c r="G30" i="76"/>
  <c r="O29" i="76"/>
  <c r="N29" i="76"/>
  <c r="M29" i="76"/>
  <c r="J29" i="76"/>
  <c r="G29" i="76"/>
  <c r="O28" i="76"/>
  <c r="N28" i="76"/>
  <c r="P28" i="76" s="1"/>
  <c r="M28" i="76"/>
  <c r="J28" i="76"/>
  <c r="G28" i="76"/>
  <c r="O27" i="76"/>
  <c r="N27" i="76"/>
  <c r="M27" i="76"/>
  <c r="J27" i="76"/>
  <c r="G27" i="76"/>
  <c r="O26" i="76"/>
  <c r="N26" i="76"/>
  <c r="M26" i="76"/>
  <c r="J26" i="76"/>
  <c r="G26" i="76"/>
  <c r="O25" i="76"/>
  <c r="N25" i="76"/>
  <c r="M25" i="76"/>
  <c r="J25" i="76"/>
  <c r="G25" i="76"/>
  <c r="O24" i="76"/>
  <c r="N24" i="76"/>
  <c r="M24" i="76"/>
  <c r="J24" i="76"/>
  <c r="G24" i="76"/>
  <c r="O23" i="76"/>
  <c r="P23" i="76" s="1"/>
  <c r="N23" i="76"/>
  <c r="M23" i="76"/>
  <c r="J23" i="76"/>
  <c r="G23" i="76"/>
  <c r="O22" i="76"/>
  <c r="N22" i="76"/>
  <c r="M22" i="76"/>
  <c r="J22" i="76"/>
  <c r="G22" i="76"/>
  <c r="O21" i="76"/>
  <c r="N21" i="76"/>
  <c r="M21" i="76"/>
  <c r="J21" i="76"/>
  <c r="G21" i="76"/>
  <c r="O20" i="76"/>
  <c r="N20" i="76"/>
  <c r="M20" i="76"/>
  <c r="J20" i="76"/>
  <c r="G20" i="76"/>
  <c r="O19" i="76"/>
  <c r="N19" i="76"/>
  <c r="M19" i="76"/>
  <c r="J19" i="76"/>
  <c r="G19" i="76"/>
  <c r="O18" i="76"/>
  <c r="N18" i="76"/>
  <c r="M18" i="76"/>
  <c r="J18" i="76"/>
  <c r="G18" i="76"/>
  <c r="O17" i="76"/>
  <c r="N17" i="76"/>
  <c r="M17" i="76"/>
  <c r="J17" i="76"/>
  <c r="G17" i="76"/>
  <c r="O16" i="76"/>
  <c r="N16" i="76"/>
  <c r="M16" i="76"/>
  <c r="J16" i="76"/>
  <c r="G16" i="76"/>
  <c r="O15" i="76"/>
  <c r="N15" i="76"/>
  <c r="M15" i="76"/>
  <c r="J15" i="76"/>
  <c r="G15" i="76"/>
  <c r="O14" i="76"/>
  <c r="N14" i="76"/>
  <c r="M14" i="76"/>
  <c r="J14" i="76"/>
  <c r="G14" i="76"/>
  <c r="O13" i="76"/>
  <c r="N13" i="76"/>
  <c r="M13" i="76"/>
  <c r="J13" i="76"/>
  <c r="G13" i="76"/>
  <c r="O12" i="76"/>
  <c r="N12" i="76"/>
  <c r="M12" i="76"/>
  <c r="J12" i="76"/>
  <c r="G12" i="76"/>
  <c r="O11" i="76"/>
  <c r="N11" i="76"/>
  <c r="M11" i="76"/>
  <c r="J11" i="76"/>
  <c r="G11" i="76"/>
  <c r="O10" i="76"/>
  <c r="N10" i="76"/>
  <c r="M10" i="76"/>
  <c r="J10" i="76"/>
  <c r="G10" i="76"/>
  <c r="O9" i="76"/>
  <c r="N9" i="76"/>
  <c r="M9" i="76"/>
  <c r="J9" i="76"/>
  <c r="G9" i="76"/>
  <c r="O8" i="76"/>
  <c r="N8" i="76"/>
  <c r="M8" i="76"/>
  <c r="J8" i="76"/>
  <c r="G8" i="76"/>
  <c r="O7" i="76"/>
  <c r="N7" i="76"/>
  <c r="M7" i="76"/>
  <c r="J7" i="76"/>
  <c r="G7" i="76"/>
  <c r="O6" i="76"/>
  <c r="N6" i="76"/>
  <c r="M6" i="76"/>
  <c r="J6" i="76"/>
  <c r="G6" i="76"/>
  <c r="O5" i="76"/>
  <c r="N5" i="76"/>
  <c r="M5" i="76"/>
  <c r="J5" i="76"/>
  <c r="G5" i="76"/>
  <c r="L49" i="75"/>
  <c r="K49" i="75"/>
  <c r="I49" i="75"/>
  <c r="H49" i="75"/>
  <c r="F49" i="75"/>
  <c r="E49" i="75"/>
  <c r="D49" i="75"/>
  <c r="O48" i="75"/>
  <c r="N48" i="75"/>
  <c r="M48" i="75"/>
  <c r="J48" i="75"/>
  <c r="G48" i="75"/>
  <c r="O47" i="75"/>
  <c r="N47" i="75"/>
  <c r="M47" i="75"/>
  <c r="J47" i="75"/>
  <c r="G47" i="75"/>
  <c r="O46" i="75"/>
  <c r="P46" i="75" s="1"/>
  <c r="N46" i="75"/>
  <c r="M46" i="75"/>
  <c r="J46" i="75"/>
  <c r="G46" i="75"/>
  <c r="O45" i="75"/>
  <c r="N45" i="75"/>
  <c r="M45" i="75"/>
  <c r="J45" i="75"/>
  <c r="G45" i="75"/>
  <c r="O44" i="75"/>
  <c r="N44" i="75"/>
  <c r="M44" i="75"/>
  <c r="J44" i="75"/>
  <c r="G44" i="75"/>
  <c r="O43" i="75"/>
  <c r="N43" i="75"/>
  <c r="M43" i="75"/>
  <c r="J43" i="75"/>
  <c r="G43" i="75"/>
  <c r="O42" i="75"/>
  <c r="N42" i="75"/>
  <c r="M42" i="75"/>
  <c r="J42" i="75"/>
  <c r="G42" i="75"/>
  <c r="O41" i="75"/>
  <c r="N41" i="75"/>
  <c r="M41" i="75"/>
  <c r="J41" i="75"/>
  <c r="G41" i="75"/>
  <c r="O40" i="75"/>
  <c r="N40" i="75"/>
  <c r="M40" i="75"/>
  <c r="J40" i="75"/>
  <c r="G40" i="75"/>
  <c r="O39" i="75"/>
  <c r="N39" i="75"/>
  <c r="M39" i="75"/>
  <c r="J39" i="75"/>
  <c r="G39" i="75"/>
  <c r="O38" i="75"/>
  <c r="N38" i="75"/>
  <c r="M38" i="75"/>
  <c r="J38" i="75"/>
  <c r="G38" i="75"/>
  <c r="O37" i="75"/>
  <c r="N37" i="75"/>
  <c r="M37" i="75"/>
  <c r="J37" i="75"/>
  <c r="G37" i="75"/>
  <c r="O36" i="75"/>
  <c r="N36" i="75"/>
  <c r="M36" i="75"/>
  <c r="J36" i="75"/>
  <c r="G36" i="75"/>
  <c r="O35" i="75"/>
  <c r="N35" i="75"/>
  <c r="M35" i="75"/>
  <c r="J35" i="75"/>
  <c r="G35" i="75"/>
  <c r="O34" i="75"/>
  <c r="N34" i="75"/>
  <c r="M34" i="75"/>
  <c r="J34" i="75"/>
  <c r="G34" i="75"/>
  <c r="O33" i="75"/>
  <c r="N33" i="75"/>
  <c r="M33" i="75"/>
  <c r="J33" i="75"/>
  <c r="G33" i="75"/>
  <c r="O32" i="75"/>
  <c r="N32" i="75"/>
  <c r="M32" i="75"/>
  <c r="J32" i="75"/>
  <c r="G32" i="75"/>
  <c r="O31" i="75"/>
  <c r="N31" i="75"/>
  <c r="M31" i="75"/>
  <c r="J31" i="75"/>
  <c r="G31" i="75"/>
  <c r="O30" i="75"/>
  <c r="P30" i="75" s="1"/>
  <c r="N30" i="75"/>
  <c r="M30" i="75"/>
  <c r="J30" i="75"/>
  <c r="G30" i="75"/>
  <c r="O29" i="75"/>
  <c r="N29" i="75"/>
  <c r="M29" i="75"/>
  <c r="J29" i="75"/>
  <c r="G29" i="75"/>
  <c r="O28" i="75"/>
  <c r="N28" i="75"/>
  <c r="M28" i="75"/>
  <c r="J28" i="75"/>
  <c r="G28" i="75"/>
  <c r="O27" i="75"/>
  <c r="N27" i="75"/>
  <c r="M27" i="75"/>
  <c r="J27" i="75"/>
  <c r="G27" i="75"/>
  <c r="O26" i="75"/>
  <c r="N26" i="75"/>
  <c r="M26" i="75"/>
  <c r="J26" i="75"/>
  <c r="G26" i="75"/>
  <c r="O25" i="75"/>
  <c r="N25" i="75"/>
  <c r="M25" i="75"/>
  <c r="J25" i="75"/>
  <c r="G25" i="75"/>
  <c r="O24" i="75"/>
  <c r="N24" i="75"/>
  <c r="M24" i="75"/>
  <c r="J24" i="75"/>
  <c r="G24" i="75"/>
  <c r="O23" i="75"/>
  <c r="N23" i="75"/>
  <c r="M23" i="75"/>
  <c r="J23" i="75"/>
  <c r="G23" i="75"/>
  <c r="O22" i="75"/>
  <c r="N22" i="75"/>
  <c r="M22" i="75"/>
  <c r="J22" i="75"/>
  <c r="G22" i="75"/>
  <c r="O21" i="75"/>
  <c r="N21" i="75"/>
  <c r="M21" i="75"/>
  <c r="J21" i="75"/>
  <c r="G21" i="75"/>
  <c r="O20" i="75"/>
  <c r="N20" i="75"/>
  <c r="M20" i="75"/>
  <c r="J20" i="75"/>
  <c r="G20" i="75"/>
  <c r="O19" i="75"/>
  <c r="N19" i="75"/>
  <c r="M19" i="75"/>
  <c r="J19" i="75"/>
  <c r="G19" i="75"/>
  <c r="O18" i="75"/>
  <c r="N18" i="75"/>
  <c r="M18" i="75"/>
  <c r="J18" i="75"/>
  <c r="G18" i="75"/>
  <c r="O17" i="75"/>
  <c r="N17" i="75"/>
  <c r="M17" i="75"/>
  <c r="J17" i="75"/>
  <c r="G17" i="75"/>
  <c r="O16" i="75"/>
  <c r="N16" i="75"/>
  <c r="M16" i="75"/>
  <c r="J16" i="75"/>
  <c r="G16" i="75"/>
  <c r="O15" i="75"/>
  <c r="N15" i="75"/>
  <c r="M15" i="75"/>
  <c r="J15" i="75"/>
  <c r="G15" i="75"/>
  <c r="O14" i="75"/>
  <c r="N14" i="75"/>
  <c r="M14" i="75"/>
  <c r="J14" i="75"/>
  <c r="G14" i="75"/>
  <c r="O13" i="75"/>
  <c r="N13" i="75"/>
  <c r="M13" i="75"/>
  <c r="J13" i="75"/>
  <c r="G13" i="75"/>
  <c r="O12" i="75"/>
  <c r="N12" i="75"/>
  <c r="M12" i="75"/>
  <c r="J12" i="75"/>
  <c r="G12" i="75"/>
  <c r="O11" i="75"/>
  <c r="N11" i="75"/>
  <c r="M11" i="75"/>
  <c r="J11" i="75"/>
  <c r="G11" i="75"/>
  <c r="O10" i="75"/>
  <c r="N10" i="75"/>
  <c r="M10" i="75"/>
  <c r="J10" i="75"/>
  <c r="G10" i="75"/>
  <c r="O9" i="75"/>
  <c r="N9" i="75"/>
  <c r="M9" i="75"/>
  <c r="J9" i="75"/>
  <c r="G9" i="75"/>
  <c r="O8" i="75"/>
  <c r="N8" i="75"/>
  <c r="M8" i="75"/>
  <c r="J8" i="75"/>
  <c r="G8" i="75"/>
  <c r="O7" i="75"/>
  <c r="N7" i="75"/>
  <c r="M7" i="75"/>
  <c r="J7" i="75"/>
  <c r="G7" i="75"/>
  <c r="O6" i="75"/>
  <c r="P6" i="75" s="1"/>
  <c r="N6" i="75"/>
  <c r="M6" i="75"/>
  <c r="J6" i="75"/>
  <c r="G6" i="75"/>
  <c r="O5" i="75"/>
  <c r="N5" i="75"/>
  <c r="M5" i="75"/>
  <c r="J5" i="75"/>
  <c r="G5" i="75"/>
  <c r="L49" i="74"/>
  <c r="L50" i="74" s="1"/>
  <c r="K49" i="74"/>
  <c r="I49" i="74"/>
  <c r="I50" i="74" s="1"/>
  <c r="H49" i="74"/>
  <c r="F49" i="74"/>
  <c r="E49" i="74"/>
  <c r="D49" i="74"/>
  <c r="D50" i="74" s="1"/>
  <c r="O48" i="74"/>
  <c r="N48" i="74"/>
  <c r="P48" i="74" s="1"/>
  <c r="M48" i="74"/>
  <c r="J48" i="74"/>
  <c r="G48" i="74"/>
  <c r="O47" i="74"/>
  <c r="N47" i="74"/>
  <c r="M47" i="74"/>
  <c r="J47" i="74"/>
  <c r="G47" i="74"/>
  <c r="O46" i="74"/>
  <c r="N46" i="74"/>
  <c r="M46" i="74"/>
  <c r="J46" i="74"/>
  <c r="G46" i="74"/>
  <c r="O45" i="74"/>
  <c r="N45" i="74"/>
  <c r="M45" i="74"/>
  <c r="J45" i="74"/>
  <c r="G45" i="74"/>
  <c r="O44" i="74"/>
  <c r="N44" i="74"/>
  <c r="M44" i="74"/>
  <c r="J44" i="74"/>
  <c r="G44" i="74"/>
  <c r="O43" i="74"/>
  <c r="N43" i="74"/>
  <c r="M43" i="74"/>
  <c r="J43" i="74"/>
  <c r="G43" i="74"/>
  <c r="O42" i="74"/>
  <c r="N42" i="74"/>
  <c r="M42" i="74"/>
  <c r="J42" i="74"/>
  <c r="G42" i="74"/>
  <c r="O41" i="74"/>
  <c r="N41" i="74"/>
  <c r="M41" i="74"/>
  <c r="J41" i="74"/>
  <c r="G41" i="74"/>
  <c r="O40" i="74"/>
  <c r="N40" i="74"/>
  <c r="M40" i="74"/>
  <c r="J40" i="74"/>
  <c r="G40" i="74"/>
  <c r="O39" i="74"/>
  <c r="N39" i="74"/>
  <c r="M39" i="74"/>
  <c r="J39" i="74"/>
  <c r="G39" i="74"/>
  <c r="O38" i="74"/>
  <c r="N38" i="74"/>
  <c r="M38" i="74"/>
  <c r="J38" i="74"/>
  <c r="G38" i="74"/>
  <c r="O37" i="74"/>
  <c r="P37" i="74" s="1"/>
  <c r="N37" i="74"/>
  <c r="M37" i="74"/>
  <c r="J37" i="74"/>
  <c r="G37" i="74"/>
  <c r="O36" i="74"/>
  <c r="N36" i="74"/>
  <c r="M36" i="74"/>
  <c r="J36" i="74"/>
  <c r="G36" i="74"/>
  <c r="O35" i="74"/>
  <c r="P35" i="74" s="1"/>
  <c r="N35" i="74"/>
  <c r="M35" i="74"/>
  <c r="J35" i="74"/>
  <c r="G35" i="74"/>
  <c r="O34" i="74"/>
  <c r="N34" i="74"/>
  <c r="M34" i="74"/>
  <c r="J34" i="74"/>
  <c r="G34" i="74"/>
  <c r="O33" i="74"/>
  <c r="N33" i="74"/>
  <c r="M33" i="74"/>
  <c r="J33" i="74"/>
  <c r="G33" i="74"/>
  <c r="O32" i="74"/>
  <c r="N32" i="74"/>
  <c r="M32" i="74"/>
  <c r="J32" i="74"/>
  <c r="G32" i="74"/>
  <c r="O31" i="74"/>
  <c r="N31" i="74"/>
  <c r="M31" i="74"/>
  <c r="J31" i="74"/>
  <c r="G31" i="74"/>
  <c r="O30" i="74"/>
  <c r="N30" i="74"/>
  <c r="M30" i="74"/>
  <c r="J30" i="74"/>
  <c r="G30" i="74"/>
  <c r="O29" i="74"/>
  <c r="N29" i="74"/>
  <c r="M29" i="74"/>
  <c r="J29" i="74"/>
  <c r="G29" i="74"/>
  <c r="O28" i="74"/>
  <c r="N28" i="74"/>
  <c r="M28" i="74"/>
  <c r="J28" i="74"/>
  <c r="G28" i="74"/>
  <c r="O27" i="74"/>
  <c r="N27" i="74"/>
  <c r="M27" i="74"/>
  <c r="J27" i="74"/>
  <c r="G27" i="74"/>
  <c r="O26" i="74"/>
  <c r="N26" i="74"/>
  <c r="M26" i="74"/>
  <c r="J26" i="74"/>
  <c r="G26" i="74"/>
  <c r="O25" i="74"/>
  <c r="N25" i="74"/>
  <c r="M25" i="74"/>
  <c r="J25" i="74"/>
  <c r="G25" i="74"/>
  <c r="O24" i="74"/>
  <c r="N24" i="74"/>
  <c r="M24" i="74"/>
  <c r="J24" i="74"/>
  <c r="G24" i="74"/>
  <c r="O23" i="74"/>
  <c r="N23" i="74"/>
  <c r="M23" i="74"/>
  <c r="J23" i="74"/>
  <c r="G23" i="74"/>
  <c r="O22" i="74"/>
  <c r="N22" i="74"/>
  <c r="M22" i="74"/>
  <c r="J22" i="74"/>
  <c r="G22" i="74"/>
  <c r="O21" i="74"/>
  <c r="N21" i="74"/>
  <c r="M21" i="74"/>
  <c r="J21" i="74"/>
  <c r="G21" i="74"/>
  <c r="O20" i="74"/>
  <c r="N20" i="74"/>
  <c r="M20" i="74"/>
  <c r="J20" i="74"/>
  <c r="G20" i="74"/>
  <c r="O19" i="74"/>
  <c r="N19" i="74"/>
  <c r="M19" i="74"/>
  <c r="J19" i="74"/>
  <c r="G19" i="74"/>
  <c r="O18" i="74"/>
  <c r="N18" i="74"/>
  <c r="M18" i="74"/>
  <c r="J18" i="74"/>
  <c r="G18" i="74"/>
  <c r="O17" i="74"/>
  <c r="N17" i="74"/>
  <c r="M17" i="74"/>
  <c r="J17" i="74"/>
  <c r="G17" i="74"/>
  <c r="O16" i="74"/>
  <c r="N16" i="74"/>
  <c r="M16" i="74"/>
  <c r="J16" i="74"/>
  <c r="G16" i="74"/>
  <c r="O15" i="74"/>
  <c r="N15" i="74"/>
  <c r="M15" i="74"/>
  <c r="J15" i="74"/>
  <c r="G15" i="74"/>
  <c r="O14" i="74"/>
  <c r="N14" i="74"/>
  <c r="M14" i="74"/>
  <c r="J14" i="74"/>
  <c r="G14" i="74"/>
  <c r="O13" i="74"/>
  <c r="N13" i="74"/>
  <c r="M13" i="74"/>
  <c r="J13" i="74"/>
  <c r="G13" i="74"/>
  <c r="O12" i="74"/>
  <c r="N12" i="74"/>
  <c r="M12" i="74"/>
  <c r="J12" i="74"/>
  <c r="G12" i="74"/>
  <c r="O11" i="74"/>
  <c r="N11" i="74"/>
  <c r="M11" i="74"/>
  <c r="J11" i="74"/>
  <c r="G11" i="74"/>
  <c r="O10" i="74"/>
  <c r="N10" i="74"/>
  <c r="M10" i="74"/>
  <c r="J10" i="74"/>
  <c r="G10" i="74"/>
  <c r="O9" i="74"/>
  <c r="N9" i="74"/>
  <c r="M9" i="74"/>
  <c r="J9" i="74"/>
  <c r="G9" i="74"/>
  <c r="O8" i="74"/>
  <c r="N8" i="74"/>
  <c r="M8" i="74"/>
  <c r="J8" i="74"/>
  <c r="G8" i="74"/>
  <c r="O7" i="74"/>
  <c r="N7" i="74"/>
  <c r="M7" i="74"/>
  <c r="J7" i="74"/>
  <c r="G7" i="74"/>
  <c r="O6" i="74"/>
  <c r="N6" i="74"/>
  <c r="M6" i="74"/>
  <c r="J6" i="74"/>
  <c r="G6" i="74"/>
  <c r="O5" i="74"/>
  <c r="N5" i="74"/>
  <c r="M5" i="74"/>
  <c r="J5" i="74"/>
  <c r="G5" i="74"/>
  <c r="L49" i="73"/>
  <c r="K49" i="73"/>
  <c r="K50" i="73" s="1"/>
  <c r="I49" i="73"/>
  <c r="H49" i="73"/>
  <c r="H50" i="73" s="1"/>
  <c r="F49" i="73"/>
  <c r="F50" i="73" s="1"/>
  <c r="E49" i="73"/>
  <c r="E50" i="73" s="1"/>
  <c r="D49" i="73"/>
  <c r="O48" i="73"/>
  <c r="N48" i="73"/>
  <c r="M48" i="73"/>
  <c r="J48" i="73"/>
  <c r="G48" i="73"/>
  <c r="O47" i="73"/>
  <c r="N47" i="73"/>
  <c r="M47" i="73"/>
  <c r="J47" i="73"/>
  <c r="G47" i="73"/>
  <c r="O46" i="73"/>
  <c r="N46" i="73"/>
  <c r="M46" i="73"/>
  <c r="J46" i="73"/>
  <c r="G46" i="73"/>
  <c r="O45" i="73"/>
  <c r="N45" i="73"/>
  <c r="M45" i="73"/>
  <c r="J45" i="73"/>
  <c r="G45" i="73"/>
  <c r="O44" i="73"/>
  <c r="N44" i="73"/>
  <c r="P44" i="73" s="1"/>
  <c r="M44" i="73"/>
  <c r="J44" i="73"/>
  <c r="G44" i="73"/>
  <c r="O43" i="73"/>
  <c r="N43" i="73"/>
  <c r="M43" i="73"/>
  <c r="J43" i="73"/>
  <c r="G43" i="73"/>
  <c r="O42" i="73"/>
  <c r="N42" i="73"/>
  <c r="M42" i="73"/>
  <c r="J42" i="73"/>
  <c r="G42" i="73"/>
  <c r="O41" i="73"/>
  <c r="N41" i="73"/>
  <c r="M41" i="73"/>
  <c r="J41" i="73"/>
  <c r="G41" i="73"/>
  <c r="O40" i="73"/>
  <c r="N40" i="73"/>
  <c r="M40" i="73"/>
  <c r="J40" i="73"/>
  <c r="G40" i="73"/>
  <c r="O39" i="73"/>
  <c r="N39" i="73"/>
  <c r="M39" i="73"/>
  <c r="J39" i="73"/>
  <c r="G39" i="73"/>
  <c r="O38" i="73"/>
  <c r="N38" i="73"/>
  <c r="P38" i="73" s="1"/>
  <c r="M38" i="73"/>
  <c r="J38" i="73"/>
  <c r="G38" i="73"/>
  <c r="O37" i="73"/>
  <c r="N37" i="73"/>
  <c r="M37" i="73"/>
  <c r="J37" i="73"/>
  <c r="G37" i="73"/>
  <c r="O36" i="73"/>
  <c r="N36" i="73"/>
  <c r="M36" i="73"/>
  <c r="J36" i="73"/>
  <c r="G36" i="73"/>
  <c r="O35" i="73"/>
  <c r="N35" i="73"/>
  <c r="M35" i="73"/>
  <c r="J35" i="73"/>
  <c r="G35" i="73"/>
  <c r="O34" i="73"/>
  <c r="N34" i="73"/>
  <c r="M34" i="73"/>
  <c r="J34" i="73"/>
  <c r="G34" i="73"/>
  <c r="O33" i="73"/>
  <c r="N33" i="73"/>
  <c r="M33" i="73"/>
  <c r="J33" i="73"/>
  <c r="G33" i="73"/>
  <c r="O32" i="73"/>
  <c r="N32" i="73"/>
  <c r="M32" i="73"/>
  <c r="J32" i="73"/>
  <c r="G32" i="73"/>
  <c r="O31" i="73"/>
  <c r="N31" i="73"/>
  <c r="M31" i="73"/>
  <c r="J31" i="73"/>
  <c r="G31" i="73"/>
  <c r="O30" i="73"/>
  <c r="N30" i="73"/>
  <c r="P30" i="73" s="1"/>
  <c r="M30" i="73"/>
  <c r="J30" i="73"/>
  <c r="G30" i="73"/>
  <c r="O29" i="73"/>
  <c r="N29" i="73"/>
  <c r="M29" i="73"/>
  <c r="J29" i="73"/>
  <c r="G29" i="73"/>
  <c r="O28" i="73"/>
  <c r="N28" i="73"/>
  <c r="P28" i="73" s="1"/>
  <c r="M28" i="73"/>
  <c r="J28" i="73"/>
  <c r="G28" i="73"/>
  <c r="O27" i="73"/>
  <c r="N27" i="73"/>
  <c r="M27" i="73"/>
  <c r="J27" i="73"/>
  <c r="G27" i="73"/>
  <c r="O26" i="73"/>
  <c r="N26" i="73"/>
  <c r="M26" i="73"/>
  <c r="J26" i="73"/>
  <c r="G26" i="73"/>
  <c r="O25" i="73"/>
  <c r="N25" i="73"/>
  <c r="M25" i="73"/>
  <c r="J25" i="73"/>
  <c r="G25" i="73"/>
  <c r="O24" i="73"/>
  <c r="N24" i="73"/>
  <c r="M24" i="73"/>
  <c r="J24" i="73"/>
  <c r="G24" i="73"/>
  <c r="O23" i="73"/>
  <c r="N23" i="73"/>
  <c r="M23" i="73"/>
  <c r="J23" i="73"/>
  <c r="G23" i="73"/>
  <c r="O22" i="73"/>
  <c r="N22" i="73"/>
  <c r="M22" i="73"/>
  <c r="J22" i="73"/>
  <c r="G22" i="73"/>
  <c r="O21" i="73"/>
  <c r="N21" i="73"/>
  <c r="M21" i="73"/>
  <c r="J21" i="73"/>
  <c r="G21" i="73"/>
  <c r="O20" i="73"/>
  <c r="N20" i="73"/>
  <c r="M20" i="73"/>
  <c r="J20" i="73"/>
  <c r="G20" i="73"/>
  <c r="O19" i="73"/>
  <c r="N19" i="73"/>
  <c r="M19" i="73"/>
  <c r="J19" i="73"/>
  <c r="G19" i="73"/>
  <c r="O18" i="73"/>
  <c r="N18" i="73"/>
  <c r="M18" i="73"/>
  <c r="J18" i="73"/>
  <c r="G18" i="73"/>
  <c r="O17" i="73"/>
  <c r="N17" i="73"/>
  <c r="M17" i="73"/>
  <c r="J17" i="73"/>
  <c r="G17" i="73"/>
  <c r="O16" i="73"/>
  <c r="N16" i="73"/>
  <c r="M16" i="73"/>
  <c r="J16" i="73"/>
  <c r="G16" i="73"/>
  <c r="O15" i="73"/>
  <c r="N15" i="73"/>
  <c r="M15" i="73"/>
  <c r="J15" i="73"/>
  <c r="G15" i="73"/>
  <c r="O14" i="73"/>
  <c r="N14" i="73"/>
  <c r="P14" i="73" s="1"/>
  <c r="M14" i="73"/>
  <c r="J14" i="73"/>
  <c r="G14" i="73"/>
  <c r="O13" i="73"/>
  <c r="N13" i="73"/>
  <c r="M13" i="73"/>
  <c r="J13" i="73"/>
  <c r="G13" i="73"/>
  <c r="O12" i="73"/>
  <c r="N12" i="73"/>
  <c r="P12" i="73" s="1"/>
  <c r="M12" i="73"/>
  <c r="J12" i="73"/>
  <c r="G12" i="73"/>
  <c r="O11" i="73"/>
  <c r="N11" i="73"/>
  <c r="M11" i="73"/>
  <c r="J11" i="73"/>
  <c r="G11" i="73"/>
  <c r="O10" i="73"/>
  <c r="N10" i="73"/>
  <c r="M10" i="73"/>
  <c r="J10" i="73"/>
  <c r="G10" i="73"/>
  <c r="O9" i="73"/>
  <c r="N9" i="73"/>
  <c r="M9" i="73"/>
  <c r="J9" i="73"/>
  <c r="G9" i="73"/>
  <c r="O8" i="73"/>
  <c r="N8" i="73"/>
  <c r="M8" i="73"/>
  <c r="J8" i="73"/>
  <c r="G8" i="73"/>
  <c r="O7" i="73"/>
  <c r="N7" i="73"/>
  <c r="M7" i="73"/>
  <c r="J7" i="73"/>
  <c r="G7" i="73"/>
  <c r="O6" i="73"/>
  <c r="N6" i="73"/>
  <c r="M6" i="73"/>
  <c r="J6" i="73"/>
  <c r="G6" i="73"/>
  <c r="O5" i="73"/>
  <c r="N5" i="73"/>
  <c r="M5" i="73"/>
  <c r="J5" i="73"/>
  <c r="G5" i="73"/>
  <c r="L49" i="72"/>
  <c r="K49" i="72"/>
  <c r="I49" i="72"/>
  <c r="I50" i="72" s="1"/>
  <c r="H49" i="72"/>
  <c r="F49" i="72"/>
  <c r="F50" i="72" s="1"/>
  <c r="E49" i="72"/>
  <c r="D49" i="72"/>
  <c r="D50" i="72" s="1"/>
  <c r="O48" i="72"/>
  <c r="N48" i="72"/>
  <c r="M48" i="72"/>
  <c r="J48" i="72"/>
  <c r="G48" i="72"/>
  <c r="O47" i="72"/>
  <c r="N47" i="72"/>
  <c r="M47" i="72"/>
  <c r="J47" i="72"/>
  <c r="G47" i="72"/>
  <c r="O46" i="72"/>
  <c r="N46" i="72"/>
  <c r="M46" i="72"/>
  <c r="J46" i="72"/>
  <c r="G46" i="72"/>
  <c r="O45" i="72"/>
  <c r="N45" i="72"/>
  <c r="M45" i="72"/>
  <c r="J45" i="72"/>
  <c r="G45" i="72"/>
  <c r="O44" i="72"/>
  <c r="N44" i="72"/>
  <c r="M44" i="72"/>
  <c r="J44" i="72"/>
  <c r="G44" i="72"/>
  <c r="O43" i="72"/>
  <c r="N43" i="72"/>
  <c r="P43" i="72" s="1"/>
  <c r="M43" i="72"/>
  <c r="J43" i="72"/>
  <c r="G43" i="72"/>
  <c r="O42" i="72"/>
  <c r="N42" i="72"/>
  <c r="P42" i="72" s="1"/>
  <c r="M42" i="72"/>
  <c r="J42" i="72"/>
  <c r="G42" i="72"/>
  <c r="O41" i="72"/>
  <c r="N41" i="72"/>
  <c r="M41" i="72"/>
  <c r="J41" i="72"/>
  <c r="G41" i="72"/>
  <c r="O40" i="72"/>
  <c r="N40" i="72"/>
  <c r="M40" i="72"/>
  <c r="J40" i="72"/>
  <c r="G40" i="72"/>
  <c r="O39" i="72"/>
  <c r="N39" i="72"/>
  <c r="M39" i="72"/>
  <c r="J39" i="72"/>
  <c r="G39" i="72"/>
  <c r="O38" i="72"/>
  <c r="N38" i="72"/>
  <c r="M38" i="72"/>
  <c r="J38" i="72"/>
  <c r="G38" i="72"/>
  <c r="O37" i="72"/>
  <c r="N37" i="72"/>
  <c r="M37" i="72"/>
  <c r="J37" i="72"/>
  <c r="G37" i="72"/>
  <c r="O36" i="72"/>
  <c r="N36" i="72"/>
  <c r="M36" i="72"/>
  <c r="J36" i="72"/>
  <c r="G36" i="72"/>
  <c r="O35" i="72"/>
  <c r="N35" i="72"/>
  <c r="P35" i="72" s="1"/>
  <c r="M35" i="72"/>
  <c r="J35" i="72"/>
  <c r="G35" i="72"/>
  <c r="O34" i="72"/>
  <c r="N34" i="72"/>
  <c r="M34" i="72"/>
  <c r="J34" i="72"/>
  <c r="G34" i="72"/>
  <c r="O33" i="72"/>
  <c r="N33" i="72"/>
  <c r="M33" i="72"/>
  <c r="J33" i="72"/>
  <c r="G33" i="72"/>
  <c r="O32" i="72"/>
  <c r="N32" i="72"/>
  <c r="M32" i="72"/>
  <c r="J32" i="72"/>
  <c r="G32" i="72"/>
  <c r="O31" i="72"/>
  <c r="N31" i="72"/>
  <c r="M31" i="72"/>
  <c r="J31" i="72"/>
  <c r="G31" i="72"/>
  <c r="O30" i="72"/>
  <c r="N30" i="72"/>
  <c r="M30" i="72"/>
  <c r="J30" i="72"/>
  <c r="G30" i="72"/>
  <c r="O29" i="72"/>
  <c r="N29" i="72"/>
  <c r="M29" i="72"/>
  <c r="J29" i="72"/>
  <c r="G29" i="72"/>
  <c r="O28" i="72"/>
  <c r="N28" i="72"/>
  <c r="M28" i="72"/>
  <c r="J28" i="72"/>
  <c r="G28" i="72"/>
  <c r="O27" i="72"/>
  <c r="N27" i="72"/>
  <c r="M27" i="72"/>
  <c r="J27" i="72"/>
  <c r="G27" i="72"/>
  <c r="O26" i="72"/>
  <c r="N26" i="72"/>
  <c r="M26" i="72"/>
  <c r="J26" i="72"/>
  <c r="G26" i="72"/>
  <c r="O25" i="72"/>
  <c r="N25" i="72"/>
  <c r="M25" i="72"/>
  <c r="J25" i="72"/>
  <c r="G25" i="72"/>
  <c r="O24" i="72"/>
  <c r="N24" i="72"/>
  <c r="M24" i="72"/>
  <c r="J24" i="72"/>
  <c r="G24" i="72"/>
  <c r="O23" i="72"/>
  <c r="N23" i="72"/>
  <c r="M23" i="72"/>
  <c r="J23" i="72"/>
  <c r="G23" i="72"/>
  <c r="O22" i="72"/>
  <c r="N22" i="72"/>
  <c r="M22" i="72"/>
  <c r="J22" i="72"/>
  <c r="G22" i="72"/>
  <c r="O21" i="72"/>
  <c r="N21" i="72"/>
  <c r="M21" i="72"/>
  <c r="J21" i="72"/>
  <c r="G21" i="72"/>
  <c r="O20" i="72"/>
  <c r="N20" i="72"/>
  <c r="M20" i="72"/>
  <c r="J20" i="72"/>
  <c r="G20" i="72"/>
  <c r="O19" i="72"/>
  <c r="N19" i="72"/>
  <c r="P19" i="72" s="1"/>
  <c r="M19" i="72"/>
  <c r="J19" i="72"/>
  <c r="G19" i="72"/>
  <c r="O18" i="72"/>
  <c r="N18" i="72"/>
  <c r="M18" i="72"/>
  <c r="J18" i="72"/>
  <c r="G18" i="72"/>
  <c r="O17" i="72"/>
  <c r="N17" i="72"/>
  <c r="M17" i="72"/>
  <c r="J17" i="72"/>
  <c r="G17" i="72"/>
  <c r="O16" i="72"/>
  <c r="N16" i="72"/>
  <c r="M16" i="72"/>
  <c r="J16" i="72"/>
  <c r="G16" i="72"/>
  <c r="O15" i="72"/>
  <c r="N15" i="72"/>
  <c r="M15" i="72"/>
  <c r="J15" i="72"/>
  <c r="G15" i="72"/>
  <c r="O14" i="72"/>
  <c r="N14" i="72"/>
  <c r="M14" i="72"/>
  <c r="J14" i="72"/>
  <c r="G14" i="72"/>
  <c r="O13" i="72"/>
  <c r="N13" i="72"/>
  <c r="M13" i="72"/>
  <c r="J13" i="72"/>
  <c r="G13" i="72"/>
  <c r="O12" i="72"/>
  <c r="N12" i="72"/>
  <c r="M12" i="72"/>
  <c r="J12" i="72"/>
  <c r="G12" i="72"/>
  <c r="O11" i="72"/>
  <c r="N11" i="72"/>
  <c r="M11" i="72"/>
  <c r="J11" i="72"/>
  <c r="G11" i="72"/>
  <c r="O10" i="72"/>
  <c r="N10" i="72"/>
  <c r="M10" i="72"/>
  <c r="J10" i="72"/>
  <c r="G10" i="72"/>
  <c r="O9" i="72"/>
  <c r="N9" i="72"/>
  <c r="M9" i="72"/>
  <c r="J9" i="72"/>
  <c r="G9" i="72"/>
  <c r="O8" i="72"/>
  <c r="N8" i="72"/>
  <c r="M8" i="72"/>
  <c r="J8" i="72"/>
  <c r="G8" i="72"/>
  <c r="O7" i="72"/>
  <c r="N7" i="72"/>
  <c r="M7" i="72"/>
  <c r="J7" i="72"/>
  <c r="G7" i="72"/>
  <c r="O6" i="72"/>
  <c r="N6" i="72"/>
  <c r="M6" i="72"/>
  <c r="J6" i="72"/>
  <c r="G6" i="72"/>
  <c r="O5" i="72"/>
  <c r="N5" i="72"/>
  <c r="M5" i="72"/>
  <c r="J5" i="72"/>
  <c r="G5" i="72"/>
  <c r="L49" i="71"/>
  <c r="L50" i="71" s="1"/>
  <c r="K49" i="71"/>
  <c r="I49" i="71"/>
  <c r="I50" i="71" s="1"/>
  <c r="H49" i="71"/>
  <c r="F49" i="71"/>
  <c r="F50" i="71" s="1"/>
  <c r="E49" i="71"/>
  <c r="E50" i="71" s="1"/>
  <c r="D49" i="71"/>
  <c r="D50" i="71" s="1"/>
  <c r="O48" i="71"/>
  <c r="N48" i="71"/>
  <c r="M48" i="71"/>
  <c r="J48" i="71"/>
  <c r="G48" i="71"/>
  <c r="O47" i="71"/>
  <c r="N47" i="71"/>
  <c r="M47" i="71"/>
  <c r="J47" i="71"/>
  <c r="G47" i="71"/>
  <c r="O46" i="71"/>
  <c r="N46" i="71"/>
  <c r="M46" i="71"/>
  <c r="J46" i="71"/>
  <c r="G46" i="71"/>
  <c r="O45" i="71"/>
  <c r="N45" i="71"/>
  <c r="M45" i="71"/>
  <c r="J45" i="71"/>
  <c r="G45" i="71"/>
  <c r="O44" i="71"/>
  <c r="N44" i="71"/>
  <c r="M44" i="71"/>
  <c r="J44" i="71"/>
  <c r="G44" i="71"/>
  <c r="O43" i="71"/>
  <c r="N43" i="71"/>
  <c r="M43" i="71"/>
  <c r="J43" i="71"/>
  <c r="G43" i="71"/>
  <c r="O42" i="71"/>
  <c r="N42" i="71"/>
  <c r="M42" i="71"/>
  <c r="J42" i="71"/>
  <c r="G42" i="71"/>
  <c r="O41" i="71"/>
  <c r="N41" i="71"/>
  <c r="M41" i="71"/>
  <c r="J41" i="71"/>
  <c r="G41" i="71"/>
  <c r="O40" i="71"/>
  <c r="N40" i="71"/>
  <c r="M40" i="71"/>
  <c r="J40" i="71"/>
  <c r="G40" i="71"/>
  <c r="O39" i="71"/>
  <c r="N39" i="71"/>
  <c r="M39" i="71"/>
  <c r="J39" i="71"/>
  <c r="G39" i="71"/>
  <c r="O38" i="71"/>
  <c r="N38" i="71"/>
  <c r="M38" i="71"/>
  <c r="J38" i="71"/>
  <c r="G38" i="71"/>
  <c r="O37" i="71"/>
  <c r="N37" i="71"/>
  <c r="M37" i="71"/>
  <c r="J37" i="71"/>
  <c r="G37" i="71"/>
  <c r="O36" i="71"/>
  <c r="N36" i="71"/>
  <c r="M36" i="71"/>
  <c r="J36" i="71"/>
  <c r="G36" i="71"/>
  <c r="O35" i="71"/>
  <c r="N35" i="71"/>
  <c r="M35" i="71"/>
  <c r="J35" i="71"/>
  <c r="G35" i="71"/>
  <c r="O34" i="71"/>
  <c r="N34" i="71"/>
  <c r="M34" i="71"/>
  <c r="J34" i="71"/>
  <c r="G34" i="71"/>
  <c r="O33" i="71"/>
  <c r="N33" i="71"/>
  <c r="M33" i="71"/>
  <c r="J33" i="71"/>
  <c r="G33" i="71"/>
  <c r="O32" i="71"/>
  <c r="N32" i="71"/>
  <c r="M32" i="71"/>
  <c r="J32" i="71"/>
  <c r="G32" i="71"/>
  <c r="O31" i="71"/>
  <c r="N31" i="71"/>
  <c r="M31" i="71"/>
  <c r="J31" i="71"/>
  <c r="G31" i="71"/>
  <c r="O30" i="71"/>
  <c r="N30" i="71"/>
  <c r="M30" i="71"/>
  <c r="J30" i="71"/>
  <c r="G30" i="71"/>
  <c r="O29" i="71"/>
  <c r="N29" i="71"/>
  <c r="M29" i="71"/>
  <c r="J29" i="71"/>
  <c r="G29" i="71"/>
  <c r="O28" i="71"/>
  <c r="N28" i="71"/>
  <c r="M28" i="71"/>
  <c r="J28" i="71"/>
  <c r="G28" i="71"/>
  <c r="O27" i="71"/>
  <c r="N27" i="71"/>
  <c r="M27" i="71"/>
  <c r="J27" i="71"/>
  <c r="G27" i="71"/>
  <c r="O26" i="71"/>
  <c r="N26" i="71"/>
  <c r="M26" i="71"/>
  <c r="J26" i="71"/>
  <c r="G26" i="71"/>
  <c r="O25" i="71"/>
  <c r="N25" i="71"/>
  <c r="M25" i="71"/>
  <c r="J25" i="71"/>
  <c r="G25" i="71"/>
  <c r="O24" i="71"/>
  <c r="N24" i="71"/>
  <c r="M24" i="71"/>
  <c r="J24" i="71"/>
  <c r="G24" i="71"/>
  <c r="O23" i="71"/>
  <c r="N23" i="71"/>
  <c r="M23" i="71"/>
  <c r="J23" i="71"/>
  <c r="G23" i="71"/>
  <c r="O22" i="71"/>
  <c r="N22" i="71"/>
  <c r="M22" i="71"/>
  <c r="J22" i="71"/>
  <c r="G22" i="71"/>
  <c r="O21" i="71"/>
  <c r="N21" i="71"/>
  <c r="M21" i="71"/>
  <c r="J21" i="71"/>
  <c r="G21" i="71"/>
  <c r="O20" i="71"/>
  <c r="N20" i="71"/>
  <c r="M20" i="71"/>
  <c r="J20" i="71"/>
  <c r="G20" i="71"/>
  <c r="O19" i="71"/>
  <c r="N19" i="71"/>
  <c r="M19" i="71"/>
  <c r="J19" i="71"/>
  <c r="G19" i="71"/>
  <c r="O18" i="71"/>
  <c r="N18" i="71"/>
  <c r="M18" i="71"/>
  <c r="J18" i="71"/>
  <c r="G18" i="71"/>
  <c r="O17" i="71"/>
  <c r="N17" i="71"/>
  <c r="P17" i="71" s="1"/>
  <c r="M17" i="71"/>
  <c r="J17" i="71"/>
  <c r="G17" i="71"/>
  <c r="O16" i="71"/>
  <c r="N16" i="71"/>
  <c r="M16" i="71"/>
  <c r="J16" i="71"/>
  <c r="G16" i="71"/>
  <c r="O15" i="71"/>
  <c r="N15" i="71"/>
  <c r="M15" i="71"/>
  <c r="J15" i="71"/>
  <c r="G15" i="71"/>
  <c r="O14" i="71"/>
  <c r="N14" i="71"/>
  <c r="M14" i="71"/>
  <c r="J14" i="71"/>
  <c r="G14" i="71"/>
  <c r="O13" i="71"/>
  <c r="N13" i="71"/>
  <c r="M13" i="71"/>
  <c r="J13" i="71"/>
  <c r="G13" i="71"/>
  <c r="O12" i="71"/>
  <c r="N12" i="71"/>
  <c r="M12" i="71"/>
  <c r="J12" i="71"/>
  <c r="G12" i="71"/>
  <c r="O11" i="71"/>
  <c r="N11" i="71"/>
  <c r="M11" i="71"/>
  <c r="J11" i="71"/>
  <c r="G11" i="71"/>
  <c r="O10" i="71"/>
  <c r="N10" i="71"/>
  <c r="M10" i="71"/>
  <c r="J10" i="71"/>
  <c r="G10" i="71"/>
  <c r="O9" i="71"/>
  <c r="N9" i="71"/>
  <c r="P9" i="71" s="1"/>
  <c r="M9" i="71"/>
  <c r="J9" i="71"/>
  <c r="G9" i="71"/>
  <c r="O8" i="71"/>
  <c r="N8" i="71"/>
  <c r="M8" i="71"/>
  <c r="J8" i="71"/>
  <c r="G8" i="71"/>
  <c r="O7" i="71"/>
  <c r="N7" i="71"/>
  <c r="M7" i="71"/>
  <c r="J7" i="71"/>
  <c r="G7" i="71"/>
  <c r="O6" i="71"/>
  <c r="N6" i="71"/>
  <c r="M6" i="71"/>
  <c r="J6" i="71"/>
  <c r="G6" i="71"/>
  <c r="O5" i="71"/>
  <c r="N5" i="71"/>
  <c r="M5" i="71"/>
  <c r="J5" i="71"/>
  <c r="G5" i="71"/>
  <c r="L28" i="70"/>
  <c r="E28" i="70"/>
  <c r="F26" i="70"/>
  <c r="L26" i="70"/>
  <c r="O24" i="70"/>
  <c r="E24" i="70"/>
  <c r="D26" i="70"/>
  <c r="I22" i="70"/>
  <c r="E22" i="70"/>
  <c r="O22" i="70"/>
  <c r="F24" i="70"/>
  <c r="L22" i="70"/>
  <c r="H22" i="70"/>
  <c r="E20" i="70"/>
  <c r="D22" i="70"/>
  <c r="F20" i="70"/>
  <c r="K16" i="70"/>
  <c r="O16" i="70"/>
  <c r="E16" i="70"/>
  <c r="I14" i="70"/>
  <c r="E14" i="70"/>
  <c r="F16" i="70"/>
  <c r="K12" i="70"/>
  <c r="O12" i="70"/>
  <c r="E12" i="70"/>
  <c r="I10" i="70"/>
  <c r="E10" i="70"/>
  <c r="O7" i="70"/>
  <c r="N6" i="70"/>
  <c r="M6" i="70"/>
  <c r="J6" i="70"/>
  <c r="G6" i="70"/>
  <c r="H50" i="71" l="1"/>
  <c r="P11" i="73"/>
  <c r="I50" i="73"/>
  <c r="P15" i="74"/>
  <c r="P23" i="74"/>
  <c r="P31" i="74"/>
  <c r="E50" i="74"/>
  <c r="P16" i="75"/>
  <c r="H50" i="76"/>
  <c r="K50" i="78"/>
  <c r="P28" i="79"/>
  <c r="P33" i="79"/>
  <c r="P36" i="79"/>
  <c r="P26" i="80"/>
  <c r="P34" i="80"/>
  <c r="P42" i="80"/>
  <c r="P48" i="73"/>
  <c r="L50" i="73"/>
  <c r="P33" i="74"/>
  <c r="H50" i="74"/>
  <c r="P10" i="75"/>
  <c r="P18" i="75"/>
  <c r="P26" i="75"/>
  <c r="P19" i="76"/>
  <c r="K50" i="76"/>
  <c r="F50" i="77"/>
  <c r="P6" i="79"/>
  <c r="P14" i="79"/>
  <c r="P46" i="79"/>
  <c r="I50" i="79"/>
  <c r="E50" i="80"/>
  <c r="P40" i="81"/>
  <c r="P48" i="81"/>
  <c r="P8" i="71"/>
  <c r="P16" i="71"/>
  <c r="P24" i="71"/>
  <c r="P32" i="71"/>
  <c r="P40" i="71"/>
  <c r="P48" i="71"/>
  <c r="P9" i="72"/>
  <c r="P17" i="72"/>
  <c r="P18" i="73"/>
  <c r="L50" i="79"/>
  <c r="P19" i="80"/>
  <c r="P22" i="80"/>
  <c r="K50" i="80"/>
  <c r="P7" i="81"/>
  <c r="P23" i="81"/>
  <c r="P39" i="81"/>
  <c r="P47" i="81"/>
  <c r="P24" i="82"/>
  <c r="P20" i="71"/>
  <c r="P28" i="71"/>
  <c r="P37" i="72"/>
  <c r="P12" i="71"/>
  <c r="P15" i="72"/>
  <c r="P16" i="73"/>
  <c r="P24" i="73"/>
  <c r="P46" i="73"/>
  <c r="P25" i="76"/>
  <c r="P30" i="76"/>
  <c r="P33" i="76"/>
  <c r="P38" i="76"/>
  <c r="P47" i="77"/>
  <c r="P8" i="78"/>
  <c r="P11" i="78"/>
  <c r="P16" i="78"/>
  <c r="P19" i="78"/>
  <c r="P14" i="81"/>
  <c r="P41" i="81"/>
  <c r="P25" i="72"/>
  <c r="H50" i="72"/>
  <c r="P42" i="73"/>
  <c r="P43" i="76"/>
  <c r="P21" i="78"/>
  <c r="P29" i="78"/>
  <c r="P45" i="78"/>
  <c r="D50" i="78"/>
  <c r="P35" i="81"/>
  <c r="P28" i="82"/>
  <c r="P6" i="72"/>
  <c r="P14" i="72"/>
  <c r="P46" i="72"/>
  <c r="D50" i="73"/>
  <c r="P27" i="74"/>
  <c r="F50" i="75"/>
  <c r="P5" i="76"/>
  <c r="I50" i="77"/>
  <c r="P22" i="79"/>
  <c r="K50" i="79"/>
  <c r="F50" i="80"/>
  <c r="P37" i="81"/>
  <c r="P7" i="71"/>
  <c r="P15" i="71"/>
  <c r="P24" i="72"/>
  <c r="P32" i="72"/>
  <c r="P36" i="73"/>
  <c r="P13" i="74"/>
  <c r="P36" i="75"/>
  <c r="P44" i="75"/>
  <c r="P9" i="82"/>
  <c r="P25" i="82"/>
  <c r="P33" i="82"/>
  <c r="P41" i="82"/>
  <c r="P6" i="71"/>
  <c r="P11" i="71"/>
  <c r="P14" i="71"/>
  <c r="P19" i="71"/>
  <c r="P39" i="72"/>
  <c r="P47" i="72"/>
  <c r="P35" i="73"/>
  <c r="P5" i="74"/>
  <c r="P21" i="74"/>
  <c r="P29" i="74"/>
  <c r="P38" i="77"/>
  <c r="P15" i="78"/>
  <c r="P31" i="78"/>
  <c r="P12" i="80"/>
  <c r="P36" i="80"/>
  <c r="P28" i="72"/>
  <c r="P16" i="79"/>
  <c r="P24" i="79"/>
  <c r="P29" i="79"/>
  <c r="P33" i="72"/>
  <c r="P10" i="73"/>
  <c r="P20" i="74"/>
  <c r="P28" i="74"/>
  <c r="P44" i="76"/>
  <c r="P37" i="77"/>
  <c r="P22" i="78"/>
  <c r="P30" i="78"/>
  <c r="P46" i="78"/>
  <c r="P7" i="73"/>
  <c r="P9" i="74"/>
  <c r="P36" i="74"/>
  <c r="P47" i="74"/>
  <c r="P40" i="75"/>
  <c r="P45" i="75"/>
  <c r="J49" i="79"/>
  <c r="P29" i="82"/>
  <c r="P45" i="82"/>
  <c r="P48" i="82"/>
  <c r="P41" i="76"/>
  <c r="P32" i="78"/>
  <c r="P35" i="78"/>
  <c r="P40" i="78"/>
  <c r="P48" i="78"/>
  <c r="P8" i="80"/>
  <c r="P32" i="80"/>
  <c r="P48" i="80"/>
  <c r="P31" i="75"/>
  <c r="P39" i="75"/>
  <c r="P47" i="75"/>
  <c r="P20" i="77"/>
  <c r="P28" i="77"/>
  <c r="P36" i="77"/>
  <c r="P17" i="81"/>
  <c r="P25" i="71"/>
  <c r="P33" i="71"/>
  <c r="P36" i="71"/>
  <c r="P41" i="71"/>
  <c r="P44" i="71"/>
  <c r="P13" i="72"/>
  <c r="P18" i="72"/>
  <c r="P21" i="72"/>
  <c r="P29" i="72"/>
  <c r="P6" i="73"/>
  <c r="P38" i="79"/>
  <c r="P7" i="80"/>
  <c r="P15" i="80"/>
  <c r="P36" i="82"/>
  <c r="P23" i="72"/>
  <c r="P27" i="72"/>
  <c r="P31" i="72"/>
  <c r="P34" i="72"/>
  <c r="P41" i="72"/>
  <c r="P45" i="72"/>
  <c r="P19" i="73"/>
  <c r="P27" i="73"/>
  <c r="G49" i="78"/>
  <c r="P37" i="79"/>
  <c r="P5" i="80"/>
  <c r="P13" i="80"/>
  <c r="P17" i="80"/>
  <c r="P25" i="80"/>
  <c r="P8" i="81"/>
  <c r="P12" i="81"/>
  <c r="P16" i="81"/>
  <c r="P20" i="81"/>
  <c r="P27" i="81"/>
  <c r="P42" i="81"/>
  <c r="P46" i="81"/>
  <c r="P7" i="82"/>
  <c r="P23" i="82"/>
  <c r="J50" i="72"/>
  <c r="P41" i="74"/>
  <c r="P12" i="75"/>
  <c r="P17" i="75"/>
  <c r="P24" i="75"/>
  <c r="P25" i="75"/>
  <c r="P32" i="75"/>
  <c r="P48" i="75"/>
  <c r="P7" i="76"/>
  <c r="P8" i="76"/>
  <c r="P12" i="76"/>
  <c r="P35" i="76"/>
  <c r="P7" i="77"/>
  <c r="P10" i="77"/>
  <c r="P11" i="77"/>
  <c r="P22" i="77"/>
  <c r="P23" i="77"/>
  <c r="P26" i="77"/>
  <c r="P27" i="77"/>
  <c r="P31" i="77"/>
  <c r="P42" i="77"/>
  <c r="P7" i="78"/>
  <c r="P23" i="78"/>
  <c r="P39" i="78"/>
  <c r="P47" i="78"/>
  <c r="P7" i="79"/>
  <c r="P10" i="79"/>
  <c r="P30" i="79"/>
  <c r="P41" i="79"/>
  <c r="P45" i="79"/>
  <c r="P10" i="80"/>
  <c r="P18" i="80"/>
  <c r="P29" i="80"/>
  <c r="P41" i="80"/>
  <c r="P45" i="80"/>
  <c r="P5" i="81"/>
  <c r="P13" i="81"/>
  <c r="P24" i="81"/>
  <c r="P28" i="81"/>
  <c r="P32" i="81"/>
  <c r="P43" i="81"/>
  <c r="J50" i="71"/>
  <c r="P20" i="73"/>
  <c r="P34" i="73"/>
  <c r="N49" i="74"/>
  <c r="P19" i="74"/>
  <c r="E50" i="83"/>
  <c r="J49" i="71"/>
  <c r="P22" i="71"/>
  <c r="P23" i="71"/>
  <c r="P27" i="71"/>
  <c r="P30" i="71"/>
  <c r="P31" i="71"/>
  <c r="P35" i="71"/>
  <c r="P38" i="71"/>
  <c r="P39" i="71"/>
  <c r="P8" i="72"/>
  <c r="P11" i="72"/>
  <c r="P12" i="72"/>
  <c r="P26" i="72"/>
  <c r="P30" i="72"/>
  <c r="P44" i="72"/>
  <c r="P48" i="72"/>
  <c r="P8" i="73"/>
  <c r="P22" i="73"/>
  <c r="P26" i="73"/>
  <c r="P32" i="73"/>
  <c r="P40" i="73"/>
  <c r="J49" i="74"/>
  <c r="P7" i="74"/>
  <c r="P11" i="74"/>
  <c r="P17" i="74"/>
  <c r="P25" i="74"/>
  <c r="P39" i="74"/>
  <c r="P11" i="75"/>
  <c r="P15" i="75"/>
  <c r="P34" i="75"/>
  <c r="P42" i="75"/>
  <c r="P9" i="76"/>
  <c r="P10" i="76"/>
  <c r="P13" i="76"/>
  <c r="P14" i="76"/>
  <c r="P17" i="76"/>
  <c r="P21" i="76"/>
  <c r="P29" i="76"/>
  <c r="P45" i="76"/>
  <c r="P12" i="77"/>
  <c r="P13" i="77"/>
  <c r="P16" i="77"/>
  <c r="P21" i="77"/>
  <c r="P25" i="77"/>
  <c r="P29" i="77"/>
  <c r="P32" i="77"/>
  <c r="P44" i="77"/>
  <c r="P13" i="78"/>
  <c r="P9" i="79"/>
  <c r="P42" i="79"/>
  <c r="P27" i="80"/>
  <c r="P31" i="80"/>
  <c r="P35" i="80"/>
  <c r="P38" i="80"/>
  <c r="P43" i="80"/>
  <c r="P46" i="80"/>
  <c r="P22" i="81"/>
  <c r="P26" i="81"/>
  <c r="P33" i="81"/>
  <c r="P45" i="81"/>
  <c r="P34" i="82"/>
  <c r="J50" i="74"/>
  <c r="G49" i="75"/>
  <c r="M49" i="76"/>
  <c r="N50" i="84"/>
  <c r="P7" i="72"/>
  <c r="P43" i="74"/>
  <c r="J49" i="75"/>
  <c r="P14" i="75"/>
  <c r="P20" i="75"/>
  <c r="L50" i="75"/>
  <c r="P18" i="76"/>
  <c r="P24" i="76"/>
  <c r="P27" i="76"/>
  <c r="P47" i="76"/>
  <c r="P6" i="77"/>
  <c r="P17" i="77"/>
  <c r="P40" i="77"/>
  <c r="P46" i="77"/>
  <c r="O49" i="78"/>
  <c r="P25" i="78"/>
  <c r="P36" i="78"/>
  <c r="P18" i="79"/>
  <c r="P32" i="79"/>
  <c r="P16" i="80"/>
  <c r="P30" i="80"/>
  <c r="P44" i="80"/>
  <c r="P11" i="81"/>
  <c r="P25" i="81"/>
  <c r="P31" i="81"/>
  <c r="P36" i="81"/>
  <c r="M50" i="84"/>
  <c r="P43" i="71"/>
  <c r="P46" i="71"/>
  <c r="M49" i="72"/>
  <c r="P40" i="72"/>
  <c r="P8" i="75"/>
  <c r="P28" i="75"/>
  <c r="E50" i="75"/>
  <c r="J49" i="77"/>
  <c r="P34" i="77"/>
  <c r="P12" i="79"/>
  <c r="P26" i="79"/>
  <c r="P40" i="79"/>
  <c r="G49" i="80"/>
  <c r="P21" i="80"/>
  <c r="P24" i="80"/>
  <c r="P19" i="81"/>
  <c r="P6" i="82"/>
  <c r="P11" i="82"/>
  <c r="P19" i="82"/>
  <c r="P27" i="82"/>
  <c r="M49" i="71"/>
  <c r="G49" i="72"/>
  <c r="P9" i="73"/>
  <c r="G49" i="73"/>
  <c r="P25" i="73"/>
  <c r="P41" i="73"/>
  <c r="P10" i="74"/>
  <c r="P26" i="74"/>
  <c r="P42" i="74"/>
  <c r="P45" i="74"/>
  <c r="O49" i="75"/>
  <c r="P22" i="75"/>
  <c r="P33" i="75"/>
  <c r="P15" i="76"/>
  <c r="P26" i="76"/>
  <c r="P46" i="76"/>
  <c r="P5" i="77"/>
  <c r="P8" i="77"/>
  <c r="P14" i="77"/>
  <c r="P19" i="77"/>
  <c r="P39" i="77"/>
  <c r="P45" i="77"/>
  <c r="P48" i="77"/>
  <c r="M49" i="78"/>
  <c r="P24" i="78"/>
  <c r="P27" i="78"/>
  <c r="P33" i="78"/>
  <c r="P38" i="78"/>
  <c r="E50" i="78"/>
  <c r="P17" i="79"/>
  <c r="P20" i="79"/>
  <c r="P31" i="79"/>
  <c r="P34" i="79"/>
  <c r="P48" i="79"/>
  <c r="P10" i="81"/>
  <c r="P30" i="81"/>
  <c r="P44" i="81"/>
  <c r="P43" i="82"/>
  <c r="P5" i="71"/>
  <c r="P13" i="71"/>
  <c r="P21" i="71"/>
  <c r="P29" i="71"/>
  <c r="P37" i="71"/>
  <c r="P45" i="71"/>
  <c r="J49" i="72"/>
  <c r="P20" i="72"/>
  <c r="P36" i="72"/>
  <c r="P7" i="75"/>
  <c r="P27" i="75"/>
  <c r="P41" i="75"/>
  <c r="P20" i="76"/>
  <c r="P34" i="76"/>
  <c r="P40" i="76"/>
  <c r="P33" i="77"/>
  <c r="P12" i="78"/>
  <c r="P18" i="78"/>
  <c r="M49" i="79"/>
  <c r="P11" i="79"/>
  <c r="P25" i="79"/>
  <c r="P39" i="79"/>
  <c r="P9" i="80"/>
  <c r="P23" i="80"/>
  <c r="P37" i="80"/>
  <c r="P40" i="80"/>
  <c r="L50" i="80"/>
  <c r="P18" i="81"/>
  <c r="P38" i="81"/>
  <c r="P21" i="82"/>
  <c r="F50" i="83"/>
  <c r="N49" i="71"/>
  <c r="G49" i="71"/>
  <c r="P10" i="71"/>
  <c r="P18" i="71"/>
  <c r="P26" i="71"/>
  <c r="P34" i="71"/>
  <c r="P42" i="71"/>
  <c r="P47" i="71"/>
  <c r="N49" i="72"/>
  <c r="P16" i="72"/>
  <c r="O49" i="73"/>
  <c r="P43" i="73"/>
  <c r="M49" i="74"/>
  <c r="P12" i="74"/>
  <c r="F50" i="74"/>
  <c r="G50" i="74" s="1"/>
  <c r="P9" i="75"/>
  <c r="P38" i="75"/>
  <c r="P11" i="76"/>
  <c r="P31" i="76"/>
  <c r="P42" i="76"/>
  <c r="P24" i="77"/>
  <c r="P30" i="77"/>
  <c r="P35" i="77"/>
  <c r="P9" i="78"/>
  <c r="P43" i="78"/>
  <c r="I50" i="78"/>
  <c r="P8" i="79"/>
  <c r="P13" i="79"/>
  <c r="P44" i="79"/>
  <c r="F50" i="79"/>
  <c r="P6" i="80"/>
  <c r="P20" i="80"/>
  <c r="P39" i="80"/>
  <c r="P15" i="81"/>
  <c r="P10" i="82"/>
  <c r="O49" i="72"/>
  <c r="P10" i="72"/>
  <c r="P22" i="72"/>
  <c r="P38" i="72"/>
  <c r="P17" i="73"/>
  <c r="P33" i="73"/>
  <c r="P18" i="74"/>
  <c r="P34" i="74"/>
  <c r="P46" i="74"/>
  <c r="P23" i="75"/>
  <c r="P43" i="75"/>
  <c r="P16" i="76"/>
  <c r="P22" i="76"/>
  <c r="P36" i="76"/>
  <c r="P9" i="77"/>
  <c r="P15" i="77"/>
  <c r="P18" i="77"/>
  <c r="P14" i="78"/>
  <c r="P28" i="78"/>
  <c r="P34" i="78"/>
  <c r="P37" i="78"/>
  <c r="P21" i="79"/>
  <c r="P35" i="79"/>
  <c r="P11" i="80"/>
  <c r="P14" i="80"/>
  <c r="P28" i="80"/>
  <c r="P33" i="80"/>
  <c r="P47" i="80"/>
  <c r="P6" i="81"/>
  <c r="P9" i="81"/>
  <c r="P34" i="81"/>
  <c r="P12" i="82"/>
  <c r="P20" i="82"/>
  <c r="P39" i="82"/>
  <c r="P47" i="82"/>
  <c r="J50" i="84"/>
  <c r="G50" i="84"/>
  <c r="L50" i="83"/>
  <c r="H28" i="70"/>
  <c r="P6" i="70"/>
  <c r="J22" i="70"/>
  <c r="H26" i="70"/>
  <c r="O28" i="70"/>
  <c r="P49" i="83"/>
  <c r="P35" i="82"/>
  <c r="P46" i="82"/>
  <c r="P44" i="82"/>
  <c r="P42" i="82"/>
  <c r="P40" i="82"/>
  <c r="P38" i="82"/>
  <c r="P37" i="82"/>
  <c r="P32" i="82"/>
  <c r="P31" i="82"/>
  <c r="P30" i="82"/>
  <c r="P26" i="82"/>
  <c r="P22" i="82"/>
  <c r="P18" i="82"/>
  <c r="P17" i="82"/>
  <c r="P16" i="82"/>
  <c r="P15" i="82"/>
  <c r="P14" i="82"/>
  <c r="P13" i="82"/>
  <c r="D5" i="70"/>
  <c r="D8" i="70" s="1"/>
  <c r="P8" i="82"/>
  <c r="I5" i="70"/>
  <c r="I8" i="70" s="1"/>
  <c r="D50" i="81"/>
  <c r="L50" i="81"/>
  <c r="L5" i="70"/>
  <c r="H5" i="70"/>
  <c r="H8" i="70" s="1"/>
  <c r="H50" i="81"/>
  <c r="F5" i="70"/>
  <c r="F8" i="70" s="1"/>
  <c r="E8" i="70"/>
  <c r="E50" i="81"/>
  <c r="K5" i="70"/>
  <c r="K50" i="81"/>
  <c r="J49" i="82"/>
  <c r="J50" i="83" s="1"/>
  <c r="D10" i="70"/>
  <c r="G7" i="70"/>
  <c r="E26" i="70"/>
  <c r="G26" i="70" s="1"/>
  <c r="O10" i="70"/>
  <c r="D14" i="70"/>
  <c r="D12" i="70"/>
  <c r="K28" i="70"/>
  <c r="M28" i="70" s="1"/>
  <c r="F12" i="70"/>
  <c r="F10" i="70"/>
  <c r="O26" i="70"/>
  <c r="I26" i="70"/>
  <c r="L10" i="70"/>
  <c r="M7" i="70"/>
  <c r="L14" i="70"/>
  <c r="L12" i="70"/>
  <c r="M12" i="70" s="1"/>
  <c r="H10" i="70"/>
  <c r="J10" i="70" s="1"/>
  <c r="N7" i="70"/>
  <c r="N10" i="70" s="1"/>
  <c r="J7" i="70"/>
  <c r="H12" i="70"/>
  <c r="O14" i="70"/>
  <c r="G50" i="71"/>
  <c r="N49" i="77"/>
  <c r="F14" i="70"/>
  <c r="D16" i="70"/>
  <c r="G16" i="70" s="1"/>
  <c r="L16" i="70"/>
  <c r="M16" i="70" s="1"/>
  <c r="F22" i="70"/>
  <c r="G22" i="70" s="1"/>
  <c r="D24" i="70"/>
  <c r="G24" i="70" s="1"/>
  <c r="L24" i="70"/>
  <c r="D28" i="70"/>
  <c r="O49" i="71"/>
  <c r="M49" i="81"/>
  <c r="O49" i="82"/>
  <c r="K10" i="70"/>
  <c r="I12" i="70"/>
  <c r="H16" i="70"/>
  <c r="K14" i="70"/>
  <c r="I16" i="70"/>
  <c r="I20" i="70"/>
  <c r="I24" i="70"/>
  <c r="K26" i="70"/>
  <c r="M26" i="70" s="1"/>
  <c r="F28" i="70"/>
  <c r="I28" i="70"/>
  <c r="K50" i="71"/>
  <c r="M50" i="71" s="1"/>
  <c r="L50" i="72"/>
  <c r="M49" i="73"/>
  <c r="P15" i="73"/>
  <c r="P23" i="73"/>
  <c r="P31" i="73"/>
  <c r="P39" i="73"/>
  <c r="P47" i="73"/>
  <c r="P8" i="74"/>
  <c r="P16" i="74"/>
  <c r="P24" i="74"/>
  <c r="P32" i="74"/>
  <c r="P40" i="74"/>
  <c r="J49" i="78"/>
  <c r="P5" i="78"/>
  <c r="P6" i="78"/>
  <c r="N49" i="78"/>
  <c r="O49" i="80"/>
  <c r="I50" i="81"/>
  <c r="I50" i="80"/>
  <c r="K50" i="75"/>
  <c r="M50" i="75" s="1"/>
  <c r="K50" i="74"/>
  <c r="M50" i="74" s="1"/>
  <c r="D20" i="70"/>
  <c r="G20" i="70" s="1"/>
  <c r="L20" i="70"/>
  <c r="H24" i="70"/>
  <c r="P5" i="72"/>
  <c r="E50" i="72"/>
  <c r="G50" i="72" s="1"/>
  <c r="N49" i="73"/>
  <c r="N50" i="73" s="1"/>
  <c r="I50" i="76"/>
  <c r="I50" i="75"/>
  <c r="O49" i="77"/>
  <c r="O50" i="77" s="1"/>
  <c r="N49" i="79"/>
  <c r="P5" i="79"/>
  <c r="P5" i="82"/>
  <c r="N49" i="82"/>
  <c r="N50" i="83" s="1"/>
  <c r="K50" i="72"/>
  <c r="M50" i="72" s="1"/>
  <c r="J49" i="73"/>
  <c r="J50" i="73" s="1"/>
  <c r="P5" i="73"/>
  <c r="P13" i="73"/>
  <c r="P21" i="73"/>
  <c r="P29" i="73"/>
  <c r="P37" i="73"/>
  <c r="P45" i="73"/>
  <c r="P6" i="74"/>
  <c r="P14" i="74"/>
  <c r="P22" i="74"/>
  <c r="P30" i="74"/>
  <c r="P38" i="74"/>
  <c r="P19" i="75"/>
  <c r="P35" i="75"/>
  <c r="J49" i="76"/>
  <c r="J50" i="76" s="1"/>
  <c r="P6" i="76"/>
  <c r="N49" i="76"/>
  <c r="G49" i="77"/>
  <c r="G50" i="77" s="1"/>
  <c r="G49" i="79"/>
  <c r="J49" i="80"/>
  <c r="M49" i="75"/>
  <c r="D50" i="75"/>
  <c r="H50" i="75"/>
  <c r="J50" i="75" s="1"/>
  <c r="J49" i="81"/>
  <c r="G49" i="82"/>
  <c r="G49" i="74"/>
  <c r="O49" i="74"/>
  <c r="P44" i="74"/>
  <c r="P5" i="75"/>
  <c r="P13" i="75"/>
  <c r="P21" i="75"/>
  <c r="P29" i="75"/>
  <c r="P37" i="75"/>
  <c r="N49" i="75"/>
  <c r="G49" i="76"/>
  <c r="O49" i="76"/>
  <c r="O50" i="76" s="1"/>
  <c r="F50" i="76"/>
  <c r="M49" i="77"/>
  <c r="D50" i="77"/>
  <c r="H50" i="77"/>
  <c r="L50" i="77"/>
  <c r="O49" i="79"/>
  <c r="M49" i="80"/>
  <c r="D50" i="80"/>
  <c r="H50" i="80"/>
  <c r="N49" i="81"/>
  <c r="N49" i="80"/>
  <c r="G49" i="81"/>
  <c r="O49" i="81"/>
  <c r="F50" i="81"/>
  <c r="M49" i="82"/>
  <c r="M50" i="83" s="1"/>
  <c r="J37" i="67"/>
  <c r="O50" i="74" l="1"/>
  <c r="P49" i="76"/>
  <c r="G50" i="75"/>
  <c r="M50" i="73"/>
  <c r="P49" i="72"/>
  <c r="J50" i="78"/>
  <c r="P49" i="81"/>
  <c r="N50" i="78"/>
  <c r="O5" i="70"/>
  <c r="O8" i="70" s="1"/>
  <c r="P49" i="80"/>
  <c r="P49" i="77"/>
  <c r="P50" i="76" s="1"/>
  <c r="O50" i="72"/>
  <c r="J12" i="70"/>
  <c r="G50" i="80"/>
  <c r="G28" i="70"/>
  <c r="O50" i="73"/>
  <c r="M50" i="78"/>
  <c r="M50" i="80"/>
  <c r="G50" i="79"/>
  <c r="J26" i="70"/>
  <c r="N50" i="71"/>
  <c r="P49" i="71"/>
  <c r="N50" i="75"/>
  <c r="G50" i="73"/>
  <c r="M50" i="79"/>
  <c r="G50" i="78"/>
  <c r="P49" i="74"/>
  <c r="M50" i="77"/>
  <c r="O50" i="71"/>
  <c r="P50" i="71" s="1"/>
  <c r="G50" i="83"/>
  <c r="P49" i="79"/>
  <c r="P50" i="79" s="1"/>
  <c r="N50" i="77"/>
  <c r="P50" i="84"/>
  <c r="O50" i="83"/>
  <c r="J28" i="70"/>
  <c r="J16" i="70"/>
  <c r="M10" i="70"/>
  <c r="O50" i="81"/>
  <c r="G5" i="70"/>
  <c r="L8" i="70"/>
  <c r="J5" i="70"/>
  <c r="J8" i="70"/>
  <c r="P49" i="82"/>
  <c r="P50" i="83" s="1"/>
  <c r="J50" i="81"/>
  <c r="M5" i="70"/>
  <c r="K8" i="70"/>
  <c r="N5" i="70"/>
  <c r="P5" i="70" s="1"/>
  <c r="N50" i="81"/>
  <c r="G50" i="81"/>
  <c r="N24" i="70"/>
  <c r="P24" i="70" s="1"/>
  <c r="N26" i="70"/>
  <c r="P26" i="70" s="1"/>
  <c r="O50" i="79"/>
  <c r="O50" i="78"/>
  <c r="P49" i="73"/>
  <c r="O50" i="80"/>
  <c r="H20" i="70"/>
  <c r="J20" i="70" s="1"/>
  <c r="M50" i="76"/>
  <c r="P49" i="75"/>
  <c r="N50" i="76"/>
  <c r="K20" i="70"/>
  <c r="M20" i="70" s="1"/>
  <c r="D18" i="70"/>
  <c r="M14" i="70"/>
  <c r="J50" i="77"/>
  <c r="P10" i="70"/>
  <c r="O50" i="75"/>
  <c r="G12" i="70"/>
  <c r="N50" i="74"/>
  <c r="P50" i="74" s="1"/>
  <c r="G8" i="70"/>
  <c r="N50" i="80"/>
  <c r="J50" i="80"/>
  <c r="J24" i="70"/>
  <c r="H14" i="70"/>
  <c r="J14" i="70" s="1"/>
  <c r="G50" i="76"/>
  <c r="K24" i="70"/>
  <c r="M24" i="70" s="1"/>
  <c r="N50" i="79"/>
  <c r="P49" i="78"/>
  <c r="N28" i="70"/>
  <c r="P28" i="70" s="1"/>
  <c r="K22" i="70"/>
  <c r="M22" i="70" s="1"/>
  <c r="N16" i="70"/>
  <c r="P16" i="70" s="1"/>
  <c r="M50" i="81"/>
  <c r="J50" i="79"/>
  <c r="N50" i="72"/>
  <c r="N12" i="70"/>
  <c r="P12" i="70" s="1"/>
  <c r="P7" i="70"/>
  <c r="G14" i="70"/>
  <c r="G10" i="70"/>
  <c r="P50" i="72" l="1"/>
  <c r="P50" i="80"/>
  <c r="P50" i="75"/>
  <c r="P50" i="77"/>
  <c r="P50" i="73"/>
  <c r="P50" i="78"/>
  <c r="M8" i="70"/>
  <c r="P50" i="81"/>
  <c r="N8" i="70"/>
  <c r="P8" i="70" s="1"/>
  <c r="N20" i="70"/>
  <c r="N22" i="70"/>
  <c r="P22" i="70" s="1"/>
  <c r="O20" i="70"/>
  <c r="N14" i="70"/>
  <c r="P14" i="70" s="1"/>
  <c r="P20" i="70" l="1"/>
  <c r="E49" i="69"/>
  <c r="E21" i="63" s="1"/>
  <c r="F49" i="69"/>
  <c r="F21" i="63" s="1"/>
  <c r="L49" i="69" l="1"/>
  <c r="K49" i="69"/>
  <c r="I49" i="69"/>
  <c r="H49" i="69"/>
  <c r="D49" i="69"/>
  <c r="O48" i="69"/>
  <c r="N48" i="69"/>
  <c r="M48" i="69"/>
  <c r="J48" i="69"/>
  <c r="G48" i="69"/>
  <c r="O47" i="69"/>
  <c r="N47" i="69"/>
  <c r="M47" i="69"/>
  <c r="J47" i="69"/>
  <c r="G47" i="69"/>
  <c r="O46" i="69"/>
  <c r="N46" i="69"/>
  <c r="M46" i="69"/>
  <c r="J46" i="69"/>
  <c r="G46" i="69"/>
  <c r="O45" i="69"/>
  <c r="N45" i="69"/>
  <c r="M45" i="69"/>
  <c r="J45" i="69"/>
  <c r="G45" i="69"/>
  <c r="O44" i="69"/>
  <c r="N44" i="69"/>
  <c r="M44" i="69"/>
  <c r="J44" i="69"/>
  <c r="G44" i="69"/>
  <c r="O43" i="69"/>
  <c r="N43" i="69"/>
  <c r="M43" i="69"/>
  <c r="J43" i="69"/>
  <c r="G43" i="69"/>
  <c r="O42" i="69"/>
  <c r="N42" i="69"/>
  <c r="M42" i="69"/>
  <c r="J42" i="69"/>
  <c r="G42" i="69"/>
  <c r="O41" i="69"/>
  <c r="N41" i="69"/>
  <c r="M41" i="69"/>
  <c r="J41" i="69"/>
  <c r="G41" i="69"/>
  <c r="O40" i="69"/>
  <c r="N40" i="69"/>
  <c r="P40" i="69" s="1"/>
  <c r="M40" i="69"/>
  <c r="J40" i="69"/>
  <c r="G40" i="69"/>
  <c r="O39" i="69"/>
  <c r="N39" i="69"/>
  <c r="P39" i="69" s="1"/>
  <c r="M39" i="69"/>
  <c r="J39" i="69"/>
  <c r="G39" i="69"/>
  <c r="O38" i="69"/>
  <c r="N38" i="69"/>
  <c r="M38" i="69"/>
  <c r="J38" i="69"/>
  <c r="G38" i="69"/>
  <c r="O37" i="69"/>
  <c r="N37" i="69"/>
  <c r="M37" i="69"/>
  <c r="J37" i="69"/>
  <c r="G37" i="69"/>
  <c r="O36" i="69"/>
  <c r="N36" i="69"/>
  <c r="M36" i="69"/>
  <c r="J36" i="69"/>
  <c r="G36" i="69"/>
  <c r="O35" i="69"/>
  <c r="N35" i="69"/>
  <c r="M35" i="69"/>
  <c r="J35" i="69"/>
  <c r="G35" i="69"/>
  <c r="O34" i="69"/>
  <c r="N34" i="69"/>
  <c r="M34" i="69"/>
  <c r="J34" i="69"/>
  <c r="G34" i="69"/>
  <c r="O33" i="69"/>
  <c r="N33" i="69"/>
  <c r="M33" i="69"/>
  <c r="J33" i="69"/>
  <c r="G33" i="69"/>
  <c r="O32" i="69"/>
  <c r="N32" i="69"/>
  <c r="M32" i="69"/>
  <c r="J32" i="69"/>
  <c r="G32" i="69"/>
  <c r="O31" i="69"/>
  <c r="N31" i="69"/>
  <c r="M31" i="69"/>
  <c r="J31" i="69"/>
  <c r="G31" i="69"/>
  <c r="O30" i="69"/>
  <c r="N30" i="69"/>
  <c r="M30" i="69"/>
  <c r="J30" i="69"/>
  <c r="G30" i="69"/>
  <c r="O29" i="69"/>
  <c r="N29" i="69"/>
  <c r="M29" i="69"/>
  <c r="J29" i="69"/>
  <c r="G29" i="69"/>
  <c r="O28" i="69"/>
  <c r="N28" i="69"/>
  <c r="P28" i="69" s="1"/>
  <c r="M28" i="69"/>
  <c r="J28" i="69"/>
  <c r="G28" i="69"/>
  <c r="O27" i="69"/>
  <c r="N27" i="69"/>
  <c r="M27" i="69"/>
  <c r="J27" i="69"/>
  <c r="G27" i="69"/>
  <c r="O26" i="69"/>
  <c r="N26" i="69"/>
  <c r="M26" i="69"/>
  <c r="J26" i="69"/>
  <c r="G26" i="69"/>
  <c r="O25" i="69"/>
  <c r="N25" i="69"/>
  <c r="P25" i="69" s="1"/>
  <c r="M25" i="69"/>
  <c r="J25" i="69"/>
  <c r="G25" i="69"/>
  <c r="O24" i="69"/>
  <c r="N24" i="69"/>
  <c r="M24" i="69"/>
  <c r="J24" i="69"/>
  <c r="G24" i="69"/>
  <c r="O23" i="69"/>
  <c r="N23" i="69"/>
  <c r="M23" i="69"/>
  <c r="J23" i="69"/>
  <c r="G23" i="69"/>
  <c r="O22" i="69"/>
  <c r="N22" i="69"/>
  <c r="M22" i="69"/>
  <c r="J22" i="69"/>
  <c r="G22" i="69"/>
  <c r="O21" i="69"/>
  <c r="N21" i="69"/>
  <c r="M21" i="69"/>
  <c r="J21" i="69"/>
  <c r="G21" i="69"/>
  <c r="O20" i="69"/>
  <c r="N20" i="69"/>
  <c r="M20" i="69"/>
  <c r="J20" i="69"/>
  <c r="G20" i="69"/>
  <c r="O19" i="69"/>
  <c r="N19" i="69"/>
  <c r="M19" i="69"/>
  <c r="J19" i="69"/>
  <c r="G19" i="69"/>
  <c r="O18" i="69"/>
  <c r="N18" i="69"/>
  <c r="M18" i="69"/>
  <c r="J18" i="69"/>
  <c r="G18" i="69"/>
  <c r="O17" i="69"/>
  <c r="N17" i="69"/>
  <c r="M17" i="69"/>
  <c r="J17" i="69"/>
  <c r="G17" i="69"/>
  <c r="O16" i="69"/>
  <c r="N16" i="69"/>
  <c r="M16" i="69"/>
  <c r="J16" i="69"/>
  <c r="G16" i="69"/>
  <c r="O15" i="69"/>
  <c r="N15" i="69"/>
  <c r="P15" i="69" s="1"/>
  <c r="M15" i="69"/>
  <c r="J15" i="69"/>
  <c r="G15" i="69"/>
  <c r="O14" i="69"/>
  <c r="N14" i="69"/>
  <c r="M14" i="69"/>
  <c r="J14" i="69"/>
  <c r="G14" i="69"/>
  <c r="O13" i="69"/>
  <c r="N13" i="69"/>
  <c r="M13" i="69"/>
  <c r="J13" i="69"/>
  <c r="G13" i="69"/>
  <c r="O12" i="69"/>
  <c r="N12" i="69"/>
  <c r="M12" i="69"/>
  <c r="J12" i="69"/>
  <c r="G12" i="69"/>
  <c r="O11" i="69"/>
  <c r="N11" i="69"/>
  <c r="M11" i="69"/>
  <c r="J11" i="69"/>
  <c r="G11" i="69"/>
  <c r="O10" i="69"/>
  <c r="N10" i="69"/>
  <c r="M10" i="69"/>
  <c r="J10" i="69"/>
  <c r="G10" i="69"/>
  <c r="O9" i="69"/>
  <c r="N9" i="69"/>
  <c r="M9" i="69"/>
  <c r="J9" i="69"/>
  <c r="G9" i="69"/>
  <c r="O8" i="69"/>
  <c r="N8" i="69"/>
  <c r="M8" i="69"/>
  <c r="J8" i="69"/>
  <c r="G8" i="69"/>
  <c r="O7" i="69"/>
  <c r="N7" i="69"/>
  <c r="P7" i="69" s="1"/>
  <c r="M7" i="69"/>
  <c r="J7" i="69"/>
  <c r="G7" i="69"/>
  <c r="O6" i="69"/>
  <c r="N6" i="69"/>
  <c r="M6" i="69"/>
  <c r="J6" i="69"/>
  <c r="G6" i="69"/>
  <c r="O5" i="69"/>
  <c r="N5" i="69"/>
  <c r="M5" i="69"/>
  <c r="J5" i="69"/>
  <c r="G5" i="69"/>
  <c r="P35" i="69" l="1"/>
  <c r="P42" i="69"/>
  <c r="P36" i="69"/>
  <c r="P20" i="69"/>
  <c r="P16" i="69"/>
  <c r="P37" i="69"/>
  <c r="P45" i="69"/>
  <c r="P6" i="69"/>
  <c r="P22" i="69"/>
  <c r="P11" i="69"/>
  <c r="P27" i="69"/>
  <c r="P41" i="69"/>
  <c r="P18" i="69"/>
  <c r="P26" i="69"/>
  <c r="P29" i="69"/>
  <c r="P23" i="69"/>
  <c r="P21" i="69"/>
  <c r="P32" i="69"/>
  <c r="P46" i="69"/>
  <c r="P5" i="69"/>
  <c r="P9" i="69"/>
  <c r="P13" i="69"/>
  <c r="P17" i="69"/>
  <c r="P24" i="69"/>
  <c r="P44" i="69"/>
  <c r="P47" i="69"/>
  <c r="P38" i="69"/>
  <c r="P10" i="69"/>
  <c r="P48" i="69"/>
  <c r="P8" i="69"/>
  <c r="P12" i="69"/>
  <c r="P19" i="69"/>
  <c r="P33" i="69"/>
  <c r="P34" i="69"/>
  <c r="P43" i="69"/>
  <c r="D21" i="63"/>
  <c r="H21" i="63"/>
  <c r="P31" i="69"/>
  <c r="I21" i="63"/>
  <c r="K21" i="63"/>
  <c r="L21" i="63"/>
  <c r="P30" i="69"/>
  <c r="O49" i="69"/>
  <c r="P14" i="69"/>
  <c r="P49" i="69" s="1"/>
  <c r="J49" i="69"/>
  <c r="G49" i="69"/>
  <c r="M49" i="69"/>
  <c r="N49" i="69"/>
  <c r="L49" i="68"/>
  <c r="L50" i="82" s="1"/>
  <c r="K49" i="68"/>
  <c r="I49" i="68"/>
  <c r="I50" i="82" s="1"/>
  <c r="H49" i="68"/>
  <c r="F49" i="68"/>
  <c r="F50" i="82" s="1"/>
  <c r="E49" i="68"/>
  <c r="D49" i="68"/>
  <c r="O48" i="68"/>
  <c r="N48" i="68"/>
  <c r="M48" i="68"/>
  <c r="J48" i="68"/>
  <c r="G48" i="68"/>
  <c r="O47" i="68"/>
  <c r="N47" i="68"/>
  <c r="M47" i="68"/>
  <c r="J47" i="68"/>
  <c r="G47" i="68"/>
  <c r="O46" i="68"/>
  <c r="N46" i="68"/>
  <c r="M46" i="68"/>
  <c r="J46" i="68"/>
  <c r="G46" i="68"/>
  <c r="O45" i="68"/>
  <c r="N45" i="68"/>
  <c r="M45" i="68"/>
  <c r="J45" i="68"/>
  <c r="G45" i="68"/>
  <c r="O44" i="68"/>
  <c r="N44" i="68"/>
  <c r="M44" i="68"/>
  <c r="J44" i="68"/>
  <c r="G44" i="68"/>
  <c r="O43" i="68"/>
  <c r="N43" i="68"/>
  <c r="M43" i="68"/>
  <c r="J43" i="68"/>
  <c r="G43" i="68"/>
  <c r="O42" i="68"/>
  <c r="N42" i="68"/>
  <c r="M42" i="68"/>
  <c r="J42" i="68"/>
  <c r="G42" i="68"/>
  <c r="O41" i="68"/>
  <c r="N41" i="68"/>
  <c r="M41" i="68"/>
  <c r="J41" i="68"/>
  <c r="G41" i="68"/>
  <c r="O40" i="68"/>
  <c r="N40" i="68"/>
  <c r="M40" i="68"/>
  <c r="J40" i="68"/>
  <c r="G40" i="68"/>
  <c r="O39" i="68"/>
  <c r="N39" i="68"/>
  <c r="M39" i="68"/>
  <c r="J39" i="68"/>
  <c r="G39" i="68"/>
  <c r="O38" i="68"/>
  <c r="N38" i="68"/>
  <c r="M38" i="68"/>
  <c r="J38" i="68"/>
  <c r="G38" i="68"/>
  <c r="O37" i="68"/>
  <c r="N37" i="68"/>
  <c r="M37" i="68"/>
  <c r="J37" i="68"/>
  <c r="G37" i="68"/>
  <c r="O36" i="68"/>
  <c r="N36" i="68"/>
  <c r="M36" i="68"/>
  <c r="J36" i="68"/>
  <c r="G36" i="68"/>
  <c r="O35" i="68"/>
  <c r="N35" i="68"/>
  <c r="M35" i="68"/>
  <c r="J35" i="68"/>
  <c r="G35" i="68"/>
  <c r="O34" i="68"/>
  <c r="N34" i="68"/>
  <c r="M34" i="68"/>
  <c r="J34" i="68"/>
  <c r="G34" i="68"/>
  <c r="O33" i="68"/>
  <c r="N33" i="68"/>
  <c r="M33" i="68"/>
  <c r="J33" i="68"/>
  <c r="G33" i="68"/>
  <c r="O32" i="68"/>
  <c r="N32" i="68"/>
  <c r="M32" i="68"/>
  <c r="J32" i="68"/>
  <c r="G32" i="68"/>
  <c r="O31" i="68"/>
  <c r="N31" i="68"/>
  <c r="M31" i="68"/>
  <c r="J31" i="68"/>
  <c r="G31" i="68"/>
  <c r="O30" i="68"/>
  <c r="N30" i="68"/>
  <c r="M30" i="68"/>
  <c r="J30" i="68"/>
  <c r="G30" i="68"/>
  <c r="O29" i="68"/>
  <c r="N29" i="68"/>
  <c r="M29" i="68"/>
  <c r="J29" i="68"/>
  <c r="G29" i="68"/>
  <c r="O28" i="68"/>
  <c r="N28" i="68"/>
  <c r="M28" i="68"/>
  <c r="J28" i="68"/>
  <c r="G28" i="68"/>
  <c r="O27" i="68"/>
  <c r="N27" i="68"/>
  <c r="M27" i="68"/>
  <c r="J27" i="68"/>
  <c r="G27" i="68"/>
  <c r="O26" i="68"/>
  <c r="N26" i="68"/>
  <c r="M26" i="68"/>
  <c r="J26" i="68"/>
  <c r="G26" i="68"/>
  <c r="O25" i="68"/>
  <c r="N25" i="68"/>
  <c r="M25" i="68"/>
  <c r="J25" i="68"/>
  <c r="G25" i="68"/>
  <c r="O24" i="68"/>
  <c r="N24" i="68"/>
  <c r="M24" i="68"/>
  <c r="J24" i="68"/>
  <c r="G24" i="68"/>
  <c r="O23" i="68"/>
  <c r="N23" i="68"/>
  <c r="M23" i="68"/>
  <c r="J23" i="68"/>
  <c r="G23" i="68"/>
  <c r="O22" i="68"/>
  <c r="N22" i="68"/>
  <c r="M22" i="68"/>
  <c r="J22" i="68"/>
  <c r="G22" i="68"/>
  <c r="O21" i="68"/>
  <c r="N21" i="68"/>
  <c r="M21" i="68"/>
  <c r="J21" i="68"/>
  <c r="G21" i="68"/>
  <c r="O20" i="68"/>
  <c r="N20" i="68"/>
  <c r="M20" i="68"/>
  <c r="J20" i="68"/>
  <c r="G20" i="68"/>
  <c r="O19" i="68"/>
  <c r="N19" i="68"/>
  <c r="M19" i="68"/>
  <c r="J19" i="68"/>
  <c r="G19" i="68"/>
  <c r="O18" i="68"/>
  <c r="N18" i="68"/>
  <c r="M18" i="68"/>
  <c r="J18" i="68"/>
  <c r="G18" i="68"/>
  <c r="O17" i="68"/>
  <c r="N17" i="68"/>
  <c r="M17" i="68"/>
  <c r="J17" i="68"/>
  <c r="G17" i="68"/>
  <c r="O16" i="68"/>
  <c r="N16" i="68"/>
  <c r="M16" i="68"/>
  <c r="J16" i="68"/>
  <c r="G16" i="68"/>
  <c r="O15" i="68"/>
  <c r="N15" i="68"/>
  <c r="M15" i="68"/>
  <c r="J15" i="68"/>
  <c r="G15" i="68"/>
  <c r="O14" i="68"/>
  <c r="N14" i="68"/>
  <c r="M14" i="68"/>
  <c r="J14" i="68"/>
  <c r="G14" i="68"/>
  <c r="O13" i="68"/>
  <c r="N13" i="68"/>
  <c r="M13" i="68"/>
  <c r="J13" i="68"/>
  <c r="G13" i="68"/>
  <c r="O12" i="68"/>
  <c r="N12" i="68"/>
  <c r="M12" i="68"/>
  <c r="J12" i="68"/>
  <c r="G12" i="68"/>
  <c r="O11" i="68"/>
  <c r="N11" i="68"/>
  <c r="M11" i="68"/>
  <c r="J11" i="68"/>
  <c r="G11" i="68"/>
  <c r="O10" i="68"/>
  <c r="N10" i="68"/>
  <c r="M10" i="68"/>
  <c r="J10" i="68"/>
  <c r="G10" i="68"/>
  <c r="O9" i="68"/>
  <c r="N9" i="68"/>
  <c r="M9" i="68"/>
  <c r="J9" i="68"/>
  <c r="G9" i="68"/>
  <c r="O8" i="68"/>
  <c r="N8" i="68"/>
  <c r="M8" i="68"/>
  <c r="J8" i="68"/>
  <c r="G8" i="68"/>
  <c r="O7" i="68"/>
  <c r="N7" i="68"/>
  <c r="M7" i="68"/>
  <c r="J7" i="68"/>
  <c r="G7" i="68"/>
  <c r="O6" i="68"/>
  <c r="N6" i="68"/>
  <c r="M6" i="68"/>
  <c r="J6" i="68"/>
  <c r="G6" i="68"/>
  <c r="O5" i="68"/>
  <c r="N5" i="68"/>
  <c r="M5" i="68"/>
  <c r="J5" i="68"/>
  <c r="G5" i="68"/>
  <c r="L49" i="67"/>
  <c r="L25" i="63" s="1"/>
  <c r="K49" i="67"/>
  <c r="I49" i="67"/>
  <c r="H49" i="67"/>
  <c r="F49" i="67"/>
  <c r="E49" i="67"/>
  <c r="D49" i="67"/>
  <c r="D25" i="63" s="1"/>
  <c r="O48" i="67"/>
  <c r="N48" i="67"/>
  <c r="M48" i="67"/>
  <c r="J48" i="67"/>
  <c r="G48" i="67"/>
  <c r="O47" i="67"/>
  <c r="N47" i="67"/>
  <c r="M47" i="67"/>
  <c r="J47" i="67"/>
  <c r="G47" i="67"/>
  <c r="O46" i="67"/>
  <c r="N46" i="67"/>
  <c r="M46" i="67"/>
  <c r="J46" i="67"/>
  <c r="G46" i="67"/>
  <c r="O45" i="67"/>
  <c r="N45" i="67"/>
  <c r="M45" i="67"/>
  <c r="J45" i="67"/>
  <c r="G45" i="67"/>
  <c r="O44" i="67"/>
  <c r="N44" i="67"/>
  <c r="M44" i="67"/>
  <c r="J44" i="67"/>
  <c r="G44" i="67"/>
  <c r="O43" i="67"/>
  <c r="N43" i="67"/>
  <c r="M43" i="67"/>
  <c r="J43" i="67"/>
  <c r="G43" i="67"/>
  <c r="O42" i="67"/>
  <c r="N42" i="67"/>
  <c r="M42" i="67"/>
  <c r="J42" i="67"/>
  <c r="G42" i="67"/>
  <c r="O41" i="67"/>
  <c r="N41" i="67"/>
  <c r="M41" i="67"/>
  <c r="J41" i="67"/>
  <c r="G41" i="67"/>
  <c r="O40" i="67"/>
  <c r="N40" i="67"/>
  <c r="P40" i="67" s="1"/>
  <c r="M40" i="67"/>
  <c r="J40" i="67"/>
  <c r="G40" i="67"/>
  <c r="O39" i="67"/>
  <c r="N39" i="67"/>
  <c r="M39" i="67"/>
  <c r="J39" i="67"/>
  <c r="G39" i="67"/>
  <c r="O38" i="67"/>
  <c r="N38" i="67"/>
  <c r="M38" i="67"/>
  <c r="J38" i="67"/>
  <c r="G38" i="67"/>
  <c r="O37" i="67"/>
  <c r="N37" i="67"/>
  <c r="M37" i="67"/>
  <c r="G37" i="67"/>
  <c r="O36" i="67"/>
  <c r="N36" i="67"/>
  <c r="M36" i="67"/>
  <c r="J36" i="67"/>
  <c r="G36" i="67"/>
  <c r="O35" i="67"/>
  <c r="N35" i="67"/>
  <c r="M35" i="67"/>
  <c r="J35" i="67"/>
  <c r="G35" i="67"/>
  <c r="O34" i="67"/>
  <c r="N34" i="67"/>
  <c r="M34" i="67"/>
  <c r="J34" i="67"/>
  <c r="G34" i="67"/>
  <c r="O33" i="67"/>
  <c r="N33" i="67"/>
  <c r="M33" i="67"/>
  <c r="J33" i="67"/>
  <c r="G33" i="67"/>
  <c r="O32" i="67"/>
  <c r="N32" i="67"/>
  <c r="M32" i="67"/>
  <c r="J32" i="67"/>
  <c r="G32" i="67"/>
  <c r="O31" i="67"/>
  <c r="N31" i="67"/>
  <c r="M31" i="67"/>
  <c r="J31" i="67"/>
  <c r="G31" i="67"/>
  <c r="O30" i="67"/>
  <c r="N30" i="67"/>
  <c r="M30" i="67"/>
  <c r="J30" i="67"/>
  <c r="G30" i="67"/>
  <c r="O29" i="67"/>
  <c r="N29" i="67"/>
  <c r="M29" i="67"/>
  <c r="J29" i="67"/>
  <c r="G29" i="67"/>
  <c r="O28" i="67"/>
  <c r="N28" i="67"/>
  <c r="M28" i="67"/>
  <c r="J28" i="67"/>
  <c r="G28" i="67"/>
  <c r="O27" i="67"/>
  <c r="N27" i="67"/>
  <c r="P27" i="67" s="1"/>
  <c r="M27" i="67"/>
  <c r="J27" i="67"/>
  <c r="G27" i="67"/>
  <c r="O26" i="67"/>
  <c r="N26" i="67"/>
  <c r="M26" i="67"/>
  <c r="J26" i="67"/>
  <c r="G26" i="67"/>
  <c r="O25" i="67"/>
  <c r="N25" i="67"/>
  <c r="M25" i="67"/>
  <c r="J25" i="67"/>
  <c r="G25" i="67"/>
  <c r="O24" i="67"/>
  <c r="N24" i="67"/>
  <c r="M24" i="67"/>
  <c r="J24" i="67"/>
  <c r="G24" i="67"/>
  <c r="O23" i="67"/>
  <c r="N23" i="67"/>
  <c r="M23" i="67"/>
  <c r="J23" i="67"/>
  <c r="G23" i="67"/>
  <c r="O22" i="67"/>
  <c r="N22" i="67"/>
  <c r="M22" i="67"/>
  <c r="J22" i="67"/>
  <c r="G22" i="67"/>
  <c r="O21" i="67"/>
  <c r="N21" i="67"/>
  <c r="M21" i="67"/>
  <c r="J21" i="67"/>
  <c r="G21" i="67"/>
  <c r="O20" i="67"/>
  <c r="N20" i="67"/>
  <c r="M20" i="67"/>
  <c r="J20" i="67"/>
  <c r="G20" i="67"/>
  <c r="O19" i="67"/>
  <c r="N19" i="67"/>
  <c r="M19" i="67"/>
  <c r="J19" i="67"/>
  <c r="G19" i="67"/>
  <c r="O18" i="67"/>
  <c r="N18" i="67"/>
  <c r="M18" i="67"/>
  <c r="J18" i="67"/>
  <c r="G18" i="67"/>
  <c r="O17" i="67"/>
  <c r="N17" i="67"/>
  <c r="M17" i="67"/>
  <c r="J17" i="67"/>
  <c r="G17" i="67"/>
  <c r="O16" i="67"/>
  <c r="N16" i="67"/>
  <c r="M16" i="67"/>
  <c r="J16" i="67"/>
  <c r="G16" i="67"/>
  <c r="O15" i="67"/>
  <c r="N15" i="67"/>
  <c r="M15" i="67"/>
  <c r="J15" i="67"/>
  <c r="G15" i="67"/>
  <c r="O14" i="67"/>
  <c r="N14" i="67"/>
  <c r="M14" i="67"/>
  <c r="J14" i="67"/>
  <c r="G14" i="67"/>
  <c r="O13" i="67"/>
  <c r="N13" i="67"/>
  <c r="M13" i="67"/>
  <c r="J13" i="67"/>
  <c r="G13" i="67"/>
  <c r="O12" i="67"/>
  <c r="N12" i="67"/>
  <c r="M12" i="67"/>
  <c r="J12" i="67"/>
  <c r="G12" i="67"/>
  <c r="O11" i="67"/>
  <c r="N11" i="67"/>
  <c r="P11" i="67" s="1"/>
  <c r="M11" i="67"/>
  <c r="J11" i="67"/>
  <c r="G11" i="67"/>
  <c r="O10" i="67"/>
  <c r="N10" i="67"/>
  <c r="M10" i="67"/>
  <c r="J10" i="67"/>
  <c r="G10" i="67"/>
  <c r="O9" i="67"/>
  <c r="N9" i="67"/>
  <c r="M9" i="67"/>
  <c r="J9" i="67"/>
  <c r="G9" i="67"/>
  <c r="O8" i="67"/>
  <c r="N8" i="67"/>
  <c r="M8" i="67"/>
  <c r="J8" i="67"/>
  <c r="G8" i="67"/>
  <c r="O7" i="67"/>
  <c r="N7" i="67"/>
  <c r="M7" i="67"/>
  <c r="J7" i="67"/>
  <c r="G7" i="67"/>
  <c r="O6" i="67"/>
  <c r="N6" i="67"/>
  <c r="M6" i="67"/>
  <c r="J6" i="67"/>
  <c r="G6" i="67"/>
  <c r="O5" i="67"/>
  <c r="N5" i="67"/>
  <c r="M5" i="67"/>
  <c r="J5" i="67"/>
  <c r="G5" i="67"/>
  <c r="L49" i="66"/>
  <c r="L50" i="66" s="1"/>
  <c r="K49" i="66"/>
  <c r="I49" i="66"/>
  <c r="I50" i="66" s="1"/>
  <c r="H49" i="66"/>
  <c r="F49" i="66"/>
  <c r="F50" i="66" s="1"/>
  <c r="E49" i="66"/>
  <c r="E50" i="66" s="1"/>
  <c r="D49" i="66"/>
  <c r="O48" i="66"/>
  <c r="N48" i="66"/>
  <c r="M48" i="66"/>
  <c r="J48" i="66"/>
  <c r="G48" i="66"/>
  <c r="O47" i="66"/>
  <c r="N47" i="66"/>
  <c r="M47" i="66"/>
  <c r="J47" i="66"/>
  <c r="G47" i="66"/>
  <c r="O46" i="66"/>
  <c r="N46" i="66"/>
  <c r="M46" i="66"/>
  <c r="J46" i="66"/>
  <c r="G46" i="66"/>
  <c r="O45" i="66"/>
  <c r="N45" i="66"/>
  <c r="M45" i="66"/>
  <c r="J45" i="66"/>
  <c r="G45" i="66"/>
  <c r="O44" i="66"/>
  <c r="N44" i="66"/>
  <c r="M44" i="66"/>
  <c r="J44" i="66"/>
  <c r="G44" i="66"/>
  <c r="O43" i="66"/>
  <c r="N43" i="66"/>
  <c r="M43" i="66"/>
  <c r="J43" i="66"/>
  <c r="G43" i="66"/>
  <c r="O42" i="66"/>
  <c r="N42" i="66"/>
  <c r="M42" i="66"/>
  <c r="J42" i="66"/>
  <c r="G42" i="66"/>
  <c r="O41" i="66"/>
  <c r="N41" i="66"/>
  <c r="M41" i="66"/>
  <c r="J41" i="66"/>
  <c r="G41" i="66"/>
  <c r="O40" i="66"/>
  <c r="N40" i="66"/>
  <c r="M40" i="66"/>
  <c r="J40" i="66"/>
  <c r="G40" i="66"/>
  <c r="O39" i="66"/>
  <c r="N39" i="66"/>
  <c r="M39" i="66"/>
  <c r="J39" i="66"/>
  <c r="G39" i="66"/>
  <c r="O38" i="66"/>
  <c r="N38" i="66"/>
  <c r="M38" i="66"/>
  <c r="J38" i="66"/>
  <c r="G38" i="66"/>
  <c r="O37" i="66"/>
  <c r="N37" i="66"/>
  <c r="M37" i="66"/>
  <c r="J37" i="66"/>
  <c r="G37" i="66"/>
  <c r="O36" i="66"/>
  <c r="N36" i="66"/>
  <c r="M36" i="66"/>
  <c r="J36" i="66"/>
  <c r="G36" i="66"/>
  <c r="O35" i="66"/>
  <c r="N35" i="66"/>
  <c r="M35" i="66"/>
  <c r="J35" i="66"/>
  <c r="G35" i="66"/>
  <c r="O34" i="66"/>
  <c r="N34" i="66"/>
  <c r="M34" i="66"/>
  <c r="J34" i="66"/>
  <c r="G34" i="66"/>
  <c r="O33" i="66"/>
  <c r="N33" i="66"/>
  <c r="M33" i="66"/>
  <c r="J33" i="66"/>
  <c r="G33" i="66"/>
  <c r="O32" i="66"/>
  <c r="N32" i="66"/>
  <c r="M32" i="66"/>
  <c r="J32" i="66"/>
  <c r="G32" i="66"/>
  <c r="O31" i="66"/>
  <c r="N31" i="66"/>
  <c r="M31" i="66"/>
  <c r="J31" i="66"/>
  <c r="G31" i="66"/>
  <c r="O30" i="66"/>
  <c r="N30" i="66"/>
  <c r="M30" i="66"/>
  <c r="J30" i="66"/>
  <c r="G30" i="66"/>
  <c r="O29" i="66"/>
  <c r="P29" i="66" s="1"/>
  <c r="N29" i="66"/>
  <c r="M29" i="66"/>
  <c r="J29" i="66"/>
  <c r="G29" i="66"/>
  <c r="O28" i="66"/>
  <c r="N28" i="66"/>
  <c r="M28" i="66"/>
  <c r="J28" i="66"/>
  <c r="G28" i="66"/>
  <c r="O27" i="66"/>
  <c r="N27" i="66"/>
  <c r="M27" i="66"/>
  <c r="J27" i="66"/>
  <c r="G27" i="66"/>
  <c r="O26" i="66"/>
  <c r="N26" i="66"/>
  <c r="M26" i="66"/>
  <c r="J26" i="66"/>
  <c r="G26" i="66"/>
  <c r="O25" i="66"/>
  <c r="N25" i="66"/>
  <c r="M25" i="66"/>
  <c r="J25" i="66"/>
  <c r="G25" i="66"/>
  <c r="O24" i="66"/>
  <c r="N24" i="66"/>
  <c r="M24" i="66"/>
  <c r="J24" i="66"/>
  <c r="G24" i="66"/>
  <c r="O23" i="66"/>
  <c r="N23" i="66"/>
  <c r="M23" i="66"/>
  <c r="J23" i="66"/>
  <c r="G23" i="66"/>
  <c r="O22" i="66"/>
  <c r="N22" i="66"/>
  <c r="M22" i="66"/>
  <c r="J22" i="66"/>
  <c r="G22" i="66"/>
  <c r="O21" i="66"/>
  <c r="N21" i="66"/>
  <c r="M21" i="66"/>
  <c r="J21" i="66"/>
  <c r="G21" i="66"/>
  <c r="O20" i="66"/>
  <c r="N20" i="66"/>
  <c r="M20" i="66"/>
  <c r="J20" i="66"/>
  <c r="G20" i="66"/>
  <c r="O19" i="66"/>
  <c r="N19" i="66"/>
  <c r="M19" i="66"/>
  <c r="J19" i="66"/>
  <c r="G19" i="66"/>
  <c r="O18" i="66"/>
  <c r="N18" i="66"/>
  <c r="M18" i="66"/>
  <c r="J18" i="66"/>
  <c r="G18" i="66"/>
  <c r="O17" i="66"/>
  <c r="N17" i="66"/>
  <c r="M17" i="66"/>
  <c r="J17" i="66"/>
  <c r="G17" i="66"/>
  <c r="O16" i="66"/>
  <c r="N16" i="66"/>
  <c r="M16" i="66"/>
  <c r="J16" i="66"/>
  <c r="G16" i="66"/>
  <c r="O15" i="66"/>
  <c r="N15" i="66"/>
  <c r="M15" i="66"/>
  <c r="J15" i="66"/>
  <c r="G15" i="66"/>
  <c r="O14" i="66"/>
  <c r="N14" i="66"/>
  <c r="M14" i="66"/>
  <c r="J14" i="66"/>
  <c r="G14" i="66"/>
  <c r="O13" i="66"/>
  <c r="P13" i="66" s="1"/>
  <c r="N13" i="66"/>
  <c r="M13" i="66"/>
  <c r="J13" i="66"/>
  <c r="G13" i="66"/>
  <c r="O12" i="66"/>
  <c r="N12" i="66"/>
  <c r="M12" i="66"/>
  <c r="J12" i="66"/>
  <c r="G12" i="66"/>
  <c r="O11" i="66"/>
  <c r="N11" i="66"/>
  <c r="M11" i="66"/>
  <c r="J11" i="66"/>
  <c r="G11" i="66"/>
  <c r="O10" i="66"/>
  <c r="N10" i="66"/>
  <c r="M10" i="66"/>
  <c r="J10" i="66"/>
  <c r="G10" i="66"/>
  <c r="O9" i="66"/>
  <c r="N9" i="66"/>
  <c r="M9" i="66"/>
  <c r="J9" i="66"/>
  <c r="G9" i="66"/>
  <c r="O8" i="66"/>
  <c r="N8" i="66"/>
  <c r="M8" i="66"/>
  <c r="J8" i="66"/>
  <c r="G8" i="66"/>
  <c r="O7" i="66"/>
  <c r="N7" i="66"/>
  <c r="M7" i="66"/>
  <c r="J7" i="66"/>
  <c r="G7" i="66"/>
  <c r="O6" i="66"/>
  <c r="N6" i="66"/>
  <c r="M6" i="66"/>
  <c r="J6" i="66"/>
  <c r="G6" i="66"/>
  <c r="O5" i="66"/>
  <c r="N5" i="66"/>
  <c r="M5" i="66"/>
  <c r="J5" i="66"/>
  <c r="G5" i="66"/>
  <c r="D49" i="64"/>
  <c r="E49" i="64"/>
  <c r="E50" i="69" s="1"/>
  <c r="F49" i="64"/>
  <c r="H49" i="64"/>
  <c r="I49" i="64"/>
  <c r="I50" i="69" s="1"/>
  <c r="L49" i="65"/>
  <c r="K49" i="65"/>
  <c r="I49" i="65"/>
  <c r="H49" i="65"/>
  <c r="F49" i="65"/>
  <c r="E49" i="65"/>
  <c r="D49" i="65"/>
  <c r="O48" i="65"/>
  <c r="N48" i="65"/>
  <c r="M48" i="65"/>
  <c r="J48" i="65"/>
  <c r="G48" i="65"/>
  <c r="O47" i="65"/>
  <c r="N47" i="65"/>
  <c r="M47" i="65"/>
  <c r="J47" i="65"/>
  <c r="G47" i="65"/>
  <c r="O46" i="65"/>
  <c r="N46" i="65"/>
  <c r="M46" i="65"/>
  <c r="J46" i="65"/>
  <c r="G46" i="65"/>
  <c r="O45" i="65"/>
  <c r="N45" i="65"/>
  <c r="M45" i="65"/>
  <c r="J45" i="65"/>
  <c r="G45" i="65"/>
  <c r="O44" i="65"/>
  <c r="N44" i="65"/>
  <c r="M44" i="65"/>
  <c r="J44" i="65"/>
  <c r="G44" i="65"/>
  <c r="O43" i="65"/>
  <c r="N43" i="65"/>
  <c r="M43" i="65"/>
  <c r="J43" i="65"/>
  <c r="G43" i="65"/>
  <c r="O42" i="65"/>
  <c r="N42" i="65"/>
  <c r="M42" i="65"/>
  <c r="J42" i="65"/>
  <c r="G42" i="65"/>
  <c r="O41" i="65"/>
  <c r="N41" i="65"/>
  <c r="M41" i="65"/>
  <c r="J41" i="65"/>
  <c r="G41" i="65"/>
  <c r="O40" i="65"/>
  <c r="N40" i="65"/>
  <c r="M40" i="65"/>
  <c r="J40" i="65"/>
  <c r="G40" i="65"/>
  <c r="O39" i="65"/>
  <c r="N39" i="65"/>
  <c r="M39" i="65"/>
  <c r="J39" i="65"/>
  <c r="G39" i="65"/>
  <c r="O38" i="65"/>
  <c r="N38" i="65"/>
  <c r="M38" i="65"/>
  <c r="J38" i="65"/>
  <c r="G38" i="65"/>
  <c r="O37" i="65"/>
  <c r="N37" i="65"/>
  <c r="M37" i="65"/>
  <c r="J37" i="65"/>
  <c r="G37" i="65"/>
  <c r="O36" i="65"/>
  <c r="N36" i="65"/>
  <c r="M36" i="65"/>
  <c r="J36" i="65"/>
  <c r="G36" i="65"/>
  <c r="O35" i="65"/>
  <c r="N35" i="65"/>
  <c r="M35" i="65"/>
  <c r="J35" i="65"/>
  <c r="G35" i="65"/>
  <c r="O34" i="65"/>
  <c r="N34" i="65"/>
  <c r="M34" i="65"/>
  <c r="J34" i="65"/>
  <c r="G34" i="65"/>
  <c r="O33" i="65"/>
  <c r="N33" i="65"/>
  <c r="M33" i="65"/>
  <c r="J33" i="65"/>
  <c r="G33" i="65"/>
  <c r="O32" i="65"/>
  <c r="P32" i="65" s="1"/>
  <c r="N32" i="65"/>
  <c r="M32" i="65"/>
  <c r="J32" i="65"/>
  <c r="G32" i="65"/>
  <c r="O31" i="65"/>
  <c r="N31" i="65"/>
  <c r="M31" i="65"/>
  <c r="J31" i="65"/>
  <c r="G31" i="65"/>
  <c r="O30" i="65"/>
  <c r="N30" i="65"/>
  <c r="M30" i="65"/>
  <c r="J30" i="65"/>
  <c r="G30" i="65"/>
  <c r="O29" i="65"/>
  <c r="N29" i="65"/>
  <c r="M29" i="65"/>
  <c r="J29" i="65"/>
  <c r="G29" i="65"/>
  <c r="O28" i="65"/>
  <c r="N28" i="65"/>
  <c r="M28" i="65"/>
  <c r="J28" i="65"/>
  <c r="G28" i="65"/>
  <c r="O27" i="65"/>
  <c r="N27" i="65"/>
  <c r="M27" i="65"/>
  <c r="J27" i="65"/>
  <c r="G27" i="65"/>
  <c r="O26" i="65"/>
  <c r="N26" i="65"/>
  <c r="M26" i="65"/>
  <c r="J26" i="65"/>
  <c r="G26" i="65"/>
  <c r="O25" i="65"/>
  <c r="N25" i="65"/>
  <c r="M25" i="65"/>
  <c r="J25" i="65"/>
  <c r="G25" i="65"/>
  <c r="O24" i="65"/>
  <c r="N24" i="65"/>
  <c r="M24" i="65"/>
  <c r="J24" i="65"/>
  <c r="G24" i="65"/>
  <c r="O23" i="65"/>
  <c r="N23" i="65"/>
  <c r="M23" i="65"/>
  <c r="J23" i="65"/>
  <c r="G23" i="65"/>
  <c r="O22" i="65"/>
  <c r="N22" i="65"/>
  <c r="M22" i="65"/>
  <c r="J22" i="65"/>
  <c r="G22" i="65"/>
  <c r="O21" i="65"/>
  <c r="N21" i="65"/>
  <c r="M21" i="65"/>
  <c r="J21" i="65"/>
  <c r="G21" i="65"/>
  <c r="O20" i="65"/>
  <c r="N20" i="65"/>
  <c r="M20" i="65"/>
  <c r="J20" i="65"/>
  <c r="G20" i="65"/>
  <c r="O19" i="65"/>
  <c r="N19" i="65"/>
  <c r="M19" i="65"/>
  <c r="J19" i="65"/>
  <c r="G19" i="65"/>
  <c r="O18" i="65"/>
  <c r="N18" i="65"/>
  <c r="M18" i="65"/>
  <c r="J18" i="65"/>
  <c r="G18" i="65"/>
  <c r="O17" i="65"/>
  <c r="N17" i="65"/>
  <c r="M17" i="65"/>
  <c r="J17" i="65"/>
  <c r="G17" i="65"/>
  <c r="O16" i="65"/>
  <c r="N16" i="65"/>
  <c r="M16" i="65"/>
  <c r="J16" i="65"/>
  <c r="G16" i="65"/>
  <c r="O15" i="65"/>
  <c r="N15" i="65"/>
  <c r="M15" i="65"/>
  <c r="J15" i="65"/>
  <c r="G15" i="65"/>
  <c r="O14" i="65"/>
  <c r="N14" i="65"/>
  <c r="M14" i="65"/>
  <c r="J14" i="65"/>
  <c r="G14" i="65"/>
  <c r="O13" i="65"/>
  <c r="N13" i="65"/>
  <c r="M13" i="65"/>
  <c r="J13" i="65"/>
  <c r="G13" i="65"/>
  <c r="O12" i="65"/>
  <c r="N12" i="65"/>
  <c r="M12" i="65"/>
  <c r="J12" i="65"/>
  <c r="G12" i="65"/>
  <c r="O11" i="65"/>
  <c r="N11" i="65"/>
  <c r="M11" i="65"/>
  <c r="J11" i="65"/>
  <c r="G11" i="65"/>
  <c r="O10" i="65"/>
  <c r="N10" i="65"/>
  <c r="M10" i="65"/>
  <c r="J10" i="65"/>
  <c r="G10" i="65"/>
  <c r="O9" i="65"/>
  <c r="N9" i="65"/>
  <c r="M9" i="65"/>
  <c r="J9" i="65"/>
  <c r="G9" i="65"/>
  <c r="O8" i="65"/>
  <c r="N8" i="65"/>
  <c r="M8" i="65"/>
  <c r="J8" i="65"/>
  <c r="G8" i="65"/>
  <c r="O7" i="65"/>
  <c r="N7" i="65"/>
  <c r="M7" i="65"/>
  <c r="J7" i="65"/>
  <c r="G7" i="65"/>
  <c r="O6" i="65"/>
  <c r="N6" i="65"/>
  <c r="M6" i="65"/>
  <c r="J6" i="65"/>
  <c r="G6" i="65"/>
  <c r="O5" i="65"/>
  <c r="N5" i="65"/>
  <c r="M5" i="65"/>
  <c r="J5" i="65"/>
  <c r="G5" i="65"/>
  <c r="L49" i="64"/>
  <c r="L50" i="69" s="1"/>
  <c r="K49" i="64"/>
  <c r="K50" i="69" s="1"/>
  <c r="O48" i="64"/>
  <c r="N48" i="64"/>
  <c r="M48" i="64"/>
  <c r="J48" i="64"/>
  <c r="G48" i="64"/>
  <c r="O47" i="64"/>
  <c r="N47" i="64"/>
  <c r="M47" i="64"/>
  <c r="J47" i="64"/>
  <c r="G47" i="64"/>
  <c r="O46" i="64"/>
  <c r="N46" i="64"/>
  <c r="M46" i="64"/>
  <c r="J46" i="64"/>
  <c r="G46" i="64"/>
  <c r="O45" i="64"/>
  <c r="N45" i="64"/>
  <c r="M45" i="64"/>
  <c r="J45" i="64"/>
  <c r="G45" i="64"/>
  <c r="O44" i="64"/>
  <c r="N44" i="64"/>
  <c r="M44" i="64"/>
  <c r="J44" i="64"/>
  <c r="G44" i="64"/>
  <c r="O43" i="64"/>
  <c r="P43" i="64" s="1"/>
  <c r="N43" i="64"/>
  <c r="M43" i="64"/>
  <c r="J43" i="64"/>
  <c r="G43" i="64"/>
  <c r="O42" i="64"/>
  <c r="N42" i="64"/>
  <c r="M42" i="64"/>
  <c r="J42" i="64"/>
  <c r="G42" i="64"/>
  <c r="O41" i="64"/>
  <c r="N41" i="64"/>
  <c r="M41" i="64"/>
  <c r="J41" i="64"/>
  <c r="G41" i="64"/>
  <c r="O40" i="64"/>
  <c r="N40" i="64"/>
  <c r="M40" i="64"/>
  <c r="J40" i="64"/>
  <c r="G40" i="64"/>
  <c r="O39" i="64"/>
  <c r="N39" i="64"/>
  <c r="M39" i="64"/>
  <c r="J39" i="64"/>
  <c r="G39" i="64"/>
  <c r="O38" i="64"/>
  <c r="N38" i="64"/>
  <c r="M38" i="64"/>
  <c r="J38" i="64"/>
  <c r="G38" i="64"/>
  <c r="O37" i="64"/>
  <c r="N37" i="64"/>
  <c r="M37" i="64"/>
  <c r="J37" i="64"/>
  <c r="G37" i="64"/>
  <c r="O36" i="64"/>
  <c r="N36" i="64"/>
  <c r="M36" i="64"/>
  <c r="J36" i="64"/>
  <c r="G36" i="64"/>
  <c r="O35" i="64"/>
  <c r="N35" i="64"/>
  <c r="M35" i="64"/>
  <c r="J35" i="64"/>
  <c r="G35" i="64"/>
  <c r="O34" i="64"/>
  <c r="N34" i="64"/>
  <c r="M34" i="64"/>
  <c r="J34" i="64"/>
  <c r="G34" i="64"/>
  <c r="O33" i="64"/>
  <c r="N33" i="64"/>
  <c r="M33" i="64"/>
  <c r="J33" i="64"/>
  <c r="G33" i="64"/>
  <c r="O32" i="64"/>
  <c r="N32" i="64"/>
  <c r="M32" i="64"/>
  <c r="J32" i="64"/>
  <c r="G32" i="64"/>
  <c r="O31" i="64"/>
  <c r="N31" i="64"/>
  <c r="M31" i="64"/>
  <c r="J31" i="64"/>
  <c r="G31" i="64"/>
  <c r="O30" i="64"/>
  <c r="N30" i="64"/>
  <c r="M30" i="64"/>
  <c r="J30" i="64"/>
  <c r="G30" i="64"/>
  <c r="O29" i="64"/>
  <c r="N29" i="64"/>
  <c r="M29" i="64"/>
  <c r="J29" i="64"/>
  <c r="G29" i="64"/>
  <c r="O28" i="64"/>
  <c r="N28" i="64"/>
  <c r="M28" i="64"/>
  <c r="J28" i="64"/>
  <c r="G28" i="64"/>
  <c r="O27" i="64"/>
  <c r="N27" i="64"/>
  <c r="M27" i="64"/>
  <c r="J27" i="64"/>
  <c r="G27" i="64"/>
  <c r="O26" i="64"/>
  <c r="N26" i="64"/>
  <c r="M26" i="64"/>
  <c r="J26" i="64"/>
  <c r="G26" i="64"/>
  <c r="O25" i="64"/>
  <c r="N25" i="64"/>
  <c r="M25" i="64"/>
  <c r="J25" i="64"/>
  <c r="G25" i="64"/>
  <c r="O24" i="64"/>
  <c r="N24" i="64"/>
  <c r="M24" i="64"/>
  <c r="J24" i="64"/>
  <c r="G24" i="64"/>
  <c r="O23" i="64"/>
  <c r="N23" i="64"/>
  <c r="M23" i="64"/>
  <c r="J23" i="64"/>
  <c r="G23" i="64"/>
  <c r="O22" i="64"/>
  <c r="N22" i="64"/>
  <c r="M22" i="64"/>
  <c r="J22" i="64"/>
  <c r="G22" i="64"/>
  <c r="O21" i="64"/>
  <c r="N21" i="64"/>
  <c r="M21" i="64"/>
  <c r="J21" i="64"/>
  <c r="G21" i="64"/>
  <c r="O20" i="64"/>
  <c r="N20" i="64"/>
  <c r="M20" i="64"/>
  <c r="J20" i="64"/>
  <c r="G20" i="64"/>
  <c r="O19" i="64"/>
  <c r="N19" i="64"/>
  <c r="M19" i="64"/>
  <c r="J19" i="64"/>
  <c r="G19" i="64"/>
  <c r="O18" i="64"/>
  <c r="N18" i="64"/>
  <c r="M18" i="64"/>
  <c r="J18" i="64"/>
  <c r="G18" i="64"/>
  <c r="O17" i="64"/>
  <c r="N17" i="64"/>
  <c r="M17" i="64"/>
  <c r="J17" i="64"/>
  <c r="G17" i="64"/>
  <c r="O16" i="64"/>
  <c r="N16" i="64"/>
  <c r="M16" i="64"/>
  <c r="J16" i="64"/>
  <c r="G16" i="64"/>
  <c r="O15" i="64"/>
  <c r="N15" i="64"/>
  <c r="M15" i="64"/>
  <c r="J15" i="64"/>
  <c r="G15" i="64"/>
  <c r="O14" i="64"/>
  <c r="N14" i="64"/>
  <c r="M14" i="64"/>
  <c r="J14" i="64"/>
  <c r="G14" i="64"/>
  <c r="O13" i="64"/>
  <c r="N13" i="64"/>
  <c r="M13" i="64"/>
  <c r="J13" i="64"/>
  <c r="G13" i="64"/>
  <c r="O12" i="64"/>
  <c r="N12" i="64"/>
  <c r="M12" i="64"/>
  <c r="J12" i="64"/>
  <c r="G12" i="64"/>
  <c r="O11" i="64"/>
  <c r="N11" i="64"/>
  <c r="M11" i="64"/>
  <c r="J11" i="64"/>
  <c r="G11" i="64"/>
  <c r="O10" i="64"/>
  <c r="N10" i="64"/>
  <c r="M10" i="64"/>
  <c r="J10" i="64"/>
  <c r="G10" i="64"/>
  <c r="O9" i="64"/>
  <c r="N9" i="64"/>
  <c r="M9" i="64"/>
  <c r="J9" i="64"/>
  <c r="G9" i="64"/>
  <c r="O8" i="64"/>
  <c r="N8" i="64"/>
  <c r="M8" i="64"/>
  <c r="J8" i="64"/>
  <c r="G8" i="64"/>
  <c r="O7" i="64"/>
  <c r="N7" i="64"/>
  <c r="M7" i="64"/>
  <c r="J7" i="64"/>
  <c r="G7" i="64"/>
  <c r="O6" i="64"/>
  <c r="N6" i="64"/>
  <c r="M6" i="64"/>
  <c r="J6" i="64"/>
  <c r="G6" i="64"/>
  <c r="O5" i="64"/>
  <c r="N5" i="64"/>
  <c r="M5" i="64"/>
  <c r="J5" i="64"/>
  <c r="G5" i="64"/>
  <c r="N6" i="63"/>
  <c r="P6" i="63" s="1"/>
  <c r="M6" i="63"/>
  <c r="J6" i="63"/>
  <c r="G6" i="63"/>
  <c r="P6" i="65" l="1"/>
  <c r="P14" i="65"/>
  <c r="P22" i="65"/>
  <c r="P30" i="65"/>
  <c r="P38" i="65"/>
  <c r="P46" i="65"/>
  <c r="P30" i="66"/>
  <c r="P16" i="68"/>
  <c r="P32" i="68"/>
  <c r="P48" i="68"/>
  <c r="M50" i="69"/>
  <c r="P39" i="66"/>
  <c r="P44" i="66"/>
  <c r="P9" i="68"/>
  <c r="P25" i="68"/>
  <c r="P39" i="67"/>
  <c r="P36" i="68"/>
  <c r="P44" i="68"/>
  <c r="P16" i="65"/>
  <c r="P24" i="65"/>
  <c r="P12" i="66"/>
  <c r="P20" i="66"/>
  <c r="P29" i="67"/>
  <c r="P11" i="68"/>
  <c r="P19" i="68"/>
  <c r="P27" i="68"/>
  <c r="P43" i="68"/>
  <c r="P47" i="68"/>
  <c r="H50" i="65"/>
  <c r="P9" i="64"/>
  <c r="D50" i="65"/>
  <c r="P33" i="66"/>
  <c r="H23" i="63"/>
  <c r="H50" i="66"/>
  <c r="P34" i="67"/>
  <c r="K27" i="63"/>
  <c r="N27" i="63" s="1"/>
  <c r="K50" i="82"/>
  <c r="P40" i="65"/>
  <c r="P19" i="66"/>
  <c r="P27" i="66"/>
  <c r="K23" i="63"/>
  <c r="K50" i="66"/>
  <c r="P21" i="68"/>
  <c r="P11" i="64"/>
  <c r="P19" i="64"/>
  <c r="P13" i="65"/>
  <c r="P45" i="65"/>
  <c r="P8" i="66"/>
  <c r="P40" i="66"/>
  <c r="P25" i="67"/>
  <c r="P33" i="67"/>
  <c r="P38" i="67"/>
  <c r="P7" i="68"/>
  <c r="P23" i="68"/>
  <c r="P39" i="68"/>
  <c r="D27" i="63"/>
  <c r="D28" i="63" s="1"/>
  <c r="D50" i="82"/>
  <c r="P18" i="65"/>
  <c r="P34" i="65"/>
  <c r="P22" i="67"/>
  <c r="P43" i="67"/>
  <c r="E27" i="63"/>
  <c r="E50" i="82"/>
  <c r="H50" i="69"/>
  <c r="J50" i="69" s="1"/>
  <c r="P31" i="65"/>
  <c r="D23" i="63"/>
  <c r="D26" i="63" s="1"/>
  <c r="D50" i="66"/>
  <c r="P28" i="65"/>
  <c r="P44" i="65"/>
  <c r="P47" i="65"/>
  <c r="F19" i="63"/>
  <c r="F50" i="69"/>
  <c r="P15" i="66"/>
  <c r="P23" i="66"/>
  <c r="P31" i="66"/>
  <c r="P8" i="67"/>
  <c r="P6" i="68"/>
  <c r="P22" i="68"/>
  <c r="H27" i="63"/>
  <c r="H50" i="82"/>
  <c r="D50" i="69"/>
  <c r="P46" i="68"/>
  <c r="P45" i="68"/>
  <c r="P41" i="68"/>
  <c r="P40" i="68"/>
  <c r="P38" i="68"/>
  <c r="P37" i="68"/>
  <c r="P35" i="68"/>
  <c r="P33" i="68"/>
  <c r="P31" i="68"/>
  <c r="P30" i="68"/>
  <c r="P29" i="68"/>
  <c r="P28" i="68"/>
  <c r="P24" i="68"/>
  <c r="P20" i="68"/>
  <c r="P17" i="68"/>
  <c r="P15" i="68"/>
  <c r="P14" i="68"/>
  <c r="P13" i="68"/>
  <c r="P12" i="68"/>
  <c r="E50" i="68"/>
  <c r="P8" i="68"/>
  <c r="P47" i="67"/>
  <c r="P46" i="67"/>
  <c r="P45" i="67"/>
  <c r="P42" i="67"/>
  <c r="P41" i="67"/>
  <c r="P37" i="67"/>
  <c r="P35" i="67"/>
  <c r="P32" i="67"/>
  <c r="P31" i="67"/>
  <c r="P30" i="67"/>
  <c r="P26" i="67"/>
  <c r="P24" i="67"/>
  <c r="P23" i="67"/>
  <c r="P21" i="67"/>
  <c r="P19" i="67"/>
  <c r="P18" i="67"/>
  <c r="P17" i="67"/>
  <c r="P16" i="67"/>
  <c r="P15" i="67"/>
  <c r="P14" i="67"/>
  <c r="P13" i="67"/>
  <c r="P10" i="67"/>
  <c r="P9" i="67"/>
  <c r="P7" i="67"/>
  <c r="P6" i="67"/>
  <c r="P5" i="67"/>
  <c r="J49" i="67"/>
  <c r="I50" i="68"/>
  <c r="P47" i="66"/>
  <c r="P46" i="66"/>
  <c r="P45" i="66"/>
  <c r="P43" i="66"/>
  <c r="P41" i="66"/>
  <c r="P38" i="66"/>
  <c r="P37" i="66"/>
  <c r="P36" i="66"/>
  <c r="P35" i="66"/>
  <c r="P32" i="66"/>
  <c r="P28" i="66"/>
  <c r="P25" i="66"/>
  <c r="P24" i="66"/>
  <c r="P22" i="66"/>
  <c r="P21" i="66"/>
  <c r="P17" i="66"/>
  <c r="P16" i="66"/>
  <c r="P14" i="66"/>
  <c r="P11" i="66"/>
  <c r="P9" i="66"/>
  <c r="P7" i="66"/>
  <c r="P6" i="66"/>
  <c r="K50" i="67"/>
  <c r="P5" i="66"/>
  <c r="I50" i="67"/>
  <c r="H50" i="67"/>
  <c r="P41" i="64"/>
  <c r="P33" i="64"/>
  <c r="P29" i="64"/>
  <c r="P27" i="64"/>
  <c r="P26" i="64"/>
  <c r="P25" i="64"/>
  <c r="P23" i="64"/>
  <c r="I50" i="65"/>
  <c r="J50" i="65" s="1"/>
  <c r="E50" i="65"/>
  <c r="L19" i="63"/>
  <c r="L22" i="63" s="1"/>
  <c r="K50" i="65"/>
  <c r="H19" i="63"/>
  <c r="L23" i="63"/>
  <c r="M23" i="63" s="1"/>
  <c r="O49" i="68"/>
  <c r="O50" i="82" s="1"/>
  <c r="P5" i="68"/>
  <c r="F27" i="63"/>
  <c r="F50" i="68"/>
  <c r="L27" i="63"/>
  <c r="L28" i="63" s="1"/>
  <c r="L50" i="68"/>
  <c r="L50" i="65"/>
  <c r="P8" i="65"/>
  <c r="P12" i="65"/>
  <c r="P15" i="65"/>
  <c r="E25" i="63"/>
  <c r="E50" i="67"/>
  <c r="F50" i="67"/>
  <c r="P7" i="64"/>
  <c r="M49" i="64"/>
  <c r="P10" i="64"/>
  <c r="P13" i="64"/>
  <c r="P17" i="64"/>
  <c r="P35" i="64"/>
  <c r="P39" i="64"/>
  <c r="P42" i="64"/>
  <c r="P45" i="64"/>
  <c r="P29" i="65"/>
  <c r="P10" i="66"/>
  <c r="P18" i="66"/>
  <c r="P26" i="66"/>
  <c r="P34" i="66"/>
  <c r="P42" i="66"/>
  <c r="M49" i="66"/>
  <c r="M50" i="66" s="1"/>
  <c r="P12" i="67"/>
  <c r="P20" i="67"/>
  <c r="P28" i="67"/>
  <c r="P36" i="67"/>
  <c r="P44" i="67"/>
  <c r="I25" i="63"/>
  <c r="O25" i="63" s="1"/>
  <c r="P10" i="68"/>
  <c r="P18" i="68"/>
  <c r="P26" i="68"/>
  <c r="P34" i="68"/>
  <c r="P42" i="68"/>
  <c r="M49" i="68"/>
  <c r="M50" i="82" s="1"/>
  <c r="D50" i="68"/>
  <c r="K50" i="68"/>
  <c r="F50" i="65"/>
  <c r="D50" i="67"/>
  <c r="L50" i="67"/>
  <c r="H50" i="68"/>
  <c r="N49" i="68"/>
  <c r="N50" i="82" s="1"/>
  <c r="J49" i="68"/>
  <c r="J50" i="82" s="1"/>
  <c r="I27" i="63"/>
  <c r="G49" i="68"/>
  <c r="G50" i="82" s="1"/>
  <c r="O49" i="67"/>
  <c r="P48" i="67"/>
  <c r="L26" i="63"/>
  <c r="D24" i="63"/>
  <c r="G49" i="66"/>
  <c r="G50" i="66" s="1"/>
  <c r="M49" i="67"/>
  <c r="K25" i="63"/>
  <c r="K26" i="63" s="1"/>
  <c r="N49" i="67"/>
  <c r="H25" i="63"/>
  <c r="H26" i="63" s="1"/>
  <c r="F25" i="63"/>
  <c r="G49" i="67"/>
  <c r="O49" i="66"/>
  <c r="O50" i="66" s="1"/>
  <c r="N49" i="66"/>
  <c r="N50" i="66" s="1"/>
  <c r="J49" i="66"/>
  <c r="J50" i="66" s="1"/>
  <c r="I23" i="63"/>
  <c r="P48" i="66"/>
  <c r="E23" i="63"/>
  <c r="F23" i="63"/>
  <c r="N23" i="63"/>
  <c r="P48" i="65"/>
  <c r="G21" i="63"/>
  <c r="P37" i="65"/>
  <c r="M49" i="65"/>
  <c r="P7" i="65"/>
  <c r="P10" i="65"/>
  <c r="P20" i="65"/>
  <c r="P23" i="65"/>
  <c r="P26" i="65"/>
  <c r="P36" i="65"/>
  <c r="P39" i="65"/>
  <c r="P42" i="65"/>
  <c r="P21" i="65"/>
  <c r="P9" i="65"/>
  <c r="P17" i="65"/>
  <c r="O49" i="65"/>
  <c r="P11" i="65"/>
  <c r="P19" i="65"/>
  <c r="P27" i="65"/>
  <c r="P35" i="65"/>
  <c r="P43" i="65"/>
  <c r="J49" i="65"/>
  <c r="P25" i="65"/>
  <c r="P33" i="65"/>
  <c r="P41" i="65"/>
  <c r="N49" i="65"/>
  <c r="G49" i="65"/>
  <c r="K24" i="63"/>
  <c r="K19" i="63"/>
  <c r="I19" i="63"/>
  <c r="E19" i="63"/>
  <c r="D19" i="63"/>
  <c r="N49" i="64"/>
  <c r="N50" i="69" s="1"/>
  <c r="P15" i="64"/>
  <c r="P18" i="64"/>
  <c r="P21" i="64"/>
  <c r="P31" i="64"/>
  <c r="P34" i="64"/>
  <c r="P37" i="64"/>
  <c r="P47" i="64"/>
  <c r="P28" i="64"/>
  <c r="P36" i="64"/>
  <c r="O49" i="64"/>
  <c r="O50" i="69" s="1"/>
  <c r="P8" i="64"/>
  <c r="P16" i="64"/>
  <c r="P24" i="64"/>
  <c r="P32" i="64"/>
  <c r="P40" i="64"/>
  <c r="P48" i="64"/>
  <c r="P12" i="64"/>
  <c r="P20" i="64"/>
  <c r="P44" i="64"/>
  <c r="J49" i="64"/>
  <c r="P5" i="64"/>
  <c r="P6" i="64"/>
  <c r="P14" i="64"/>
  <c r="P22" i="64"/>
  <c r="P30" i="64"/>
  <c r="P38" i="64"/>
  <c r="P46" i="64"/>
  <c r="G49" i="64"/>
  <c r="P5" i="65"/>
  <c r="L49" i="62"/>
  <c r="L17" i="63" s="1"/>
  <c r="K49" i="62"/>
  <c r="K17" i="63" s="1"/>
  <c r="I49" i="62"/>
  <c r="H49" i="62"/>
  <c r="H50" i="64" s="1"/>
  <c r="F49" i="62"/>
  <c r="F17" i="63" s="1"/>
  <c r="E49" i="62"/>
  <c r="D49" i="62"/>
  <c r="D17" i="63" s="1"/>
  <c r="O48" i="62"/>
  <c r="N48" i="62"/>
  <c r="M48" i="62"/>
  <c r="J48" i="62"/>
  <c r="G48" i="62"/>
  <c r="O47" i="62"/>
  <c r="N47" i="62"/>
  <c r="M47" i="62"/>
  <c r="J47" i="62"/>
  <c r="G47" i="62"/>
  <c r="O46" i="62"/>
  <c r="N46" i="62"/>
  <c r="M46" i="62"/>
  <c r="J46" i="62"/>
  <c r="G46" i="62"/>
  <c r="O45" i="62"/>
  <c r="N45" i="62"/>
  <c r="M45" i="62"/>
  <c r="J45" i="62"/>
  <c r="G45" i="62"/>
  <c r="O44" i="62"/>
  <c r="N44" i="62"/>
  <c r="M44" i="62"/>
  <c r="J44" i="62"/>
  <c r="G44" i="62"/>
  <c r="O43" i="62"/>
  <c r="N43" i="62"/>
  <c r="M43" i="62"/>
  <c r="J43" i="62"/>
  <c r="G43" i="62"/>
  <c r="O42" i="62"/>
  <c r="N42" i="62"/>
  <c r="M42" i="62"/>
  <c r="J42" i="62"/>
  <c r="G42" i="62"/>
  <c r="O41" i="62"/>
  <c r="N41" i="62"/>
  <c r="P41" i="62" s="1"/>
  <c r="M41" i="62"/>
  <c r="J41" i="62"/>
  <c r="G41" i="62"/>
  <c r="O40" i="62"/>
  <c r="N40" i="62"/>
  <c r="P40" i="62" s="1"/>
  <c r="M40" i="62"/>
  <c r="J40" i="62"/>
  <c r="G40" i="62"/>
  <c r="O39" i="62"/>
  <c r="P39" i="62" s="1"/>
  <c r="N39" i="62"/>
  <c r="M39" i="62"/>
  <c r="J39" i="62"/>
  <c r="G39" i="62"/>
  <c r="O38" i="62"/>
  <c r="N38" i="62"/>
  <c r="M38" i="62"/>
  <c r="J38" i="62"/>
  <c r="G38" i="62"/>
  <c r="O37" i="62"/>
  <c r="N37" i="62"/>
  <c r="M37" i="62"/>
  <c r="J37" i="62"/>
  <c r="G37" i="62"/>
  <c r="O36" i="62"/>
  <c r="N36" i="62"/>
  <c r="M36" i="62"/>
  <c r="J36" i="62"/>
  <c r="G36" i="62"/>
  <c r="O35" i="62"/>
  <c r="N35" i="62"/>
  <c r="M35" i="62"/>
  <c r="J35" i="62"/>
  <c r="G35" i="62"/>
  <c r="O34" i="62"/>
  <c r="N34" i="62"/>
  <c r="M34" i="62"/>
  <c r="J34" i="62"/>
  <c r="G34" i="62"/>
  <c r="O33" i="62"/>
  <c r="N33" i="62"/>
  <c r="M33" i="62"/>
  <c r="J33" i="62"/>
  <c r="G33" i="62"/>
  <c r="O32" i="62"/>
  <c r="N32" i="62"/>
  <c r="M32" i="62"/>
  <c r="J32" i="62"/>
  <c r="G32" i="62"/>
  <c r="O31" i="62"/>
  <c r="N31" i="62"/>
  <c r="M31" i="62"/>
  <c r="J31" i="62"/>
  <c r="G31" i="62"/>
  <c r="O30" i="62"/>
  <c r="N30" i="62"/>
  <c r="M30" i="62"/>
  <c r="J30" i="62"/>
  <c r="G30" i="62"/>
  <c r="O29" i="62"/>
  <c r="N29" i="62"/>
  <c r="M29" i="62"/>
  <c r="J29" i="62"/>
  <c r="G29" i="62"/>
  <c r="O28" i="62"/>
  <c r="N28" i="62"/>
  <c r="M28" i="62"/>
  <c r="J28" i="62"/>
  <c r="G28" i="62"/>
  <c r="O27" i="62"/>
  <c r="N27" i="62"/>
  <c r="M27" i="62"/>
  <c r="J27" i="62"/>
  <c r="G27" i="62"/>
  <c r="O26" i="62"/>
  <c r="N26" i="62"/>
  <c r="M26" i="62"/>
  <c r="J26" i="62"/>
  <c r="G26" i="62"/>
  <c r="O25" i="62"/>
  <c r="N25" i="62"/>
  <c r="M25" i="62"/>
  <c r="J25" i="62"/>
  <c r="G25" i="62"/>
  <c r="O24" i="62"/>
  <c r="N24" i="62"/>
  <c r="M24" i="62"/>
  <c r="J24" i="62"/>
  <c r="G24" i="62"/>
  <c r="O23" i="62"/>
  <c r="N23" i="62"/>
  <c r="M23" i="62"/>
  <c r="J23" i="62"/>
  <c r="G23" i="62"/>
  <c r="O22" i="62"/>
  <c r="N22" i="62"/>
  <c r="M22" i="62"/>
  <c r="J22" i="62"/>
  <c r="G22" i="62"/>
  <c r="O21" i="62"/>
  <c r="P21" i="62" s="1"/>
  <c r="N21" i="62"/>
  <c r="M21" i="62"/>
  <c r="J21" i="62"/>
  <c r="G21" i="62"/>
  <c r="O20" i="62"/>
  <c r="N20" i="62"/>
  <c r="M20" i="62"/>
  <c r="J20" i="62"/>
  <c r="G20" i="62"/>
  <c r="O19" i="62"/>
  <c r="N19" i="62"/>
  <c r="M19" i="62"/>
  <c r="J19" i="62"/>
  <c r="G19" i="62"/>
  <c r="O18" i="62"/>
  <c r="N18" i="62"/>
  <c r="M18" i="62"/>
  <c r="J18" i="62"/>
  <c r="G18" i="62"/>
  <c r="O17" i="62"/>
  <c r="N17" i="62"/>
  <c r="M17" i="62"/>
  <c r="J17" i="62"/>
  <c r="G17" i="62"/>
  <c r="O16" i="62"/>
  <c r="N16" i="62"/>
  <c r="M16" i="62"/>
  <c r="J16" i="62"/>
  <c r="G16" i="62"/>
  <c r="O15" i="62"/>
  <c r="N15" i="62"/>
  <c r="M15" i="62"/>
  <c r="J15" i="62"/>
  <c r="G15" i="62"/>
  <c r="O14" i="62"/>
  <c r="N14" i="62"/>
  <c r="M14" i="62"/>
  <c r="J14" i="62"/>
  <c r="G14" i="62"/>
  <c r="O13" i="62"/>
  <c r="N13" i="62"/>
  <c r="M13" i="62"/>
  <c r="J13" i="62"/>
  <c r="G13" i="62"/>
  <c r="O12" i="62"/>
  <c r="N12" i="62"/>
  <c r="M12" i="62"/>
  <c r="J12" i="62"/>
  <c r="G12" i="62"/>
  <c r="O11" i="62"/>
  <c r="N11" i="62"/>
  <c r="M11" i="62"/>
  <c r="J11" i="62"/>
  <c r="G11" i="62"/>
  <c r="O10" i="62"/>
  <c r="N10" i="62"/>
  <c r="M10" i="62"/>
  <c r="J10" i="62"/>
  <c r="G10" i="62"/>
  <c r="O9" i="62"/>
  <c r="N9" i="62"/>
  <c r="M9" i="62"/>
  <c r="J9" i="62"/>
  <c r="G9" i="62"/>
  <c r="O8" i="62"/>
  <c r="N8" i="62"/>
  <c r="M8" i="62"/>
  <c r="J8" i="62"/>
  <c r="G8" i="62"/>
  <c r="O7" i="62"/>
  <c r="N7" i="62"/>
  <c r="M7" i="62"/>
  <c r="J7" i="62"/>
  <c r="G7" i="62"/>
  <c r="O6" i="62"/>
  <c r="N6" i="62"/>
  <c r="M6" i="62"/>
  <c r="J6" i="62"/>
  <c r="G6" i="62"/>
  <c r="O5" i="62"/>
  <c r="N5" i="62"/>
  <c r="M5" i="62"/>
  <c r="J5" i="62"/>
  <c r="G5" i="62"/>
  <c r="P15" i="62" l="1"/>
  <c r="P19" i="62"/>
  <c r="P27" i="62"/>
  <c r="G50" i="69"/>
  <c r="P29" i="62"/>
  <c r="P37" i="62"/>
  <c r="P25" i="62"/>
  <c r="P33" i="62"/>
  <c r="P16" i="62"/>
  <c r="P23" i="62"/>
  <c r="P12" i="62"/>
  <c r="P28" i="62"/>
  <c r="P32" i="62"/>
  <c r="P43" i="62"/>
  <c r="P47" i="62"/>
  <c r="M17" i="63"/>
  <c r="P5" i="62"/>
  <c r="P13" i="62"/>
  <c r="P17" i="62"/>
  <c r="P20" i="62"/>
  <c r="P24" i="62"/>
  <c r="P31" i="62"/>
  <c r="P35" i="62"/>
  <c r="P50" i="69"/>
  <c r="P9" i="62"/>
  <c r="P18" i="62"/>
  <c r="P11" i="62"/>
  <c r="P30" i="62"/>
  <c r="P36" i="62"/>
  <c r="P42" i="62"/>
  <c r="P26" i="62"/>
  <c r="P44" i="62"/>
  <c r="E28" i="63"/>
  <c r="O49" i="62"/>
  <c r="O50" i="64" s="1"/>
  <c r="P22" i="62"/>
  <c r="D50" i="64"/>
  <c r="G27" i="63"/>
  <c r="F28" i="63"/>
  <c r="O27" i="63"/>
  <c r="P27" i="63" s="1"/>
  <c r="M27" i="63"/>
  <c r="P49" i="68"/>
  <c r="P50" i="82" s="1"/>
  <c r="M50" i="68"/>
  <c r="K28" i="63"/>
  <c r="M28" i="63" s="1"/>
  <c r="J25" i="63"/>
  <c r="J50" i="68"/>
  <c r="P49" i="67"/>
  <c r="I28" i="63"/>
  <c r="H28" i="63"/>
  <c r="N50" i="68"/>
  <c r="G50" i="67"/>
  <c r="L24" i="63"/>
  <c r="M24" i="63" s="1"/>
  <c r="O50" i="67"/>
  <c r="J50" i="67"/>
  <c r="M26" i="63"/>
  <c r="M50" i="67"/>
  <c r="G50" i="65"/>
  <c r="H22" i="63"/>
  <c r="J19" i="63"/>
  <c r="L20" i="63"/>
  <c r="M50" i="65"/>
  <c r="M19" i="63"/>
  <c r="E17" i="63"/>
  <c r="G17" i="63" s="1"/>
  <c r="E50" i="64"/>
  <c r="K50" i="64"/>
  <c r="P14" i="62"/>
  <c r="P38" i="62"/>
  <c r="P45" i="62"/>
  <c r="P48" i="62"/>
  <c r="O50" i="65"/>
  <c r="G25" i="63"/>
  <c r="P49" i="66"/>
  <c r="P50" i="66" s="1"/>
  <c r="G50" i="68"/>
  <c r="P7" i="62"/>
  <c r="P10" i="62"/>
  <c r="P46" i="62"/>
  <c r="H17" i="63"/>
  <c r="N50" i="67"/>
  <c r="L50" i="64"/>
  <c r="P8" i="62"/>
  <c r="P34" i="62"/>
  <c r="I17" i="63"/>
  <c r="O17" i="63" s="1"/>
  <c r="I50" i="64"/>
  <c r="J50" i="64" s="1"/>
  <c r="N50" i="65"/>
  <c r="O50" i="68"/>
  <c r="F50" i="64"/>
  <c r="J27" i="63"/>
  <c r="F26" i="63"/>
  <c r="J23" i="63"/>
  <c r="I26" i="63"/>
  <c r="J26" i="63" s="1"/>
  <c r="I24" i="63"/>
  <c r="G23" i="63"/>
  <c r="E26" i="63"/>
  <c r="F24" i="63"/>
  <c r="M21" i="63"/>
  <c r="O21" i="63"/>
  <c r="K20" i="63"/>
  <c r="M25" i="63"/>
  <c r="N25" i="63"/>
  <c r="P25" i="63" s="1"/>
  <c r="N21" i="63"/>
  <c r="H24" i="63"/>
  <c r="J21" i="63"/>
  <c r="D22" i="63"/>
  <c r="D20" i="63"/>
  <c r="O23" i="63"/>
  <c r="E24" i="63"/>
  <c r="E22" i="63"/>
  <c r="O19" i="63"/>
  <c r="P49" i="65"/>
  <c r="N19" i="63"/>
  <c r="K22" i="63"/>
  <c r="M22" i="63" s="1"/>
  <c r="G19" i="63"/>
  <c r="I22" i="63"/>
  <c r="P49" i="64"/>
  <c r="F22" i="63"/>
  <c r="F20" i="63"/>
  <c r="M49" i="62"/>
  <c r="N49" i="62"/>
  <c r="N50" i="64" s="1"/>
  <c r="J49" i="62"/>
  <c r="G49" i="62"/>
  <c r="P6" i="62"/>
  <c r="P50" i="65" l="1"/>
  <c r="E20" i="63"/>
  <c r="G28" i="63"/>
  <c r="P49" i="62"/>
  <c r="O28" i="63"/>
  <c r="P50" i="68"/>
  <c r="J28" i="63"/>
  <c r="N28" i="63"/>
  <c r="P50" i="67"/>
  <c r="N24" i="63"/>
  <c r="P21" i="63"/>
  <c r="J22" i="63"/>
  <c r="P50" i="64"/>
  <c r="M20" i="63"/>
  <c r="G50" i="64"/>
  <c r="N17" i="63"/>
  <c r="P17" i="63" s="1"/>
  <c r="H20" i="63"/>
  <c r="J17" i="63"/>
  <c r="M50" i="64"/>
  <c r="I20" i="63"/>
  <c r="N26" i="63"/>
  <c r="G26" i="63"/>
  <c r="P23" i="63"/>
  <c r="O26" i="63"/>
  <c r="J24" i="63"/>
  <c r="G24" i="63"/>
  <c r="O22" i="63"/>
  <c r="G20" i="63"/>
  <c r="G22" i="63"/>
  <c r="O24" i="63"/>
  <c r="P19" i="63"/>
  <c r="N22" i="63"/>
  <c r="O20" i="63"/>
  <c r="L49" i="61"/>
  <c r="K49" i="61"/>
  <c r="I49" i="61"/>
  <c r="H49" i="61"/>
  <c r="F49" i="61"/>
  <c r="E49" i="61"/>
  <c r="D49" i="61"/>
  <c r="O48" i="61"/>
  <c r="N48" i="61"/>
  <c r="M48" i="61"/>
  <c r="J48" i="61"/>
  <c r="G48" i="61"/>
  <c r="O47" i="61"/>
  <c r="N47" i="61"/>
  <c r="P47" i="61" s="1"/>
  <c r="M47" i="61"/>
  <c r="J47" i="61"/>
  <c r="G47" i="61"/>
  <c r="O46" i="61"/>
  <c r="N46" i="61"/>
  <c r="P46" i="61" s="1"/>
  <c r="M46" i="61"/>
  <c r="J46" i="61"/>
  <c r="G46" i="61"/>
  <c r="O45" i="61"/>
  <c r="N45" i="61"/>
  <c r="P45" i="61" s="1"/>
  <c r="M45" i="61"/>
  <c r="J45" i="61"/>
  <c r="G45" i="61"/>
  <c r="O44" i="61"/>
  <c r="N44" i="61"/>
  <c r="M44" i="61"/>
  <c r="J44" i="61"/>
  <c r="G44" i="61"/>
  <c r="O43" i="61"/>
  <c r="N43" i="61"/>
  <c r="P43" i="61" s="1"/>
  <c r="M43" i="61"/>
  <c r="J43" i="61"/>
  <c r="G43" i="61"/>
  <c r="O42" i="61"/>
  <c r="N42" i="61"/>
  <c r="M42" i="61"/>
  <c r="J42" i="61"/>
  <c r="G42" i="61"/>
  <c r="O41" i="61"/>
  <c r="N41" i="61"/>
  <c r="M41" i="61"/>
  <c r="J41" i="61"/>
  <c r="G41" i="61"/>
  <c r="O40" i="61"/>
  <c r="N40" i="61"/>
  <c r="M40" i="61"/>
  <c r="J40" i="61"/>
  <c r="G40" i="61"/>
  <c r="O39" i="61"/>
  <c r="N39" i="61"/>
  <c r="M39" i="61"/>
  <c r="J39" i="61"/>
  <c r="G39" i="61"/>
  <c r="O38" i="61"/>
  <c r="N38" i="61"/>
  <c r="M38" i="61"/>
  <c r="J38" i="61"/>
  <c r="G38" i="61"/>
  <c r="O37" i="61"/>
  <c r="N37" i="61"/>
  <c r="M37" i="61"/>
  <c r="J37" i="61"/>
  <c r="G37" i="61"/>
  <c r="O36" i="61"/>
  <c r="N36" i="61"/>
  <c r="M36" i="61"/>
  <c r="J36" i="61"/>
  <c r="G36" i="61"/>
  <c r="O35" i="61"/>
  <c r="N35" i="61"/>
  <c r="M35" i="61"/>
  <c r="J35" i="61"/>
  <c r="G35" i="61"/>
  <c r="O34" i="61"/>
  <c r="N34" i="61"/>
  <c r="M34" i="61"/>
  <c r="J34" i="61"/>
  <c r="G34" i="61"/>
  <c r="O33" i="61"/>
  <c r="N33" i="61"/>
  <c r="M33" i="61"/>
  <c r="J33" i="61"/>
  <c r="G33" i="61"/>
  <c r="O32" i="61"/>
  <c r="N32" i="61"/>
  <c r="P32" i="61" s="1"/>
  <c r="M32" i="61"/>
  <c r="J32" i="61"/>
  <c r="G32" i="61"/>
  <c r="O31" i="61"/>
  <c r="N31" i="61"/>
  <c r="M31" i="61"/>
  <c r="J31" i="61"/>
  <c r="G31" i="61"/>
  <c r="O30" i="61"/>
  <c r="N30" i="61"/>
  <c r="M30" i="61"/>
  <c r="J30" i="61"/>
  <c r="G30" i="61"/>
  <c r="O29" i="61"/>
  <c r="N29" i="61"/>
  <c r="M29" i="61"/>
  <c r="J29" i="61"/>
  <c r="G29" i="61"/>
  <c r="O28" i="61"/>
  <c r="N28" i="61"/>
  <c r="P28" i="61" s="1"/>
  <c r="M28" i="61"/>
  <c r="J28" i="61"/>
  <c r="G28" i="61"/>
  <c r="O27" i="61"/>
  <c r="N27" i="61"/>
  <c r="M27" i="61"/>
  <c r="J27" i="61"/>
  <c r="G27" i="61"/>
  <c r="O26" i="61"/>
  <c r="N26" i="61"/>
  <c r="M26" i="61"/>
  <c r="J26" i="61"/>
  <c r="G26" i="61"/>
  <c r="O25" i="61"/>
  <c r="N25" i="61"/>
  <c r="M25" i="61"/>
  <c r="J25" i="61"/>
  <c r="G25" i="61"/>
  <c r="O24" i="61"/>
  <c r="N24" i="61"/>
  <c r="P24" i="61" s="1"/>
  <c r="M24" i="61"/>
  <c r="J24" i="61"/>
  <c r="G24" i="61"/>
  <c r="O23" i="61"/>
  <c r="N23" i="61"/>
  <c r="M23" i="61"/>
  <c r="J23" i="61"/>
  <c r="G23" i="61"/>
  <c r="O22" i="61"/>
  <c r="N22" i="61"/>
  <c r="P22" i="61" s="1"/>
  <c r="M22" i="61"/>
  <c r="J22" i="61"/>
  <c r="G22" i="61"/>
  <c r="O21" i="61"/>
  <c r="N21" i="61"/>
  <c r="M21" i="61"/>
  <c r="J21" i="61"/>
  <c r="G21" i="61"/>
  <c r="O20" i="61"/>
  <c r="N20" i="61"/>
  <c r="M20" i="61"/>
  <c r="J20" i="61"/>
  <c r="G20" i="61"/>
  <c r="O19" i="61"/>
  <c r="N19" i="61"/>
  <c r="M19" i="61"/>
  <c r="J19" i="61"/>
  <c r="G19" i="61"/>
  <c r="O18" i="61"/>
  <c r="N18" i="61"/>
  <c r="M18" i="61"/>
  <c r="J18" i="61"/>
  <c r="G18" i="61"/>
  <c r="O17" i="61"/>
  <c r="N17" i="61"/>
  <c r="M17" i="61"/>
  <c r="J17" i="61"/>
  <c r="G17" i="61"/>
  <c r="O16" i="61"/>
  <c r="N16" i="61"/>
  <c r="M16" i="61"/>
  <c r="J16" i="61"/>
  <c r="G16" i="61"/>
  <c r="O15" i="61"/>
  <c r="N15" i="61"/>
  <c r="M15" i="61"/>
  <c r="J15" i="61"/>
  <c r="G15" i="61"/>
  <c r="O14" i="61"/>
  <c r="N14" i="61"/>
  <c r="P14" i="61" s="1"/>
  <c r="M14" i="61"/>
  <c r="J14" i="61"/>
  <c r="G14" i="61"/>
  <c r="O13" i="61"/>
  <c r="N13" i="61"/>
  <c r="M13" i="61"/>
  <c r="J13" i="61"/>
  <c r="G13" i="61"/>
  <c r="O12" i="61"/>
  <c r="N12" i="61"/>
  <c r="M12" i="61"/>
  <c r="J12" i="61"/>
  <c r="G12" i="61"/>
  <c r="O11" i="61"/>
  <c r="N11" i="61"/>
  <c r="M11" i="61"/>
  <c r="J11" i="61"/>
  <c r="G11" i="61"/>
  <c r="O10" i="61"/>
  <c r="N10" i="61"/>
  <c r="M10" i="61"/>
  <c r="J10" i="61"/>
  <c r="G10" i="61"/>
  <c r="O9" i="61"/>
  <c r="N9" i="61"/>
  <c r="M9" i="61"/>
  <c r="J9" i="61"/>
  <c r="G9" i="61"/>
  <c r="O8" i="61"/>
  <c r="N8" i="61"/>
  <c r="M8" i="61"/>
  <c r="J8" i="61"/>
  <c r="G8" i="61"/>
  <c r="O7" i="61"/>
  <c r="N7" i="61"/>
  <c r="M7" i="61"/>
  <c r="J7" i="61"/>
  <c r="G7" i="61"/>
  <c r="O6" i="61"/>
  <c r="N6" i="61"/>
  <c r="M6" i="61"/>
  <c r="J6" i="61"/>
  <c r="G6" i="61"/>
  <c r="O5" i="61"/>
  <c r="N5" i="61"/>
  <c r="M5" i="61"/>
  <c r="J5" i="61"/>
  <c r="G5" i="61"/>
  <c r="N20" i="63" l="1"/>
  <c r="P25" i="61"/>
  <c r="P30" i="61"/>
  <c r="P15" i="61"/>
  <c r="P23" i="61"/>
  <c r="P26" i="61"/>
  <c r="P11" i="61"/>
  <c r="P29" i="61"/>
  <c r="P37" i="61"/>
  <c r="P21" i="61"/>
  <c r="P35" i="61"/>
  <c r="P38" i="61"/>
  <c r="P10" i="61"/>
  <c r="P39" i="61"/>
  <c r="P8" i="61"/>
  <c r="P12" i="61"/>
  <c r="P16" i="61"/>
  <c r="P20" i="61"/>
  <c r="P33" i="61"/>
  <c r="P19" i="61"/>
  <c r="P40" i="61"/>
  <c r="P6" i="61"/>
  <c r="P27" i="61"/>
  <c r="P42" i="61"/>
  <c r="P28" i="63"/>
  <c r="P24" i="63"/>
  <c r="H15" i="63"/>
  <c r="H50" i="62"/>
  <c r="P9" i="61"/>
  <c r="P36" i="61"/>
  <c r="P41" i="61"/>
  <c r="P44" i="61"/>
  <c r="D15" i="63"/>
  <c r="D50" i="62"/>
  <c r="I15" i="63"/>
  <c r="I50" i="62"/>
  <c r="P17" i="61"/>
  <c r="E15" i="63"/>
  <c r="E18" i="63" s="1"/>
  <c r="E50" i="62"/>
  <c r="K15" i="63"/>
  <c r="K50" i="62"/>
  <c r="P13" i="61"/>
  <c r="P18" i="61"/>
  <c r="P31" i="61"/>
  <c r="P34" i="61"/>
  <c r="P48" i="61"/>
  <c r="F15" i="63"/>
  <c r="F50" i="62"/>
  <c r="L15" i="63"/>
  <c r="L50" i="62"/>
  <c r="J20" i="63"/>
  <c r="P26" i="63"/>
  <c r="P22" i="63"/>
  <c r="P20" i="63"/>
  <c r="O49" i="61"/>
  <c r="M49" i="61"/>
  <c r="P7" i="61"/>
  <c r="N49" i="61"/>
  <c r="J49" i="61"/>
  <c r="G49" i="61"/>
  <c r="P5" i="61"/>
  <c r="L49" i="60"/>
  <c r="L13" i="63" s="1"/>
  <c r="K49" i="60"/>
  <c r="K13" i="63" s="1"/>
  <c r="I49" i="60"/>
  <c r="I13" i="63" s="1"/>
  <c r="H49" i="60"/>
  <c r="H13" i="63" s="1"/>
  <c r="F49" i="60"/>
  <c r="F13" i="63" s="1"/>
  <c r="E49" i="60"/>
  <c r="E13" i="63" s="1"/>
  <c r="D49" i="60"/>
  <c r="D13" i="63" s="1"/>
  <c r="O48" i="60"/>
  <c r="N48" i="60"/>
  <c r="M48" i="60"/>
  <c r="J48" i="60"/>
  <c r="G48" i="60"/>
  <c r="O47" i="60"/>
  <c r="N47" i="60"/>
  <c r="M47" i="60"/>
  <c r="J47" i="60"/>
  <c r="G47" i="60"/>
  <c r="O46" i="60"/>
  <c r="N46" i="60"/>
  <c r="M46" i="60"/>
  <c r="J46" i="60"/>
  <c r="G46" i="60"/>
  <c r="O45" i="60"/>
  <c r="N45" i="60"/>
  <c r="M45" i="60"/>
  <c r="J45" i="60"/>
  <c r="G45" i="60"/>
  <c r="O44" i="60"/>
  <c r="N44" i="60"/>
  <c r="M44" i="60"/>
  <c r="J44" i="60"/>
  <c r="G44" i="60"/>
  <c r="O43" i="60"/>
  <c r="N43" i="60"/>
  <c r="M43" i="60"/>
  <c r="J43" i="60"/>
  <c r="G43" i="60"/>
  <c r="O42" i="60"/>
  <c r="N42" i="60"/>
  <c r="M42" i="60"/>
  <c r="J42" i="60"/>
  <c r="G42" i="60"/>
  <c r="O41" i="60"/>
  <c r="N41" i="60"/>
  <c r="M41" i="60"/>
  <c r="J41" i="60"/>
  <c r="G41" i="60"/>
  <c r="O40" i="60"/>
  <c r="N40" i="60"/>
  <c r="M40" i="60"/>
  <c r="J40" i="60"/>
  <c r="G40" i="60"/>
  <c r="O39" i="60"/>
  <c r="N39" i="60"/>
  <c r="M39" i="60"/>
  <c r="J39" i="60"/>
  <c r="G39" i="60"/>
  <c r="O38" i="60"/>
  <c r="N38" i="60"/>
  <c r="M38" i="60"/>
  <c r="J38" i="60"/>
  <c r="G38" i="60"/>
  <c r="O37" i="60"/>
  <c r="N37" i="60"/>
  <c r="M37" i="60"/>
  <c r="J37" i="60"/>
  <c r="G37" i="60"/>
  <c r="O36" i="60"/>
  <c r="N36" i="60"/>
  <c r="M36" i="60"/>
  <c r="J36" i="60"/>
  <c r="G36" i="60"/>
  <c r="O35" i="60"/>
  <c r="N35" i="60"/>
  <c r="M35" i="60"/>
  <c r="J35" i="60"/>
  <c r="G35" i="60"/>
  <c r="O34" i="60"/>
  <c r="N34" i="60"/>
  <c r="M34" i="60"/>
  <c r="J34" i="60"/>
  <c r="G34" i="60"/>
  <c r="O33" i="60"/>
  <c r="N33" i="60"/>
  <c r="M33" i="60"/>
  <c r="J33" i="60"/>
  <c r="G33" i="60"/>
  <c r="O32" i="60"/>
  <c r="N32" i="60"/>
  <c r="P32" i="60" s="1"/>
  <c r="M32" i="60"/>
  <c r="J32" i="60"/>
  <c r="G32" i="60"/>
  <c r="O31" i="60"/>
  <c r="N31" i="60"/>
  <c r="M31" i="60"/>
  <c r="J31" i="60"/>
  <c r="G31" i="60"/>
  <c r="O30" i="60"/>
  <c r="N30" i="60"/>
  <c r="M30" i="60"/>
  <c r="J30" i="60"/>
  <c r="G30" i="60"/>
  <c r="O29" i="60"/>
  <c r="N29" i="60"/>
  <c r="M29" i="60"/>
  <c r="J29" i="60"/>
  <c r="G29" i="60"/>
  <c r="O28" i="60"/>
  <c r="N28" i="60"/>
  <c r="M28" i="60"/>
  <c r="J28" i="60"/>
  <c r="G28" i="60"/>
  <c r="O27" i="60"/>
  <c r="N27" i="60"/>
  <c r="M27" i="60"/>
  <c r="J27" i="60"/>
  <c r="G27" i="60"/>
  <c r="O26" i="60"/>
  <c r="N26" i="60"/>
  <c r="M26" i="60"/>
  <c r="J26" i="60"/>
  <c r="G26" i="60"/>
  <c r="O25" i="60"/>
  <c r="N25" i="60"/>
  <c r="M25" i="60"/>
  <c r="J25" i="60"/>
  <c r="G25" i="60"/>
  <c r="O24" i="60"/>
  <c r="N24" i="60"/>
  <c r="M24" i="60"/>
  <c r="J24" i="60"/>
  <c r="G24" i="60"/>
  <c r="O23" i="60"/>
  <c r="N23" i="60"/>
  <c r="M23" i="60"/>
  <c r="J23" i="60"/>
  <c r="G23" i="60"/>
  <c r="O22" i="60"/>
  <c r="N22" i="60"/>
  <c r="M22" i="60"/>
  <c r="J22" i="60"/>
  <c r="G22" i="60"/>
  <c r="O21" i="60"/>
  <c r="N21" i="60"/>
  <c r="M21" i="60"/>
  <c r="J21" i="60"/>
  <c r="G21" i="60"/>
  <c r="O20" i="60"/>
  <c r="N20" i="60"/>
  <c r="M20" i="60"/>
  <c r="J20" i="60"/>
  <c r="G20" i="60"/>
  <c r="O19" i="60"/>
  <c r="N19" i="60"/>
  <c r="M19" i="60"/>
  <c r="J19" i="60"/>
  <c r="G19" i="60"/>
  <c r="O18" i="60"/>
  <c r="N18" i="60"/>
  <c r="M18" i="60"/>
  <c r="J18" i="60"/>
  <c r="G18" i="60"/>
  <c r="O17" i="60"/>
  <c r="N17" i="60"/>
  <c r="M17" i="60"/>
  <c r="J17" i="60"/>
  <c r="G17" i="60"/>
  <c r="O16" i="60"/>
  <c r="N16" i="60"/>
  <c r="M16" i="60"/>
  <c r="J16" i="60"/>
  <c r="G16" i="60"/>
  <c r="O15" i="60"/>
  <c r="N15" i="60"/>
  <c r="M15" i="60"/>
  <c r="J15" i="60"/>
  <c r="G15" i="60"/>
  <c r="O14" i="60"/>
  <c r="N14" i="60"/>
  <c r="M14" i="60"/>
  <c r="J14" i="60"/>
  <c r="G14" i="60"/>
  <c r="O13" i="60"/>
  <c r="N13" i="60"/>
  <c r="M13" i="60"/>
  <c r="J13" i="60"/>
  <c r="G13" i="60"/>
  <c r="O12" i="60"/>
  <c r="N12" i="60"/>
  <c r="M12" i="60"/>
  <c r="J12" i="60"/>
  <c r="G12" i="60"/>
  <c r="O11" i="60"/>
  <c r="N11" i="60"/>
  <c r="M11" i="60"/>
  <c r="J11" i="60"/>
  <c r="G11" i="60"/>
  <c r="O10" i="60"/>
  <c r="N10" i="60"/>
  <c r="M10" i="60"/>
  <c r="J10" i="60"/>
  <c r="G10" i="60"/>
  <c r="O9" i="60"/>
  <c r="N9" i="60"/>
  <c r="M9" i="60"/>
  <c r="J9" i="60"/>
  <c r="G9" i="60"/>
  <c r="O8" i="60"/>
  <c r="N8" i="60"/>
  <c r="M8" i="60"/>
  <c r="J8" i="60"/>
  <c r="G8" i="60"/>
  <c r="O7" i="60"/>
  <c r="N7" i="60"/>
  <c r="M7" i="60"/>
  <c r="J7" i="60"/>
  <c r="G7" i="60"/>
  <c r="O6" i="60"/>
  <c r="N6" i="60"/>
  <c r="M6" i="60"/>
  <c r="J6" i="60"/>
  <c r="G6" i="60"/>
  <c r="O5" i="60"/>
  <c r="N5" i="60"/>
  <c r="M5" i="60"/>
  <c r="J5" i="60"/>
  <c r="G5" i="60"/>
  <c r="P15" i="60" l="1"/>
  <c r="P23" i="60"/>
  <c r="P39" i="60"/>
  <c r="P47" i="60"/>
  <c r="P25" i="60"/>
  <c r="P46" i="60"/>
  <c r="P35" i="60"/>
  <c r="P29" i="60"/>
  <c r="P18" i="60"/>
  <c r="P5" i="60"/>
  <c r="P9" i="60"/>
  <c r="P17" i="60"/>
  <c r="P21" i="60"/>
  <c r="P24" i="60"/>
  <c r="P27" i="60"/>
  <c r="L50" i="61"/>
  <c r="P7" i="60"/>
  <c r="P16" i="60"/>
  <c r="P30" i="60"/>
  <c r="P34" i="60"/>
  <c r="P38" i="60"/>
  <c r="P41" i="60"/>
  <c r="P12" i="60"/>
  <c r="P44" i="60"/>
  <c r="P33" i="60"/>
  <c r="P8" i="60"/>
  <c r="P11" i="60"/>
  <c r="P14" i="60"/>
  <c r="P26" i="60"/>
  <c r="P40" i="60"/>
  <c r="P43" i="60"/>
  <c r="P13" i="60"/>
  <c r="P19" i="60"/>
  <c r="P22" i="60"/>
  <c r="P45" i="60"/>
  <c r="P36" i="60"/>
  <c r="P42" i="60"/>
  <c r="J13" i="63"/>
  <c r="N13" i="63"/>
  <c r="P20" i="60"/>
  <c r="G13" i="63"/>
  <c r="O13" i="63"/>
  <c r="P49" i="61"/>
  <c r="F18" i="63"/>
  <c r="F16" i="63"/>
  <c r="K18" i="63"/>
  <c r="K16" i="63"/>
  <c r="I18" i="63"/>
  <c r="I16" i="63"/>
  <c r="O15" i="63"/>
  <c r="N50" i="62"/>
  <c r="E16" i="63"/>
  <c r="M13" i="63"/>
  <c r="G50" i="62"/>
  <c r="M50" i="62"/>
  <c r="M15" i="63"/>
  <c r="L16" i="63"/>
  <c r="L18" i="63"/>
  <c r="E50" i="61"/>
  <c r="H50" i="61"/>
  <c r="D16" i="63"/>
  <c r="G15" i="63"/>
  <c r="D18" i="63"/>
  <c r="G18" i="63" s="1"/>
  <c r="O49" i="60"/>
  <c r="P28" i="60"/>
  <c r="P37" i="60"/>
  <c r="P48" i="60"/>
  <c r="J50" i="62"/>
  <c r="O50" i="62"/>
  <c r="F50" i="61"/>
  <c r="K50" i="61"/>
  <c r="I50" i="61"/>
  <c r="D50" i="61"/>
  <c r="J15" i="63"/>
  <c r="N15" i="63"/>
  <c r="H16" i="63"/>
  <c r="J16" i="63" s="1"/>
  <c r="H18" i="63"/>
  <c r="P31" i="60"/>
  <c r="G49" i="60"/>
  <c r="G50" i="61" s="1"/>
  <c r="P10" i="60"/>
  <c r="M49" i="60"/>
  <c r="J49" i="60"/>
  <c r="N49" i="60"/>
  <c r="N50" i="61" s="1"/>
  <c r="P6" i="60"/>
  <c r="J18" i="63" l="1"/>
  <c r="G16" i="63"/>
  <c r="M18" i="63"/>
  <c r="M16" i="63"/>
  <c r="O50" i="61"/>
  <c r="O16" i="63"/>
  <c r="O18" i="63"/>
  <c r="P50" i="62"/>
  <c r="P13" i="63"/>
  <c r="J50" i="61"/>
  <c r="P15" i="63"/>
  <c r="N16" i="63"/>
  <c r="N18" i="63"/>
  <c r="M50" i="61"/>
  <c r="P49" i="60"/>
  <c r="L49" i="59"/>
  <c r="K49" i="59"/>
  <c r="I49" i="59"/>
  <c r="H49" i="59"/>
  <c r="F49" i="59"/>
  <c r="E49" i="59"/>
  <c r="D49" i="59"/>
  <c r="O48" i="59"/>
  <c r="N48" i="59"/>
  <c r="P48" i="59" s="1"/>
  <c r="M48" i="59"/>
  <c r="J48" i="59"/>
  <c r="G48" i="59"/>
  <c r="O47" i="59"/>
  <c r="N47" i="59"/>
  <c r="M47" i="59"/>
  <c r="J47" i="59"/>
  <c r="G47" i="59"/>
  <c r="O46" i="59"/>
  <c r="N46" i="59"/>
  <c r="M46" i="59"/>
  <c r="J46" i="59"/>
  <c r="G46" i="59"/>
  <c r="O45" i="59"/>
  <c r="N45" i="59"/>
  <c r="M45" i="59"/>
  <c r="J45" i="59"/>
  <c r="G45" i="59"/>
  <c r="O44" i="59"/>
  <c r="N44" i="59"/>
  <c r="P44" i="59" s="1"/>
  <c r="M44" i="59"/>
  <c r="J44" i="59"/>
  <c r="G44" i="59"/>
  <c r="O43" i="59"/>
  <c r="N43" i="59"/>
  <c r="M43" i="59"/>
  <c r="J43" i="59"/>
  <c r="G43" i="59"/>
  <c r="O42" i="59"/>
  <c r="N42" i="59"/>
  <c r="M42" i="59"/>
  <c r="J42" i="59"/>
  <c r="G42" i="59"/>
  <c r="O41" i="59"/>
  <c r="N41" i="59"/>
  <c r="M41" i="59"/>
  <c r="J41" i="59"/>
  <c r="G41" i="59"/>
  <c r="O40" i="59"/>
  <c r="N40" i="59"/>
  <c r="M40" i="59"/>
  <c r="J40" i="59"/>
  <c r="G40" i="59"/>
  <c r="O39" i="59"/>
  <c r="N39" i="59"/>
  <c r="M39" i="59"/>
  <c r="J39" i="59"/>
  <c r="G39" i="59"/>
  <c r="O38" i="59"/>
  <c r="N38" i="59"/>
  <c r="M38" i="59"/>
  <c r="J38" i="59"/>
  <c r="G38" i="59"/>
  <c r="O37" i="59"/>
  <c r="N37" i="59"/>
  <c r="M37" i="59"/>
  <c r="J37" i="59"/>
  <c r="G37" i="59"/>
  <c r="O36" i="59"/>
  <c r="N36" i="59"/>
  <c r="M36" i="59"/>
  <c r="J36" i="59"/>
  <c r="G36" i="59"/>
  <c r="O35" i="59"/>
  <c r="N35" i="59"/>
  <c r="M35" i="59"/>
  <c r="J35" i="59"/>
  <c r="G35" i="59"/>
  <c r="O34" i="59"/>
  <c r="N34" i="59"/>
  <c r="M34" i="59"/>
  <c r="J34" i="59"/>
  <c r="G34" i="59"/>
  <c r="O33" i="59"/>
  <c r="N33" i="59"/>
  <c r="M33" i="59"/>
  <c r="J33" i="59"/>
  <c r="G33" i="59"/>
  <c r="O32" i="59"/>
  <c r="N32" i="59"/>
  <c r="M32" i="59"/>
  <c r="J32" i="59"/>
  <c r="G32" i="59"/>
  <c r="O31" i="59"/>
  <c r="N31" i="59"/>
  <c r="M31" i="59"/>
  <c r="J31" i="59"/>
  <c r="G31" i="59"/>
  <c r="O30" i="59"/>
  <c r="N30" i="59"/>
  <c r="M30" i="59"/>
  <c r="J30" i="59"/>
  <c r="G30" i="59"/>
  <c r="O29" i="59"/>
  <c r="N29" i="59"/>
  <c r="M29" i="59"/>
  <c r="J29" i="59"/>
  <c r="G29" i="59"/>
  <c r="O28" i="59"/>
  <c r="N28" i="59"/>
  <c r="M28" i="59"/>
  <c r="J28" i="59"/>
  <c r="G28" i="59"/>
  <c r="O27" i="59"/>
  <c r="N27" i="59"/>
  <c r="M27" i="59"/>
  <c r="J27" i="59"/>
  <c r="G27" i="59"/>
  <c r="O26" i="59"/>
  <c r="N26" i="59"/>
  <c r="M26" i="59"/>
  <c r="J26" i="59"/>
  <c r="G26" i="59"/>
  <c r="O25" i="59"/>
  <c r="N25" i="59"/>
  <c r="M25" i="59"/>
  <c r="J25" i="59"/>
  <c r="G25" i="59"/>
  <c r="O24" i="59"/>
  <c r="N24" i="59"/>
  <c r="M24" i="59"/>
  <c r="J24" i="59"/>
  <c r="G24" i="59"/>
  <c r="O23" i="59"/>
  <c r="N23" i="59"/>
  <c r="M23" i="59"/>
  <c r="J23" i="59"/>
  <c r="G23" i="59"/>
  <c r="O22" i="59"/>
  <c r="N22" i="59"/>
  <c r="M22" i="59"/>
  <c r="J22" i="59"/>
  <c r="G22" i="59"/>
  <c r="O21" i="59"/>
  <c r="N21" i="59"/>
  <c r="M21" i="59"/>
  <c r="J21" i="59"/>
  <c r="G21" i="59"/>
  <c r="O20" i="59"/>
  <c r="N20" i="59"/>
  <c r="M20" i="59"/>
  <c r="J20" i="59"/>
  <c r="G20" i="59"/>
  <c r="O19" i="59"/>
  <c r="N19" i="59"/>
  <c r="M19" i="59"/>
  <c r="J19" i="59"/>
  <c r="G19" i="59"/>
  <c r="O18" i="59"/>
  <c r="N18" i="59"/>
  <c r="M18" i="59"/>
  <c r="J18" i="59"/>
  <c r="G18" i="59"/>
  <c r="O17" i="59"/>
  <c r="N17" i="59"/>
  <c r="M17" i="59"/>
  <c r="J17" i="59"/>
  <c r="G17" i="59"/>
  <c r="O16" i="59"/>
  <c r="N16" i="59"/>
  <c r="M16" i="59"/>
  <c r="J16" i="59"/>
  <c r="G16" i="59"/>
  <c r="O15" i="59"/>
  <c r="N15" i="59"/>
  <c r="P15" i="59" s="1"/>
  <c r="M15" i="59"/>
  <c r="J15" i="59"/>
  <c r="G15" i="59"/>
  <c r="O14" i="59"/>
  <c r="N14" i="59"/>
  <c r="M14" i="59"/>
  <c r="J14" i="59"/>
  <c r="G14" i="59"/>
  <c r="O13" i="59"/>
  <c r="N13" i="59"/>
  <c r="M13" i="59"/>
  <c r="J13" i="59"/>
  <c r="G13" i="59"/>
  <c r="O12" i="59"/>
  <c r="N12" i="59"/>
  <c r="M12" i="59"/>
  <c r="J12" i="59"/>
  <c r="G12" i="59"/>
  <c r="O11" i="59"/>
  <c r="N11" i="59"/>
  <c r="M11" i="59"/>
  <c r="J11" i="59"/>
  <c r="G11" i="59"/>
  <c r="O10" i="59"/>
  <c r="N10" i="59"/>
  <c r="M10" i="59"/>
  <c r="J10" i="59"/>
  <c r="G10" i="59"/>
  <c r="O9" i="59"/>
  <c r="N9" i="59"/>
  <c r="M9" i="59"/>
  <c r="J9" i="59"/>
  <c r="G9" i="59"/>
  <c r="O8" i="59"/>
  <c r="N8" i="59"/>
  <c r="M8" i="59"/>
  <c r="J8" i="59"/>
  <c r="G8" i="59"/>
  <c r="O7" i="59"/>
  <c r="N7" i="59"/>
  <c r="M7" i="59"/>
  <c r="J7" i="59"/>
  <c r="G7" i="59"/>
  <c r="O6" i="59"/>
  <c r="N6" i="59"/>
  <c r="M6" i="59"/>
  <c r="J6" i="59"/>
  <c r="G6" i="59"/>
  <c r="O5" i="59"/>
  <c r="N5" i="59"/>
  <c r="M5" i="59"/>
  <c r="J5" i="59"/>
  <c r="G5" i="59"/>
  <c r="P18" i="59" l="1"/>
  <c r="P39" i="59"/>
  <c r="P28" i="59"/>
  <c r="P19" i="59"/>
  <c r="P8" i="59"/>
  <c r="P13" i="59"/>
  <c r="P26" i="59"/>
  <c r="P37" i="59"/>
  <c r="P5" i="59"/>
  <c r="P18" i="63"/>
  <c r="P6" i="59"/>
  <c r="P22" i="59"/>
  <c r="P30" i="59"/>
  <c r="P7" i="59"/>
  <c r="P35" i="59"/>
  <c r="P47" i="59"/>
  <c r="P9" i="59"/>
  <c r="P16" i="59"/>
  <c r="P17" i="59"/>
  <c r="P25" i="59"/>
  <c r="P34" i="59"/>
  <c r="P12" i="59"/>
  <c r="P23" i="59"/>
  <c r="P29" i="59"/>
  <c r="P32" i="59"/>
  <c r="P40" i="59"/>
  <c r="P43" i="59"/>
  <c r="P20" i="59"/>
  <c r="P42" i="59"/>
  <c r="P45" i="59"/>
  <c r="O49" i="59"/>
  <c r="P11" i="59"/>
  <c r="P31" i="59"/>
  <c r="P27" i="59"/>
  <c r="P16" i="63"/>
  <c r="P21" i="59"/>
  <c r="P38" i="59"/>
  <c r="P41" i="59"/>
  <c r="O50" i="60"/>
  <c r="K11" i="63"/>
  <c r="K50" i="60"/>
  <c r="H11" i="63"/>
  <c r="H50" i="60"/>
  <c r="P10" i="59"/>
  <c r="P24" i="59"/>
  <c r="P33" i="59"/>
  <c r="P36" i="59"/>
  <c r="D11" i="63"/>
  <c r="D50" i="60"/>
  <c r="I11" i="63"/>
  <c r="I50" i="60"/>
  <c r="P50" i="61"/>
  <c r="E11" i="63"/>
  <c r="E50" i="60"/>
  <c r="P14" i="59"/>
  <c r="P46" i="59"/>
  <c r="F11" i="63"/>
  <c r="F50" i="60"/>
  <c r="L11" i="63"/>
  <c r="L50" i="60"/>
  <c r="J49" i="59"/>
  <c r="N49" i="59"/>
  <c r="G49" i="59"/>
  <c r="M49" i="59"/>
  <c r="L49" i="58"/>
  <c r="L9" i="63" s="1"/>
  <c r="K49" i="58"/>
  <c r="K9" i="63" s="1"/>
  <c r="I49" i="58"/>
  <c r="I9" i="63" s="1"/>
  <c r="H49" i="58"/>
  <c r="H9" i="63" s="1"/>
  <c r="F49" i="58"/>
  <c r="F9" i="63" s="1"/>
  <c r="E49" i="58"/>
  <c r="E9" i="63" s="1"/>
  <c r="D49" i="58"/>
  <c r="D9" i="63" s="1"/>
  <c r="O48" i="58"/>
  <c r="N48" i="58"/>
  <c r="M48" i="58"/>
  <c r="J48" i="58"/>
  <c r="G48" i="58"/>
  <c r="O47" i="58"/>
  <c r="N47" i="58"/>
  <c r="P47" i="58" s="1"/>
  <c r="M47" i="58"/>
  <c r="J47" i="58"/>
  <c r="G47" i="58"/>
  <c r="O46" i="58"/>
  <c r="N46" i="58"/>
  <c r="M46" i="58"/>
  <c r="J46" i="58"/>
  <c r="G46" i="58"/>
  <c r="O45" i="58"/>
  <c r="N45" i="58"/>
  <c r="M45" i="58"/>
  <c r="J45" i="58"/>
  <c r="G45" i="58"/>
  <c r="O44" i="58"/>
  <c r="N44" i="58"/>
  <c r="M44" i="58"/>
  <c r="J44" i="58"/>
  <c r="G44" i="58"/>
  <c r="O43" i="58"/>
  <c r="N43" i="58"/>
  <c r="M43" i="58"/>
  <c r="J43" i="58"/>
  <c r="G43" i="58"/>
  <c r="O42" i="58"/>
  <c r="N42" i="58"/>
  <c r="M42" i="58"/>
  <c r="J42" i="58"/>
  <c r="G42" i="58"/>
  <c r="O41" i="58"/>
  <c r="N41" i="58"/>
  <c r="M41" i="58"/>
  <c r="J41" i="58"/>
  <c r="G41" i="58"/>
  <c r="O40" i="58"/>
  <c r="N40" i="58"/>
  <c r="M40" i="58"/>
  <c r="J40" i="58"/>
  <c r="G40" i="58"/>
  <c r="O39" i="58"/>
  <c r="N39" i="58"/>
  <c r="P39" i="58" s="1"/>
  <c r="M39" i="58"/>
  <c r="J39" i="58"/>
  <c r="G39" i="58"/>
  <c r="O38" i="58"/>
  <c r="N38" i="58"/>
  <c r="M38" i="58"/>
  <c r="J38" i="58"/>
  <c r="G38" i="58"/>
  <c r="O37" i="58"/>
  <c r="N37" i="58"/>
  <c r="M37" i="58"/>
  <c r="J37" i="58"/>
  <c r="G37" i="58"/>
  <c r="O36" i="58"/>
  <c r="N36" i="58"/>
  <c r="M36" i="58"/>
  <c r="J36" i="58"/>
  <c r="G36" i="58"/>
  <c r="O35" i="58"/>
  <c r="N35" i="58"/>
  <c r="M35" i="58"/>
  <c r="J35" i="58"/>
  <c r="G35" i="58"/>
  <c r="O34" i="58"/>
  <c r="N34" i="58"/>
  <c r="M34" i="58"/>
  <c r="J34" i="58"/>
  <c r="G34" i="58"/>
  <c r="O33" i="58"/>
  <c r="N33" i="58"/>
  <c r="M33" i="58"/>
  <c r="J33" i="58"/>
  <c r="G33" i="58"/>
  <c r="O32" i="58"/>
  <c r="N32" i="58"/>
  <c r="M32" i="58"/>
  <c r="J32" i="58"/>
  <c r="G32" i="58"/>
  <c r="O31" i="58"/>
  <c r="N31" i="58"/>
  <c r="P31" i="58" s="1"/>
  <c r="M31" i="58"/>
  <c r="J31" i="58"/>
  <c r="G31" i="58"/>
  <c r="O30" i="58"/>
  <c r="N30" i="58"/>
  <c r="M30" i="58"/>
  <c r="J30" i="58"/>
  <c r="G30" i="58"/>
  <c r="O29" i="58"/>
  <c r="N29" i="58"/>
  <c r="M29" i="58"/>
  <c r="J29" i="58"/>
  <c r="G29" i="58"/>
  <c r="O28" i="58"/>
  <c r="N28" i="58"/>
  <c r="M28" i="58"/>
  <c r="J28" i="58"/>
  <c r="G28" i="58"/>
  <c r="O27" i="58"/>
  <c r="N27" i="58"/>
  <c r="M27" i="58"/>
  <c r="J27" i="58"/>
  <c r="G27" i="58"/>
  <c r="O26" i="58"/>
  <c r="N26" i="58"/>
  <c r="M26" i="58"/>
  <c r="J26" i="58"/>
  <c r="G26" i="58"/>
  <c r="O25" i="58"/>
  <c r="N25" i="58"/>
  <c r="M25" i="58"/>
  <c r="J25" i="58"/>
  <c r="G25" i="58"/>
  <c r="O24" i="58"/>
  <c r="N24" i="58"/>
  <c r="M24" i="58"/>
  <c r="J24" i="58"/>
  <c r="G24" i="58"/>
  <c r="O23" i="58"/>
  <c r="N23" i="58"/>
  <c r="P23" i="58" s="1"/>
  <c r="M23" i="58"/>
  <c r="J23" i="58"/>
  <c r="G23" i="58"/>
  <c r="O22" i="58"/>
  <c r="N22" i="58"/>
  <c r="M22" i="58"/>
  <c r="J22" i="58"/>
  <c r="G22" i="58"/>
  <c r="O21" i="58"/>
  <c r="N21" i="58"/>
  <c r="M21" i="58"/>
  <c r="J21" i="58"/>
  <c r="G21" i="58"/>
  <c r="O20" i="58"/>
  <c r="N20" i="58"/>
  <c r="M20" i="58"/>
  <c r="J20" i="58"/>
  <c r="G20" i="58"/>
  <c r="O19" i="58"/>
  <c r="N19" i="58"/>
  <c r="M19" i="58"/>
  <c r="J19" i="58"/>
  <c r="G19" i="58"/>
  <c r="O18" i="58"/>
  <c r="N18" i="58"/>
  <c r="M18" i="58"/>
  <c r="J18" i="58"/>
  <c r="G18" i="58"/>
  <c r="O17" i="58"/>
  <c r="N17" i="58"/>
  <c r="M17" i="58"/>
  <c r="J17" i="58"/>
  <c r="G17" i="58"/>
  <c r="O16" i="58"/>
  <c r="N16" i="58"/>
  <c r="M16" i="58"/>
  <c r="J16" i="58"/>
  <c r="G16" i="58"/>
  <c r="O15" i="58"/>
  <c r="N15" i="58"/>
  <c r="P15" i="58" s="1"/>
  <c r="M15" i="58"/>
  <c r="J15" i="58"/>
  <c r="G15" i="58"/>
  <c r="O14" i="58"/>
  <c r="N14" i="58"/>
  <c r="M14" i="58"/>
  <c r="J14" i="58"/>
  <c r="G14" i="58"/>
  <c r="O13" i="58"/>
  <c r="N13" i="58"/>
  <c r="M13" i="58"/>
  <c r="J13" i="58"/>
  <c r="G13" i="58"/>
  <c r="O12" i="58"/>
  <c r="N12" i="58"/>
  <c r="M12" i="58"/>
  <c r="J12" i="58"/>
  <c r="G12" i="58"/>
  <c r="O11" i="58"/>
  <c r="N11" i="58"/>
  <c r="M11" i="58"/>
  <c r="J11" i="58"/>
  <c r="G11" i="58"/>
  <c r="O10" i="58"/>
  <c r="N10" i="58"/>
  <c r="M10" i="58"/>
  <c r="J10" i="58"/>
  <c r="G10" i="58"/>
  <c r="O9" i="58"/>
  <c r="N9" i="58"/>
  <c r="M9" i="58"/>
  <c r="J9" i="58"/>
  <c r="G9" i="58"/>
  <c r="O8" i="58"/>
  <c r="N8" i="58"/>
  <c r="M8" i="58"/>
  <c r="J8" i="58"/>
  <c r="G8" i="58"/>
  <c r="O7" i="58"/>
  <c r="N7" i="58"/>
  <c r="M7" i="58"/>
  <c r="J7" i="58"/>
  <c r="G7" i="58"/>
  <c r="O6" i="58"/>
  <c r="N6" i="58"/>
  <c r="M6" i="58"/>
  <c r="J6" i="58"/>
  <c r="G6" i="58"/>
  <c r="O5" i="58"/>
  <c r="N5" i="58"/>
  <c r="M5" i="58"/>
  <c r="J5" i="58"/>
  <c r="G5" i="58"/>
  <c r="P11" i="58" l="1"/>
  <c r="P19" i="58"/>
  <c r="P27" i="58"/>
  <c r="P35" i="58"/>
  <c r="P43" i="58"/>
  <c r="P49" i="59"/>
  <c r="P50" i="60" s="1"/>
  <c r="F50" i="59"/>
  <c r="H50" i="59"/>
  <c r="P12" i="58"/>
  <c r="P20" i="58"/>
  <c r="P28" i="58"/>
  <c r="P36" i="58"/>
  <c r="P44" i="58"/>
  <c r="P8" i="58"/>
  <c r="P16" i="58"/>
  <c r="P24" i="58"/>
  <c r="P32" i="58"/>
  <c r="P40" i="58"/>
  <c r="O9" i="63"/>
  <c r="J50" i="60"/>
  <c r="P18" i="58"/>
  <c r="P22" i="58"/>
  <c r="P46" i="58"/>
  <c r="N9" i="63"/>
  <c r="M9" i="63"/>
  <c r="M50" i="60"/>
  <c r="D50" i="59"/>
  <c r="M11" i="63"/>
  <c r="K12" i="63"/>
  <c r="K14" i="63"/>
  <c r="G50" i="60"/>
  <c r="L50" i="59"/>
  <c r="F12" i="63"/>
  <c r="F14" i="63"/>
  <c r="E50" i="59"/>
  <c r="H14" i="63"/>
  <c r="J11" i="63"/>
  <c r="H12" i="63"/>
  <c r="N11" i="63"/>
  <c r="I12" i="63"/>
  <c r="I14" i="63"/>
  <c r="P10" i="58"/>
  <c r="P30" i="58"/>
  <c r="G9" i="63"/>
  <c r="P5" i="58"/>
  <c r="P9" i="58"/>
  <c r="P13" i="58"/>
  <c r="P17" i="58"/>
  <c r="P21" i="58"/>
  <c r="P25" i="58"/>
  <c r="P29" i="58"/>
  <c r="P33" i="58"/>
  <c r="P37" i="58"/>
  <c r="P41" i="58"/>
  <c r="P45" i="58"/>
  <c r="P48" i="58"/>
  <c r="J9" i="63"/>
  <c r="N50" i="60"/>
  <c r="O11" i="63"/>
  <c r="L12" i="63"/>
  <c r="L14" i="63"/>
  <c r="E14" i="63"/>
  <c r="E12" i="63"/>
  <c r="I50" i="59"/>
  <c r="D12" i="63"/>
  <c r="G11" i="63"/>
  <c r="D14" i="63"/>
  <c r="K50" i="59"/>
  <c r="P42" i="58"/>
  <c r="P38" i="58"/>
  <c r="P34" i="58"/>
  <c r="P26" i="58"/>
  <c r="P14" i="58"/>
  <c r="N49" i="58"/>
  <c r="J49" i="58"/>
  <c r="O49" i="58"/>
  <c r="P7" i="58"/>
  <c r="M49" i="58"/>
  <c r="M50" i="59" s="1"/>
  <c r="P6" i="58"/>
  <c r="G49" i="58"/>
  <c r="J14" i="63" l="1"/>
  <c r="M14" i="63"/>
  <c r="O50" i="59"/>
  <c r="G14" i="63"/>
  <c r="O12" i="63"/>
  <c r="O14" i="63"/>
  <c r="M12" i="63"/>
  <c r="P9" i="63"/>
  <c r="J50" i="59"/>
  <c r="G12" i="63"/>
  <c r="N50" i="59"/>
  <c r="N12" i="63"/>
  <c r="P11" i="63"/>
  <c r="N14" i="63"/>
  <c r="J12" i="63"/>
  <c r="G50" i="59"/>
  <c r="P49" i="58"/>
  <c r="L49" i="57"/>
  <c r="K49" i="57"/>
  <c r="I49" i="57"/>
  <c r="H49" i="57"/>
  <c r="F49" i="57"/>
  <c r="E49" i="57"/>
  <c r="D49" i="57"/>
  <c r="O48" i="57"/>
  <c r="N48" i="57"/>
  <c r="P48" i="57" s="1"/>
  <c r="M48" i="57"/>
  <c r="J48" i="57"/>
  <c r="G48" i="57"/>
  <c r="O47" i="57"/>
  <c r="N47" i="57"/>
  <c r="M47" i="57"/>
  <c r="J47" i="57"/>
  <c r="G47" i="57"/>
  <c r="O46" i="57"/>
  <c r="N46" i="57"/>
  <c r="M46" i="57"/>
  <c r="J46" i="57"/>
  <c r="G46" i="57"/>
  <c r="O45" i="57"/>
  <c r="P45" i="57" s="1"/>
  <c r="N45" i="57"/>
  <c r="M45" i="57"/>
  <c r="J45" i="57"/>
  <c r="G45" i="57"/>
  <c r="O44" i="57"/>
  <c r="N44" i="57"/>
  <c r="P44" i="57" s="1"/>
  <c r="M44" i="57"/>
  <c r="J44" i="57"/>
  <c r="G44" i="57"/>
  <c r="O43" i="57"/>
  <c r="N43" i="57"/>
  <c r="P43" i="57" s="1"/>
  <c r="M43" i="57"/>
  <c r="J43" i="57"/>
  <c r="G43" i="57"/>
  <c r="O42" i="57"/>
  <c r="N42" i="57"/>
  <c r="M42" i="57"/>
  <c r="J42" i="57"/>
  <c r="G42" i="57"/>
  <c r="O41" i="57"/>
  <c r="N41" i="57"/>
  <c r="M41" i="57"/>
  <c r="J41" i="57"/>
  <c r="G41" i="57"/>
  <c r="O40" i="57"/>
  <c r="N40" i="57"/>
  <c r="M40" i="57"/>
  <c r="J40" i="57"/>
  <c r="G40" i="57"/>
  <c r="O39" i="57"/>
  <c r="N39" i="57"/>
  <c r="M39" i="57"/>
  <c r="J39" i="57"/>
  <c r="G39" i="57"/>
  <c r="O38" i="57"/>
  <c r="N38" i="57"/>
  <c r="M38" i="57"/>
  <c r="J38" i="57"/>
  <c r="G38" i="57"/>
  <c r="O37" i="57"/>
  <c r="N37" i="57"/>
  <c r="M37" i="57"/>
  <c r="J37" i="57"/>
  <c r="G37" i="57"/>
  <c r="O36" i="57"/>
  <c r="N36" i="57"/>
  <c r="M36" i="57"/>
  <c r="J36" i="57"/>
  <c r="G36" i="57"/>
  <c r="O35" i="57"/>
  <c r="N35" i="57"/>
  <c r="M35" i="57"/>
  <c r="J35" i="57"/>
  <c r="G35" i="57"/>
  <c r="O34" i="57"/>
  <c r="N34" i="57"/>
  <c r="M34" i="57"/>
  <c r="J34" i="57"/>
  <c r="G34" i="57"/>
  <c r="O33" i="57"/>
  <c r="N33" i="57"/>
  <c r="M33" i="57"/>
  <c r="J33" i="57"/>
  <c r="G33" i="57"/>
  <c r="O32" i="57"/>
  <c r="N32" i="57"/>
  <c r="M32" i="57"/>
  <c r="J32" i="57"/>
  <c r="G32" i="57"/>
  <c r="O31" i="57"/>
  <c r="N31" i="57"/>
  <c r="M31" i="57"/>
  <c r="J31" i="57"/>
  <c r="G31" i="57"/>
  <c r="O30" i="57"/>
  <c r="N30" i="57"/>
  <c r="M30" i="57"/>
  <c r="J30" i="57"/>
  <c r="G30" i="57"/>
  <c r="O29" i="57"/>
  <c r="P29" i="57" s="1"/>
  <c r="N29" i="57"/>
  <c r="M29" i="57"/>
  <c r="J29" i="57"/>
  <c r="G29" i="57"/>
  <c r="O28" i="57"/>
  <c r="N28" i="57"/>
  <c r="M28" i="57"/>
  <c r="J28" i="57"/>
  <c r="G28" i="57"/>
  <c r="O27" i="57"/>
  <c r="N27" i="57"/>
  <c r="M27" i="57"/>
  <c r="J27" i="57"/>
  <c r="G27" i="57"/>
  <c r="O26" i="57"/>
  <c r="N26" i="57"/>
  <c r="M26" i="57"/>
  <c r="J26" i="57"/>
  <c r="G26" i="57"/>
  <c r="O25" i="57"/>
  <c r="N25" i="57"/>
  <c r="M25" i="57"/>
  <c r="J25" i="57"/>
  <c r="G25" i="57"/>
  <c r="O24" i="57"/>
  <c r="N24" i="57"/>
  <c r="M24" i="57"/>
  <c r="J24" i="57"/>
  <c r="G24" i="57"/>
  <c r="O23" i="57"/>
  <c r="N23" i="57"/>
  <c r="M23" i="57"/>
  <c r="J23" i="57"/>
  <c r="G23" i="57"/>
  <c r="O22" i="57"/>
  <c r="N22" i="57"/>
  <c r="M22" i="57"/>
  <c r="J22" i="57"/>
  <c r="G22" i="57"/>
  <c r="O21" i="57"/>
  <c r="N21" i="57"/>
  <c r="M21" i="57"/>
  <c r="J21" i="57"/>
  <c r="G21" i="57"/>
  <c r="O20" i="57"/>
  <c r="N20" i="57"/>
  <c r="M20" i="57"/>
  <c r="J20" i="57"/>
  <c r="G20" i="57"/>
  <c r="O19" i="57"/>
  <c r="N19" i="57"/>
  <c r="M19" i="57"/>
  <c r="J19" i="57"/>
  <c r="G19" i="57"/>
  <c r="O18" i="57"/>
  <c r="N18" i="57"/>
  <c r="M18" i="57"/>
  <c r="J18" i="57"/>
  <c r="G18" i="57"/>
  <c r="O17" i="57"/>
  <c r="N17" i="57"/>
  <c r="M17" i="57"/>
  <c r="J17" i="57"/>
  <c r="G17" i="57"/>
  <c r="O16" i="57"/>
  <c r="N16" i="57"/>
  <c r="M16" i="57"/>
  <c r="J16" i="57"/>
  <c r="G16" i="57"/>
  <c r="O15" i="57"/>
  <c r="N15" i="57"/>
  <c r="M15" i="57"/>
  <c r="J15" i="57"/>
  <c r="G15" i="57"/>
  <c r="O14" i="57"/>
  <c r="N14" i="57"/>
  <c r="M14" i="57"/>
  <c r="J14" i="57"/>
  <c r="G14" i="57"/>
  <c r="O13" i="57"/>
  <c r="N13" i="57"/>
  <c r="M13" i="57"/>
  <c r="J13" i="57"/>
  <c r="G13" i="57"/>
  <c r="O12" i="57"/>
  <c r="N12" i="57"/>
  <c r="M12" i="57"/>
  <c r="J12" i="57"/>
  <c r="G12" i="57"/>
  <c r="O11" i="57"/>
  <c r="N11" i="57"/>
  <c r="M11" i="57"/>
  <c r="J11" i="57"/>
  <c r="G11" i="57"/>
  <c r="O10" i="57"/>
  <c r="N10" i="57"/>
  <c r="M10" i="57"/>
  <c r="J10" i="57"/>
  <c r="G10" i="57"/>
  <c r="O9" i="57"/>
  <c r="N9" i="57"/>
  <c r="M9" i="57"/>
  <c r="J9" i="57"/>
  <c r="G9" i="57"/>
  <c r="O8" i="57"/>
  <c r="N8" i="57"/>
  <c r="M8" i="57"/>
  <c r="J8" i="57"/>
  <c r="G8" i="57"/>
  <c r="O7" i="57"/>
  <c r="N7" i="57"/>
  <c r="M7" i="57"/>
  <c r="J7" i="57"/>
  <c r="G7" i="57"/>
  <c r="O6" i="57"/>
  <c r="N6" i="57"/>
  <c r="M6" i="57"/>
  <c r="J6" i="57"/>
  <c r="G6" i="57"/>
  <c r="O5" i="57"/>
  <c r="N5" i="57"/>
  <c r="M5" i="57"/>
  <c r="J5" i="57"/>
  <c r="G5" i="57"/>
  <c r="P15" i="57" l="1"/>
  <c r="P39" i="57"/>
  <c r="P12" i="57"/>
  <c r="P12" i="63"/>
  <c r="P19" i="57"/>
  <c r="P6" i="57"/>
  <c r="P26" i="57"/>
  <c r="P34" i="57"/>
  <c r="P47" i="57"/>
  <c r="P5" i="57"/>
  <c r="P13" i="57"/>
  <c r="P21" i="57"/>
  <c r="P25" i="57"/>
  <c r="P41" i="57"/>
  <c r="P23" i="57"/>
  <c r="P17" i="57"/>
  <c r="P22" i="57"/>
  <c r="P36" i="57"/>
  <c r="P8" i="57"/>
  <c r="P16" i="57"/>
  <c r="P27" i="57"/>
  <c r="P30" i="57"/>
  <c r="P38" i="57"/>
  <c r="P10" i="57"/>
  <c r="P32" i="57"/>
  <c r="D7" i="63"/>
  <c r="D50" i="58"/>
  <c r="I7" i="63"/>
  <c r="I50" i="58"/>
  <c r="O49" i="57"/>
  <c r="P7" i="57"/>
  <c r="P11" i="57"/>
  <c r="P14" i="57"/>
  <c r="P20" i="57"/>
  <c r="P28" i="57"/>
  <c r="P31" i="57"/>
  <c r="P35" i="57"/>
  <c r="P42" i="57"/>
  <c r="E7" i="63"/>
  <c r="E50" i="58"/>
  <c r="K7" i="63"/>
  <c r="K50" i="58"/>
  <c r="F7" i="63"/>
  <c r="F50" i="58"/>
  <c r="L7" i="63"/>
  <c r="L50" i="58"/>
  <c r="P9" i="57"/>
  <c r="P18" i="57"/>
  <c r="P24" i="57"/>
  <c r="P33" i="57"/>
  <c r="P37" i="57"/>
  <c r="P40" i="57"/>
  <c r="P46" i="57"/>
  <c r="H7" i="63"/>
  <c r="H50" i="58"/>
  <c r="P50" i="59"/>
  <c r="P14" i="63"/>
  <c r="J49" i="57"/>
  <c r="M49" i="57"/>
  <c r="G49" i="57"/>
  <c r="N49" i="57"/>
  <c r="B26" i="56"/>
  <c r="C26" i="56"/>
  <c r="D26" i="56"/>
  <c r="E26" i="56"/>
  <c r="F26" i="56"/>
  <c r="G26" i="56"/>
  <c r="H26" i="56"/>
  <c r="I26" i="56"/>
  <c r="J26" i="56"/>
  <c r="K26" i="56"/>
  <c r="L26" i="56"/>
  <c r="M26" i="56"/>
  <c r="N26" i="56"/>
  <c r="B8" i="56"/>
  <c r="C8" i="56"/>
  <c r="D8" i="56"/>
  <c r="E8" i="56"/>
  <c r="F8" i="56"/>
  <c r="G8" i="56"/>
  <c r="H8" i="56"/>
  <c r="B10" i="56"/>
  <c r="C10" i="56"/>
  <c r="D10" i="56"/>
  <c r="E10" i="56"/>
  <c r="F10" i="56"/>
  <c r="G10" i="56"/>
  <c r="H10" i="56"/>
  <c r="B12" i="56"/>
  <c r="C12" i="56"/>
  <c r="D12" i="56"/>
  <c r="E12" i="56"/>
  <c r="F12" i="56"/>
  <c r="G12" i="56"/>
  <c r="H12" i="56"/>
  <c r="B14" i="56"/>
  <c r="C14" i="56"/>
  <c r="D14" i="56"/>
  <c r="E14" i="56"/>
  <c r="F14" i="56"/>
  <c r="G14" i="56"/>
  <c r="H14" i="56"/>
  <c r="B16" i="56"/>
  <c r="C16" i="56"/>
  <c r="D16" i="56"/>
  <c r="E16" i="56"/>
  <c r="F16" i="56"/>
  <c r="G16" i="56"/>
  <c r="H16" i="56"/>
  <c r="B18" i="56"/>
  <c r="C18" i="56"/>
  <c r="D18" i="56"/>
  <c r="E18" i="56"/>
  <c r="F18" i="56"/>
  <c r="G18" i="56"/>
  <c r="H18" i="56"/>
  <c r="N28" i="56"/>
  <c r="M28" i="56"/>
  <c r="L28" i="56"/>
  <c r="K28" i="56"/>
  <c r="J28" i="56"/>
  <c r="I28" i="56"/>
  <c r="H28" i="56"/>
  <c r="G28" i="56"/>
  <c r="F28" i="56"/>
  <c r="E28" i="56"/>
  <c r="D28" i="56"/>
  <c r="C28" i="56"/>
  <c r="B28" i="56"/>
  <c r="N24" i="56"/>
  <c r="M24" i="56"/>
  <c r="L24" i="56"/>
  <c r="K24" i="56"/>
  <c r="J24" i="56"/>
  <c r="I24" i="56"/>
  <c r="H24" i="56"/>
  <c r="G24" i="56"/>
  <c r="F24" i="56"/>
  <c r="E24" i="56"/>
  <c r="D24" i="56"/>
  <c r="C24" i="56"/>
  <c r="B24" i="56"/>
  <c r="N22" i="56"/>
  <c r="M22" i="56"/>
  <c r="L22" i="56"/>
  <c r="K22" i="56"/>
  <c r="J22" i="56"/>
  <c r="I22" i="56"/>
  <c r="H22" i="56"/>
  <c r="G22" i="56"/>
  <c r="F22" i="56"/>
  <c r="E22" i="56"/>
  <c r="D22" i="56"/>
  <c r="C22" i="56"/>
  <c r="B22" i="56"/>
  <c r="N20" i="56"/>
  <c r="M20" i="56"/>
  <c r="L20" i="56"/>
  <c r="K20" i="56"/>
  <c r="J20" i="56"/>
  <c r="I20" i="56"/>
  <c r="H20" i="56"/>
  <c r="G20" i="56"/>
  <c r="F20" i="56"/>
  <c r="E20" i="56"/>
  <c r="D20" i="56"/>
  <c r="C20" i="56"/>
  <c r="B20" i="56"/>
  <c r="N18" i="56"/>
  <c r="M18" i="56"/>
  <c r="L18" i="56"/>
  <c r="K18" i="56"/>
  <c r="J18" i="56"/>
  <c r="I18" i="56"/>
  <c r="N16" i="56"/>
  <c r="M16" i="56"/>
  <c r="L16" i="56"/>
  <c r="K16" i="56"/>
  <c r="J16" i="56"/>
  <c r="I16" i="56"/>
  <c r="N14" i="56"/>
  <c r="M14" i="56"/>
  <c r="L14" i="56"/>
  <c r="K14" i="56"/>
  <c r="J14" i="56"/>
  <c r="I14" i="56"/>
  <c r="N12" i="56"/>
  <c r="M12" i="56"/>
  <c r="L12" i="56"/>
  <c r="K12" i="56"/>
  <c r="J12" i="56"/>
  <c r="I12" i="56"/>
  <c r="N10" i="56"/>
  <c r="M10" i="56"/>
  <c r="L10" i="56"/>
  <c r="K10" i="56"/>
  <c r="J10" i="56"/>
  <c r="I10" i="56"/>
  <c r="M8" i="56"/>
  <c r="K8" i="56"/>
  <c r="J8" i="56"/>
  <c r="I8" i="56"/>
  <c r="L6" i="56"/>
  <c r="N6" i="56" s="1"/>
  <c r="K6" i="56"/>
  <c r="H6" i="56"/>
  <c r="E6" i="56"/>
  <c r="L8" i="56"/>
  <c r="P49" i="57" l="1"/>
  <c r="P50" i="58" s="1"/>
  <c r="G50" i="58"/>
  <c r="H10" i="63"/>
  <c r="J7" i="63"/>
  <c r="N7" i="63"/>
  <c r="M7" i="63"/>
  <c r="K10" i="63"/>
  <c r="M50" i="58"/>
  <c r="F10" i="63"/>
  <c r="E10" i="63"/>
  <c r="O7" i="63"/>
  <c r="I10" i="63"/>
  <c r="O50" i="58"/>
  <c r="N50" i="58"/>
  <c r="J50" i="58"/>
  <c r="L10" i="63"/>
  <c r="G7" i="63"/>
  <c r="D10" i="63"/>
  <c r="N8" i="56"/>
  <c r="L49" i="55"/>
  <c r="K49" i="55"/>
  <c r="I49" i="55"/>
  <c r="H49" i="55"/>
  <c r="F49" i="55"/>
  <c r="E49" i="55"/>
  <c r="D49" i="55"/>
  <c r="O48" i="55"/>
  <c r="N48" i="55"/>
  <c r="M48" i="55"/>
  <c r="J48" i="55"/>
  <c r="G48" i="55"/>
  <c r="O47" i="55"/>
  <c r="N47" i="55"/>
  <c r="M47" i="55"/>
  <c r="J47" i="55"/>
  <c r="G47" i="55"/>
  <c r="O46" i="55"/>
  <c r="N46" i="55"/>
  <c r="M46" i="55"/>
  <c r="J46" i="55"/>
  <c r="G46" i="55"/>
  <c r="O45" i="55"/>
  <c r="N45" i="55"/>
  <c r="M45" i="55"/>
  <c r="J45" i="55"/>
  <c r="G45" i="55"/>
  <c r="O44" i="55"/>
  <c r="N44" i="55"/>
  <c r="M44" i="55"/>
  <c r="J44" i="55"/>
  <c r="G44" i="55"/>
  <c r="O43" i="55"/>
  <c r="N43" i="55"/>
  <c r="P43" i="55" s="1"/>
  <c r="M43" i="55"/>
  <c r="J43" i="55"/>
  <c r="G43" i="55"/>
  <c r="O42" i="55"/>
  <c r="N42" i="55"/>
  <c r="M42" i="55"/>
  <c r="J42" i="55"/>
  <c r="G42" i="55"/>
  <c r="O41" i="55"/>
  <c r="N41" i="55"/>
  <c r="M41" i="55"/>
  <c r="J41" i="55"/>
  <c r="G41" i="55"/>
  <c r="O40" i="55"/>
  <c r="N40" i="55"/>
  <c r="P40" i="55" s="1"/>
  <c r="M40" i="55"/>
  <c r="J40" i="55"/>
  <c r="G40" i="55"/>
  <c r="O39" i="55"/>
  <c r="P39" i="55" s="1"/>
  <c r="N39" i="55"/>
  <c r="M39" i="55"/>
  <c r="J39" i="55"/>
  <c r="G39" i="55"/>
  <c r="O38" i="55"/>
  <c r="N38" i="55"/>
  <c r="M38" i="55"/>
  <c r="J38" i="55"/>
  <c r="G38" i="55"/>
  <c r="O37" i="55"/>
  <c r="N37" i="55"/>
  <c r="M37" i="55"/>
  <c r="J37" i="55"/>
  <c r="G37" i="55"/>
  <c r="O36" i="55"/>
  <c r="N36" i="55"/>
  <c r="M36" i="55"/>
  <c r="J36" i="55"/>
  <c r="G36" i="55"/>
  <c r="O35" i="55"/>
  <c r="N35" i="55"/>
  <c r="M35" i="55"/>
  <c r="J35" i="55"/>
  <c r="G35" i="55"/>
  <c r="O34" i="55"/>
  <c r="N34" i="55"/>
  <c r="M34" i="55"/>
  <c r="J34" i="55"/>
  <c r="G34" i="55"/>
  <c r="O33" i="55"/>
  <c r="N33" i="55"/>
  <c r="P33" i="55" s="1"/>
  <c r="M33" i="55"/>
  <c r="J33" i="55"/>
  <c r="G33" i="55"/>
  <c r="O32" i="55"/>
  <c r="N32" i="55"/>
  <c r="M32" i="55"/>
  <c r="J32" i="55"/>
  <c r="G32" i="55"/>
  <c r="O31" i="55"/>
  <c r="N31" i="55"/>
  <c r="M31" i="55"/>
  <c r="J31" i="55"/>
  <c r="G31" i="55"/>
  <c r="O30" i="55"/>
  <c r="N30" i="55"/>
  <c r="M30" i="55"/>
  <c r="J30" i="55"/>
  <c r="G30" i="55"/>
  <c r="O29" i="55"/>
  <c r="N29" i="55"/>
  <c r="M29" i="55"/>
  <c r="J29" i="55"/>
  <c r="G29" i="55"/>
  <c r="O28" i="55"/>
  <c r="N28" i="55"/>
  <c r="M28" i="55"/>
  <c r="J28" i="55"/>
  <c r="G28" i="55"/>
  <c r="O27" i="55"/>
  <c r="N27" i="55"/>
  <c r="M27" i="55"/>
  <c r="J27" i="55"/>
  <c r="G27" i="55"/>
  <c r="O26" i="55"/>
  <c r="N26" i="55"/>
  <c r="M26" i="55"/>
  <c r="J26" i="55"/>
  <c r="G26" i="55"/>
  <c r="O25" i="55"/>
  <c r="N25" i="55"/>
  <c r="M25" i="55"/>
  <c r="J25" i="55"/>
  <c r="G25" i="55"/>
  <c r="O24" i="55"/>
  <c r="N24" i="55"/>
  <c r="M24" i="55"/>
  <c r="J24" i="55"/>
  <c r="G24" i="55"/>
  <c r="O23" i="55"/>
  <c r="N23" i="55"/>
  <c r="M23" i="55"/>
  <c r="J23" i="55"/>
  <c r="G23" i="55"/>
  <c r="O22" i="55"/>
  <c r="N22" i="55"/>
  <c r="M22" i="55"/>
  <c r="J22" i="55"/>
  <c r="G22" i="55"/>
  <c r="O21" i="55"/>
  <c r="N21" i="55"/>
  <c r="M21" i="55"/>
  <c r="J21" i="55"/>
  <c r="G21" i="55"/>
  <c r="O20" i="55"/>
  <c r="N20" i="55"/>
  <c r="M20" i="55"/>
  <c r="J20" i="55"/>
  <c r="G20" i="55"/>
  <c r="O19" i="55"/>
  <c r="N19" i="55"/>
  <c r="M19" i="55"/>
  <c r="J19" i="55"/>
  <c r="G19" i="55"/>
  <c r="O18" i="55"/>
  <c r="N18" i="55"/>
  <c r="M18" i="55"/>
  <c r="J18" i="55"/>
  <c r="G18" i="55"/>
  <c r="O17" i="55"/>
  <c r="N17" i="55"/>
  <c r="M17" i="55"/>
  <c r="J17" i="55"/>
  <c r="G17" i="55"/>
  <c r="O16" i="55"/>
  <c r="N16" i="55"/>
  <c r="M16" i="55"/>
  <c r="J16" i="55"/>
  <c r="G16" i="55"/>
  <c r="O15" i="55"/>
  <c r="N15" i="55"/>
  <c r="M15" i="55"/>
  <c r="J15" i="55"/>
  <c r="G15" i="55"/>
  <c r="O14" i="55"/>
  <c r="N14" i="55"/>
  <c r="M14" i="55"/>
  <c r="J14" i="55"/>
  <c r="G14" i="55"/>
  <c r="O13" i="55"/>
  <c r="N13" i="55"/>
  <c r="M13" i="55"/>
  <c r="J13" i="55"/>
  <c r="G13" i="55"/>
  <c r="O12" i="55"/>
  <c r="N12" i="55"/>
  <c r="M12" i="55"/>
  <c r="J12" i="55"/>
  <c r="G12" i="55"/>
  <c r="O11" i="55"/>
  <c r="N11" i="55"/>
  <c r="P11" i="55" s="1"/>
  <c r="M11" i="55"/>
  <c r="J11" i="55"/>
  <c r="G11" i="55"/>
  <c r="O10" i="55"/>
  <c r="N10" i="55"/>
  <c r="M10" i="55"/>
  <c r="J10" i="55"/>
  <c r="G10" i="55"/>
  <c r="O9" i="55"/>
  <c r="N9" i="55"/>
  <c r="M9" i="55"/>
  <c r="J9" i="55"/>
  <c r="G9" i="55"/>
  <c r="O8" i="55"/>
  <c r="N8" i="55"/>
  <c r="M8" i="55"/>
  <c r="J8" i="55"/>
  <c r="G8" i="55"/>
  <c r="O7" i="55"/>
  <c r="N7" i="55"/>
  <c r="M7" i="55"/>
  <c r="J7" i="55"/>
  <c r="G7" i="55"/>
  <c r="O6" i="55"/>
  <c r="N6" i="55"/>
  <c r="M6" i="55"/>
  <c r="J6" i="55"/>
  <c r="G6" i="55"/>
  <c r="O5" i="55"/>
  <c r="N5" i="55"/>
  <c r="M5" i="55"/>
  <c r="J5" i="55"/>
  <c r="G5" i="55"/>
  <c r="P38" i="55" l="1"/>
  <c r="P7" i="55"/>
  <c r="P15" i="55"/>
  <c r="P23" i="55"/>
  <c r="P5" i="55"/>
  <c r="P13" i="55"/>
  <c r="P29" i="55"/>
  <c r="P37" i="55"/>
  <c r="P18" i="55"/>
  <c r="P26" i="55"/>
  <c r="P34" i="55"/>
  <c r="O49" i="55"/>
  <c r="O50" i="57" s="1"/>
  <c r="P8" i="55"/>
  <c r="P16" i="55"/>
  <c r="P20" i="55"/>
  <c r="P25" i="55"/>
  <c r="P41" i="55"/>
  <c r="P27" i="55"/>
  <c r="P31" i="55"/>
  <c r="P47" i="55"/>
  <c r="P19" i="55"/>
  <c r="M10" i="63"/>
  <c r="P10" i="55"/>
  <c r="P21" i="55"/>
  <c r="P32" i="55"/>
  <c r="P35" i="55"/>
  <c r="P46" i="55"/>
  <c r="J10" i="63"/>
  <c r="P9" i="55"/>
  <c r="P14" i="55"/>
  <c r="P17" i="55"/>
  <c r="P28" i="55"/>
  <c r="I5" i="63"/>
  <c r="I50" i="57"/>
  <c r="P24" i="55"/>
  <c r="P44" i="55"/>
  <c r="E5" i="63"/>
  <c r="E8" i="63" s="1"/>
  <c r="E50" i="57"/>
  <c r="K5" i="63"/>
  <c r="K50" i="57"/>
  <c r="H5" i="63"/>
  <c r="H50" i="57"/>
  <c r="D5" i="63"/>
  <c r="D50" i="57"/>
  <c r="P6" i="55"/>
  <c r="P12" i="55"/>
  <c r="P22" i="55"/>
  <c r="P30" i="55"/>
  <c r="P36" i="55"/>
  <c r="P42" i="55"/>
  <c r="P45" i="55"/>
  <c r="P48" i="55"/>
  <c r="F5" i="63"/>
  <c r="F8" i="63" s="1"/>
  <c r="F50" i="57"/>
  <c r="L5" i="63"/>
  <c r="L8" i="63" s="1"/>
  <c r="L50" i="57"/>
  <c r="G10" i="63"/>
  <c r="O10" i="63"/>
  <c r="P7" i="63"/>
  <c r="N10" i="63"/>
  <c r="J49" i="55"/>
  <c r="G49" i="55"/>
  <c r="M49" i="55"/>
  <c r="N49" i="55"/>
  <c r="P49" i="55" l="1"/>
  <c r="P50" i="57" s="1"/>
  <c r="P10" i="63"/>
  <c r="M5" i="63"/>
  <c r="K8" i="63"/>
  <c r="M8" i="63" s="1"/>
  <c r="J50" i="57"/>
  <c r="H8" i="63"/>
  <c r="N5" i="63"/>
  <c r="J5" i="63"/>
  <c r="O5" i="63"/>
  <c r="O8" i="63" s="1"/>
  <c r="I8" i="63"/>
  <c r="G5" i="63"/>
  <c r="D8" i="63"/>
  <c r="G8" i="63" s="1"/>
  <c r="G50" i="57"/>
  <c r="N50" i="57"/>
  <c r="M50" i="57"/>
  <c r="H28" i="43"/>
  <c r="L49" i="54"/>
  <c r="K49" i="54"/>
  <c r="I49" i="54"/>
  <c r="H49" i="54"/>
  <c r="F49" i="54"/>
  <c r="E49" i="54"/>
  <c r="D49" i="54"/>
  <c r="O48" i="54"/>
  <c r="N48" i="54"/>
  <c r="M48" i="54"/>
  <c r="J48" i="54"/>
  <c r="G48" i="54"/>
  <c r="O47" i="54"/>
  <c r="N47" i="54"/>
  <c r="M47" i="54"/>
  <c r="J47" i="54"/>
  <c r="G47" i="54"/>
  <c r="O46" i="54"/>
  <c r="N46" i="54"/>
  <c r="P46" i="54" s="1"/>
  <c r="M46" i="54"/>
  <c r="J46" i="54"/>
  <c r="G46" i="54"/>
  <c r="O45" i="54"/>
  <c r="N45" i="54"/>
  <c r="M45" i="54"/>
  <c r="J45" i="54"/>
  <c r="G45" i="54"/>
  <c r="O44" i="54"/>
  <c r="N44" i="54"/>
  <c r="P44" i="54" s="1"/>
  <c r="M44" i="54"/>
  <c r="J44" i="54"/>
  <c r="G44" i="54"/>
  <c r="O43" i="54"/>
  <c r="N43" i="54"/>
  <c r="M43" i="54"/>
  <c r="J43" i="54"/>
  <c r="G43" i="54"/>
  <c r="O42" i="54"/>
  <c r="N42" i="54"/>
  <c r="M42" i="54"/>
  <c r="J42" i="54"/>
  <c r="G42" i="54"/>
  <c r="O41" i="54"/>
  <c r="N41" i="54"/>
  <c r="M41" i="54"/>
  <c r="J41" i="54"/>
  <c r="G41" i="54"/>
  <c r="O40" i="54"/>
  <c r="N40" i="54"/>
  <c r="M40" i="54"/>
  <c r="J40" i="54"/>
  <c r="G40" i="54"/>
  <c r="O39" i="54"/>
  <c r="N39" i="54"/>
  <c r="M39" i="54"/>
  <c r="J39" i="54"/>
  <c r="G39" i="54"/>
  <c r="O38" i="54"/>
  <c r="N38" i="54"/>
  <c r="P38" i="54" s="1"/>
  <c r="M38" i="54"/>
  <c r="J38" i="54"/>
  <c r="G38" i="54"/>
  <c r="O37" i="54"/>
  <c r="N37" i="54"/>
  <c r="M37" i="54"/>
  <c r="J37" i="54"/>
  <c r="G37" i="54"/>
  <c r="O36" i="54"/>
  <c r="N36" i="54"/>
  <c r="M36" i="54"/>
  <c r="J36" i="54"/>
  <c r="G36" i="54"/>
  <c r="O35" i="54"/>
  <c r="N35" i="54"/>
  <c r="P35" i="54" s="1"/>
  <c r="M35" i="54"/>
  <c r="J35" i="54"/>
  <c r="G35" i="54"/>
  <c r="O34" i="54"/>
  <c r="N34" i="54"/>
  <c r="M34" i="54"/>
  <c r="J34" i="54"/>
  <c r="G34" i="54"/>
  <c r="O33" i="54"/>
  <c r="N33" i="54"/>
  <c r="M33" i="54"/>
  <c r="J33" i="54"/>
  <c r="G33" i="54"/>
  <c r="O32" i="54"/>
  <c r="N32" i="54"/>
  <c r="M32" i="54"/>
  <c r="J32" i="54"/>
  <c r="G32" i="54"/>
  <c r="O31" i="54"/>
  <c r="N31" i="54"/>
  <c r="M31" i="54"/>
  <c r="J31" i="54"/>
  <c r="G31" i="54"/>
  <c r="O30" i="54"/>
  <c r="N30" i="54"/>
  <c r="M30" i="54"/>
  <c r="J30" i="54"/>
  <c r="G30" i="54"/>
  <c r="O29" i="54"/>
  <c r="N29" i="54"/>
  <c r="M29" i="54"/>
  <c r="J29" i="54"/>
  <c r="G29" i="54"/>
  <c r="O28" i="54"/>
  <c r="N28" i="54"/>
  <c r="P28" i="54" s="1"/>
  <c r="M28" i="54"/>
  <c r="J28" i="54"/>
  <c r="G28" i="54"/>
  <c r="O27" i="54"/>
  <c r="N27" i="54"/>
  <c r="P27" i="54" s="1"/>
  <c r="M27" i="54"/>
  <c r="J27" i="54"/>
  <c r="G27" i="54"/>
  <c r="O26" i="54"/>
  <c r="N26" i="54"/>
  <c r="M26" i="54"/>
  <c r="J26" i="54"/>
  <c r="G26" i="54"/>
  <c r="O25" i="54"/>
  <c r="N25" i="54"/>
  <c r="M25" i="54"/>
  <c r="J25" i="54"/>
  <c r="G25" i="54"/>
  <c r="O24" i="54"/>
  <c r="N24" i="54"/>
  <c r="M24" i="54"/>
  <c r="J24" i="54"/>
  <c r="G24" i="54"/>
  <c r="O23" i="54"/>
  <c r="N23" i="54"/>
  <c r="M23" i="54"/>
  <c r="J23" i="54"/>
  <c r="G23" i="54"/>
  <c r="O22" i="54"/>
  <c r="N22" i="54"/>
  <c r="M22" i="54"/>
  <c r="J22" i="54"/>
  <c r="G22" i="54"/>
  <c r="O21" i="54"/>
  <c r="N21" i="54"/>
  <c r="M21" i="54"/>
  <c r="J21" i="54"/>
  <c r="G21" i="54"/>
  <c r="O20" i="54"/>
  <c r="N20" i="54"/>
  <c r="M20" i="54"/>
  <c r="J20" i="54"/>
  <c r="G20" i="54"/>
  <c r="O19" i="54"/>
  <c r="N19" i="54"/>
  <c r="M19" i="54"/>
  <c r="J19" i="54"/>
  <c r="G19" i="54"/>
  <c r="O18" i="54"/>
  <c r="N18" i="54"/>
  <c r="M18" i="54"/>
  <c r="J18" i="54"/>
  <c r="G18" i="54"/>
  <c r="O17" i="54"/>
  <c r="N17" i="54"/>
  <c r="M17" i="54"/>
  <c r="J17" i="54"/>
  <c r="G17" i="54"/>
  <c r="O16" i="54"/>
  <c r="N16" i="54"/>
  <c r="M16" i="54"/>
  <c r="J16" i="54"/>
  <c r="G16" i="54"/>
  <c r="O15" i="54"/>
  <c r="N15" i="54"/>
  <c r="M15" i="54"/>
  <c r="J15" i="54"/>
  <c r="G15" i="54"/>
  <c r="O14" i="54"/>
  <c r="N14" i="54"/>
  <c r="M14" i="54"/>
  <c r="J14" i="54"/>
  <c r="G14" i="54"/>
  <c r="O13" i="54"/>
  <c r="N13" i="54"/>
  <c r="M13" i="54"/>
  <c r="J13" i="54"/>
  <c r="G13" i="54"/>
  <c r="O12" i="54"/>
  <c r="N12" i="54"/>
  <c r="M12" i="54"/>
  <c r="J12" i="54"/>
  <c r="G12" i="54"/>
  <c r="O11" i="54"/>
  <c r="N11" i="54"/>
  <c r="M11" i="54"/>
  <c r="J11" i="54"/>
  <c r="G11" i="54"/>
  <c r="O10" i="54"/>
  <c r="N10" i="54"/>
  <c r="P10" i="54" s="1"/>
  <c r="M10" i="54"/>
  <c r="J10" i="54"/>
  <c r="G10" i="54"/>
  <c r="O9" i="54"/>
  <c r="N9" i="54"/>
  <c r="M9" i="54"/>
  <c r="J9" i="54"/>
  <c r="G9" i="54"/>
  <c r="O8" i="54"/>
  <c r="N8" i="54"/>
  <c r="M8" i="54"/>
  <c r="J8" i="54"/>
  <c r="G8" i="54"/>
  <c r="O7" i="54"/>
  <c r="N7" i="54"/>
  <c r="M7" i="54"/>
  <c r="J7" i="54"/>
  <c r="G7" i="54"/>
  <c r="O6" i="54"/>
  <c r="N6" i="54"/>
  <c r="M6" i="54"/>
  <c r="J6" i="54"/>
  <c r="G6" i="54"/>
  <c r="O5" i="54"/>
  <c r="N5" i="54"/>
  <c r="M5" i="54"/>
  <c r="J5" i="54"/>
  <c r="G5" i="54"/>
  <c r="P21" i="54" l="1"/>
  <c r="P47" i="54"/>
  <c r="P16" i="54"/>
  <c r="P24" i="54"/>
  <c r="P11" i="54"/>
  <c r="P14" i="54"/>
  <c r="P22" i="54"/>
  <c r="P29" i="54"/>
  <c r="P45" i="54"/>
  <c r="P43" i="54"/>
  <c r="P12" i="54"/>
  <c r="P23" i="54"/>
  <c r="P6" i="54"/>
  <c r="P17" i="54"/>
  <c r="P39" i="54"/>
  <c r="P8" i="54"/>
  <c r="P19" i="54"/>
  <c r="P25" i="54"/>
  <c r="P33" i="54"/>
  <c r="P36" i="54"/>
  <c r="P41" i="54"/>
  <c r="P5" i="54"/>
  <c r="P13" i="54"/>
  <c r="P30" i="54"/>
  <c r="O49" i="54"/>
  <c r="O50" i="55" s="1"/>
  <c r="P32" i="54"/>
  <c r="P40" i="54"/>
  <c r="P48" i="54"/>
  <c r="D50" i="55"/>
  <c r="I50" i="55"/>
  <c r="P5" i="63"/>
  <c r="N8" i="63"/>
  <c r="P8" i="63" s="1"/>
  <c r="P9" i="54"/>
  <c r="P20" i="54"/>
  <c r="E50" i="55"/>
  <c r="K50" i="55"/>
  <c r="J8" i="63"/>
  <c r="F50" i="55"/>
  <c r="L50" i="55"/>
  <c r="P7" i="54"/>
  <c r="P15" i="54"/>
  <c r="P18" i="54"/>
  <c r="P26" i="54"/>
  <c r="P31" i="54"/>
  <c r="P34" i="54"/>
  <c r="P37" i="54"/>
  <c r="P42" i="54"/>
  <c r="H50" i="55"/>
  <c r="M49" i="54"/>
  <c r="N49" i="54"/>
  <c r="J49" i="54"/>
  <c r="G49" i="54"/>
  <c r="L49" i="53"/>
  <c r="L50" i="54" s="1"/>
  <c r="K49" i="53"/>
  <c r="K50" i="54" s="1"/>
  <c r="I49" i="53"/>
  <c r="I50" i="54" s="1"/>
  <c r="H49" i="53"/>
  <c r="H50" i="54" s="1"/>
  <c r="F49" i="53"/>
  <c r="F50" i="54" s="1"/>
  <c r="E49" i="53"/>
  <c r="E50" i="54" s="1"/>
  <c r="D49" i="53"/>
  <c r="O48" i="53"/>
  <c r="N48" i="53"/>
  <c r="M48" i="53"/>
  <c r="J48" i="53"/>
  <c r="G48" i="53"/>
  <c r="O47" i="53"/>
  <c r="N47" i="53"/>
  <c r="M47" i="53"/>
  <c r="J47" i="53"/>
  <c r="G47" i="53"/>
  <c r="O46" i="53"/>
  <c r="N46" i="53"/>
  <c r="M46" i="53"/>
  <c r="J46" i="53"/>
  <c r="G46" i="53"/>
  <c r="O45" i="53"/>
  <c r="N45" i="53"/>
  <c r="M45" i="53"/>
  <c r="J45" i="53"/>
  <c r="G45" i="53"/>
  <c r="O44" i="53"/>
  <c r="N44" i="53"/>
  <c r="M44" i="53"/>
  <c r="J44" i="53"/>
  <c r="G44" i="53"/>
  <c r="O43" i="53"/>
  <c r="N43" i="53"/>
  <c r="M43" i="53"/>
  <c r="J43" i="53"/>
  <c r="G43" i="53"/>
  <c r="O42" i="53"/>
  <c r="N42" i="53"/>
  <c r="M42" i="53"/>
  <c r="J42" i="53"/>
  <c r="G42" i="53"/>
  <c r="O41" i="53"/>
  <c r="N41" i="53"/>
  <c r="M41" i="53"/>
  <c r="J41" i="53"/>
  <c r="G41" i="53"/>
  <c r="O40" i="53"/>
  <c r="N40" i="53"/>
  <c r="M40" i="53"/>
  <c r="J40" i="53"/>
  <c r="G40" i="53"/>
  <c r="O39" i="53"/>
  <c r="N39" i="53"/>
  <c r="M39" i="53"/>
  <c r="J39" i="53"/>
  <c r="G39" i="53"/>
  <c r="O38" i="53"/>
  <c r="N38" i="53"/>
  <c r="M38" i="53"/>
  <c r="J38" i="53"/>
  <c r="G38" i="53"/>
  <c r="O37" i="53"/>
  <c r="N37" i="53"/>
  <c r="M37" i="53"/>
  <c r="J37" i="53"/>
  <c r="G37" i="53"/>
  <c r="O36" i="53"/>
  <c r="N36" i="53"/>
  <c r="M36" i="53"/>
  <c r="J36" i="53"/>
  <c r="G36" i="53"/>
  <c r="O35" i="53"/>
  <c r="N35" i="53"/>
  <c r="M35" i="53"/>
  <c r="J35" i="53"/>
  <c r="G35" i="53"/>
  <c r="O34" i="53"/>
  <c r="N34" i="53"/>
  <c r="M34" i="53"/>
  <c r="J34" i="53"/>
  <c r="G34" i="53"/>
  <c r="O33" i="53"/>
  <c r="N33" i="53"/>
  <c r="M33" i="53"/>
  <c r="J33" i="53"/>
  <c r="G33" i="53"/>
  <c r="O32" i="53"/>
  <c r="N32" i="53"/>
  <c r="M32" i="53"/>
  <c r="J32" i="53"/>
  <c r="G32" i="53"/>
  <c r="O31" i="53"/>
  <c r="N31" i="53"/>
  <c r="M31" i="53"/>
  <c r="J31" i="53"/>
  <c r="G31" i="53"/>
  <c r="O30" i="53"/>
  <c r="N30" i="53"/>
  <c r="M30" i="53"/>
  <c r="J30" i="53"/>
  <c r="G30" i="53"/>
  <c r="O29" i="53"/>
  <c r="N29" i="53"/>
  <c r="M29" i="53"/>
  <c r="J29" i="53"/>
  <c r="G29" i="53"/>
  <c r="O28" i="53"/>
  <c r="N28" i="53"/>
  <c r="M28" i="53"/>
  <c r="J28" i="53"/>
  <c r="G28" i="53"/>
  <c r="O27" i="53"/>
  <c r="N27" i="53"/>
  <c r="M27" i="53"/>
  <c r="J27" i="53"/>
  <c r="G27" i="53"/>
  <c r="O26" i="53"/>
  <c r="N26" i="53"/>
  <c r="M26" i="53"/>
  <c r="J26" i="53"/>
  <c r="G26" i="53"/>
  <c r="O25" i="53"/>
  <c r="N25" i="53"/>
  <c r="M25" i="53"/>
  <c r="J25" i="53"/>
  <c r="G25" i="53"/>
  <c r="O24" i="53"/>
  <c r="N24" i="53"/>
  <c r="M24" i="53"/>
  <c r="J24" i="53"/>
  <c r="G24" i="53"/>
  <c r="O23" i="53"/>
  <c r="N23" i="53"/>
  <c r="M23" i="53"/>
  <c r="J23" i="53"/>
  <c r="G23" i="53"/>
  <c r="O22" i="53"/>
  <c r="N22" i="53"/>
  <c r="M22" i="53"/>
  <c r="J22" i="53"/>
  <c r="G22" i="53"/>
  <c r="O21" i="53"/>
  <c r="N21" i="53"/>
  <c r="M21" i="53"/>
  <c r="J21" i="53"/>
  <c r="G21" i="53"/>
  <c r="O20" i="53"/>
  <c r="N20" i="53"/>
  <c r="M20" i="53"/>
  <c r="J20" i="53"/>
  <c r="G20" i="53"/>
  <c r="O19" i="53"/>
  <c r="N19" i="53"/>
  <c r="M19" i="53"/>
  <c r="J19" i="53"/>
  <c r="G19" i="53"/>
  <c r="O18" i="53"/>
  <c r="N18" i="53"/>
  <c r="M18" i="53"/>
  <c r="J18" i="53"/>
  <c r="G18" i="53"/>
  <c r="O17" i="53"/>
  <c r="N17" i="53"/>
  <c r="M17" i="53"/>
  <c r="J17" i="53"/>
  <c r="G17" i="53"/>
  <c r="O16" i="53"/>
  <c r="N16" i="53"/>
  <c r="M16" i="53"/>
  <c r="J16" i="53"/>
  <c r="G16" i="53"/>
  <c r="O15" i="53"/>
  <c r="N15" i="53"/>
  <c r="M15" i="53"/>
  <c r="J15" i="53"/>
  <c r="G15" i="53"/>
  <c r="O14" i="53"/>
  <c r="N14" i="53"/>
  <c r="M14" i="53"/>
  <c r="J14" i="53"/>
  <c r="G14" i="53"/>
  <c r="O13" i="53"/>
  <c r="N13" i="53"/>
  <c r="M13" i="53"/>
  <c r="J13" i="53"/>
  <c r="G13" i="53"/>
  <c r="O12" i="53"/>
  <c r="N12" i="53"/>
  <c r="M12" i="53"/>
  <c r="J12" i="53"/>
  <c r="G12" i="53"/>
  <c r="O11" i="53"/>
  <c r="N11" i="53"/>
  <c r="M11" i="53"/>
  <c r="J11" i="53"/>
  <c r="G11" i="53"/>
  <c r="O10" i="53"/>
  <c r="N10" i="53"/>
  <c r="M10" i="53"/>
  <c r="J10" i="53"/>
  <c r="G10" i="53"/>
  <c r="O9" i="53"/>
  <c r="N9" i="53"/>
  <c r="M9" i="53"/>
  <c r="J9" i="53"/>
  <c r="G9" i="53"/>
  <c r="O8" i="53"/>
  <c r="N8" i="53"/>
  <c r="M8" i="53"/>
  <c r="J8" i="53"/>
  <c r="G8" i="53"/>
  <c r="O7" i="53"/>
  <c r="N7" i="53"/>
  <c r="M7" i="53"/>
  <c r="J7" i="53"/>
  <c r="G7" i="53"/>
  <c r="O6" i="53"/>
  <c r="N6" i="53"/>
  <c r="M6" i="53"/>
  <c r="J6" i="53"/>
  <c r="G6" i="53"/>
  <c r="O5" i="53"/>
  <c r="N5" i="53"/>
  <c r="M5" i="53"/>
  <c r="J5" i="53"/>
  <c r="G5" i="53"/>
  <c r="P49" i="54" l="1"/>
  <c r="P50" i="55" s="1"/>
  <c r="J50" i="55"/>
  <c r="D50" i="54"/>
  <c r="P5" i="53"/>
  <c r="P8" i="53"/>
  <c r="P9" i="53"/>
  <c r="P12" i="53"/>
  <c r="P13" i="53"/>
  <c r="P16" i="53"/>
  <c r="P17" i="53"/>
  <c r="P20" i="53"/>
  <c r="P21" i="53"/>
  <c r="P24" i="53"/>
  <c r="P25" i="53"/>
  <c r="P29" i="53"/>
  <c r="P33" i="53"/>
  <c r="P37" i="53"/>
  <c r="P40" i="53"/>
  <c r="P41" i="53"/>
  <c r="P44" i="53"/>
  <c r="P45" i="53"/>
  <c r="P48" i="53"/>
  <c r="N50" i="55"/>
  <c r="G50" i="55"/>
  <c r="M50" i="55"/>
  <c r="O49" i="53"/>
  <c r="P7" i="53"/>
  <c r="P10" i="53"/>
  <c r="P11" i="53"/>
  <c r="P14" i="53"/>
  <c r="P15" i="53"/>
  <c r="P18" i="53"/>
  <c r="P19" i="53"/>
  <c r="P22" i="53"/>
  <c r="P23" i="53"/>
  <c r="P26" i="53"/>
  <c r="P27" i="53"/>
  <c r="P30" i="53"/>
  <c r="P31" i="53"/>
  <c r="P34" i="53"/>
  <c r="P35" i="53"/>
  <c r="P38" i="53"/>
  <c r="P39" i="53"/>
  <c r="P42" i="53"/>
  <c r="P43" i="53"/>
  <c r="P46" i="53"/>
  <c r="P47" i="53"/>
  <c r="P36" i="53"/>
  <c r="P32" i="53"/>
  <c r="P28" i="53"/>
  <c r="M49" i="53"/>
  <c r="M50" i="54" s="1"/>
  <c r="J49" i="53"/>
  <c r="J50" i="54" s="1"/>
  <c r="G49" i="53"/>
  <c r="G50" i="54" s="1"/>
  <c r="N49" i="53"/>
  <c r="P6" i="53"/>
  <c r="L49" i="52"/>
  <c r="L50" i="53" s="1"/>
  <c r="K49" i="52"/>
  <c r="K50" i="53" s="1"/>
  <c r="I49" i="52"/>
  <c r="I50" i="53" s="1"/>
  <c r="H49" i="52"/>
  <c r="H50" i="53" s="1"/>
  <c r="F49" i="52"/>
  <c r="F50" i="53" s="1"/>
  <c r="E49" i="52"/>
  <c r="D49" i="52"/>
  <c r="D50" i="53" s="1"/>
  <c r="O48" i="52"/>
  <c r="N48" i="52"/>
  <c r="M48" i="52"/>
  <c r="J48" i="52"/>
  <c r="G48" i="52"/>
  <c r="O47" i="52"/>
  <c r="N47" i="52"/>
  <c r="M47" i="52"/>
  <c r="J47" i="52"/>
  <c r="G47" i="52"/>
  <c r="O46" i="52"/>
  <c r="N46" i="52"/>
  <c r="M46" i="52"/>
  <c r="J46" i="52"/>
  <c r="G46" i="52"/>
  <c r="O45" i="52"/>
  <c r="N45" i="52"/>
  <c r="M45" i="52"/>
  <c r="J45" i="52"/>
  <c r="G45" i="52"/>
  <c r="O44" i="52"/>
  <c r="N44" i="52"/>
  <c r="M44" i="52"/>
  <c r="J44" i="52"/>
  <c r="G44" i="52"/>
  <c r="O43" i="52"/>
  <c r="N43" i="52"/>
  <c r="M43" i="52"/>
  <c r="J43" i="52"/>
  <c r="G43" i="52"/>
  <c r="O42" i="52"/>
  <c r="N42" i="52"/>
  <c r="M42" i="52"/>
  <c r="J42" i="52"/>
  <c r="G42" i="52"/>
  <c r="O41" i="52"/>
  <c r="N41" i="52"/>
  <c r="M41" i="52"/>
  <c r="J41" i="52"/>
  <c r="G41" i="52"/>
  <c r="O40" i="52"/>
  <c r="N40" i="52"/>
  <c r="M40" i="52"/>
  <c r="J40" i="52"/>
  <c r="G40" i="52"/>
  <c r="O39" i="52"/>
  <c r="N39" i="52"/>
  <c r="P39" i="52" s="1"/>
  <c r="M39" i="52"/>
  <c r="J39" i="52"/>
  <c r="G39" i="52"/>
  <c r="O38" i="52"/>
  <c r="N38" i="52"/>
  <c r="M38" i="52"/>
  <c r="J38" i="52"/>
  <c r="G38" i="52"/>
  <c r="O37" i="52"/>
  <c r="N37" i="52"/>
  <c r="M37" i="52"/>
  <c r="J37" i="52"/>
  <c r="G37" i="52"/>
  <c r="O36" i="52"/>
  <c r="N36" i="52"/>
  <c r="M36" i="52"/>
  <c r="J36" i="52"/>
  <c r="G36" i="52"/>
  <c r="O35" i="52"/>
  <c r="N35" i="52"/>
  <c r="M35" i="52"/>
  <c r="J35" i="52"/>
  <c r="G35" i="52"/>
  <c r="O34" i="52"/>
  <c r="P34" i="52" s="1"/>
  <c r="N34" i="52"/>
  <c r="M34" i="52"/>
  <c r="J34" i="52"/>
  <c r="G34" i="52"/>
  <c r="O33" i="52"/>
  <c r="N33" i="52"/>
  <c r="M33" i="52"/>
  <c r="J33" i="52"/>
  <c r="G33" i="52"/>
  <c r="O32" i="52"/>
  <c r="N32" i="52"/>
  <c r="M32" i="52"/>
  <c r="J32" i="52"/>
  <c r="G32" i="52"/>
  <c r="O31" i="52"/>
  <c r="N31" i="52"/>
  <c r="P31" i="52" s="1"/>
  <c r="M31" i="52"/>
  <c r="J31" i="52"/>
  <c r="G31" i="52"/>
  <c r="O30" i="52"/>
  <c r="N30" i="52"/>
  <c r="M30" i="52"/>
  <c r="J30" i="52"/>
  <c r="G30" i="52"/>
  <c r="O29" i="52"/>
  <c r="N29" i="52"/>
  <c r="M29" i="52"/>
  <c r="J29" i="52"/>
  <c r="G29" i="52"/>
  <c r="O28" i="52"/>
  <c r="N28" i="52"/>
  <c r="M28" i="52"/>
  <c r="J28" i="52"/>
  <c r="G28" i="52"/>
  <c r="O27" i="52"/>
  <c r="N27" i="52"/>
  <c r="M27" i="52"/>
  <c r="J27" i="52"/>
  <c r="G27" i="52"/>
  <c r="O26" i="52"/>
  <c r="N26" i="52"/>
  <c r="M26" i="52"/>
  <c r="J26" i="52"/>
  <c r="G26" i="52"/>
  <c r="O25" i="52"/>
  <c r="N25" i="52"/>
  <c r="M25" i="52"/>
  <c r="J25" i="52"/>
  <c r="G25" i="52"/>
  <c r="O24" i="52"/>
  <c r="N24" i="52"/>
  <c r="M24" i="52"/>
  <c r="J24" i="52"/>
  <c r="G24" i="52"/>
  <c r="O23" i="52"/>
  <c r="N23" i="52"/>
  <c r="P23" i="52" s="1"/>
  <c r="M23" i="52"/>
  <c r="J23" i="52"/>
  <c r="G23" i="52"/>
  <c r="O22" i="52"/>
  <c r="N22" i="52"/>
  <c r="M22" i="52"/>
  <c r="J22" i="52"/>
  <c r="G22" i="52"/>
  <c r="O21" i="52"/>
  <c r="N21" i="52"/>
  <c r="M21" i="52"/>
  <c r="J21" i="52"/>
  <c r="G21" i="52"/>
  <c r="O20" i="52"/>
  <c r="N20" i="52"/>
  <c r="M20" i="52"/>
  <c r="J20" i="52"/>
  <c r="G20" i="52"/>
  <c r="O19" i="52"/>
  <c r="N19" i="52"/>
  <c r="M19" i="52"/>
  <c r="J19" i="52"/>
  <c r="G19" i="52"/>
  <c r="O18" i="52"/>
  <c r="N18" i="52"/>
  <c r="M18" i="52"/>
  <c r="J18" i="52"/>
  <c r="G18" i="52"/>
  <c r="O17" i="52"/>
  <c r="N17" i="52"/>
  <c r="M17" i="52"/>
  <c r="J17" i="52"/>
  <c r="G17" i="52"/>
  <c r="O16" i="52"/>
  <c r="N16" i="52"/>
  <c r="M16" i="52"/>
  <c r="J16" i="52"/>
  <c r="G16" i="52"/>
  <c r="O15" i="52"/>
  <c r="N15" i="52"/>
  <c r="P15" i="52" s="1"/>
  <c r="M15" i="52"/>
  <c r="J15" i="52"/>
  <c r="G15" i="52"/>
  <c r="O14" i="52"/>
  <c r="N14" i="52"/>
  <c r="M14" i="52"/>
  <c r="J14" i="52"/>
  <c r="G14" i="52"/>
  <c r="O13" i="52"/>
  <c r="N13" i="52"/>
  <c r="M13" i="52"/>
  <c r="J13" i="52"/>
  <c r="G13" i="52"/>
  <c r="O12" i="52"/>
  <c r="N12" i="52"/>
  <c r="M12" i="52"/>
  <c r="J12" i="52"/>
  <c r="G12" i="52"/>
  <c r="O11" i="52"/>
  <c r="N11" i="52"/>
  <c r="M11" i="52"/>
  <c r="J11" i="52"/>
  <c r="G11" i="52"/>
  <c r="O10" i="52"/>
  <c r="N10" i="52"/>
  <c r="M10" i="52"/>
  <c r="J10" i="52"/>
  <c r="G10" i="52"/>
  <c r="O9" i="52"/>
  <c r="N9" i="52"/>
  <c r="M9" i="52"/>
  <c r="J9" i="52"/>
  <c r="G9" i="52"/>
  <c r="O8" i="52"/>
  <c r="N8" i="52"/>
  <c r="M8" i="52"/>
  <c r="J8" i="52"/>
  <c r="G8" i="52"/>
  <c r="O7" i="52"/>
  <c r="N7" i="52"/>
  <c r="P7" i="52" s="1"/>
  <c r="M7" i="52"/>
  <c r="J7" i="52"/>
  <c r="G7" i="52"/>
  <c r="O6" i="52"/>
  <c r="N6" i="52"/>
  <c r="M6" i="52"/>
  <c r="J6" i="52"/>
  <c r="G6" i="52"/>
  <c r="O5" i="52"/>
  <c r="N5" i="52"/>
  <c r="M5" i="52"/>
  <c r="J5" i="52"/>
  <c r="G5" i="52"/>
  <c r="P10" i="52" l="1"/>
  <c r="P26" i="52"/>
  <c r="P22" i="52"/>
  <c r="P30" i="52"/>
  <c r="P38" i="52"/>
  <c r="P20" i="52"/>
  <c r="P5" i="52"/>
  <c r="P9" i="52"/>
  <c r="P17" i="52"/>
  <c r="P25" i="52"/>
  <c r="P28" i="52"/>
  <c r="P33" i="52"/>
  <c r="P36" i="52"/>
  <c r="P41" i="52"/>
  <c r="P44" i="52"/>
  <c r="P42" i="52"/>
  <c r="P46" i="52"/>
  <c r="P47" i="52"/>
  <c r="P11" i="52"/>
  <c r="P19" i="52"/>
  <c r="P27" i="52"/>
  <c r="P35" i="52"/>
  <c r="P43" i="52"/>
  <c r="P8" i="52"/>
  <c r="P13" i="52"/>
  <c r="P16" i="52"/>
  <c r="P21" i="52"/>
  <c r="P24" i="52"/>
  <c r="P29" i="52"/>
  <c r="P32" i="52"/>
  <c r="P37" i="52"/>
  <c r="P45" i="52"/>
  <c r="O50" i="54"/>
  <c r="E50" i="53"/>
  <c r="N50" i="54"/>
  <c r="O49" i="52"/>
  <c r="P49" i="53"/>
  <c r="P48" i="52"/>
  <c r="P40" i="52"/>
  <c r="P18" i="52"/>
  <c r="P14" i="52"/>
  <c r="P12" i="52"/>
  <c r="M49" i="52"/>
  <c r="M50" i="53" s="1"/>
  <c r="J49" i="52"/>
  <c r="P6" i="52"/>
  <c r="G49" i="52"/>
  <c r="N49" i="52"/>
  <c r="N50" i="53" s="1"/>
  <c r="J44" i="51"/>
  <c r="G30" i="51"/>
  <c r="J28" i="51"/>
  <c r="G22" i="51"/>
  <c r="L49" i="51"/>
  <c r="L50" i="52" s="1"/>
  <c r="K49" i="51"/>
  <c r="K50" i="52" s="1"/>
  <c r="I49" i="51"/>
  <c r="I50" i="52" s="1"/>
  <c r="H49" i="51"/>
  <c r="F49" i="51"/>
  <c r="E49" i="51"/>
  <c r="E50" i="52" s="1"/>
  <c r="D49" i="51"/>
  <c r="O48" i="51"/>
  <c r="N48" i="51"/>
  <c r="M48" i="51"/>
  <c r="J48" i="51"/>
  <c r="G48" i="51"/>
  <c r="O47" i="51"/>
  <c r="N47" i="51"/>
  <c r="M47" i="51"/>
  <c r="J47" i="51"/>
  <c r="G47" i="51"/>
  <c r="O46" i="51"/>
  <c r="N46" i="51"/>
  <c r="M46" i="51"/>
  <c r="J46" i="51"/>
  <c r="G46" i="51"/>
  <c r="O45" i="51"/>
  <c r="N45" i="51"/>
  <c r="M45" i="51"/>
  <c r="J45" i="51"/>
  <c r="G45" i="51"/>
  <c r="O44" i="51"/>
  <c r="N44" i="51"/>
  <c r="M44" i="51"/>
  <c r="G44" i="51"/>
  <c r="O43" i="51"/>
  <c r="N43" i="51"/>
  <c r="M43" i="51"/>
  <c r="J43" i="51"/>
  <c r="G43" i="51"/>
  <c r="O42" i="51"/>
  <c r="N42" i="51"/>
  <c r="M42" i="51"/>
  <c r="J42" i="51"/>
  <c r="G42" i="51"/>
  <c r="O41" i="51"/>
  <c r="N41" i="51"/>
  <c r="M41" i="51"/>
  <c r="J41" i="51"/>
  <c r="G41" i="51"/>
  <c r="O40" i="51"/>
  <c r="N40" i="51"/>
  <c r="M40" i="51"/>
  <c r="J40" i="51"/>
  <c r="G40" i="51"/>
  <c r="O39" i="51"/>
  <c r="N39" i="51"/>
  <c r="M39" i="51"/>
  <c r="J39" i="51"/>
  <c r="G39" i="51"/>
  <c r="O38" i="51"/>
  <c r="N38" i="51"/>
  <c r="M38" i="51"/>
  <c r="J38" i="51"/>
  <c r="G38" i="51"/>
  <c r="O37" i="51"/>
  <c r="N37" i="51"/>
  <c r="M37" i="51"/>
  <c r="J37" i="51"/>
  <c r="G37" i="51"/>
  <c r="O36" i="51"/>
  <c r="N36" i="51"/>
  <c r="M36" i="51"/>
  <c r="J36" i="51"/>
  <c r="G36" i="51"/>
  <c r="O35" i="51"/>
  <c r="N35" i="51"/>
  <c r="M35" i="51"/>
  <c r="J35" i="51"/>
  <c r="G35" i="51"/>
  <c r="O34" i="51"/>
  <c r="N34" i="51"/>
  <c r="M34" i="51"/>
  <c r="J34" i="51"/>
  <c r="G34" i="51"/>
  <c r="O33" i="51"/>
  <c r="N33" i="51"/>
  <c r="M33" i="51"/>
  <c r="J33" i="51"/>
  <c r="G33" i="51"/>
  <c r="O32" i="51"/>
  <c r="N32" i="51"/>
  <c r="M32" i="51"/>
  <c r="J32" i="51"/>
  <c r="G32" i="51"/>
  <c r="O31" i="51"/>
  <c r="N31" i="51"/>
  <c r="M31" i="51"/>
  <c r="J31" i="51"/>
  <c r="G31" i="51"/>
  <c r="O30" i="51"/>
  <c r="N30" i="51"/>
  <c r="M30" i="51"/>
  <c r="J30" i="51"/>
  <c r="O29" i="51"/>
  <c r="N29" i="51"/>
  <c r="M29" i="51"/>
  <c r="J29" i="51"/>
  <c r="G29" i="51"/>
  <c r="O28" i="51"/>
  <c r="N28" i="51"/>
  <c r="M28" i="51"/>
  <c r="G28" i="51"/>
  <c r="O27" i="51"/>
  <c r="N27" i="51"/>
  <c r="M27" i="51"/>
  <c r="J27" i="51"/>
  <c r="G27" i="51"/>
  <c r="O26" i="51"/>
  <c r="N26" i="51"/>
  <c r="M26" i="51"/>
  <c r="J26" i="51"/>
  <c r="G26" i="51"/>
  <c r="O25" i="51"/>
  <c r="N25" i="51"/>
  <c r="M25" i="51"/>
  <c r="J25" i="51"/>
  <c r="G25" i="51"/>
  <c r="O24" i="51"/>
  <c r="N24" i="51"/>
  <c r="M24" i="51"/>
  <c r="J24" i="51"/>
  <c r="G24" i="51"/>
  <c r="O23" i="51"/>
  <c r="N23" i="51"/>
  <c r="M23" i="51"/>
  <c r="J23" i="51"/>
  <c r="G23" i="51"/>
  <c r="O22" i="51"/>
  <c r="N22" i="51"/>
  <c r="M22" i="51"/>
  <c r="J22" i="51"/>
  <c r="O21" i="51"/>
  <c r="N21" i="51"/>
  <c r="M21" i="51"/>
  <c r="J21" i="51"/>
  <c r="G21" i="51"/>
  <c r="O20" i="51"/>
  <c r="N20" i="51"/>
  <c r="M20" i="51"/>
  <c r="J20" i="51"/>
  <c r="G20" i="51"/>
  <c r="O19" i="51"/>
  <c r="N19" i="51"/>
  <c r="M19" i="51"/>
  <c r="J19" i="51"/>
  <c r="G19" i="51"/>
  <c r="O18" i="51"/>
  <c r="N18" i="51"/>
  <c r="M18" i="51"/>
  <c r="J18" i="51"/>
  <c r="G18" i="51"/>
  <c r="O17" i="51"/>
  <c r="N17" i="51"/>
  <c r="M17" i="51"/>
  <c r="J17" i="51"/>
  <c r="G17" i="51"/>
  <c r="O16" i="51"/>
  <c r="N16" i="51"/>
  <c r="M16" i="51"/>
  <c r="J16" i="51"/>
  <c r="G16" i="51"/>
  <c r="O15" i="51"/>
  <c r="N15" i="51"/>
  <c r="M15" i="51"/>
  <c r="J15" i="51"/>
  <c r="G15" i="51"/>
  <c r="O14" i="51"/>
  <c r="N14" i="51"/>
  <c r="M14" i="51"/>
  <c r="J14" i="51"/>
  <c r="G14" i="51"/>
  <c r="O13" i="51"/>
  <c r="N13" i="51"/>
  <c r="M13" i="51"/>
  <c r="J13" i="51"/>
  <c r="G13" i="51"/>
  <c r="O12" i="51"/>
  <c r="N12" i="51"/>
  <c r="M12" i="51"/>
  <c r="J12" i="51"/>
  <c r="G12" i="51"/>
  <c r="O11" i="51"/>
  <c r="N11" i="51"/>
  <c r="M11" i="51"/>
  <c r="J11" i="51"/>
  <c r="G11" i="51"/>
  <c r="O10" i="51"/>
  <c r="N10" i="51"/>
  <c r="M10" i="51"/>
  <c r="J10" i="51"/>
  <c r="G10" i="51"/>
  <c r="O9" i="51"/>
  <c r="N9" i="51"/>
  <c r="M9" i="51"/>
  <c r="J9" i="51"/>
  <c r="G9" i="51"/>
  <c r="O8" i="51"/>
  <c r="N8" i="51"/>
  <c r="M8" i="51"/>
  <c r="J8" i="51"/>
  <c r="G8" i="51"/>
  <c r="O7" i="51"/>
  <c r="N7" i="51"/>
  <c r="M7" i="51"/>
  <c r="J7" i="51"/>
  <c r="G7" i="51"/>
  <c r="O6" i="51"/>
  <c r="N6" i="51"/>
  <c r="M6" i="51"/>
  <c r="J6" i="51"/>
  <c r="G6" i="51"/>
  <c r="O5" i="51"/>
  <c r="N5" i="51"/>
  <c r="M5" i="51"/>
  <c r="J5" i="51"/>
  <c r="G5" i="51"/>
  <c r="P5" i="51" l="1"/>
  <c r="F50" i="52"/>
  <c r="G50" i="53"/>
  <c r="P50" i="54"/>
  <c r="D50" i="52"/>
  <c r="H50" i="52"/>
  <c r="J50" i="53"/>
  <c r="O50" i="53"/>
  <c r="P49" i="52"/>
  <c r="M49" i="51"/>
  <c r="M50" i="52" s="1"/>
  <c r="J49" i="51"/>
  <c r="J50" i="52" s="1"/>
  <c r="O49" i="51"/>
  <c r="O50" i="52" s="1"/>
  <c r="P7" i="51"/>
  <c r="P10" i="51"/>
  <c r="P11" i="51"/>
  <c r="P14" i="51"/>
  <c r="P15" i="51"/>
  <c r="P18" i="51"/>
  <c r="P19" i="51"/>
  <c r="P22" i="51"/>
  <c r="P23" i="51"/>
  <c r="P26" i="51"/>
  <c r="P27" i="51"/>
  <c r="P30" i="51"/>
  <c r="P31" i="51"/>
  <c r="P34" i="51"/>
  <c r="P35" i="51"/>
  <c r="P38" i="51"/>
  <c r="P39" i="51"/>
  <c r="P42" i="51"/>
  <c r="P43" i="51"/>
  <c r="P46" i="51"/>
  <c r="P47" i="51"/>
  <c r="P8" i="51"/>
  <c r="P9" i="51"/>
  <c r="P12" i="51"/>
  <c r="P13" i="51"/>
  <c r="P16" i="51"/>
  <c r="P17" i="51"/>
  <c r="P20" i="51"/>
  <c r="P21" i="51"/>
  <c r="P24" i="51"/>
  <c r="P25" i="51"/>
  <c r="P28" i="51"/>
  <c r="P29" i="51"/>
  <c r="P32" i="51"/>
  <c r="P33" i="51"/>
  <c r="P36" i="51"/>
  <c r="P37" i="51"/>
  <c r="P40" i="51"/>
  <c r="P41" i="51"/>
  <c r="P44" i="51"/>
  <c r="P45" i="51"/>
  <c r="P48" i="51"/>
  <c r="N49" i="51"/>
  <c r="N50" i="52" s="1"/>
  <c r="G49" i="51"/>
  <c r="P6" i="51"/>
  <c r="L49" i="50"/>
  <c r="L50" i="51" s="1"/>
  <c r="K49" i="50"/>
  <c r="K50" i="51" s="1"/>
  <c r="I49" i="50"/>
  <c r="I50" i="51" s="1"/>
  <c r="H49" i="50"/>
  <c r="H50" i="51" s="1"/>
  <c r="F49" i="50"/>
  <c r="F50" i="51" s="1"/>
  <c r="E49" i="50"/>
  <c r="D49" i="50"/>
  <c r="D50" i="51" s="1"/>
  <c r="O48" i="50"/>
  <c r="N48" i="50"/>
  <c r="M48" i="50"/>
  <c r="J48" i="50"/>
  <c r="G48" i="50"/>
  <c r="O47" i="50"/>
  <c r="N47" i="50"/>
  <c r="M47" i="50"/>
  <c r="J47" i="50"/>
  <c r="G47" i="50"/>
  <c r="O46" i="50"/>
  <c r="N46" i="50"/>
  <c r="M46" i="50"/>
  <c r="J46" i="50"/>
  <c r="G46" i="50"/>
  <c r="O45" i="50"/>
  <c r="N45" i="50"/>
  <c r="M45" i="50"/>
  <c r="J45" i="50"/>
  <c r="G45" i="50"/>
  <c r="O44" i="50"/>
  <c r="N44" i="50"/>
  <c r="M44" i="50"/>
  <c r="J44" i="50"/>
  <c r="G44" i="50"/>
  <c r="O43" i="50"/>
  <c r="N43" i="50"/>
  <c r="P43" i="50" s="1"/>
  <c r="M43" i="50"/>
  <c r="J43" i="50"/>
  <c r="G43" i="50"/>
  <c r="O42" i="50"/>
  <c r="N42" i="50"/>
  <c r="M42" i="50"/>
  <c r="J42" i="50"/>
  <c r="G42" i="50"/>
  <c r="O41" i="50"/>
  <c r="N41" i="50"/>
  <c r="M41" i="50"/>
  <c r="J41" i="50"/>
  <c r="G41" i="50"/>
  <c r="O40" i="50"/>
  <c r="N40" i="50"/>
  <c r="M40" i="50"/>
  <c r="J40" i="50"/>
  <c r="G40" i="50"/>
  <c r="O39" i="50"/>
  <c r="N39" i="50"/>
  <c r="M39" i="50"/>
  <c r="J39" i="50"/>
  <c r="G39" i="50"/>
  <c r="O38" i="50"/>
  <c r="N38" i="50"/>
  <c r="M38" i="50"/>
  <c r="J38" i="50"/>
  <c r="G38" i="50"/>
  <c r="O37" i="50"/>
  <c r="N37" i="50"/>
  <c r="M37" i="50"/>
  <c r="J37" i="50"/>
  <c r="G37" i="50"/>
  <c r="O36" i="50"/>
  <c r="N36" i="50"/>
  <c r="M36" i="50"/>
  <c r="J36" i="50"/>
  <c r="G36" i="50"/>
  <c r="O35" i="50"/>
  <c r="N35" i="50"/>
  <c r="P35" i="50" s="1"/>
  <c r="M35" i="50"/>
  <c r="J35" i="50"/>
  <c r="G35" i="50"/>
  <c r="O34" i="50"/>
  <c r="N34" i="50"/>
  <c r="M34" i="50"/>
  <c r="J34" i="50"/>
  <c r="G34" i="50"/>
  <c r="O33" i="50"/>
  <c r="N33" i="50"/>
  <c r="M33" i="50"/>
  <c r="J33" i="50"/>
  <c r="G33" i="50"/>
  <c r="O32" i="50"/>
  <c r="N32" i="50"/>
  <c r="M32" i="50"/>
  <c r="J32" i="50"/>
  <c r="G32" i="50"/>
  <c r="O31" i="50"/>
  <c r="N31" i="50"/>
  <c r="M31" i="50"/>
  <c r="J31" i="50"/>
  <c r="G31" i="50"/>
  <c r="O30" i="50"/>
  <c r="N30" i="50"/>
  <c r="M30" i="50"/>
  <c r="J30" i="50"/>
  <c r="G30" i="50"/>
  <c r="O29" i="50"/>
  <c r="N29" i="50"/>
  <c r="M29" i="50"/>
  <c r="J29" i="50"/>
  <c r="G29" i="50"/>
  <c r="O28" i="50"/>
  <c r="N28" i="50"/>
  <c r="M28" i="50"/>
  <c r="J28" i="50"/>
  <c r="G28" i="50"/>
  <c r="O27" i="50"/>
  <c r="N27" i="50"/>
  <c r="P27" i="50" s="1"/>
  <c r="M27" i="50"/>
  <c r="J27" i="50"/>
  <c r="G27" i="50"/>
  <c r="O26" i="50"/>
  <c r="N26" i="50"/>
  <c r="M26" i="50"/>
  <c r="J26" i="50"/>
  <c r="G26" i="50"/>
  <c r="O25" i="50"/>
  <c r="N25" i="50"/>
  <c r="M25" i="50"/>
  <c r="J25" i="50"/>
  <c r="G25" i="50"/>
  <c r="O24" i="50"/>
  <c r="N24" i="50"/>
  <c r="M24" i="50"/>
  <c r="J24" i="50"/>
  <c r="G24" i="50"/>
  <c r="O23" i="50"/>
  <c r="N23" i="50"/>
  <c r="M23" i="50"/>
  <c r="J23" i="50"/>
  <c r="G23" i="50"/>
  <c r="O22" i="50"/>
  <c r="N22" i="50"/>
  <c r="M22" i="50"/>
  <c r="J22" i="50"/>
  <c r="G22" i="50"/>
  <c r="O21" i="50"/>
  <c r="N21" i="50"/>
  <c r="M21" i="50"/>
  <c r="J21" i="50"/>
  <c r="G21" i="50"/>
  <c r="O20" i="50"/>
  <c r="N20" i="50"/>
  <c r="M20" i="50"/>
  <c r="J20" i="50"/>
  <c r="G20" i="50"/>
  <c r="O19" i="50"/>
  <c r="N19" i="50"/>
  <c r="P19" i="50" s="1"/>
  <c r="M19" i="50"/>
  <c r="J19" i="50"/>
  <c r="G19" i="50"/>
  <c r="O18" i="50"/>
  <c r="N18" i="50"/>
  <c r="M18" i="50"/>
  <c r="J18" i="50"/>
  <c r="G18" i="50"/>
  <c r="O17" i="50"/>
  <c r="N17" i="50"/>
  <c r="M17" i="50"/>
  <c r="J17" i="50"/>
  <c r="G17" i="50"/>
  <c r="O16" i="50"/>
  <c r="N16" i="50"/>
  <c r="M16" i="50"/>
  <c r="J16" i="50"/>
  <c r="G16" i="50"/>
  <c r="O15" i="50"/>
  <c r="N15" i="50"/>
  <c r="P15" i="50" s="1"/>
  <c r="M15" i="50"/>
  <c r="J15" i="50"/>
  <c r="G15" i="50"/>
  <c r="O14" i="50"/>
  <c r="N14" i="50"/>
  <c r="M14" i="50"/>
  <c r="J14" i="50"/>
  <c r="G14" i="50"/>
  <c r="O13" i="50"/>
  <c r="N13" i="50"/>
  <c r="M13" i="50"/>
  <c r="J13" i="50"/>
  <c r="G13" i="50"/>
  <c r="O12" i="50"/>
  <c r="N12" i="50"/>
  <c r="M12" i="50"/>
  <c r="J12" i="50"/>
  <c r="G12" i="50"/>
  <c r="O11" i="50"/>
  <c r="N11" i="50"/>
  <c r="P11" i="50" s="1"/>
  <c r="M11" i="50"/>
  <c r="J11" i="50"/>
  <c r="G11" i="50"/>
  <c r="O10" i="50"/>
  <c r="N10" i="50"/>
  <c r="M10" i="50"/>
  <c r="J10" i="50"/>
  <c r="G10" i="50"/>
  <c r="O9" i="50"/>
  <c r="N9" i="50"/>
  <c r="M9" i="50"/>
  <c r="J9" i="50"/>
  <c r="G9" i="50"/>
  <c r="O8" i="50"/>
  <c r="N8" i="50"/>
  <c r="M8" i="50"/>
  <c r="J8" i="50"/>
  <c r="G8" i="50"/>
  <c r="O7" i="50"/>
  <c r="N7" i="50"/>
  <c r="P7" i="50" s="1"/>
  <c r="M7" i="50"/>
  <c r="J7" i="50"/>
  <c r="G7" i="50"/>
  <c r="O6" i="50"/>
  <c r="N6" i="50"/>
  <c r="M6" i="50"/>
  <c r="J6" i="50"/>
  <c r="G6" i="50"/>
  <c r="O5" i="50"/>
  <c r="N5" i="50"/>
  <c r="M5" i="50"/>
  <c r="J5" i="50"/>
  <c r="G5" i="50"/>
  <c r="P22" i="50" l="1"/>
  <c r="P14" i="50"/>
  <c r="P30" i="50"/>
  <c r="P10" i="50"/>
  <c r="P18" i="50"/>
  <c r="P23" i="50"/>
  <c r="P38" i="50"/>
  <c r="P46" i="50"/>
  <c r="O49" i="50"/>
  <c r="P26" i="50"/>
  <c r="P31" i="50"/>
  <c r="P34" i="50"/>
  <c r="P39" i="50"/>
  <c r="P42" i="50"/>
  <c r="P47" i="50"/>
  <c r="O50" i="51"/>
  <c r="P50" i="53"/>
  <c r="G50" i="52"/>
  <c r="P5" i="50"/>
  <c r="P9" i="50"/>
  <c r="P13" i="50"/>
  <c r="P17" i="50"/>
  <c r="P20" i="50"/>
  <c r="P21" i="50"/>
  <c r="P24" i="50"/>
  <c r="P25" i="50"/>
  <c r="P28" i="50"/>
  <c r="P29" i="50"/>
  <c r="P33" i="50"/>
  <c r="P37" i="50"/>
  <c r="P40" i="50"/>
  <c r="P41" i="50"/>
  <c r="P44" i="50"/>
  <c r="P45" i="50"/>
  <c r="P48" i="50"/>
  <c r="E50" i="51"/>
  <c r="P49" i="51"/>
  <c r="P50" i="52" s="1"/>
  <c r="P36" i="50"/>
  <c r="P32" i="50"/>
  <c r="P16" i="50"/>
  <c r="P12" i="50"/>
  <c r="G49" i="50"/>
  <c r="P8" i="50"/>
  <c r="M49" i="50"/>
  <c r="J49" i="50"/>
  <c r="J50" i="51" s="1"/>
  <c r="N49" i="50"/>
  <c r="N50" i="51" s="1"/>
  <c r="P6" i="50"/>
  <c r="D49" i="48"/>
  <c r="N31" i="48"/>
  <c r="N31" i="49"/>
  <c r="G13" i="49"/>
  <c r="L49" i="49"/>
  <c r="L50" i="50" s="1"/>
  <c r="K49" i="49"/>
  <c r="I49" i="49"/>
  <c r="I50" i="50" s="1"/>
  <c r="H49" i="49"/>
  <c r="H50" i="50" s="1"/>
  <c r="F49" i="49"/>
  <c r="F50" i="50" s="1"/>
  <c r="E49" i="49"/>
  <c r="E50" i="50" s="1"/>
  <c r="D49" i="49"/>
  <c r="D50" i="50" s="1"/>
  <c r="O48" i="49"/>
  <c r="N48" i="49"/>
  <c r="M48" i="49"/>
  <c r="J48" i="49"/>
  <c r="G48" i="49"/>
  <c r="O47" i="49"/>
  <c r="N47" i="49"/>
  <c r="M47" i="49"/>
  <c r="J47" i="49"/>
  <c r="G47" i="49"/>
  <c r="O46" i="49"/>
  <c r="N46" i="49"/>
  <c r="M46" i="49"/>
  <c r="J46" i="49"/>
  <c r="G46" i="49"/>
  <c r="O45" i="49"/>
  <c r="N45" i="49"/>
  <c r="M45" i="49"/>
  <c r="J45" i="49"/>
  <c r="G45" i="49"/>
  <c r="O44" i="49"/>
  <c r="N44" i="49"/>
  <c r="M44" i="49"/>
  <c r="J44" i="49"/>
  <c r="G44" i="49"/>
  <c r="O43" i="49"/>
  <c r="N43" i="49"/>
  <c r="M43" i="49"/>
  <c r="J43" i="49"/>
  <c r="G43" i="49"/>
  <c r="O42" i="49"/>
  <c r="N42" i="49"/>
  <c r="M42" i="49"/>
  <c r="J42" i="49"/>
  <c r="G42" i="49"/>
  <c r="O41" i="49"/>
  <c r="N41" i="49"/>
  <c r="M41" i="49"/>
  <c r="J41" i="49"/>
  <c r="G41" i="49"/>
  <c r="O40" i="49"/>
  <c r="N40" i="49"/>
  <c r="M40" i="49"/>
  <c r="J40" i="49"/>
  <c r="G40" i="49"/>
  <c r="O39" i="49"/>
  <c r="N39" i="49"/>
  <c r="M39" i="49"/>
  <c r="J39" i="49"/>
  <c r="G39" i="49"/>
  <c r="O38" i="49"/>
  <c r="N38" i="49"/>
  <c r="M38" i="49"/>
  <c r="J38" i="49"/>
  <c r="G38" i="49"/>
  <c r="O37" i="49"/>
  <c r="N37" i="49"/>
  <c r="M37" i="49"/>
  <c r="J37" i="49"/>
  <c r="G37" i="49"/>
  <c r="O36" i="49"/>
  <c r="N36" i="49"/>
  <c r="M36" i="49"/>
  <c r="J36" i="49"/>
  <c r="G36" i="49"/>
  <c r="O35" i="49"/>
  <c r="N35" i="49"/>
  <c r="M35" i="49"/>
  <c r="J35" i="49"/>
  <c r="G35" i="49"/>
  <c r="O34" i="49"/>
  <c r="N34" i="49"/>
  <c r="M34" i="49"/>
  <c r="J34" i="49"/>
  <c r="G34" i="49"/>
  <c r="O33" i="49"/>
  <c r="N33" i="49"/>
  <c r="M33" i="49"/>
  <c r="J33" i="49"/>
  <c r="G33" i="49"/>
  <c r="O32" i="49"/>
  <c r="N32" i="49"/>
  <c r="M32" i="49"/>
  <c r="J32" i="49"/>
  <c r="G32" i="49"/>
  <c r="O31" i="49"/>
  <c r="M31" i="49"/>
  <c r="J31" i="49"/>
  <c r="G31" i="49"/>
  <c r="O30" i="49"/>
  <c r="N30" i="49"/>
  <c r="M30" i="49"/>
  <c r="J30" i="49"/>
  <c r="G30" i="49"/>
  <c r="O29" i="49"/>
  <c r="N29" i="49"/>
  <c r="M29" i="49"/>
  <c r="J29" i="49"/>
  <c r="G29" i="49"/>
  <c r="O28" i="49"/>
  <c r="N28" i="49"/>
  <c r="M28" i="49"/>
  <c r="J28" i="49"/>
  <c r="G28" i="49"/>
  <c r="O27" i="49"/>
  <c r="N27" i="49"/>
  <c r="M27" i="49"/>
  <c r="J27" i="49"/>
  <c r="G27" i="49"/>
  <c r="O26" i="49"/>
  <c r="N26" i="49"/>
  <c r="M26" i="49"/>
  <c r="J26" i="49"/>
  <c r="G26" i="49"/>
  <c r="O25" i="49"/>
  <c r="N25" i="49"/>
  <c r="M25" i="49"/>
  <c r="J25" i="49"/>
  <c r="G25" i="49"/>
  <c r="O24" i="49"/>
  <c r="N24" i="49"/>
  <c r="M24" i="49"/>
  <c r="J24" i="49"/>
  <c r="G24" i="49"/>
  <c r="O23" i="49"/>
  <c r="N23" i="49"/>
  <c r="M23" i="49"/>
  <c r="J23" i="49"/>
  <c r="G23" i="49"/>
  <c r="O22" i="49"/>
  <c r="N22" i="49"/>
  <c r="M22" i="49"/>
  <c r="J22" i="49"/>
  <c r="G22" i="49"/>
  <c r="O21" i="49"/>
  <c r="N21" i="49"/>
  <c r="M21" i="49"/>
  <c r="J21" i="49"/>
  <c r="G21" i="49"/>
  <c r="O20" i="49"/>
  <c r="N20" i="49"/>
  <c r="M20" i="49"/>
  <c r="J20" i="49"/>
  <c r="G20" i="49"/>
  <c r="O19" i="49"/>
  <c r="N19" i="49"/>
  <c r="M19" i="49"/>
  <c r="J19" i="49"/>
  <c r="G19" i="49"/>
  <c r="O18" i="49"/>
  <c r="N18" i="49"/>
  <c r="M18" i="49"/>
  <c r="J18" i="49"/>
  <c r="G18" i="49"/>
  <c r="O17" i="49"/>
  <c r="N17" i="49"/>
  <c r="M17" i="49"/>
  <c r="J17" i="49"/>
  <c r="G17" i="49"/>
  <c r="O16" i="49"/>
  <c r="N16" i="49"/>
  <c r="M16" i="49"/>
  <c r="J16" i="49"/>
  <c r="G16" i="49"/>
  <c r="O15" i="49"/>
  <c r="N15" i="49"/>
  <c r="M15" i="49"/>
  <c r="J15" i="49"/>
  <c r="G15" i="49"/>
  <c r="O14" i="49"/>
  <c r="N14" i="49"/>
  <c r="M14" i="49"/>
  <c r="J14" i="49"/>
  <c r="G14" i="49"/>
  <c r="O13" i="49"/>
  <c r="N13" i="49"/>
  <c r="M13" i="49"/>
  <c r="J13" i="49"/>
  <c r="O12" i="49"/>
  <c r="N12" i="49"/>
  <c r="M12" i="49"/>
  <c r="J12" i="49"/>
  <c r="G12" i="49"/>
  <c r="O11" i="49"/>
  <c r="N11" i="49"/>
  <c r="M11" i="49"/>
  <c r="J11" i="49"/>
  <c r="G11" i="49"/>
  <c r="O10" i="49"/>
  <c r="N10" i="49"/>
  <c r="M10" i="49"/>
  <c r="J10" i="49"/>
  <c r="G10" i="49"/>
  <c r="O9" i="49"/>
  <c r="N9" i="49"/>
  <c r="M9" i="49"/>
  <c r="J9" i="49"/>
  <c r="G9" i="49"/>
  <c r="O8" i="49"/>
  <c r="N8" i="49"/>
  <c r="M8" i="49"/>
  <c r="J8" i="49"/>
  <c r="G8" i="49"/>
  <c r="O7" i="49"/>
  <c r="N7" i="49"/>
  <c r="P7" i="49" s="1"/>
  <c r="M7" i="49"/>
  <c r="J7" i="49"/>
  <c r="G7" i="49"/>
  <c r="O6" i="49"/>
  <c r="N6" i="49"/>
  <c r="M6" i="49"/>
  <c r="J6" i="49"/>
  <c r="G6" i="49"/>
  <c r="O5" i="49"/>
  <c r="N5" i="49"/>
  <c r="M5" i="49"/>
  <c r="J5" i="49"/>
  <c r="G5" i="49"/>
  <c r="N49" i="49" l="1"/>
  <c r="P11" i="49"/>
  <c r="G49" i="49"/>
  <c r="G50" i="50" s="1"/>
  <c r="M50" i="51"/>
  <c r="D50" i="49"/>
  <c r="K50" i="50"/>
  <c r="N50" i="50"/>
  <c r="P29" i="49"/>
  <c r="P49" i="50"/>
  <c r="P50" i="51" s="1"/>
  <c r="G50" i="51"/>
  <c r="P31" i="49"/>
  <c r="P28" i="49"/>
  <c r="P27" i="49"/>
  <c r="P21" i="49"/>
  <c r="P19" i="49"/>
  <c r="P17" i="49"/>
  <c r="P15" i="49"/>
  <c r="P9" i="49"/>
  <c r="P8" i="49"/>
  <c r="O49" i="49"/>
  <c r="M49" i="49"/>
  <c r="P25" i="49"/>
  <c r="P5" i="49"/>
  <c r="P12" i="49"/>
  <c r="P16" i="49"/>
  <c r="P23" i="49"/>
  <c r="P13" i="49"/>
  <c r="P20" i="49"/>
  <c r="P24" i="49"/>
  <c r="J49" i="49"/>
  <c r="J50" i="50" s="1"/>
  <c r="P14" i="49"/>
  <c r="P22" i="49"/>
  <c r="P30" i="49"/>
  <c r="P34" i="49"/>
  <c r="P35" i="49"/>
  <c r="P38" i="49"/>
  <c r="P39" i="49"/>
  <c r="P42" i="49"/>
  <c r="P43" i="49"/>
  <c r="P46" i="49"/>
  <c r="P47" i="49"/>
  <c r="P10" i="49"/>
  <c r="P18" i="49"/>
  <c r="P26" i="49"/>
  <c r="P32" i="49"/>
  <c r="P33" i="49"/>
  <c r="P36" i="49"/>
  <c r="P37" i="49"/>
  <c r="P40" i="49"/>
  <c r="P41" i="49"/>
  <c r="P44" i="49"/>
  <c r="P45" i="49"/>
  <c r="P48" i="49"/>
  <c r="P6" i="49"/>
  <c r="L49" i="48"/>
  <c r="L50" i="49" s="1"/>
  <c r="K49" i="48"/>
  <c r="K50" i="49" s="1"/>
  <c r="I49" i="48"/>
  <c r="H49" i="48"/>
  <c r="F49" i="48"/>
  <c r="F50" i="49" s="1"/>
  <c r="E49" i="48"/>
  <c r="E50" i="49" s="1"/>
  <c r="O48" i="48"/>
  <c r="N48" i="48"/>
  <c r="M48" i="48"/>
  <c r="J48" i="48"/>
  <c r="G48" i="48"/>
  <c r="O47" i="48"/>
  <c r="N47" i="48"/>
  <c r="M47" i="48"/>
  <c r="J47" i="48"/>
  <c r="G47" i="48"/>
  <c r="O46" i="48"/>
  <c r="N46" i="48"/>
  <c r="M46" i="48"/>
  <c r="J46" i="48"/>
  <c r="G46" i="48"/>
  <c r="O45" i="48"/>
  <c r="N45" i="48"/>
  <c r="M45" i="48"/>
  <c r="J45" i="48"/>
  <c r="G45" i="48"/>
  <c r="O44" i="48"/>
  <c r="N44" i="48"/>
  <c r="M44" i="48"/>
  <c r="J44" i="48"/>
  <c r="G44" i="48"/>
  <c r="O43" i="48"/>
  <c r="N43" i="48"/>
  <c r="M43" i="48"/>
  <c r="J43" i="48"/>
  <c r="G43" i="48"/>
  <c r="O42" i="48"/>
  <c r="N42" i="48"/>
  <c r="M42" i="48"/>
  <c r="J42" i="48"/>
  <c r="G42" i="48"/>
  <c r="O41" i="48"/>
  <c r="N41" i="48"/>
  <c r="M41" i="48"/>
  <c r="J41" i="48"/>
  <c r="G41" i="48"/>
  <c r="O40" i="48"/>
  <c r="N40" i="48"/>
  <c r="M40" i="48"/>
  <c r="J40" i="48"/>
  <c r="G40" i="48"/>
  <c r="O39" i="48"/>
  <c r="N39" i="48"/>
  <c r="M39" i="48"/>
  <c r="J39" i="48"/>
  <c r="G39" i="48"/>
  <c r="O38" i="48"/>
  <c r="N38" i="48"/>
  <c r="M38" i="48"/>
  <c r="J38" i="48"/>
  <c r="G38" i="48"/>
  <c r="O37" i="48"/>
  <c r="N37" i="48"/>
  <c r="M37" i="48"/>
  <c r="J37" i="48"/>
  <c r="G37" i="48"/>
  <c r="O36" i="48"/>
  <c r="N36" i="48"/>
  <c r="M36" i="48"/>
  <c r="J36" i="48"/>
  <c r="G36" i="48"/>
  <c r="O35" i="48"/>
  <c r="N35" i="48"/>
  <c r="M35" i="48"/>
  <c r="J35" i="48"/>
  <c r="G35" i="48"/>
  <c r="O34" i="48"/>
  <c r="N34" i="48"/>
  <c r="M34" i="48"/>
  <c r="J34" i="48"/>
  <c r="G34" i="48"/>
  <c r="O33" i="48"/>
  <c r="N33" i="48"/>
  <c r="M33" i="48"/>
  <c r="J33" i="48"/>
  <c r="G33" i="48"/>
  <c r="O32" i="48"/>
  <c r="N32" i="48"/>
  <c r="M32" i="48"/>
  <c r="J32" i="48"/>
  <c r="G32" i="48"/>
  <c r="O31" i="48"/>
  <c r="P31" i="48" s="1"/>
  <c r="M31" i="48"/>
  <c r="J31" i="48"/>
  <c r="G31" i="48"/>
  <c r="O30" i="48"/>
  <c r="N30" i="48"/>
  <c r="M30" i="48"/>
  <c r="J30" i="48"/>
  <c r="G30" i="48"/>
  <c r="O29" i="48"/>
  <c r="N29" i="48"/>
  <c r="M29" i="48"/>
  <c r="J29" i="48"/>
  <c r="G29" i="48"/>
  <c r="O28" i="48"/>
  <c r="N28" i="48"/>
  <c r="M28" i="48"/>
  <c r="J28" i="48"/>
  <c r="G28" i="48"/>
  <c r="O27" i="48"/>
  <c r="N27" i="48"/>
  <c r="M27" i="48"/>
  <c r="J27" i="48"/>
  <c r="G27" i="48"/>
  <c r="O26" i="48"/>
  <c r="N26" i="48"/>
  <c r="P26" i="48" s="1"/>
  <c r="M26" i="48"/>
  <c r="J26" i="48"/>
  <c r="G26" i="48"/>
  <c r="O25" i="48"/>
  <c r="N25" i="48"/>
  <c r="M25" i="48"/>
  <c r="J25" i="48"/>
  <c r="G25" i="48"/>
  <c r="O24" i="48"/>
  <c r="N24" i="48"/>
  <c r="M24" i="48"/>
  <c r="J24" i="48"/>
  <c r="G24" i="48"/>
  <c r="O23" i="48"/>
  <c r="N23" i="48"/>
  <c r="M23" i="48"/>
  <c r="J23" i="48"/>
  <c r="G23" i="48"/>
  <c r="O22" i="48"/>
  <c r="N22" i="48"/>
  <c r="M22" i="48"/>
  <c r="J22" i="48"/>
  <c r="G22" i="48"/>
  <c r="O21" i="48"/>
  <c r="N21" i="48"/>
  <c r="P21" i="48" s="1"/>
  <c r="M21" i="48"/>
  <c r="J21" i="48"/>
  <c r="G21" i="48"/>
  <c r="O20" i="48"/>
  <c r="N20" i="48"/>
  <c r="M20" i="48"/>
  <c r="J20" i="48"/>
  <c r="G20" i="48"/>
  <c r="O19" i="48"/>
  <c r="N19" i="48"/>
  <c r="M19" i="48"/>
  <c r="J19" i="48"/>
  <c r="G19" i="48"/>
  <c r="O18" i="48"/>
  <c r="N18" i="48"/>
  <c r="M18" i="48"/>
  <c r="J18" i="48"/>
  <c r="G18" i="48"/>
  <c r="O17" i="48"/>
  <c r="N17" i="48"/>
  <c r="M17" i="48"/>
  <c r="J17" i="48"/>
  <c r="G17" i="48"/>
  <c r="O16" i="48"/>
  <c r="N16" i="48"/>
  <c r="M16" i="48"/>
  <c r="J16" i="48"/>
  <c r="G16" i="48"/>
  <c r="O15" i="48"/>
  <c r="N15" i="48"/>
  <c r="M15" i="48"/>
  <c r="J15" i="48"/>
  <c r="G15" i="48"/>
  <c r="O14" i="48"/>
  <c r="N14" i="48"/>
  <c r="M14" i="48"/>
  <c r="J14" i="48"/>
  <c r="G14" i="48"/>
  <c r="O13" i="48"/>
  <c r="N13" i="48"/>
  <c r="M13" i="48"/>
  <c r="J13" i="48"/>
  <c r="G13" i="48"/>
  <c r="O12" i="48"/>
  <c r="N12" i="48"/>
  <c r="M12" i="48"/>
  <c r="J12" i="48"/>
  <c r="G12" i="48"/>
  <c r="O11" i="48"/>
  <c r="N11" i="48"/>
  <c r="M11" i="48"/>
  <c r="J11" i="48"/>
  <c r="G11" i="48"/>
  <c r="O10" i="48"/>
  <c r="N10" i="48"/>
  <c r="M10" i="48"/>
  <c r="J10" i="48"/>
  <c r="G10" i="48"/>
  <c r="O9" i="48"/>
  <c r="N9" i="48"/>
  <c r="M9" i="48"/>
  <c r="J9" i="48"/>
  <c r="G9" i="48"/>
  <c r="O8" i="48"/>
  <c r="N8" i="48"/>
  <c r="M8" i="48"/>
  <c r="J8" i="48"/>
  <c r="G8" i="48"/>
  <c r="O7" i="48"/>
  <c r="N7" i="48"/>
  <c r="M7" i="48"/>
  <c r="J7" i="48"/>
  <c r="G7" i="48"/>
  <c r="O6" i="48"/>
  <c r="N6" i="48"/>
  <c r="M6" i="48"/>
  <c r="J6" i="48"/>
  <c r="G6" i="48"/>
  <c r="O5" i="48"/>
  <c r="N5" i="48"/>
  <c r="M5" i="48"/>
  <c r="J5" i="48"/>
  <c r="G5" i="48"/>
  <c r="P37" i="48" l="1"/>
  <c r="P9" i="48"/>
  <c r="P17" i="48"/>
  <c r="P11" i="48"/>
  <c r="P19" i="48"/>
  <c r="P27" i="48"/>
  <c r="P10" i="48"/>
  <c r="P18" i="48"/>
  <c r="P20" i="48"/>
  <c r="P28" i="48"/>
  <c r="P45" i="48"/>
  <c r="P13" i="48"/>
  <c r="P29" i="48"/>
  <c r="P8" i="48"/>
  <c r="P5" i="48"/>
  <c r="P24" i="48"/>
  <c r="P12" i="48"/>
  <c r="P15" i="48"/>
  <c r="P23" i="48"/>
  <c r="P33" i="48"/>
  <c r="P41" i="48"/>
  <c r="P14" i="48"/>
  <c r="P25" i="48"/>
  <c r="P32" i="48"/>
  <c r="P44" i="48"/>
  <c r="P48" i="48"/>
  <c r="O50" i="50"/>
  <c r="I50" i="49"/>
  <c r="M50" i="50"/>
  <c r="H50" i="49"/>
  <c r="P7" i="48"/>
  <c r="P16" i="48"/>
  <c r="P22" i="48"/>
  <c r="P30" i="48"/>
  <c r="P34" i="48"/>
  <c r="P35" i="48"/>
  <c r="P39" i="48"/>
  <c r="P42" i="48"/>
  <c r="P43" i="48"/>
  <c r="P46" i="48"/>
  <c r="P47" i="48"/>
  <c r="P49" i="49"/>
  <c r="P40" i="48"/>
  <c r="P38" i="48"/>
  <c r="O49" i="48"/>
  <c r="P36" i="48"/>
  <c r="G49" i="48"/>
  <c r="N49" i="48"/>
  <c r="M49" i="48"/>
  <c r="M50" i="49" s="1"/>
  <c r="J49" i="48"/>
  <c r="J50" i="49" s="1"/>
  <c r="P6" i="48"/>
  <c r="P50" i="50" l="1"/>
  <c r="G50" i="49"/>
  <c r="N50" i="49"/>
  <c r="O50" i="49"/>
  <c r="P49" i="48"/>
  <c r="D49" i="46"/>
  <c r="G5" i="47"/>
  <c r="J5" i="47"/>
  <c r="M5" i="47"/>
  <c r="N5" i="47"/>
  <c r="O5" i="47"/>
  <c r="G6" i="47"/>
  <c r="J6" i="47"/>
  <c r="M6" i="47"/>
  <c r="N6" i="47"/>
  <c r="O6" i="47"/>
  <c r="G7" i="47"/>
  <c r="J7" i="47"/>
  <c r="M7" i="47"/>
  <c r="N7" i="47"/>
  <c r="O7" i="47"/>
  <c r="G8" i="47"/>
  <c r="J8" i="47"/>
  <c r="M8" i="47"/>
  <c r="N8" i="47"/>
  <c r="O8" i="47"/>
  <c r="P8" i="47" s="1"/>
  <c r="G9" i="47"/>
  <c r="J9" i="47"/>
  <c r="M9" i="47"/>
  <c r="N9" i="47"/>
  <c r="O9" i="47"/>
  <c r="G10" i="47"/>
  <c r="J10" i="47"/>
  <c r="M10" i="47"/>
  <c r="N10" i="47"/>
  <c r="O10" i="47"/>
  <c r="G11" i="47"/>
  <c r="J11" i="47"/>
  <c r="M11" i="47"/>
  <c r="N11" i="47"/>
  <c r="O11" i="47"/>
  <c r="G12" i="47"/>
  <c r="J12" i="47"/>
  <c r="M12" i="47"/>
  <c r="N12" i="47"/>
  <c r="O12" i="47"/>
  <c r="G13" i="47"/>
  <c r="J13" i="47"/>
  <c r="M13" i="47"/>
  <c r="N13" i="47"/>
  <c r="O13" i="47"/>
  <c r="G14" i="47"/>
  <c r="J14" i="47"/>
  <c r="M14" i="47"/>
  <c r="N14" i="47"/>
  <c r="O14" i="47"/>
  <c r="G15" i="47"/>
  <c r="J15" i="47"/>
  <c r="M15" i="47"/>
  <c r="N15" i="47"/>
  <c r="O15" i="47"/>
  <c r="G16" i="47"/>
  <c r="J16" i="47"/>
  <c r="M16" i="47"/>
  <c r="N16" i="47"/>
  <c r="O16" i="47"/>
  <c r="P16" i="47" s="1"/>
  <c r="G17" i="47"/>
  <c r="J17" i="47"/>
  <c r="M17" i="47"/>
  <c r="N17" i="47"/>
  <c r="O17" i="47"/>
  <c r="G18" i="47"/>
  <c r="J18" i="47"/>
  <c r="M18" i="47"/>
  <c r="N18" i="47"/>
  <c r="O18" i="47"/>
  <c r="G19" i="47"/>
  <c r="J19" i="47"/>
  <c r="M19" i="47"/>
  <c r="N19" i="47"/>
  <c r="O19" i="47"/>
  <c r="G20" i="47"/>
  <c r="J20" i="47"/>
  <c r="M20" i="47"/>
  <c r="N20" i="47"/>
  <c r="O20" i="47"/>
  <c r="G21" i="47"/>
  <c r="J21" i="47"/>
  <c r="M21" i="47"/>
  <c r="N21" i="47"/>
  <c r="O21" i="47"/>
  <c r="G22" i="47"/>
  <c r="J22" i="47"/>
  <c r="M22" i="47"/>
  <c r="N22" i="47"/>
  <c r="O22" i="47"/>
  <c r="G23" i="47"/>
  <c r="J23" i="47"/>
  <c r="M23" i="47"/>
  <c r="N23" i="47"/>
  <c r="O23" i="47"/>
  <c r="G24" i="47"/>
  <c r="J24" i="47"/>
  <c r="M24" i="47"/>
  <c r="N24" i="47"/>
  <c r="O24" i="47"/>
  <c r="P24" i="47" s="1"/>
  <c r="G25" i="47"/>
  <c r="J25" i="47"/>
  <c r="M25" i="47"/>
  <c r="N25" i="47"/>
  <c r="O25" i="47"/>
  <c r="G26" i="47"/>
  <c r="J26" i="47"/>
  <c r="M26" i="47"/>
  <c r="N26" i="47"/>
  <c r="O26" i="47"/>
  <c r="G27" i="47"/>
  <c r="J27" i="47"/>
  <c r="M27" i="47"/>
  <c r="N27" i="47"/>
  <c r="O27" i="47"/>
  <c r="G28" i="47"/>
  <c r="J28" i="47"/>
  <c r="M28" i="47"/>
  <c r="N28" i="47"/>
  <c r="O28" i="47"/>
  <c r="G29" i="47"/>
  <c r="J29" i="47"/>
  <c r="M29" i="47"/>
  <c r="N29" i="47"/>
  <c r="O29" i="47"/>
  <c r="G30" i="47"/>
  <c r="J30" i="47"/>
  <c r="M30" i="47"/>
  <c r="N30" i="47"/>
  <c r="O30" i="47"/>
  <c r="G31" i="47"/>
  <c r="J31" i="47"/>
  <c r="M31" i="47"/>
  <c r="O31" i="47"/>
  <c r="P31" i="47" s="1"/>
  <c r="G32" i="47"/>
  <c r="J32" i="47"/>
  <c r="M32" i="47"/>
  <c r="N32" i="47"/>
  <c r="O32" i="47"/>
  <c r="G33" i="47"/>
  <c r="J33" i="47"/>
  <c r="M33" i="47"/>
  <c r="N33" i="47"/>
  <c r="O33" i="47"/>
  <c r="G34" i="47"/>
  <c r="J34" i="47"/>
  <c r="M34" i="47"/>
  <c r="N34" i="47"/>
  <c r="O34" i="47"/>
  <c r="G35" i="47"/>
  <c r="J35" i="47"/>
  <c r="M35" i="47"/>
  <c r="N35" i="47"/>
  <c r="O35" i="47"/>
  <c r="G36" i="47"/>
  <c r="J36" i="47"/>
  <c r="M36" i="47"/>
  <c r="N36" i="47"/>
  <c r="O36" i="47"/>
  <c r="G37" i="47"/>
  <c r="J37" i="47"/>
  <c r="M37" i="47"/>
  <c r="N37" i="47"/>
  <c r="O37" i="47"/>
  <c r="G38" i="47"/>
  <c r="J38" i="47"/>
  <c r="M38" i="47"/>
  <c r="N38" i="47"/>
  <c r="O38" i="47"/>
  <c r="G39" i="47"/>
  <c r="J39" i="47"/>
  <c r="M39" i="47"/>
  <c r="N39" i="47"/>
  <c r="O39" i="47"/>
  <c r="G40" i="47"/>
  <c r="J40" i="47"/>
  <c r="M40" i="47"/>
  <c r="N40" i="47"/>
  <c r="O40" i="47"/>
  <c r="G41" i="47"/>
  <c r="J41" i="47"/>
  <c r="M41" i="47"/>
  <c r="N41" i="47"/>
  <c r="O41" i="47"/>
  <c r="G42" i="47"/>
  <c r="J42" i="47"/>
  <c r="M42" i="47"/>
  <c r="N42" i="47"/>
  <c r="O42" i="47"/>
  <c r="G43" i="47"/>
  <c r="J43" i="47"/>
  <c r="M43" i="47"/>
  <c r="N43" i="47"/>
  <c r="O43" i="47"/>
  <c r="G44" i="47"/>
  <c r="J44" i="47"/>
  <c r="M44" i="47"/>
  <c r="N44" i="47"/>
  <c r="O44" i="47"/>
  <c r="G45" i="47"/>
  <c r="J45" i="47"/>
  <c r="M45" i="47"/>
  <c r="N45" i="47"/>
  <c r="O45" i="47"/>
  <c r="G46" i="47"/>
  <c r="J46" i="47"/>
  <c r="M46" i="47"/>
  <c r="N46" i="47"/>
  <c r="O46" i="47"/>
  <c r="G47" i="47"/>
  <c r="J47" i="47"/>
  <c r="M47" i="47"/>
  <c r="N47" i="47"/>
  <c r="O47" i="47"/>
  <c r="G48" i="47"/>
  <c r="J48" i="47"/>
  <c r="M48" i="47"/>
  <c r="N48" i="47"/>
  <c r="O48" i="47"/>
  <c r="D49" i="47"/>
  <c r="E49" i="47"/>
  <c r="E50" i="48" s="1"/>
  <c r="F49" i="47"/>
  <c r="F50" i="48" s="1"/>
  <c r="H49" i="47"/>
  <c r="H50" i="48" s="1"/>
  <c r="I49" i="47"/>
  <c r="I50" i="48" s="1"/>
  <c r="K49" i="47"/>
  <c r="K50" i="48" s="1"/>
  <c r="L49" i="47"/>
  <c r="L50" i="48" s="1"/>
  <c r="P30" i="47" l="1"/>
  <c r="P22" i="47"/>
  <c r="P14" i="47"/>
  <c r="P6" i="47"/>
  <c r="P36" i="47"/>
  <c r="P28" i="47"/>
  <c r="P7" i="47"/>
  <c r="P44" i="47"/>
  <c r="P18" i="47"/>
  <c r="P10" i="47"/>
  <c r="P43" i="47"/>
  <c r="P35" i="47"/>
  <c r="P23" i="47"/>
  <c r="P20" i="47"/>
  <c r="P41" i="47"/>
  <c r="P33" i="47"/>
  <c r="P45" i="47"/>
  <c r="P42" i="47"/>
  <c r="P37" i="47"/>
  <c r="P34" i="47"/>
  <c r="P26" i="47"/>
  <c r="P15" i="47"/>
  <c r="P12" i="47"/>
  <c r="P40" i="47"/>
  <c r="P32" i="47"/>
  <c r="J49" i="47"/>
  <c r="J50" i="48" s="1"/>
  <c r="P27" i="47"/>
  <c r="P38" i="47"/>
  <c r="P48" i="47"/>
  <c r="P47" i="47"/>
  <c r="P39" i="47"/>
  <c r="M49" i="47"/>
  <c r="P25" i="47"/>
  <c r="P17" i="47"/>
  <c r="P9" i="47"/>
  <c r="P19" i="47"/>
  <c r="P11" i="47"/>
  <c r="N49" i="47"/>
  <c r="D50" i="48"/>
  <c r="D50" i="47"/>
  <c r="P46" i="47"/>
  <c r="G49" i="47"/>
  <c r="P29" i="47"/>
  <c r="P21" i="47"/>
  <c r="P13" i="47"/>
  <c r="P5" i="47"/>
  <c r="P50" i="49"/>
  <c r="O49" i="47"/>
  <c r="P49" i="47" l="1"/>
  <c r="G50" i="48"/>
  <c r="M50" i="48"/>
  <c r="O50" i="48"/>
  <c r="N50" i="48"/>
  <c r="P50" i="48"/>
  <c r="E5" i="43"/>
  <c r="D48" i="45"/>
  <c r="H49" i="46"/>
  <c r="H50" i="47" s="1"/>
  <c r="O47" i="46"/>
  <c r="O48" i="46"/>
  <c r="O46" i="46"/>
  <c r="O45" i="46"/>
  <c r="O44" i="46"/>
  <c r="O43" i="46"/>
  <c r="O42" i="46"/>
  <c r="O41" i="46"/>
  <c r="O40" i="46"/>
  <c r="O39" i="46"/>
  <c r="O38" i="46"/>
  <c r="O37" i="46"/>
  <c r="O36" i="46"/>
  <c r="O35" i="46"/>
  <c r="O34" i="46"/>
  <c r="O33" i="46"/>
  <c r="O32" i="46"/>
  <c r="O31" i="46"/>
  <c r="O30" i="46"/>
  <c r="O29" i="46"/>
  <c r="O28" i="46"/>
  <c r="O27" i="46"/>
  <c r="O26" i="46"/>
  <c r="O25" i="46"/>
  <c r="O24" i="46"/>
  <c r="O23" i="46"/>
  <c r="O22" i="46"/>
  <c r="O21" i="46"/>
  <c r="O20" i="46"/>
  <c r="O19" i="46"/>
  <c r="O18" i="46"/>
  <c r="O17" i="46"/>
  <c r="O16" i="46"/>
  <c r="O15" i="46"/>
  <c r="O14" i="46"/>
  <c r="O13" i="46"/>
  <c r="O12" i="46"/>
  <c r="O11" i="46"/>
  <c r="O10" i="46"/>
  <c r="O9" i="46"/>
  <c r="O8" i="46"/>
  <c r="O7" i="46"/>
  <c r="O6" i="46"/>
  <c r="O5" i="46"/>
  <c r="O47" i="45"/>
  <c r="O46" i="45"/>
  <c r="O45" i="45"/>
  <c r="O44" i="45"/>
  <c r="O43" i="45"/>
  <c r="O42" i="45"/>
  <c r="O41" i="45"/>
  <c r="O40" i="45"/>
  <c r="O39" i="45"/>
  <c r="O38" i="45"/>
  <c r="O37" i="45"/>
  <c r="O36" i="45"/>
  <c r="O35" i="45"/>
  <c r="O34" i="45"/>
  <c r="O33" i="45"/>
  <c r="O32" i="45"/>
  <c r="O31" i="45"/>
  <c r="O30" i="45"/>
  <c r="O29" i="45"/>
  <c r="O28" i="45"/>
  <c r="O27" i="45"/>
  <c r="O26" i="45"/>
  <c r="O25" i="45"/>
  <c r="O24" i="45"/>
  <c r="O23" i="45"/>
  <c r="O22" i="45"/>
  <c r="O21" i="45"/>
  <c r="O20" i="45"/>
  <c r="O19" i="45"/>
  <c r="O18" i="45"/>
  <c r="O17" i="45"/>
  <c r="O16" i="45"/>
  <c r="O15" i="45"/>
  <c r="O14" i="45"/>
  <c r="O13" i="45"/>
  <c r="O12" i="45"/>
  <c r="O11" i="45"/>
  <c r="O10" i="45"/>
  <c r="O9" i="45"/>
  <c r="O8" i="45"/>
  <c r="O7" i="45"/>
  <c r="O6" i="45"/>
  <c r="O5" i="45"/>
  <c r="L49" i="46"/>
  <c r="L50" i="47" s="1"/>
  <c r="K49" i="46"/>
  <c r="N48" i="46"/>
  <c r="I49" i="46"/>
  <c r="I50" i="47" s="1"/>
  <c r="F49" i="46"/>
  <c r="F50" i="47" s="1"/>
  <c r="E49" i="46"/>
  <c r="E50" i="47" s="1"/>
  <c r="M48" i="46"/>
  <c r="J48" i="46"/>
  <c r="G48" i="46"/>
  <c r="G47" i="46"/>
  <c r="N20" i="46"/>
  <c r="N21" i="46"/>
  <c r="P21" i="46" s="1"/>
  <c r="N47" i="46"/>
  <c r="P47" i="46" s="1"/>
  <c r="N46" i="46"/>
  <c r="N45" i="46"/>
  <c r="P45" i="46" s="1"/>
  <c r="N44" i="46"/>
  <c r="N43" i="46"/>
  <c r="N42" i="46"/>
  <c r="N41" i="46"/>
  <c r="N40" i="46"/>
  <c r="N39" i="46"/>
  <c r="N38" i="46"/>
  <c r="N37" i="46"/>
  <c r="P37" i="46" s="1"/>
  <c r="N36" i="46"/>
  <c r="N35" i="46"/>
  <c r="N34" i="46"/>
  <c r="N33" i="46"/>
  <c r="N32" i="46"/>
  <c r="N30" i="46"/>
  <c r="P30" i="46" s="1"/>
  <c r="N29" i="46"/>
  <c r="P29" i="46" s="1"/>
  <c r="N28" i="46"/>
  <c r="P28" i="46" s="1"/>
  <c r="N27" i="46"/>
  <c r="N26" i="46"/>
  <c r="N25" i="46"/>
  <c r="N24" i="46"/>
  <c r="P24" i="46" s="1"/>
  <c r="N23" i="46"/>
  <c r="N22" i="46"/>
  <c r="P22" i="46" s="1"/>
  <c r="N19" i="46"/>
  <c r="N18" i="46"/>
  <c r="N17" i="46"/>
  <c r="N16" i="46"/>
  <c r="P16" i="46" s="1"/>
  <c r="N15" i="46"/>
  <c r="N14" i="46"/>
  <c r="P14" i="46" s="1"/>
  <c r="N13" i="46"/>
  <c r="P13" i="46" s="1"/>
  <c r="N12" i="46"/>
  <c r="N11" i="46"/>
  <c r="N10" i="46"/>
  <c r="N9" i="46"/>
  <c r="N8" i="46"/>
  <c r="P8" i="46" s="1"/>
  <c r="N7" i="46"/>
  <c r="N6" i="46"/>
  <c r="P6" i="46" s="1"/>
  <c r="N5" i="46"/>
  <c r="N47" i="45"/>
  <c r="N46" i="45"/>
  <c r="N45" i="45"/>
  <c r="N44" i="45"/>
  <c r="N43" i="45"/>
  <c r="N42" i="45"/>
  <c r="N41" i="45"/>
  <c r="N40" i="45"/>
  <c r="N39" i="45"/>
  <c r="N38" i="45"/>
  <c r="N37" i="45"/>
  <c r="N36" i="45"/>
  <c r="N35" i="45"/>
  <c r="N34" i="45"/>
  <c r="N33" i="45"/>
  <c r="N32" i="45"/>
  <c r="N31" i="45"/>
  <c r="N30" i="45"/>
  <c r="N29" i="45"/>
  <c r="N28" i="45"/>
  <c r="N27" i="45"/>
  <c r="N26" i="45"/>
  <c r="N25" i="45"/>
  <c r="N24" i="45"/>
  <c r="N23" i="45"/>
  <c r="N22" i="45"/>
  <c r="N21" i="45"/>
  <c r="N19" i="45"/>
  <c r="N18" i="45"/>
  <c r="N17" i="45"/>
  <c r="N16" i="45"/>
  <c r="N15" i="45"/>
  <c r="N14" i="45"/>
  <c r="N13" i="45"/>
  <c r="N12" i="45"/>
  <c r="N11" i="45"/>
  <c r="N10" i="45"/>
  <c r="N9" i="45"/>
  <c r="N8" i="45"/>
  <c r="N7" i="45"/>
  <c r="N6" i="45"/>
  <c r="N5" i="45"/>
  <c r="M47" i="46"/>
  <c r="J47" i="46"/>
  <c r="M46" i="46"/>
  <c r="J46" i="46"/>
  <c r="G46" i="46"/>
  <c r="M45" i="46"/>
  <c r="J45" i="46"/>
  <c r="G45" i="46"/>
  <c r="M44" i="46"/>
  <c r="J44" i="46"/>
  <c r="G44" i="46"/>
  <c r="M43" i="46"/>
  <c r="J43" i="46"/>
  <c r="G43" i="46"/>
  <c r="M42" i="46"/>
  <c r="J42" i="46"/>
  <c r="G42" i="46"/>
  <c r="M41" i="46"/>
  <c r="J41" i="46"/>
  <c r="G41" i="46"/>
  <c r="M40" i="46"/>
  <c r="J40" i="46"/>
  <c r="G40" i="46"/>
  <c r="M39" i="46"/>
  <c r="J39" i="46"/>
  <c r="G39" i="46"/>
  <c r="M38" i="46"/>
  <c r="J38" i="46"/>
  <c r="G38" i="46"/>
  <c r="M37" i="46"/>
  <c r="J37" i="46"/>
  <c r="G37" i="46"/>
  <c r="M36" i="46"/>
  <c r="J36" i="46"/>
  <c r="G36" i="46"/>
  <c r="M35" i="46"/>
  <c r="J35" i="46"/>
  <c r="G35" i="46"/>
  <c r="M34" i="46"/>
  <c r="J34" i="46"/>
  <c r="G34" i="46"/>
  <c r="M33" i="46"/>
  <c r="J33" i="46"/>
  <c r="G33" i="46"/>
  <c r="M32" i="46"/>
  <c r="J32" i="46"/>
  <c r="G32" i="46"/>
  <c r="P31" i="46"/>
  <c r="M31" i="46"/>
  <c r="J31" i="46"/>
  <c r="G31" i="46"/>
  <c r="M30" i="46"/>
  <c r="J30" i="46"/>
  <c r="G30" i="46"/>
  <c r="M29" i="46"/>
  <c r="J29" i="46"/>
  <c r="G29" i="46"/>
  <c r="M28" i="46"/>
  <c r="J28" i="46"/>
  <c r="G28" i="46"/>
  <c r="M27" i="46"/>
  <c r="J27" i="46"/>
  <c r="G27" i="46"/>
  <c r="M26" i="46"/>
  <c r="J26" i="46"/>
  <c r="G26" i="46"/>
  <c r="M25" i="46"/>
  <c r="J25" i="46"/>
  <c r="G25" i="46"/>
  <c r="M24" i="46"/>
  <c r="J24" i="46"/>
  <c r="G24" i="46"/>
  <c r="M23" i="46"/>
  <c r="J23" i="46"/>
  <c r="G23" i="46"/>
  <c r="M22" i="46"/>
  <c r="J22" i="46"/>
  <c r="G22" i="46"/>
  <c r="M21" i="46"/>
  <c r="J21" i="46"/>
  <c r="G21" i="46"/>
  <c r="P20" i="46"/>
  <c r="M20" i="46"/>
  <c r="J20" i="46"/>
  <c r="G20" i="46"/>
  <c r="M19" i="46"/>
  <c r="J19" i="46"/>
  <c r="G19" i="46"/>
  <c r="M18" i="46"/>
  <c r="J18" i="46"/>
  <c r="G18" i="46"/>
  <c r="M17" i="46"/>
  <c r="J17" i="46"/>
  <c r="G17" i="46"/>
  <c r="M16" i="46"/>
  <c r="J16" i="46"/>
  <c r="G16" i="46"/>
  <c r="M15" i="46"/>
  <c r="J15" i="46"/>
  <c r="G15" i="46"/>
  <c r="M14" i="46"/>
  <c r="J14" i="46"/>
  <c r="G14" i="46"/>
  <c r="M13" i="46"/>
  <c r="J13" i="46"/>
  <c r="G13" i="46"/>
  <c r="M12" i="46"/>
  <c r="J12" i="46"/>
  <c r="G12" i="46"/>
  <c r="M11" i="46"/>
  <c r="J11" i="46"/>
  <c r="G11" i="46"/>
  <c r="M10" i="46"/>
  <c r="J10" i="46"/>
  <c r="G10" i="46"/>
  <c r="M9" i="46"/>
  <c r="J9" i="46"/>
  <c r="G9" i="46"/>
  <c r="M8" i="46"/>
  <c r="J8" i="46"/>
  <c r="G8" i="46"/>
  <c r="M7" i="46"/>
  <c r="J7" i="46"/>
  <c r="G7" i="46"/>
  <c r="M6" i="46"/>
  <c r="J6" i="46"/>
  <c r="G6" i="46"/>
  <c r="M5" i="46"/>
  <c r="J5" i="46"/>
  <c r="G5" i="46"/>
  <c r="P18" i="46" l="1"/>
  <c r="P26" i="46"/>
  <c r="P27" i="46"/>
  <c r="G49" i="46"/>
  <c r="G50" i="47" s="1"/>
  <c r="P9" i="46"/>
  <c r="P17" i="46"/>
  <c r="M49" i="46"/>
  <c r="M50" i="47" s="1"/>
  <c r="J49" i="46"/>
  <c r="J50" i="47" s="1"/>
  <c r="P12" i="46"/>
  <c r="O49" i="46"/>
  <c r="O50" i="47" s="1"/>
  <c r="N49" i="46"/>
  <c r="N50" i="47" s="1"/>
  <c r="P33" i="46"/>
  <c r="P41" i="46"/>
  <c r="P23" i="46"/>
  <c r="P39" i="46"/>
  <c r="P25" i="46"/>
  <c r="D50" i="46"/>
  <c r="N48" i="45"/>
  <c r="P7" i="46"/>
  <c r="P11" i="46"/>
  <c r="P15" i="46"/>
  <c r="P19" i="46"/>
  <c r="K50" i="47"/>
  <c r="P35" i="46"/>
  <c r="P43" i="46"/>
  <c r="P10" i="46"/>
  <c r="P34" i="46"/>
  <c r="P38" i="46"/>
  <c r="P42" i="46"/>
  <c r="P46" i="46"/>
  <c r="P32" i="46"/>
  <c r="P36" i="46"/>
  <c r="P40" i="46"/>
  <c r="P44" i="46"/>
  <c r="P48" i="46"/>
  <c r="P5" i="46"/>
  <c r="J35" i="45"/>
  <c r="M26" i="45"/>
  <c r="M11" i="45"/>
  <c r="P8" i="45"/>
  <c r="L48" i="45"/>
  <c r="L50" i="46" s="1"/>
  <c r="K48" i="45"/>
  <c r="K50" i="46" s="1"/>
  <c r="I48" i="45"/>
  <c r="I50" i="46" s="1"/>
  <c r="H48" i="45"/>
  <c r="H50" i="46" s="1"/>
  <c r="F48" i="45"/>
  <c r="F50" i="46" s="1"/>
  <c r="E48" i="45"/>
  <c r="E50" i="46" s="1"/>
  <c r="M47" i="45"/>
  <c r="J47" i="45"/>
  <c r="G47" i="45"/>
  <c r="P46" i="45"/>
  <c r="M46" i="45"/>
  <c r="J46" i="45"/>
  <c r="G46" i="45"/>
  <c r="P45" i="45"/>
  <c r="M45" i="45"/>
  <c r="J45" i="45"/>
  <c r="G45" i="45"/>
  <c r="P44" i="45"/>
  <c r="M44" i="45"/>
  <c r="J44" i="45"/>
  <c r="G44" i="45"/>
  <c r="P43" i="45"/>
  <c r="M43" i="45"/>
  <c r="J43" i="45"/>
  <c r="G43" i="45"/>
  <c r="M42" i="45"/>
  <c r="J42" i="45"/>
  <c r="G42" i="45"/>
  <c r="M41" i="45"/>
  <c r="J41" i="45"/>
  <c r="G41" i="45"/>
  <c r="M40" i="45"/>
  <c r="J40" i="45"/>
  <c r="G40" i="45"/>
  <c r="M39" i="45"/>
  <c r="J39" i="45"/>
  <c r="G39" i="45"/>
  <c r="P38" i="45"/>
  <c r="M38" i="45"/>
  <c r="J38" i="45"/>
  <c r="G38" i="45"/>
  <c r="P37" i="45"/>
  <c r="M37" i="45"/>
  <c r="J37" i="45"/>
  <c r="G37" i="45"/>
  <c r="P36" i="45"/>
  <c r="M36" i="45"/>
  <c r="J36" i="45"/>
  <c r="G36" i="45"/>
  <c r="P35" i="45"/>
  <c r="M35" i="45"/>
  <c r="G35" i="45"/>
  <c r="M34" i="45"/>
  <c r="J34" i="45"/>
  <c r="G34" i="45"/>
  <c r="M33" i="45"/>
  <c r="J33" i="45"/>
  <c r="G33" i="45"/>
  <c r="P32" i="45"/>
  <c r="M32" i="45"/>
  <c r="J32" i="45"/>
  <c r="G32" i="45"/>
  <c r="M31" i="45"/>
  <c r="J31" i="45"/>
  <c r="G31" i="45"/>
  <c r="P30" i="45"/>
  <c r="M30" i="45"/>
  <c r="J30" i="45"/>
  <c r="G30" i="45"/>
  <c r="M29" i="45"/>
  <c r="J29" i="45"/>
  <c r="G29" i="45"/>
  <c r="P28" i="45"/>
  <c r="M28" i="45"/>
  <c r="J28" i="45"/>
  <c r="G28" i="45"/>
  <c r="P27" i="45"/>
  <c r="M27" i="45"/>
  <c r="J27" i="45"/>
  <c r="G27" i="45"/>
  <c r="P26" i="45"/>
  <c r="J26" i="45"/>
  <c r="G26" i="45"/>
  <c r="M25" i="45"/>
  <c r="J25" i="45"/>
  <c r="G25" i="45"/>
  <c r="P24" i="45"/>
  <c r="M24" i="45"/>
  <c r="J24" i="45"/>
  <c r="G24" i="45"/>
  <c r="M23" i="45"/>
  <c r="J23" i="45"/>
  <c r="G23" i="45"/>
  <c r="M22" i="45"/>
  <c r="J22" i="45"/>
  <c r="G22" i="45"/>
  <c r="M21" i="45"/>
  <c r="J21" i="45"/>
  <c r="G21" i="45"/>
  <c r="P20" i="45"/>
  <c r="M20" i="45"/>
  <c r="J20" i="45"/>
  <c r="G20" i="45"/>
  <c r="M19" i="45"/>
  <c r="J19" i="45"/>
  <c r="G19" i="45"/>
  <c r="M18" i="45"/>
  <c r="J18" i="45"/>
  <c r="G18" i="45"/>
  <c r="P17" i="45"/>
  <c r="M17" i="45"/>
  <c r="J17" i="45"/>
  <c r="G17" i="45"/>
  <c r="M16" i="45"/>
  <c r="J16" i="45"/>
  <c r="G16" i="45"/>
  <c r="M15" i="45"/>
  <c r="J15" i="45"/>
  <c r="G15" i="45"/>
  <c r="M14" i="45"/>
  <c r="J14" i="45"/>
  <c r="G14" i="45"/>
  <c r="P13" i="45"/>
  <c r="M13" i="45"/>
  <c r="J13" i="45"/>
  <c r="G13" i="45"/>
  <c r="M12" i="45"/>
  <c r="J12" i="45"/>
  <c r="G12" i="45"/>
  <c r="J11" i="45"/>
  <c r="G11" i="45"/>
  <c r="M10" i="45"/>
  <c r="J10" i="45"/>
  <c r="G10" i="45"/>
  <c r="P9" i="45"/>
  <c r="M9" i="45"/>
  <c r="J9" i="45"/>
  <c r="G9" i="45"/>
  <c r="M8" i="45"/>
  <c r="J8" i="45"/>
  <c r="G8" i="45"/>
  <c r="M7" i="45"/>
  <c r="J7" i="45"/>
  <c r="G7" i="45"/>
  <c r="M6" i="45"/>
  <c r="J6" i="45"/>
  <c r="G6" i="45"/>
  <c r="P5" i="45"/>
  <c r="M5" i="45"/>
  <c r="J5" i="45"/>
  <c r="G5" i="45"/>
  <c r="N50" i="46" l="1"/>
  <c r="P49" i="46"/>
  <c r="P50" i="47" s="1"/>
  <c r="P34" i="45"/>
  <c r="P12" i="45"/>
  <c r="P16" i="45"/>
  <c r="P21" i="45"/>
  <c r="P42" i="45"/>
  <c r="M48" i="45"/>
  <c r="P22" i="45"/>
  <c r="P29" i="45"/>
  <c r="P40" i="45"/>
  <c r="O48" i="45"/>
  <c r="P6" i="45"/>
  <c r="P7" i="45"/>
  <c r="P10" i="45"/>
  <c r="P11" i="45"/>
  <c r="P14" i="45"/>
  <c r="P15" i="45"/>
  <c r="P18" i="45"/>
  <c r="P19" i="45"/>
  <c r="P25" i="45"/>
  <c r="P33" i="45"/>
  <c r="P41" i="45"/>
  <c r="J48" i="45"/>
  <c r="P23" i="45"/>
  <c r="P31" i="45"/>
  <c r="P39" i="45"/>
  <c r="P47" i="45"/>
  <c r="G48" i="45"/>
  <c r="G50" i="46" l="1"/>
  <c r="J50" i="46"/>
  <c r="M50" i="46"/>
  <c r="O50" i="46"/>
  <c r="P48" i="45"/>
  <c r="M36" i="44"/>
  <c r="G6" i="44"/>
  <c r="L48" i="44"/>
  <c r="L49" i="45" s="1"/>
  <c r="K48" i="44"/>
  <c r="K49" i="45" s="1"/>
  <c r="I48" i="44"/>
  <c r="I49" i="45" s="1"/>
  <c r="H48" i="44"/>
  <c r="H49" i="45" s="1"/>
  <c r="F48" i="44"/>
  <c r="F49" i="45" s="1"/>
  <c r="E48" i="44"/>
  <c r="E49" i="45" s="1"/>
  <c r="D48" i="44"/>
  <c r="D49" i="45" s="1"/>
  <c r="O47" i="44"/>
  <c r="N47" i="44"/>
  <c r="M47" i="44"/>
  <c r="J47" i="44"/>
  <c r="G47" i="44"/>
  <c r="O46" i="44"/>
  <c r="N46" i="44"/>
  <c r="M46" i="44"/>
  <c r="J46" i="44"/>
  <c r="G46" i="44"/>
  <c r="O45" i="44"/>
  <c r="N45" i="44"/>
  <c r="P45" i="44" s="1"/>
  <c r="M45" i="44"/>
  <c r="J45" i="44"/>
  <c r="G45" i="44"/>
  <c r="O44" i="44"/>
  <c r="N44" i="44"/>
  <c r="M44" i="44"/>
  <c r="J44" i="44"/>
  <c r="G44" i="44"/>
  <c r="O43" i="44"/>
  <c r="N43" i="44"/>
  <c r="P43" i="44" s="1"/>
  <c r="M43" i="44"/>
  <c r="J43" i="44"/>
  <c r="G43" i="44"/>
  <c r="O42" i="44"/>
  <c r="N42" i="44"/>
  <c r="M42" i="44"/>
  <c r="J42" i="44"/>
  <c r="G42" i="44"/>
  <c r="O41" i="44"/>
  <c r="N41" i="44"/>
  <c r="M41" i="44"/>
  <c r="J41" i="44"/>
  <c r="G41" i="44"/>
  <c r="O40" i="44"/>
  <c r="N40" i="44"/>
  <c r="M40" i="44"/>
  <c r="J40" i="44"/>
  <c r="G40" i="44"/>
  <c r="O39" i="44"/>
  <c r="N39" i="44"/>
  <c r="M39" i="44"/>
  <c r="J39" i="44"/>
  <c r="G39" i="44"/>
  <c r="O38" i="44"/>
  <c r="N38" i="44"/>
  <c r="M38" i="44"/>
  <c r="J38" i="44"/>
  <c r="G38" i="44"/>
  <c r="O37" i="44"/>
  <c r="N37" i="44"/>
  <c r="P37" i="44" s="1"/>
  <c r="M37" i="44"/>
  <c r="J37" i="44"/>
  <c r="G37" i="44"/>
  <c r="O36" i="44"/>
  <c r="N36" i="44"/>
  <c r="J36" i="44"/>
  <c r="G36" i="44"/>
  <c r="O35" i="44"/>
  <c r="N35" i="44"/>
  <c r="M35" i="44"/>
  <c r="J35" i="44"/>
  <c r="G35" i="44"/>
  <c r="O34" i="44"/>
  <c r="N34" i="44"/>
  <c r="M34" i="44"/>
  <c r="J34" i="44"/>
  <c r="G34" i="44"/>
  <c r="O33" i="44"/>
  <c r="N33" i="44"/>
  <c r="M33" i="44"/>
  <c r="J33" i="44"/>
  <c r="G33" i="44"/>
  <c r="O32" i="44"/>
  <c r="N32" i="44"/>
  <c r="M32" i="44"/>
  <c r="J32" i="44"/>
  <c r="G32" i="44"/>
  <c r="O31" i="44"/>
  <c r="N31" i="44"/>
  <c r="M31" i="44"/>
  <c r="J31" i="44"/>
  <c r="G31" i="44"/>
  <c r="O30" i="44"/>
  <c r="N30" i="44"/>
  <c r="P30" i="44" s="1"/>
  <c r="M30" i="44"/>
  <c r="J30" i="44"/>
  <c r="G30" i="44"/>
  <c r="O29" i="44"/>
  <c r="N29" i="44"/>
  <c r="M29" i="44"/>
  <c r="J29" i="44"/>
  <c r="G29" i="44"/>
  <c r="O28" i="44"/>
  <c r="N28" i="44"/>
  <c r="M28" i="44"/>
  <c r="J28" i="44"/>
  <c r="G28" i="44"/>
  <c r="O27" i="44"/>
  <c r="N27" i="44"/>
  <c r="M27" i="44"/>
  <c r="J27" i="44"/>
  <c r="G27" i="44"/>
  <c r="O26" i="44"/>
  <c r="N26" i="44"/>
  <c r="M26" i="44"/>
  <c r="J26" i="44"/>
  <c r="G26" i="44"/>
  <c r="O25" i="44"/>
  <c r="N25" i="44"/>
  <c r="M25" i="44"/>
  <c r="J25" i="44"/>
  <c r="G25" i="44"/>
  <c r="O24" i="44"/>
  <c r="N24" i="44"/>
  <c r="P24" i="44" s="1"/>
  <c r="M24" i="44"/>
  <c r="J24" i="44"/>
  <c r="G24" i="44"/>
  <c r="O23" i="44"/>
  <c r="N23" i="44"/>
  <c r="M23" i="44"/>
  <c r="J23" i="44"/>
  <c r="G23" i="44"/>
  <c r="O22" i="44"/>
  <c r="N22" i="44"/>
  <c r="P22" i="44" s="1"/>
  <c r="M22" i="44"/>
  <c r="J22" i="44"/>
  <c r="G22" i="44"/>
  <c r="O21" i="44"/>
  <c r="N21" i="44"/>
  <c r="M21" i="44"/>
  <c r="J21" i="44"/>
  <c r="G21" i="44"/>
  <c r="O20" i="44"/>
  <c r="P20" i="44" s="1"/>
  <c r="M20" i="44"/>
  <c r="J20" i="44"/>
  <c r="G20" i="44"/>
  <c r="O19" i="44"/>
  <c r="N19" i="44"/>
  <c r="M19" i="44"/>
  <c r="J19" i="44"/>
  <c r="G19" i="44"/>
  <c r="O18" i="44"/>
  <c r="N18" i="44"/>
  <c r="M18" i="44"/>
  <c r="J18" i="44"/>
  <c r="G18" i="44"/>
  <c r="O17" i="44"/>
  <c r="N17" i="44"/>
  <c r="M17" i="44"/>
  <c r="J17" i="44"/>
  <c r="G17" i="44"/>
  <c r="O16" i="44"/>
  <c r="N16" i="44"/>
  <c r="M16" i="44"/>
  <c r="J16" i="44"/>
  <c r="G16" i="44"/>
  <c r="O15" i="44"/>
  <c r="N15" i="44"/>
  <c r="M15" i="44"/>
  <c r="J15" i="44"/>
  <c r="G15" i="44"/>
  <c r="O14" i="44"/>
  <c r="N14" i="44"/>
  <c r="M14" i="44"/>
  <c r="J14" i="44"/>
  <c r="G14" i="44"/>
  <c r="O13" i="44"/>
  <c r="N13" i="44"/>
  <c r="M13" i="44"/>
  <c r="J13" i="44"/>
  <c r="G13" i="44"/>
  <c r="O12" i="44"/>
  <c r="N12" i="44"/>
  <c r="M12" i="44"/>
  <c r="J12" i="44"/>
  <c r="G12" i="44"/>
  <c r="O11" i="44"/>
  <c r="N11" i="44"/>
  <c r="M11" i="44"/>
  <c r="J11" i="44"/>
  <c r="G11" i="44"/>
  <c r="O10" i="44"/>
  <c r="N10" i="44"/>
  <c r="M10" i="44"/>
  <c r="J10" i="44"/>
  <c r="G10" i="44"/>
  <c r="O9" i="44"/>
  <c r="N9" i="44"/>
  <c r="P9" i="44" s="1"/>
  <c r="M9" i="44"/>
  <c r="J9" i="44"/>
  <c r="G9" i="44"/>
  <c r="O8" i="44"/>
  <c r="N8" i="44"/>
  <c r="M8" i="44"/>
  <c r="J8" i="44"/>
  <c r="G8" i="44"/>
  <c r="O7" i="44"/>
  <c r="N7" i="44"/>
  <c r="M7" i="44"/>
  <c r="J7" i="44"/>
  <c r="G7" i="44"/>
  <c r="O6" i="44"/>
  <c r="N6" i="44"/>
  <c r="M6" i="44"/>
  <c r="J6" i="44"/>
  <c r="O5" i="44"/>
  <c r="N5" i="44"/>
  <c r="M5" i="44"/>
  <c r="J5" i="44"/>
  <c r="G5" i="44"/>
  <c r="P47" i="44" l="1"/>
  <c r="P41" i="44"/>
  <c r="P5" i="44"/>
  <c r="P26" i="44"/>
  <c r="P36" i="44"/>
  <c r="P25" i="44"/>
  <c r="P38" i="44"/>
  <c r="P28" i="44"/>
  <c r="P35" i="44"/>
  <c r="P32" i="44"/>
  <c r="P40" i="44"/>
  <c r="P13" i="44"/>
  <c r="P34" i="44"/>
  <c r="P8" i="44"/>
  <c r="P17" i="44"/>
  <c r="P21" i="44"/>
  <c r="P27" i="44"/>
  <c r="P31" i="44"/>
  <c r="P44" i="44"/>
  <c r="O48" i="44"/>
  <c r="O49" i="45" s="1"/>
  <c r="P6" i="44"/>
  <c r="P7" i="44"/>
  <c r="P11" i="44"/>
  <c r="P15" i="44"/>
  <c r="P19" i="44"/>
  <c r="P23" i="44"/>
  <c r="P29" i="44"/>
  <c r="P33" i="44"/>
  <c r="P39" i="44"/>
  <c r="P42" i="44"/>
  <c r="P46" i="44"/>
  <c r="P50" i="46"/>
  <c r="P18" i="44"/>
  <c r="P16" i="44"/>
  <c r="P14" i="44"/>
  <c r="P12" i="44"/>
  <c r="P10" i="44"/>
  <c r="M48" i="44"/>
  <c r="M49" i="45" s="1"/>
  <c r="J48" i="44"/>
  <c r="J49" i="45" s="1"/>
  <c r="G48" i="44"/>
  <c r="G49" i="45" s="1"/>
  <c r="N48" i="44"/>
  <c r="N49" i="45" s="1"/>
  <c r="L6" i="43"/>
  <c r="M6" i="43"/>
  <c r="P48" i="44" l="1"/>
  <c r="P49" i="45" s="1"/>
  <c r="E8" i="43"/>
  <c r="K6" i="43"/>
  <c r="H6" i="43"/>
  <c r="H5" i="43"/>
  <c r="H8" i="43" s="1"/>
  <c r="K5" i="43"/>
  <c r="K8" i="43" s="1"/>
  <c r="L5" i="43"/>
  <c r="L8" i="43" s="1"/>
  <c r="M5" i="43"/>
  <c r="M8" i="43" s="1"/>
  <c r="N28" i="43"/>
  <c r="M28" i="43"/>
  <c r="L28" i="43"/>
  <c r="K28" i="43"/>
  <c r="J28" i="43"/>
  <c r="I28" i="43"/>
  <c r="G28" i="43"/>
  <c r="F28" i="43"/>
  <c r="E28" i="43"/>
  <c r="D28" i="43"/>
  <c r="C28" i="43"/>
  <c r="B28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N16" i="43"/>
  <c r="M16" i="43"/>
  <c r="L16" i="43"/>
  <c r="K16" i="43"/>
  <c r="J16" i="43"/>
  <c r="I16" i="43"/>
  <c r="H16" i="43"/>
  <c r="G16" i="43"/>
  <c r="F16" i="43"/>
  <c r="E16" i="43"/>
  <c r="D16" i="43"/>
  <c r="C16" i="43"/>
  <c r="B16" i="43"/>
  <c r="N14" i="43"/>
  <c r="M14" i="43"/>
  <c r="L14" i="43"/>
  <c r="K14" i="43"/>
  <c r="J14" i="43"/>
  <c r="I14" i="43"/>
  <c r="H14" i="43"/>
  <c r="G14" i="43"/>
  <c r="F14" i="43"/>
  <c r="E14" i="43"/>
  <c r="D14" i="43"/>
  <c r="C14" i="43"/>
  <c r="B14" i="43"/>
  <c r="N12" i="43"/>
  <c r="M12" i="43"/>
  <c r="L12" i="43"/>
  <c r="K12" i="43"/>
  <c r="J12" i="43"/>
  <c r="I12" i="43"/>
  <c r="H12" i="43"/>
  <c r="G12" i="43"/>
  <c r="F12" i="43"/>
  <c r="E12" i="43"/>
  <c r="D12" i="43"/>
  <c r="C12" i="43"/>
  <c r="B12" i="43"/>
  <c r="N10" i="43"/>
  <c r="M10" i="43"/>
  <c r="L10" i="43"/>
  <c r="K10" i="43"/>
  <c r="J10" i="43"/>
  <c r="I10" i="43"/>
  <c r="H10" i="43"/>
  <c r="G10" i="43"/>
  <c r="F10" i="43"/>
  <c r="E10" i="43"/>
  <c r="D10" i="43"/>
  <c r="C10" i="43"/>
  <c r="B10" i="43"/>
  <c r="J8" i="43"/>
  <c r="I8" i="43"/>
  <c r="G8" i="43"/>
  <c r="F8" i="43"/>
  <c r="D8" i="43"/>
  <c r="C8" i="43"/>
  <c r="B8" i="43"/>
  <c r="E6" i="43"/>
  <c r="N6" i="43" l="1"/>
  <c r="N5" i="43"/>
  <c r="N8" i="43" s="1"/>
  <c r="J44" i="42"/>
  <c r="N41" i="42"/>
  <c r="N5" i="42"/>
  <c r="L48" i="42"/>
  <c r="K48" i="42"/>
  <c r="I48" i="42"/>
  <c r="H48" i="42"/>
  <c r="F48" i="42"/>
  <c r="E48" i="42"/>
  <c r="D48" i="42"/>
  <c r="O47" i="42"/>
  <c r="N47" i="42"/>
  <c r="P47" i="42" s="1"/>
  <c r="M47" i="42"/>
  <c r="J47" i="42"/>
  <c r="G47" i="42"/>
  <c r="O46" i="42"/>
  <c r="N46" i="42"/>
  <c r="M46" i="42"/>
  <c r="J46" i="42"/>
  <c r="G46" i="42"/>
  <c r="O45" i="42"/>
  <c r="N45" i="42"/>
  <c r="M45" i="42"/>
  <c r="J45" i="42"/>
  <c r="G45" i="42"/>
  <c r="O44" i="42"/>
  <c r="N44" i="42"/>
  <c r="M44" i="42"/>
  <c r="G44" i="42"/>
  <c r="O43" i="42"/>
  <c r="N43" i="42"/>
  <c r="M43" i="42"/>
  <c r="J43" i="42"/>
  <c r="G43" i="42"/>
  <c r="O42" i="42"/>
  <c r="N42" i="42"/>
  <c r="M42" i="42"/>
  <c r="J42" i="42"/>
  <c r="G42" i="42"/>
  <c r="O41" i="42"/>
  <c r="M41" i="42"/>
  <c r="J41" i="42"/>
  <c r="G41" i="42"/>
  <c r="O40" i="42"/>
  <c r="N40" i="42"/>
  <c r="M40" i="42"/>
  <c r="J40" i="42"/>
  <c r="G40" i="42"/>
  <c r="O39" i="42"/>
  <c r="N39" i="42"/>
  <c r="M39" i="42"/>
  <c r="J39" i="42"/>
  <c r="G39" i="42"/>
  <c r="O38" i="42"/>
  <c r="N38" i="42"/>
  <c r="M38" i="42"/>
  <c r="J38" i="42"/>
  <c r="G38" i="42"/>
  <c r="O37" i="42"/>
  <c r="N37" i="42"/>
  <c r="P37" i="42" s="1"/>
  <c r="M37" i="42"/>
  <c r="J37" i="42"/>
  <c r="G37" i="42"/>
  <c r="O36" i="42"/>
  <c r="N36" i="42"/>
  <c r="P36" i="42" s="1"/>
  <c r="M36" i="42"/>
  <c r="J36" i="42"/>
  <c r="G36" i="42"/>
  <c r="O35" i="42"/>
  <c r="N35" i="42"/>
  <c r="M35" i="42"/>
  <c r="J35" i="42"/>
  <c r="G35" i="42"/>
  <c r="O34" i="42"/>
  <c r="N34" i="42"/>
  <c r="M34" i="42"/>
  <c r="J34" i="42"/>
  <c r="G34" i="42"/>
  <c r="O33" i="42"/>
  <c r="N33" i="42"/>
  <c r="M33" i="42"/>
  <c r="J33" i="42"/>
  <c r="G33" i="42"/>
  <c r="O32" i="42"/>
  <c r="N32" i="42"/>
  <c r="P32" i="42" s="1"/>
  <c r="M32" i="42"/>
  <c r="J32" i="42"/>
  <c r="G32" i="42"/>
  <c r="O31" i="42"/>
  <c r="N31" i="42"/>
  <c r="M31" i="42"/>
  <c r="J31" i="42"/>
  <c r="G31" i="42"/>
  <c r="O30" i="42"/>
  <c r="N30" i="42"/>
  <c r="M30" i="42"/>
  <c r="J30" i="42"/>
  <c r="G30" i="42"/>
  <c r="O29" i="42"/>
  <c r="N29" i="42"/>
  <c r="M29" i="42"/>
  <c r="J29" i="42"/>
  <c r="G29" i="42"/>
  <c r="O28" i="42"/>
  <c r="N28" i="42"/>
  <c r="M28" i="42"/>
  <c r="J28" i="42"/>
  <c r="G28" i="42"/>
  <c r="O27" i="42"/>
  <c r="N27" i="42"/>
  <c r="M27" i="42"/>
  <c r="J27" i="42"/>
  <c r="G27" i="42"/>
  <c r="O26" i="42"/>
  <c r="N26" i="42"/>
  <c r="M26" i="42"/>
  <c r="J26" i="42"/>
  <c r="G26" i="42"/>
  <c r="O25" i="42"/>
  <c r="N25" i="42"/>
  <c r="M25" i="42"/>
  <c r="J25" i="42"/>
  <c r="G25" i="42"/>
  <c r="O24" i="42"/>
  <c r="N24" i="42"/>
  <c r="M24" i="42"/>
  <c r="J24" i="42"/>
  <c r="G24" i="42"/>
  <c r="O23" i="42"/>
  <c r="N23" i="42"/>
  <c r="M23" i="42"/>
  <c r="J23" i="42"/>
  <c r="G23" i="42"/>
  <c r="O22" i="42"/>
  <c r="N22" i="42"/>
  <c r="M22" i="42"/>
  <c r="J22" i="42"/>
  <c r="G22" i="42"/>
  <c r="O21" i="42"/>
  <c r="N21" i="42"/>
  <c r="M21" i="42"/>
  <c r="J21" i="42"/>
  <c r="G21" i="42"/>
  <c r="O20" i="42"/>
  <c r="P20" i="42" s="1"/>
  <c r="M20" i="42"/>
  <c r="J20" i="42"/>
  <c r="G20" i="42"/>
  <c r="O19" i="42"/>
  <c r="N19" i="42"/>
  <c r="M19" i="42"/>
  <c r="J19" i="42"/>
  <c r="G19" i="42"/>
  <c r="O18" i="42"/>
  <c r="N18" i="42"/>
  <c r="M18" i="42"/>
  <c r="J18" i="42"/>
  <c r="G18" i="42"/>
  <c r="O17" i="42"/>
  <c r="N17" i="42"/>
  <c r="M17" i="42"/>
  <c r="J17" i="42"/>
  <c r="G17" i="42"/>
  <c r="O16" i="42"/>
  <c r="N16" i="42"/>
  <c r="M16" i="42"/>
  <c r="J16" i="42"/>
  <c r="G16" i="42"/>
  <c r="O15" i="42"/>
  <c r="N15" i="42"/>
  <c r="M15" i="42"/>
  <c r="J15" i="42"/>
  <c r="G15" i="42"/>
  <c r="O14" i="42"/>
  <c r="N14" i="42"/>
  <c r="M14" i="42"/>
  <c r="J14" i="42"/>
  <c r="G14" i="42"/>
  <c r="O13" i="42"/>
  <c r="N13" i="42"/>
  <c r="M13" i="42"/>
  <c r="J13" i="42"/>
  <c r="G13" i="42"/>
  <c r="O12" i="42"/>
  <c r="N12" i="42"/>
  <c r="M12" i="42"/>
  <c r="J12" i="42"/>
  <c r="G12" i="42"/>
  <c r="O11" i="42"/>
  <c r="N11" i="42"/>
  <c r="M11" i="42"/>
  <c r="J11" i="42"/>
  <c r="G11" i="42"/>
  <c r="O10" i="42"/>
  <c r="N10" i="42"/>
  <c r="M10" i="42"/>
  <c r="J10" i="42"/>
  <c r="G10" i="42"/>
  <c r="O9" i="42"/>
  <c r="N9" i="42"/>
  <c r="M9" i="42"/>
  <c r="J9" i="42"/>
  <c r="G9" i="42"/>
  <c r="O8" i="42"/>
  <c r="N8" i="42"/>
  <c r="M8" i="42"/>
  <c r="J8" i="42"/>
  <c r="G8" i="42"/>
  <c r="O7" i="42"/>
  <c r="N7" i="42"/>
  <c r="M7" i="42"/>
  <c r="J7" i="42"/>
  <c r="G7" i="42"/>
  <c r="O6" i="42"/>
  <c r="N6" i="42"/>
  <c r="M6" i="42"/>
  <c r="J6" i="42"/>
  <c r="G6" i="42"/>
  <c r="O5" i="42"/>
  <c r="P5" i="42" s="1"/>
  <c r="M5" i="42"/>
  <c r="J5" i="42"/>
  <c r="G5" i="42"/>
  <c r="P14" i="42" l="1"/>
  <c r="P9" i="42"/>
  <c r="P12" i="42"/>
  <c r="P15" i="42"/>
  <c r="P10" i="42"/>
  <c r="P28" i="42"/>
  <c r="P18" i="42"/>
  <c r="P39" i="42"/>
  <c r="P46" i="42"/>
  <c r="P17" i="42"/>
  <c r="P22" i="42"/>
  <c r="P26" i="42"/>
  <c r="P30" i="42"/>
  <c r="P34" i="42"/>
  <c r="P44" i="42"/>
  <c r="P40" i="42"/>
  <c r="P41" i="42"/>
  <c r="P43" i="42"/>
  <c r="P6" i="42"/>
  <c r="P13" i="42"/>
  <c r="P16" i="42"/>
  <c r="P19" i="42"/>
  <c r="P23" i="42"/>
  <c r="P27" i="42"/>
  <c r="P31" i="42"/>
  <c r="P35" i="42"/>
  <c r="P38" i="42"/>
  <c r="P42" i="42"/>
  <c r="P7" i="42"/>
  <c r="P8" i="42"/>
  <c r="P11" i="42"/>
  <c r="P21" i="42"/>
  <c r="P24" i="42"/>
  <c r="P25" i="42"/>
  <c r="P29" i="42"/>
  <c r="P33" i="42"/>
  <c r="P45" i="42"/>
  <c r="O48" i="42"/>
  <c r="M48" i="42"/>
  <c r="J48" i="42"/>
  <c r="G48" i="42"/>
  <c r="N48" i="42"/>
  <c r="L48" i="41"/>
  <c r="K48" i="41"/>
  <c r="I48" i="41"/>
  <c r="H48" i="41"/>
  <c r="F48" i="41"/>
  <c r="E48" i="41"/>
  <c r="D48" i="41"/>
  <c r="O47" i="41"/>
  <c r="N47" i="41"/>
  <c r="M47" i="41"/>
  <c r="J47" i="41"/>
  <c r="G47" i="41"/>
  <c r="O46" i="41"/>
  <c r="N46" i="41"/>
  <c r="M46" i="41"/>
  <c r="J46" i="41"/>
  <c r="G46" i="41"/>
  <c r="O45" i="41"/>
  <c r="N45" i="41"/>
  <c r="M45" i="41"/>
  <c r="J45" i="41"/>
  <c r="G45" i="41"/>
  <c r="O44" i="41"/>
  <c r="N44" i="41"/>
  <c r="M44" i="41"/>
  <c r="J44" i="41"/>
  <c r="G44" i="41"/>
  <c r="O43" i="41"/>
  <c r="N43" i="41"/>
  <c r="P43" i="41" s="1"/>
  <c r="M43" i="41"/>
  <c r="J43" i="41"/>
  <c r="G43" i="41"/>
  <c r="O42" i="41"/>
  <c r="N42" i="41"/>
  <c r="M42" i="41"/>
  <c r="J42" i="41"/>
  <c r="G42" i="41"/>
  <c r="O41" i="41"/>
  <c r="N41" i="41"/>
  <c r="M41" i="41"/>
  <c r="J41" i="41"/>
  <c r="G41" i="41"/>
  <c r="O40" i="41"/>
  <c r="N40" i="41"/>
  <c r="M40" i="41"/>
  <c r="J40" i="41"/>
  <c r="G40" i="41"/>
  <c r="O39" i="41"/>
  <c r="N39" i="41"/>
  <c r="M39" i="41"/>
  <c r="J39" i="41"/>
  <c r="G39" i="41"/>
  <c r="O38" i="41"/>
  <c r="N38" i="41"/>
  <c r="M38" i="41"/>
  <c r="J38" i="41"/>
  <c r="G38" i="41"/>
  <c r="O37" i="41"/>
  <c r="N37" i="41"/>
  <c r="M37" i="41"/>
  <c r="J37" i="41"/>
  <c r="G37" i="41"/>
  <c r="O36" i="41"/>
  <c r="N36" i="41"/>
  <c r="M36" i="41"/>
  <c r="J36" i="41"/>
  <c r="G36" i="41"/>
  <c r="O35" i="41"/>
  <c r="N35" i="41"/>
  <c r="M35" i="41"/>
  <c r="J35" i="41"/>
  <c r="G35" i="41"/>
  <c r="O34" i="41"/>
  <c r="N34" i="41"/>
  <c r="M34" i="41"/>
  <c r="J34" i="41"/>
  <c r="G34" i="41"/>
  <c r="O33" i="41"/>
  <c r="N33" i="41"/>
  <c r="M33" i="41"/>
  <c r="J33" i="41"/>
  <c r="G33" i="41"/>
  <c r="O32" i="41"/>
  <c r="N32" i="41"/>
  <c r="M32" i="41"/>
  <c r="J32" i="41"/>
  <c r="G32" i="41"/>
  <c r="O31" i="41"/>
  <c r="N31" i="41"/>
  <c r="M31" i="41"/>
  <c r="J31" i="41"/>
  <c r="G31" i="41"/>
  <c r="O30" i="41"/>
  <c r="N30" i="41"/>
  <c r="M30" i="41"/>
  <c r="J30" i="41"/>
  <c r="G30" i="41"/>
  <c r="O29" i="41"/>
  <c r="N29" i="41"/>
  <c r="M29" i="41"/>
  <c r="J29" i="41"/>
  <c r="G29" i="41"/>
  <c r="O28" i="41"/>
  <c r="N28" i="41"/>
  <c r="M28" i="41"/>
  <c r="J28" i="41"/>
  <c r="G28" i="41"/>
  <c r="O27" i="41"/>
  <c r="N27" i="41"/>
  <c r="M27" i="41"/>
  <c r="J27" i="41"/>
  <c r="G27" i="41"/>
  <c r="O26" i="41"/>
  <c r="N26" i="41"/>
  <c r="M26" i="41"/>
  <c r="J26" i="41"/>
  <c r="G26" i="41"/>
  <c r="O25" i="41"/>
  <c r="N25" i="41"/>
  <c r="M25" i="41"/>
  <c r="J25" i="41"/>
  <c r="G25" i="41"/>
  <c r="O24" i="41"/>
  <c r="N24" i="41"/>
  <c r="M24" i="41"/>
  <c r="J24" i="41"/>
  <c r="G24" i="41"/>
  <c r="O23" i="41"/>
  <c r="N23" i="41"/>
  <c r="M23" i="41"/>
  <c r="J23" i="41"/>
  <c r="G23" i="41"/>
  <c r="O22" i="41"/>
  <c r="N22" i="41"/>
  <c r="M22" i="41"/>
  <c r="J22" i="41"/>
  <c r="G22" i="41"/>
  <c r="O21" i="41"/>
  <c r="N21" i="41"/>
  <c r="M21" i="41"/>
  <c r="J21" i="41"/>
  <c r="G21" i="41"/>
  <c r="O20" i="41"/>
  <c r="N20" i="41"/>
  <c r="M20" i="41"/>
  <c r="J20" i="41"/>
  <c r="G20" i="41"/>
  <c r="O19" i="41"/>
  <c r="N19" i="41"/>
  <c r="P19" i="41" s="1"/>
  <c r="M19" i="41"/>
  <c r="J19" i="41"/>
  <c r="G19" i="41"/>
  <c r="O18" i="41"/>
  <c r="N18" i="41"/>
  <c r="M18" i="41"/>
  <c r="J18" i="41"/>
  <c r="G18" i="41"/>
  <c r="O17" i="41"/>
  <c r="N17" i="41"/>
  <c r="M17" i="41"/>
  <c r="J17" i="41"/>
  <c r="G17" i="41"/>
  <c r="O16" i="41"/>
  <c r="N16" i="41"/>
  <c r="M16" i="41"/>
  <c r="J16" i="41"/>
  <c r="G16" i="41"/>
  <c r="O15" i="41"/>
  <c r="N15" i="41"/>
  <c r="M15" i="41"/>
  <c r="J15" i="41"/>
  <c r="G15" i="41"/>
  <c r="O14" i="41"/>
  <c r="N14" i="41"/>
  <c r="M14" i="41"/>
  <c r="J14" i="41"/>
  <c r="G14" i="41"/>
  <c r="O13" i="41"/>
  <c r="N13" i="41"/>
  <c r="M13" i="41"/>
  <c r="J13" i="41"/>
  <c r="G13" i="41"/>
  <c r="O12" i="41"/>
  <c r="N12" i="41"/>
  <c r="M12" i="41"/>
  <c r="J12" i="41"/>
  <c r="G12" i="41"/>
  <c r="O11" i="41"/>
  <c r="N11" i="41"/>
  <c r="P11" i="41" s="1"/>
  <c r="M11" i="41"/>
  <c r="J11" i="41"/>
  <c r="G11" i="41"/>
  <c r="O10" i="41"/>
  <c r="N10" i="41"/>
  <c r="M10" i="41"/>
  <c r="J10" i="41"/>
  <c r="G10" i="41"/>
  <c r="O9" i="41"/>
  <c r="N9" i="41"/>
  <c r="M9" i="41"/>
  <c r="J9" i="41"/>
  <c r="G9" i="41"/>
  <c r="O8" i="41"/>
  <c r="N8" i="41"/>
  <c r="M8" i="41"/>
  <c r="J8" i="41"/>
  <c r="G8" i="41"/>
  <c r="O7" i="41"/>
  <c r="N7" i="41"/>
  <c r="M7" i="41"/>
  <c r="J7" i="41"/>
  <c r="G7" i="41"/>
  <c r="O6" i="41"/>
  <c r="N6" i="41"/>
  <c r="M6" i="41"/>
  <c r="J6" i="41"/>
  <c r="G6" i="41"/>
  <c r="O5" i="41"/>
  <c r="N5" i="41"/>
  <c r="M5" i="41"/>
  <c r="J5" i="41"/>
  <c r="G5" i="41"/>
  <c r="P17" i="41" l="1"/>
  <c r="P25" i="41"/>
  <c r="P33" i="41"/>
  <c r="P41" i="41"/>
  <c r="P7" i="41"/>
  <c r="P47" i="41"/>
  <c r="P26" i="41"/>
  <c r="P13" i="41"/>
  <c r="P29" i="41"/>
  <c r="P37" i="41"/>
  <c r="P8" i="41"/>
  <c r="P12" i="41"/>
  <c r="P15" i="41"/>
  <c r="P20" i="41"/>
  <c r="P10" i="41"/>
  <c r="P34" i="41"/>
  <c r="P16" i="41"/>
  <c r="P32" i="41"/>
  <c r="P40" i="41"/>
  <c r="P48" i="42"/>
  <c r="O48" i="41"/>
  <c r="P23" i="41"/>
  <c r="P28" i="41"/>
  <c r="P36" i="41"/>
  <c r="P44" i="41"/>
  <c r="P9" i="41"/>
  <c r="P14" i="41"/>
  <c r="P22" i="41"/>
  <c r="P30" i="41"/>
  <c r="P38" i="41"/>
  <c r="P46" i="41"/>
  <c r="G48" i="41"/>
  <c r="P6" i="41"/>
  <c r="P18" i="41"/>
  <c r="P21" i="41"/>
  <c r="P24" i="41"/>
  <c r="P27" i="41"/>
  <c r="P31" i="41"/>
  <c r="P35" i="41"/>
  <c r="P39" i="41"/>
  <c r="P42" i="41"/>
  <c r="P45" i="41"/>
  <c r="M48" i="41"/>
  <c r="N48" i="41"/>
  <c r="J48" i="41"/>
  <c r="P5" i="41"/>
  <c r="L48" i="40"/>
  <c r="K48" i="40"/>
  <c r="I48" i="40"/>
  <c r="H48" i="40"/>
  <c r="F48" i="40"/>
  <c r="E48" i="40"/>
  <c r="D48" i="40"/>
  <c r="O47" i="40"/>
  <c r="N47" i="40"/>
  <c r="M47" i="40"/>
  <c r="J47" i="40"/>
  <c r="G47" i="40"/>
  <c r="O46" i="40"/>
  <c r="N46" i="40"/>
  <c r="M46" i="40"/>
  <c r="J46" i="40"/>
  <c r="G46" i="40"/>
  <c r="O45" i="40"/>
  <c r="N45" i="40"/>
  <c r="M45" i="40"/>
  <c r="J45" i="40"/>
  <c r="G45" i="40"/>
  <c r="O44" i="40"/>
  <c r="N44" i="40"/>
  <c r="M44" i="40"/>
  <c r="J44" i="40"/>
  <c r="G44" i="40"/>
  <c r="O43" i="40"/>
  <c r="N43" i="40"/>
  <c r="P43" i="40" s="1"/>
  <c r="M43" i="40"/>
  <c r="J43" i="40"/>
  <c r="G43" i="40"/>
  <c r="O42" i="40"/>
  <c r="N42" i="40"/>
  <c r="M42" i="40"/>
  <c r="J42" i="40"/>
  <c r="G42" i="40"/>
  <c r="O41" i="40"/>
  <c r="N41" i="40"/>
  <c r="M41" i="40"/>
  <c r="J41" i="40"/>
  <c r="G41" i="40"/>
  <c r="O40" i="40"/>
  <c r="N40" i="40"/>
  <c r="M40" i="40"/>
  <c r="J40" i="40"/>
  <c r="G40" i="40"/>
  <c r="O39" i="40"/>
  <c r="N39" i="40"/>
  <c r="M39" i="40"/>
  <c r="J39" i="40"/>
  <c r="G39" i="40"/>
  <c r="O38" i="40"/>
  <c r="N38" i="40"/>
  <c r="M38" i="40"/>
  <c r="J38" i="40"/>
  <c r="G38" i="40"/>
  <c r="P37" i="40"/>
  <c r="O37" i="40"/>
  <c r="N37" i="40"/>
  <c r="M37" i="40"/>
  <c r="J37" i="40"/>
  <c r="G37" i="40"/>
  <c r="O36" i="40"/>
  <c r="N36" i="40"/>
  <c r="M36" i="40"/>
  <c r="J36" i="40"/>
  <c r="G36" i="40"/>
  <c r="O35" i="40"/>
  <c r="N35" i="40"/>
  <c r="M35" i="40"/>
  <c r="J35" i="40"/>
  <c r="G35" i="40"/>
  <c r="O34" i="40"/>
  <c r="N34" i="40"/>
  <c r="M34" i="40"/>
  <c r="J34" i="40"/>
  <c r="G34" i="40"/>
  <c r="O33" i="40"/>
  <c r="N33" i="40"/>
  <c r="M33" i="40"/>
  <c r="J33" i="40"/>
  <c r="G33" i="40"/>
  <c r="O32" i="40"/>
  <c r="N32" i="40"/>
  <c r="M32" i="40"/>
  <c r="J32" i="40"/>
  <c r="G32" i="40"/>
  <c r="O31" i="40"/>
  <c r="N31" i="40"/>
  <c r="P31" i="40" s="1"/>
  <c r="M31" i="40"/>
  <c r="J31" i="40"/>
  <c r="G31" i="40"/>
  <c r="O30" i="40"/>
  <c r="N30" i="40"/>
  <c r="M30" i="40"/>
  <c r="J30" i="40"/>
  <c r="G30" i="40"/>
  <c r="O29" i="40"/>
  <c r="N29" i="40"/>
  <c r="M29" i="40"/>
  <c r="J29" i="40"/>
  <c r="G29" i="40"/>
  <c r="O28" i="40"/>
  <c r="N28" i="40"/>
  <c r="M28" i="40"/>
  <c r="J28" i="40"/>
  <c r="G28" i="40"/>
  <c r="O27" i="40"/>
  <c r="N27" i="40"/>
  <c r="M27" i="40"/>
  <c r="J27" i="40"/>
  <c r="G27" i="40"/>
  <c r="O26" i="40"/>
  <c r="N26" i="40"/>
  <c r="M26" i="40"/>
  <c r="J26" i="40"/>
  <c r="G26" i="40"/>
  <c r="O25" i="40"/>
  <c r="N25" i="40"/>
  <c r="M25" i="40"/>
  <c r="J25" i="40"/>
  <c r="G25" i="40"/>
  <c r="O24" i="40"/>
  <c r="N24" i="40"/>
  <c r="P24" i="40" s="1"/>
  <c r="M24" i="40"/>
  <c r="J24" i="40"/>
  <c r="G24" i="40"/>
  <c r="O23" i="40"/>
  <c r="N23" i="40"/>
  <c r="M23" i="40"/>
  <c r="J23" i="40"/>
  <c r="G23" i="40"/>
  <c r="O22" i="40"/>
  <c r="N22" i="40"/>
  <c r="M22" i="40"/>
  <c r="J22" i="40"/>
  <c r="G22" i="40"/>
  <c r="O21" i="40"/>
  <c r="N21" i="40"/>
  <c r="M21" i="40"/>
  <c r="J21" i="40"/>
  <c r="G21" i="40"/>
  <c r="O20" i="40"/>
  <c r="N20" i="40"/>
  <c r="M20" i="40"/>
  <c r="J20" i="40"/>
  <c r="G20" i="40"/>
  <c r="O19" i="40"/>
  <c r="N19" i="40"/>
  <c r="M19" i="40"/>
  <c r="J19" i="40"/>
  <c r="G19" i="40"/>
  <c r="O18" i="40"/>
  <c r="N18" i="40"/>
  <c r="M18" i="40"/>
  <c r="J18" i="40"/>
  <c r="G18" i="40"/>
  <c r="O17" i="40"/>
  <c r="N17" i="40"/>
  <c r="M17" i="40"/>
  <c r="J17" i="40"/>
  <c r="G17" i="40"/>
  <c r="O16" i="40"/>
  <c r="N16" i="40"/>
  <c r="M16" i="40"/>
  <c r="J16" i="40"/>
  <c r="G16" i="40"/>
  <c r="O15" i="40"/>
  <c r="N15" i="40"/>
  <c r="M15" i="40"/>
  <c r="J15" i="40"/>
  <c r="G15" i="40"/>
  <c r="O14" i="40"/>
  <c r="N14" i="40"/>
  <c r="M14" i="40"/>
  <c r="J14" i="40"/>
  <c r="G14" i="40"/>
  <c r="O13" i="40"/>
  <c r="N13" i="40"/>
  <c r="M13" i="40"/>
  <c r="J13" i="40"/>
  <c r="G13" i="40"/>
  <c r="O12" i="40"/>
  <c r="N12" i="40"/>
  <c r="M12" i="40"/>
  <c r="J12" i="40"/>
  <c r="G12" i="40"/>
  <c r="O11" i="40"/>
  <c r="N11" i="40"/>
  <c r="M11" i="40"/>
  <c r="J11" i="40"/>
  <c r="G11" i="40"/>
  <c r="O10" i="40"/>
  <c r="N10" i="40"/>
  <c r="M10" i="40"/>
  <c r="J10" i="40"/>
  <c r="G10" i="40"/>
  <c r="O9" i="40"/>
  <c r="N9" i="40"/>
  <c r="M9" i="40"/>
  <c r="J9" i="40"/>
  <c r="G9" i="40"/>
  <c r="O8" i="40"/>
  <c r="N8" i="40"/>
  <c r="P8" i="40" s="1"/>
  <c r="M8" i="40"/>
  <c r="J8" i="40"/>
  <c r="G8" i="40"/>
  <c r="O7" i="40"/>
  <c r="N7" i="40"/>
  <c r="P7" i="40" s="1"/>
  <c r="M7" i="40"/>
  <c r="J7" i="40"/>
  <c r="G7" i="40"/>
  <c r="O6" i="40"/>
  <c r="N6" i="40"/>
  <c r="M6" i="40"/>
  <c r="J6" i="40"/>
  <c r="G6" i="40"/>
  <c r="O5" i="40"/>
  <c r="N5" i="40"/>
  <c r="M5" i="40"/>
  <c r="J5" i="40"/>
  <c r="G5" i="40"/>
  <c r="P19" i="40" l="1"/>
  <c r="P38" i="40"/>
  <c r="P46" i="40"/>
  <c r="P28" i="40"/>
  <c r="P9" i="40"/>
  <c r="P13" i="40"/>
  <c r="P21" i="40"/>
  <c r="P18" i="40"/>
  <c r="P30" i="40"/>
  <c r="P23" i="40"/>
  <c r="P35" i="40"/>
  <c r="P47" i="40"/>
  <c r="P11" i="40"/>
  <c r="P14" i="40"/>
  <c r="P25" i="40"/>
  <c r="P33" i="40"/>
  <c r="P5" i="40"/>
  <c r="P16" i="40"/>
  <c r="P27" i="40"/>
  <c r="P41" i="40"/>
  <c r="P40" i="40"/>
  <c r="P12" i="40"/>
  <c r="P15" i="40"/>
  <c r="P34" i="40"/>
  <c r="P45" i="40"/>
  <c r="P22" i="40"/>
  <c r="P36" i="40"/>
  <c r="P39" i="40"/>
  <c r="P42" i="40"/>
  <c r="P48" i="41"/>
  <c r="O48" i="40"/>
  <c r="P6" i="40"/>
  <c r="P10" i="40"/>
  <c r="P17" i="40"/>
  <c r="P20" i="40"/>
  <c r="P26" i="40"/>
  <c r="P29" i="40"/>
  <c r="P32" i="40"/>
  <c r="P44" i="40"/>
  <c r="M48" i="40"/>
  <c r="N48" i="40"/>
  <c r="J48" i="40"/>
  <c r="G48" i="40"/>
  <c r="L48" i="39"/>
  <c r="K48" i="39"/>
  <c r="I48" i="39"/>
  <c r="H48" i="39"/>
  <c r="F48" i="39"/>
  <c r="E48" i="39"/>
  <c r="D48" i="39"/>
  <c r="O47" i="39"/>
  <c r="N47" i="39"/>
  <c r="M47" i="39"/>
  <c r="J47" i="39"/>
  <c r="G47" i="39"/>
  <c r="O46" i="39"/>
  <c r="N46" i="39"/>
  <c r="M46" i="39"/>
  <c r="J46" i="39"/>
  <c r="G46" i="39"/>
  <c r="O45" i="39"/>
  <c r="N45" i="39"/>
  <c r="M45" i="39"/>
  <c r="J45" i="39"/>
  <c r="G45" i="39"/>
  <c r="O44" i="39"/>
  <c r="N44" i="39"/>
  <c r="M44" i="39"/>
  <c r="J44" i="39"/>
  <c r="G44" i="39"/>
  <c r="O43" i="39"/>
  <c r="N43" i="39"/>
  <c r="M43" i="39"/>
  <c r="J43" i="39"/>
  <c r="G43" i="39"/>
  <c r="O42" i="39"/>
  <c r="N42" i="39"/>
  <c r="M42" i="39"/>
  <c r="J42" i="39"/>
  <c r="G42" i="39"/>
  <c r="O41" i="39"/>
  <c r="N41" i="39"/>
  <c r="M41" i="39"/>
  <c r="J41" i="39"/>
  <c r="G41" i="39"/>
  <c r="O40" i="39"/>
  <c r="N40" i="39"/>
  <c r="M40" i="39"/>
  <c r="J40" i="39"/>
  <c r="G40" i="39"/>
  <c r="O39" i="39"/>
  <c r="N39" i="39"/>
  <c r="M39" i="39"/>
  <c r="J39" i="39"/>
  <c r="G39" i="39"/>
  <c r="O38" i="39"/>
  <c r="N38" i="39"/>
  <c r="M38" i="39"/>
  <c r="J38" i="39"/>
  <c r="G38" i="39"/>
  <c r="O37" i="39"/>
  <c r="N37" i="39"/>
  <c r="M37" i="39"/>
  <c r="J37" i="39"/>
  <c r="G37" i="39"/>
  <c r="O36" i="39"/>
  <c r="N36" i="39"/>
  <c r="M36" i="39"/>
  <c r="J36" i="39"/>
  <c r="G36" i="39"/>
  <c r="O35" i="39"/>
  <c r="N35" i="39"/>
  <c r="M35" i="39"/>
  <c r="J35" i="39"/>
  <c r="G35" i="39"/>
  <c r="O34" i="39"/>
  <c r="N34" i="39"/>
  <c r="M34" i="39"/>
  <c r="J34" i="39"/>
  <c r="G34" i="39"/>
  <c r="O33" i="39"/>
  <c r="N33" i="39"/>
  <c r="P33" i="39" s="1"/>
  <c r="M33" i="39"/>
  <c r="J33" i="39"/>
  <c r="G33" i="39"/>
  <c r="O32" i="39"/>
  <c r="N32" i="39"/>
  <c r="M32" i="39"/>
  <c r="J32" i="39"/>
  <c r="G32" i="39"/>
  <c r="O31" i="39"/>
  <c r="N31" i="39"/>
  <c r="M31" i="39"/>
  <c r="J31" i="39"/>
  <c r="G31" i="39"/>
  <c r="O30" i="39"/>
  <c r="N30" i="39"/>
  <c r="M30" i="39"/>
  <c r="J30" i="39"/>
  <c r="G30" i="39"/>
  <c r="O29" i="39"/>
  <c r="N29" i="39"/>
  <c r="M29" i="39"/>
  <c r="J29" i="39"/>
  <c r="G29" i="39"/>
  <c r="O28" i="39"/>
  <c r="N28" i="39"/>
  <c r="M28" i="39"/>
  <c r="J28" i="39"/>
  <c r="G28" i="39"/>
  <c r="O27" i="39"/>
  <c r="N27" i="39"/>
  <c r="M27" i="39"/>
  <c r="J27" i="39"/>
  <c r="G27" i="39"/>
  <c r="O26" i="39"/>
  <c r="N26" i="39"/>
  <c r="M26" i="39"/>
  <c r="J26" i="39"/>
  <c r="G26" i="39"/>
  <c r="O25" i="39"/>
  <c r="N25" i="39"/>
  <c r="P25" i="39" s="1"/>
  <c r="M25" i="39"/>
  <c r="J25" i="39"/>
  <c r="G25" i="39"/>
  <c r="O24" i="39"/>
  <c r="N24" i="39"/>
  <c r="M24" i="39"/>
  <c r="J24" i="39"/>
  <c r="G24" i="39"/>
  <c r="O23" i="39"/>
  <c r="N23" i="39"/>
  <c r="M23" i="39"/>
  <c r="J23" i="39"/>
  <c r="G23" i="39"/>
  <c r="O22" i="39"/>
  <c r="N22" i="39"/>
  <c r="M22" i="39"/>
  <c r="J22" i="39"/>
  <c r="G22" i="39"/>
  <c r="O21" i="39"/>
  <c r="N21" i="39"/>
  <c r="M21" i="39"/>
  <c r="J21" i="39"/>
  <c r="G21" i="39"/>
  <c r="O20" i="39"/>
  <c r="N20" i="39"/>
  <c r="M20" i="39"/>
  <c r="J20" i="39"/>
  <c r="G20" i="39"/>
  <c r="O19" i="39"/>
  <c r="N19" i="39"/>
  <c r="M19" i="39"/>
  <c r="J19" i="39"/>
  <c r="G19" i="39"/>
  <c r="O18" i="39"/>
  <c r="N18" i="39"/>
  <c r="M18" i="39"/>
  <c r="J18" i="39"/>
  <c r="G18" i="39"/>
  <c r="O17" i="39"/>
  <c r="N17" i="39"/>
  <c r="P17" i="39" s="1"/>
  <c r="M17" i="39"/>
  <c r="J17" i="39"/>
  <c r="G17" i="39"/>
  <c r="O16" i="39"/>
  <c r="N16" i="39"/>
  <c r="M16" i="39"/>
  <c r="J16" i="39"/>
  <c r="G16" i="39"/>
  <c r="O15" i="39"/>
  <c r="N15" i="39"/>
  <c r="M15" i="39"/>
  <c r="J15" i="39"/>
  <c r="G15" i="39"/>
  <c r="O14" i="39"/>
  <c r="N14" i="39"/>
  <c r="M14" i="39"/>
  <c r="J14" i="39"/>
  <c r="G14" i="39"/>
  <c r="O13" i="39"/>
  <c r="N13" i="39"/>
  <c r="M13" i="39"/>
  <c r="J13" i="39"/>
  <c r="G13" i="39"/>
  <c r="O12" i="39"/>
  <c r="N12" i="39"/>
  <c r="M12" i="39"/>
  <c r="J12" i="39"/>
  <c r="G12" i="39"/>
  <c r="O11" i="39"/>
  <c r="N11" i="39"/>
  <c r="M11" i="39"/>
  <c r="J11" i="39"/>
  <c r="G11" i="39"/>
  <c r="O10" i="39"/>
  <c r="N10" i="39"/>
  <c r="M10" i="39"/>
  <c r="J10" i="39"/>
  <c r="G10" i="39"/>
  <c r="O9" i="39"/>
  <c r="N9" i="39"/>
  <c r="P9" i="39" s="1"/>
  <c r="M9" i="39"/>
  <c r="J9" i="39"/>
  <c r="G9" i="39"/>
  <c r="O8" i="39"/>
  <c r="N8" i="39"/>
  <c r="M8" i="39"/>
  <c r="J8" i="39"/>
  <c r="G8" i="39"/>
  <c r="O7" i="39"/>
  <c r="N7" i="39"/>
  <c r="M7" i="39"/>
  <c r="J7" i="39"/>
  <c r="G7" i="39"/>
  <c r="O6" i="39"/>
  <c r="P6" i="39" s="1"/>
  <c r="N6" i="39"/>
  <c r="M6" i="39"/>
  <c r="J6" i="39"/>
  <c r="G6" i="39"/>
  <c r="O5" i="39"/>
  <c r="N5" i="39"/>
  <c r="M5" i="39"/>
  <c r="J5" i="39"/>
  <c r="G5" i="39"/>
  <c r="P8" i="39" l="1"/>
  <c r="P46" i="39"/>
  <c r="P11" i="39"/>
  <c r="P19" i="39"/>
  <c r="P35" i="39"/>
  <c r="P26" i="39"/>
  <c r="P42" i="39"/>
  <c r="P22" i="39"/>
  <c r="P38" i="39"/>
  <c r="P48" i="40"/>
  <c r="P5" i="39"/>
  <c r="P13" i="39"/>
  <c r="P29" i="39"/>
  <c r="P40" i="39"/>
  <c r="P45" i="39"/>
  <c r="P7" i="39"/>
  <c r="P15" i="39"/>
  <c r="P23" i="39"/>
  <c r="P31" i="39"/>
  <c r="P39" i="39"/>
  <c r="P20" i="39"/>
  <c r="P28" i="39"/>
  <c r="P36" i="39"/>
  <c r="P44" i="39"/>
  <c r="P47" i="39"/>
  <c r="P12" i="39"/>
  <c r="P16" i="39"/>
  <c r="P32" i="39"/>
  <c r="P41" i="39"/>
  <c r="G48" i="39"/>
  <c r="P10" i="39"/>
  <c r="P14" i="39"/>
  <c r="P18" i="39"/>
  <c r="P21" i="39"/>
  <c r="P24" i="39"/>
  <c r="P27" i="39"/>
  <c r="P30" i="39"/>
  <c r="P34" i="39"/>
  <c r="P37" i="39"/>
  <c r="P43" i="39"/>
  <c r="O48" i="39"/>
  <c r="M48" i="39"/>
  <c r="J48" i="39"/>
  <c r="N48" i="39"/>
  <c r="L48" i="38"/>
  <c r="K48" i="38"/>
  <c r="I48" i="38"/>
  <c r="H48" i="38"/>
  <c r="F48" i="38"/>
  <c r="E48" i="38"/>
  <c r="D48" i="38"/>
  <c r="O47" i="38"/>
  <c r="N47" i="38"/>
  <c r="M47" i="38"/>
  <c r="J47" i="38"/>
  <c r="G47" i="38"/>
  <c r="O46" i="38"/>
  <c r="N46" i="38"/>
  <c r="M46" i="38"/>
  <c r="J46" i="38"/>
  <c r="G46" i="38"/>
  <c r="O45" i="38"/>
  <c r="N45" i="38"/>
  <c r="M45" i="38"/>
  <c r="J45" i="38"/>
  <c r="G45" i="38"/>
  <c r="O44" i="38"/>
  <c r="N44" i="38"/>
  <c r="M44" i="38"/>
  <c r="J44" i="38"/>
  <c r="G44" i="38"/>
  <c r="O43" i="38"/>
  <c r="N43" i="38"/>
  <c r="M43" i="38"/>
  <c r="J43" i="38"/>
  <c r="G43" i="38"/>
  <c r="O42" i="38"/>
  <c r="N42" i="38"/>
  <c r="M42" i="38"/>
  <c r="J42" i="38"/>
  <c r="G42" i="38"/>
  <c r="O41" i="38"/>
  <c r="N41" i="38"/>
  <c r="M41" i="38"/>
  <c r="J41" i="38"/>
  <c r="G41" i="38"/>
  <c r="O40" i="38"/>
  <c r="N40" i="38"/>
  <c r="P40" i="38" s="1"/>
  <c r="M40" i="38"/>
  <c r="J40" i="38"/>
  <c r="G40" i="38"/>
  <c r="O39" i="38"/>
  <c r="N39" i="38"/>
  <c r="M39" i="38"/>
  <c r="J39" i="38"/>
  <c r="G39" i="38"/>
  <c r="O38" i="38"/>
  <c r="N38" i="38"/>
  <c r="M38" i="38"/>
  <c r="J38" i="38"/>
  <c r="G38" i="38"/>
  <c r="O37" i="38"/>
  <c r="N37" i="38"/>
  <c r="M37" i="38"/>
  <c r="J37" i="38"/>
  <c r="G37" i="38"/>
  <c r="O36" i="38"/>
  <c r="N36" i="38"/>
  <c r="P36" i="38" s="1"/>
  <c r="M36" i="38"/>
  <c r="J36" i="38"/>
  <c r="G36" i="38"/>
  <c r="O35" i="38"/>
  <c r="N35" i="38"/>
  <c r="M35" i="38"/>
  <c r="J35" i="38"/>
  <c r="G35" i="38"/>
  <c r="O34" i="38"/>
  <c r="N34" i="38"/>
  <c r="M34" i="38"/>
  <c r="J34" i="38"/>
  <c r="G34" i="38"/>
  <c r="O33" i="38"/>
  <c r="N33" i="38"/>
  <c r="M33" i="38"/>
  <c r="J33" i="38"/>
  <c r="G33" i="38"/>
  <c r="O32" i="38"/>
  <c r="N32" i="38"/>
  <c r="M32" i="38"/>
  <c r="J32" i="38"/>
  <c r="G32" i="38"/>
  <c r="O31" i="38"/>
  <c r="N31" i="38"/>
  <c r="M31" i="38"/>
  <c r="J31" i="38"/>
  <c r="G31" i="38"/>
  <c r="O30" i="38"/>
  <c r="N30" i="38"/>
  <c r="M30" i="38"/>
  <c r="J30" i="38"/>
  <c r="G30" i="38"/>
  <c r="O29" i="38"/>
  <c r="N29" i="38"/>
  <c r="M29" i="38"/>
  <c r="J29" i="38"/>
  <c r="G29" i="38"/>
  <c r="O28" i="38"/>
  <c r="N28" i="38"/>
  <c r="M28" i="38"/>
  <c r="J28" i="38"/>
  <c r="G28" i="38"/>
  <c r="O27" i="38"/>
  <c r="N27" i="38"/>
  <c r="M27" i="38"/>
  <c r="J27" i="38"/>
  <c r="G27" i="38"/>
  <c r="O26" i="38"/>
  <c r="N26" i="38"/>
  <c r="M26" i="38"/>
  <c r="J26" i="38"/>
  <c r="G26" i="38"/>
  <c r="O25" i="38"/>
  <c r="N25" i="38"/>
  <c r="M25" i="38"/>
  <c r="J25" i="38"/>
  <c r="G25" i="38"/>
  <c r="O24" i="38"/>
  <c r="N24" i="38"/>
  <c r="M24" i="38"/>
  <c r="J24" i="38"/>
  <c r="G24" i="38"/>
  <c r="O23" i="38"/>
  <c r="N23" i="38"/>
  <c r="M23" i="38"/>
  <c r="J23" i="38"/>
  <c r="G23" i="38"/>
  <c r="O22" i="38"/>
  <c r="N22" i="38"/>
  <c r="M22" i="38"/>
  <c r="J22" i="38"/>
  <c r="G22" i="38"/>
  <c r="O21" i="38"/>
  <c r="N21" i="38"/>
  <c r="M21" i="38"/>
  <c r="J21" i="38"/>
  <c r="G21" i="38"/>
  <c r="O20" i="38"/>
  <c r="N20" i="38"/>
  <c r="M20" i="38"/>
  <c r="J20" i="38"/>
  <c r="G20" i="38"/>
  <c r="O19" i="38"/>
  <c r="N19" i="38"/>
  <c r="M19" i="38"/>
  <c r="J19" i="38"/>
  <c r="G19" i="38"/>
  <c r="O18" i="38"/>
  <c r="N18" i="38"/>
  <c r="M18" i="38"/>
  <c r="J18" i="38"/>
  <c r="G18" i="38"/>
  <c r="O17" i="38"/>
  <c r="N17" i="38"/>
  <c r="M17" i="38"/>
  <c r="J17" i="38"/>
  <c r="G17" i="38"/>
  <c r="O16" i="38"/>
  <c r="N16" i="38"/>
  <c r="M16" i="38"/>
  <c r="J16" i="38"/>
  <c r="G16" i="38"/>
  <c r="O15" i="38"/>
  <c r="N15" i="38"/>
  <c r="M15" i="38"/>
  <c r="J15" i="38"/>
  <c r="G15" i="38"/>
  <c r="O14" i="38"/>
  <c r="N14" i="38"/>
  <c r="M14" i="38"/>
  <c r="J14" i="38"/>
  <c r="G14" i="38"/>
  <c r="O13" i="38"/>
  <c r="N13" i="38"/>
  <c r="M13" i="38"/>
  <c r="J13" i="38"/>
  <c r="G13" i="38"/>
  <c r="O12" i="38"/>
  <c r="N12" i="38"/>
  <c r="M12" i="38"/>
  <c r="J12" i="38"/>
  <c r="G12" i="38"/>
  <c r="O11" i="38"/>
  <c r="N11" i="38"/>
  <c r="M11" i="38"/>
  <c r="J11" i="38"/>
  <c r="G11" i="38"/>
  <c r="O10" i="38"/>
  <c r="N10" i="38"/>
  <c r="M10" i="38"/>
  <c r="J10" i="38"/>
  <c r="G10" i="38"/>
  <c r="O9" i="38"/>
  <c r="N9" i="38"/>
  <c r="M9" i="38"/>
  <c r="J9" i="38"/>
  <c r="G9" i="38"/>
  <c r="O8" i="38"/>
  <c r="N8" i="38"/>
  <c r="P8" i="38" s="1"/>
  <c r="M8" i="38"/>
  <c r="J8" i="38"/>
  <c r="G8" i="38"/>
  <c r="O7" i="38"/>
  <c r="N7" i="38"/>
  <c r="M7" i="38"/>
  <c r="J7" i="38"/>
  <c r="G7" i="38"/>
  <c r="O6" i="38"/>
  <c r="N6" i="38"/>
  <c r="M6" i="38"/>
  <c r="J6" i="38"/>
  <c r="G6" i="38"/>
  <c r="O5" i="38"/>
  <c r="N5" i="38"/>
  <c r="M5" i="38"/>
  <c r="J5" i="38"/>
  <c r="G5" i="38"/>
  <c r="P41" i="38" l="1"/>
  <c r="P21" i="38"/>
  <c r="P7" i="38"/>
  <c r="P25" i="38"/>
  <c r="P35" i="38"/>
  <c r="P44" i="38"/>
  <c r="P33" i="38"/>
  <c r="P14" i="38"/>
  <c r="P46" i="38"/>
  <c r="P12" i="38"/>
  <c r="P16" i="38"/>
  <c r="P27" i="38"/>
  <c r="P19" i="38"/>
  <c r="P22" i="38"/>
  <c r="P26" i="38"/>
  <c r="P29" i="38"/>
  <c r="P30" i="38"/>
  <c r="P23" i="38"/>
  <c r="P47" i="38"/>
  <c r="O48" i="38"/>
  <c r="P48" i="39"/>
  <c r="P10" i="38"/>
  <c r="P18" i="38"/>
  <c r="P32" i="38"/>
  <c r="P43" i="38"/>
  <c r="P6" i="38"/>
  <c r="P9" i="38"/>
  <c r="P13" i="38"/>
  <c r="P17" i="38"/>
  <c r="P20" i="38"/>
  <c r="P28" i="38"/>
  <c r="P31" i="38"/>
  <c r="P34" i="38"/>
  <c r="P37" i="38"/>
  <c r="P38" i="38"/>
  <c r="P11" i="38"/>
  <c r="P15" i="38"/>
  <c r="P24" i="38"/>
  <c r="P39" i="38"/>
  <c r="P42" i="38"/>
  <c r="P45" i="38"/>
  <c r="M48" i="38"/>
  <c r="N48" i="38"/>
  <c r="J48" i="38"/>
  <c r="P5" i="38"/>
  <c r="G48" i="38"/>
  <c r="L48" i="37"/>
  <c r="K48" i="37"/>
  <c r="I48" i="37"/>
  <c r="H48" i="37"/>
  <c r="F48" i="37"/>
  <c r="E48" i="37"/>
  <c r="D48" i="37"/>
  <c r="O47" i="37"/>
  <c r="N47" i="37"/>
  <c r="P47" i="37" s="1"/>
  <c r="M47" i="37"/>
  <c r="J47" i="37"/>
  <c r="G47" i="37"/>
  <c r="O46" i="37"/>
  <c r="N46" i="37"/>
  <c r="M46" i="37"/>
  <c r="J46" i="37"/>
  <c r="G46" i="37"/>
  <c r="O45" i="37"/>
  <c r="N45" i="37"/>
  <c r="M45" i="37"/>
  <c r="J45" i="37"/>
  <c r="G45" i="37"/>
  <c r="O44" i="37"/>
  <c r="N44" i="37"/>
  <c r="M44" i="37"/>
  <c r="J44" i="37"/>
  <c r="G44" i="37"/>
  <c r="O43" i="37"/>
  <c r="N43" i="37"/>
  <c r="P43" i="37" s="1"/>
  <c r="M43" i="37"/>
  <c r="J43" i="37"/>
  <c r="G43" i="37"/>
  <c r="O42" i="37"/>
  <c r="N42" i="37"/>
  <c r="M42" i="37"/>
  <c r="J42" i="37"/>
  <c r="G42" i="37"/>
  <c r="O41" i="37"/>
  <c r="N41" i="37"/>
  <c r="M41" i="37"/>
  <c r="J41" i="37"/>
  <c r="G41" i="37"/>
  <c r="O40" i="37"/>
  <c r="N40" i="37"/>
  <c r="M40" i="37"/>
  <c r="J40" i="37"/>
  <c r="G40" i="37"/>
  <c r="O39" i="37"/>
  <c r="N39" i="37"/>
  <c r="P39" i="37" s="1"/>
  <c r="M39" i="37"/>
  <c r="J39" i="37"/>
  <c r="G39" i="37"/>
  <c r="O38" i="37"/>
  <c r="N38" i="37"/>
  <c r="M38" i="37"/>
  <c r="J38" i="37"/>
  <c r="G38" i="37"/>
  <c r="O37" i="37"/>
  <c r="N37" i="37"/>
  <c r="M37" i="37"/>
  <c r="J37" i="37"/>
  <c r="G37" i="37"/>
  <c r="O36" i="37"/>
  <c r="N36" i="37"/>
  <c r="M36" i="37"/>
  <c r="J36" i="37"/>
  <c r="G36" i="37"/>
  <c r="O35" i="37"/>
  <c r="N35" i="37"/>
  <c r="M35" i="37"/>
  <c r="J35" i="37"/>
  <c r="G35" i="37"/>
  <c r="O34" i="37"/>
  <c r="N34" i="37"/>
  <c r="M34" i="37"/>
  <c r="J34" i="37"/>
  <c r="G34" i="37"/>
  <c r="O33" i="37"/>
  <c r="N33" i="37"/>
  <c r="M33" i="37"/>
  <c r="J33" i="37"/>
  <c r="G33" i="37"/>
  <c r="O32" i="37"/>
  <c r="N32" i="37"/>
  <c r="M32" i="37"/>
  <c r="J32" i="37"/>
  <c r="G32" i="37"/>
  <c r="O31" i="37"/>
  <c r="N31" i="37"/>
  <c r="M31" i="37"/>
  <c r="J31" i="37"/>
  <c r="G31" i="37"/>
  <c r="O30" i="37"/>
  <c r="N30" i="37"/>
  <c r="M30" i="37"/>
  <c r="J30" i="37"/>
  <c r="G30" i="37"/>
  <c r="O29" i="37"/>
  <c r="N29" i="37"/>
  <c r="M29" i="37"/>
  <c r="J29" i="37"/>
  <c r="G29" i="37"/>
  <c r="O28" i="37"/>
  <c r="N28" i="37"/>
  <c r="M28" i="37"/>
  <c r="J28" i="37"/>
  <c r="G28" i="37"/>
  <c r="O27" i="37"/>
  <c r="N27" i="37"/>
  <c r="P27" i="37" s="1"/>
  <c r="M27" i="37"/>
  <c r="J27" i="37"/>
  <c r="G27" i="37"/>
  <c r="O26" i="37"/>
  <c r="N26" i="37"/>
  <c r="M26" i="37"/>
  <c r="J26" i="37"/>
  <c r="G26" i="37"/>
  <c r="O25" i="37"/>
  <c r="N25" i="37"/>
  <c r="M25" i="37"/>
  <c r="J25" i="37"/>
  <c r="G25" i="37"/>
  <c r="O24" i="37"/>
  <c r="N24" i="37"/>
  <c r="M24" i="37"/>
  <c r="J24" i="37"/>
  <c r="G24" i="37"/>
  <c r="O23" i="37"/>
  <c r="N23" i="37"/>
  <c r="M23" i="37"/>
  <c r="J23" i="37"/>
  <c r="G23" i="37"/>
  <c r="O22" i="37"/>
  <c r="N22" i="37"/>
  <c r="M22" i="37"/>
  <c r="J22" i="37"/>
  <c r="G22" i="37"/>
  <c r="O21" i="37"/>
  <c r="N21" i="37"/>
  <c r="M21" i="37"/>
  <c r="J21" i="37"/>
  <c r="G21" i="37"/>
  <c r="O20" i="37"/>
  <c r="N20" i="37"/>
  <c r="M20" i="37"/>
  <c r="J20" i="37"/>
  <c r="G20" i="37"/>
  <c r="O19" i="37"/>
  <c r="N19" i="37"/>
  <c r="M19" i="37"/>
  <c r="J19" i="37"/>
  <c r="G19" i="37"/>
  <c r="O18" i="37"/>
  <c r="N18" i="37"/>
  <c r="M18" i="37"/>
  <c r="J18" i="37"/>
  <c r="G18" i="37"/>
  <c r="O17" i="37"/>
  <c r="N17" i="37"/>
  <c r="M17" i="37"/>
  <c r="J17" i="37"/>
  <c r="G17" i="37"/>
  <c r="O16" i="37"/>
  <c r="N16" i="37"/>
  <c r="M16" i="37"/>
  <c r="J16" i="37"/>
  <c r="G16" i="37"/>
  <c r="O15" i="37"/>
  <c r="N15" i="37"/>
  <c r="M15" i="37"/>
  <c r="J15" i="37"/>
  <c r="G15" i="37"/>
  <c r="O14" i="37"/>
  <c r="N14" i="37"/>
  <c r="M14" i="37"/>
  <c r="J14" i="37"/>
  <c r="G14" i="37"/>
  <c r="O13" i="37"/>
  <c r="N13" i="37"/>
  <c r="M13" i="37"/>
  <c r="J13" i="37"/>
  <c r="G13" i="37"/>
  <c r="O12" i="37"/>
  <c r="N12" i="37"/>
  <c r="M12" i="37"/>
  <c r="J12" i="37"/>
  <c r="G12" i="37"/>
  <c r="O11" i="37"/>
  <c r="N11" i="37"/>
  <c r="M11" i="37"/>
  <c r="J11" i="37"/>
  <c r="G11" i="37"/>
  <c r="O10" i="37"/>
  <c r="N10" i="37"/>
  <c r="M10" i="37"/>
  <c r="J10" i="37"/>
  <c r="G10" i="37"/>
  <c r="O9" i="37"/>
  <c r="N9" i="37"/>
  <c r="M9" i="37"/>
  <c r="J9" i="37"/>
  <c r="G9" i="37"/>
  <c r="O8" i="37"/>
  <c r="N8" i="37"/>
  <c r="M8" i="37"/>
  <c r="J8" i="37"/>
  <c r="G8" i="37"/>
  <c r="O7" i="37"/>
  <c r="N7" i="37"/>
  <c r="M7" i="37"/>
  <c r="J7" i="37"/>
  <c r="G7" i="37"/>
  <c r="O6" i="37"/>
  <c r="N6" i="37"/>
  <c r="M6" i="37"/>
  <c r="J6" i="37"/>
  <c r="G6" i="37"/>
  <c r="O5" i="37"/>
  <c r="N5" i="37"/>
  <c r="M5" i="37"/>
  <c r="J5" i="37"/>
  <c r="G5" i="37"/>
  <c r="P22" i="37" l="1"/>
  <c r="P5" i="37"/>
  <c r="P21" i="37"/>
  <c r="P9" i="37"/>
  <c r="P13" i="37"/>
  <c r="P17" i="37"/>
  <c r="P37" i="37"/>
  <c r="P18" i="37"/>
  <c r="P16" i="37"/>
  <c r="P20" i="37"/>
  <c r="P24" i="37"/>
  <c r="P32" i="37"/>
  <c r="P36" i="37"/>
  <c r="P44" i="37"/>
  <c r="P7" i="37"/>
  <c r="P34" i="37"/>
  <c r="P6" i="37"/>
  <c r="P14" i="37"/>
  <c r="P25" i="37"/>
  <c r="P28" i="37"/>
  <c r="P41" i="37"/>
  <c r="P48" i="38"/>
  <c r="P11" i="37"/>
  <c r="P30" i="37"/>
  <c r="P46" i="37"/>
  <c r="P23" i="37"/>
  <c r="P26" i="37"/>
  <c r="P29" i="37"/>
  <c r="P33" i="37"/>
  <c r="P40" i="37"/>
  <c r="P10" i="37"/>
  <c r="P8" i="37"/>
  <c r="P12" i="37"/>
  <c r="P15" i="37"/>
  <c r="P19" i="37"/>
  <c r="P31" i="37"/>
  <c r="P35" i="37"/>
  <c r="P42" i="37"/>
  <c r="P45" i="37"/>
  <c r="O48" i="37"/>
  <c r="P38" i="37"/>
  <c r="M48" i="37"/>
  <c r="J48" i="37"/>
  <c r="G48" i="37"/>
  <c r="N48" i="37"/>
  <c r="L48" i="36"/>
  <c r="K48" i="36"/>
  <c r="I48" i="36"/>
  <c r="H48" i="36"/>
  <c r="F48" i="36"/>
  <c r="E48" i="36"/>
  <c r="D48" i="36"/>
  <c r="O47" i="36"/>
  <c r="N47" i="36"/>
  <c r="M47" i="36"/>
  <c r="J47" i="36"/>
  <c r="G47" i="36"/>
  <c r="O46" i="36"/>
  <c r="N46" i="36"/>
  <c r="P46" i="36" s="1"/>
  <c r="M46" i="36"/>
  <c r="J46" i="36"/>
  <c r="G46" i="36"/>
  <c r="O45" i="36"/>
  <c r="N45" i="36"/>
  <c r="M45" i="36"/>
  <c r="J45" i="36"/>
  <c r="G45" i="36"/>
  <c r="O44" i="36"/>
  <c r="N44" i="36"/>
  <c r="M44" i="36"/>
  <c r="J44" i="36"/>
  <c r="G44" i="36"/>
  <c r="O43" i="36"/>
  <c r="N43" i="36"/>
  <c r="M43" i="36"/>
  <c r="J43" i="36"/>
  <c r="G43" i="36"/>
  <c r="O42" i="36"/>
  <c r="N42" i="36"/>
  <c r="M42" i="36"/>
  <c r="J42" i="36"/>
  <c r="G42" i="36"/>
  <c r="O41" i="36"/>
  <c r="N41" i="36"/>
  <c r="M41" i="36"/>
  <c r="J41" i="36"/>
  <c r="G41" i="36"/>
  <c r="O40" i="36"/>
  <c r="N40" i="36"/>
  <c r="M40" i="36"/>
  <c r="J40" i="36"/>
  <c r="G40" i="36"/>
  <c r="O39" i="36"/>
  <c r="N39" i="36"/>
  <c r="M39" i="36"/>
  <c r="J39" i="36"/>
  <c r="G39" i="36"/>
  <c r="O38" i="36"/>
  <c r="N38" i="36"/>
  <c r="M38" i="36"/>
  <c r="J38" i="36"/>
  <c r="G38" i="36"/>
  <c r="O37" i="36"/>
  <c r="N37" i="36"/>
  <c r="M37" i="36"/>
  <c r="J37" i="36"/>
  <c r="G37" i="36"/>
  <c r="O36" i="36"/>
  <c r="N36" i="36"/>
  <c r="P36" i="36" s="1"/>
  <c r="M36" i="36"/>
  <c r="J36" i="36"/>
  <c r="G36" i="36"/>
  <c r="O35" i="36"/>
  <c r="N35" i="36"/>
  <c r="M35" i="36"/>
  <c r="J35" i="36"/>
  <c r="G35" i="36"/>
  <c r="O34" i="36"/>
  <c r="N34" i="36"/>
  <c r="M34" i="36"/>
  <c r="J34" i="36"/>
  <c r="G34" i="36"/>
  <c r="O33" i="36"/>
  <c r="N33" i="36"/>
  <c r="M33" i="36"/>
  <c r="J33" i="36"/>
  <c r="G33" i="36"/>
  <c r="O32" i="36"/>
  <c r="N32" i="36"/>
  <c r="M32" i="36"/>
  <c r="J32" i="36"/>
  <c r="G32" i="36"/>
  <c r="O31" i="36"/>
  <c r="N31" i="36"/>
  <c r="M31" i="36"/>
  <c r="J31" i="36"/>
  <c r="G31" i="36"/>
  <c r="O30" i="36"/>
  <c r="N30" i="36"/>
  <c r="M30" i="36"/>
  <c r="J30" i="36"/>
  <c r="G30" i="36"/>
  <c r="O29" i="36"/>
  <c r="N29" i="36"/>
  <c r="M29" i="36"/>
  <c r="J29" i="36"/>
  <c r="G29" i="36"/>
  <c r="O28" i="36"/>
  <c r="N28" i="36"/>
  <c r="M28" i="36"/>
  <c r="J28" i="36"/>
  <c r="G28" i="36"/>
  <c r="O27" i="36"/>
  <c r="N27" i="36"/>
  <c r="M27" i="36"/>
  <c r="J27" i="36"/>
  <c r="G27" i="36"/>
  <c r="O26" i="36"/>
  <c r="N26" i="36"/>
  <c r="M26" i="36"/>
  <c r="J26" i="36"/>
  <c r="G26" i="36"/>
  <c r="O25" i="36"/>
  <c r="N25" i="36"/>
  <c r="M25" i="36"/>
  <c r="J25" i="36"/>
  <c r="G25" i="36"/>
  <c r="O24" i="36"/>
  <c r="N24" i="36"/>
  <c r="M24" i="36"/>
  <c r="J24" i="36"/>
  <c r="G24" i="36"/>
  <c r="O23" i="36"/>
  <c r="N23" i="36"/>
  <c r="M23" i="36"/>
  <c r="J23" i="36"/>
  <c r="G23" i="36"/>
  <c r="O22" i="36"/>
  <c r="N22" i="36"/>
  <c r="M22" i="36"/>
  <c r="J22" i="36"/>
  <c r="G22" i="36"/>
  <c r="O21" i="36"/>
  <c r="N21" i="36"/>
  <c r="M21" i="36"/>
  <c r="J21" i="36"/>
  <c r="G21" i="36"/>
  <c r="O20" i="36"/>
  <c r="N20" i="36"/>
  <c r="M20" i="36"/>
  <c r="J20" i="36"/>
  <c r="G20" i="36"/>
  <c r="O19" i="36"/>
  <c r="N19" i="36"/>
  <c r="M19" i="36"/>
  <c r="J19" i="36"/>
  <c r="G19" i="36"/>
  <c r="O18" i="36"/>
  <c r="N18" i="36"/>
  <c r="M18" i="36"/>
  <c r="J18" i="36"/>
  <c r="G18" i="36"/>
  <c r="O17" i="36"/>
  <c r="N17" i="36"/>
  <c r="M17" i="36"/>
  <c r="J17" i="36"/>
  <c r="G17" i="36"/>
  <c r="O16" i="36"/>
  <c r="N16" i="36"/>
  <c r="M16" i="36"/>
  <c r="J16" i="36"/>
  <c r="G16" i="36"/>
  <c r="O15" i="36"/>
  <c r="N15" i="36"/>
  <c r="M15" i="36"/>
  <c r="J15" i="36"/>
  <c r="G15" i="36"/>
  <c r="O14" i="36"/>
  <c r="N14" i="36"/>
  <c r="M14" i="36"/>
  <c r="J14" i="36"/>
  <c r="G14" i="36"/>
  <c r="O13" i="36"/>
  <c r="N13" i="36"/>
  <c r="M13" i="36"/>
  <c r="J13" i="36"/>
  <c r="G13" i="36"/>
  <c r="O12" i="36"/>
  <c r="N12" i="36"/>
  <c r="M12" i="36"/>
  <c r="J12" i="36"/>
  <c r="G12" i="36"/>
  <c r="O11" i="36"/>
  <c r="N11" i="36"/>
  <c r="M11" i="36"/>
  <c r="J11" i="36"/>
  <c r="G11" i="36"/>
  <c r="O10" i="36"/>
  <c r="N10" i="36"/>
  <c r="M10" i="36"/>
  <c r="J10" i="36"/>
  <c r="G10" i="36"/>
  <c r="O9" i="36"/>
  <c r="N9" i="36"/>
  <c r="M9" i="36"/>
  <c r="J9" i="36"/>
  <c r="G9" i="36"/>
  <c r="O8" i="36"/>
  <c r="N8" i="36"/>
  <c r="M8" i="36"/>
  <c r="J8" i="36"/>
  <c r="G8" i="36"/>
  <c r="O7" i="36"/>
  <c r="N7" i="36"/>
  <c r="M7" i="36"/>
  <c r="J7" i="36"/>
  <c r="G7" i="36"/>
  <c r="O6" i="36"/>
  <c r="N6" i="36"/>
  <c r="M6" i="36"/>
  <c r="J6" i="36"/>
  <c r="G6" i="36"/>
  <c r="O5" i="36"/>
  <c r="N5" i="36"/>
  <c r="M5" i="36"/>
  <c r="J5" i="36"/>
  <c r="G5" i="36"/>
  <c r="P34" i="36" l="1"/>
  <c r="P8" i="36"/>
  <c r="P24" i="36"/>
  <c r="P40" i="36"/>
  <c r="P13" i="36"/>
  <c r="P18" i="36"/>
  <c r="P25" i="36"/>
  <c r="P6" i="36"/>
  <c r="P11" i="36"/>
  <c r="P27" i="36"/>
  <c r="P12" i="36"/>
  <c r="P14" i="36"/>
  <c r="P28" i="36"/>
  <c r="P33" i="36"/>
  <c r="P44" i="36"/>
  <c r="P5" i="36"/>
  <c r="P16" i="36"/>
  <c r="P19" i="36"/>
  <c r="P22" i="36"/>
  <c r="P30" i="36"/>
  <c r="P38" i="36"/>
  <c r="P41" i="36"/>
  <c r="P7" i="36"/>
  <c r="P21" i="36"/>
  <c r="P32" i="36"/>
  <c r="P23" i="36"/>
  <c r="P9" i="36"/>
  <c r="P17" i="36"/>
  <c r="P20" i="36"/>
  <c r="P39" i="36"/>
  <c r="P42" i="36"/>
  <c r="P26" i="36"/>
  <c r="P29" i="36"/>
  <c r="P48" i="37"/>
  <c r="P15" i="36"/>
  <c r="P31" i="36"/>
  <c r="P37" i="36"/>
  <c r="P43" i="36"/>
  <c r="P47" i="36"/>
  <c r="P45" i="36"/>
  <c r="P35" i="36"/>
  <c r="P10" i="36"/>
  <c r="O48" i="36"/>
  <c r="M48" i="36"/>
  <c r="J48" i="36"/>
  <c r="G48" i="36"/>
  <c r="N48" i="36"/>
  <c r="L48" i="35"/>
  <c r="K48" i="35"/>
  <c r="I48" i="35"/>
  <c r="H48" i="35"/>
  <c r="F48" i="35"/>
  <c r="E48" i="35"/>
  <c r="D48" i="35"/>
  <c r="O47" i="35"/>
  <c r="N47" i="35"/>
  <c r="M47" i="35"/>
  <c r="J47" i="35"/>
  <c r="G47" i="35"/>
  <c r="O46" i="35"/>
  <c r="N46" i="35"/>
  <c r="P46" i="35" s="1"/>
  <c r="M46" i="35"/>
  <c r="J46" i="35"/>
  <c r="G46" i="35"/>
  <c r="O45" i="35"/>
  <c r="N45" i="35"/>
  <c r="M45" i="35"/>
  <c r="J45" i="35"/>
  <c r="G45" i="35"/>
  <c r="O44" i="35"/>
  <c r="N44" i="35"/>
  <c r="M44" i="35"/>
  <c r="J44" i="35"/>
  <c r="G44" i="35"/>
  <c r="O43" i="35"/>
  <c r="N43" i="35"/>
  <c r="M43" i="35"/>
  <c r="J43" i="35"/>
  <c r="G43" i="35"/>
  <c r="O42" i="35"/>
  <c r="N42" i="35"/>
  <c r="M42" i="35"/>
  <c r="J42" i="35"/>
  <c r="G42" i="35"/>
  <c r="O41" i="35"/>
  <c r="N41" i="35"/>
  <c r="M41" i="35"/>
  <c r="J41" i="35"/>
  <c r="G41" i="35"/>
  <c r="O40" i="35"/>
  <c r="N40" i="35"/>
  <c r="M40" i="35"/>
  <c r="J40" i="35"/>
  <c r="G40" i="35"/>
  <c r="O39" i="35"/>
  <c r="N39" i="35"/>
  <c r="M39" i="35"/>
  <c r="J39" i="35"/>
  <c r="G39" i="35"/>
  <c r="O38" i="35"/>
  <c r="N38" i="35"/>
  <c r="M38" i="35"/>
  <c r="J38" i="35"/>
  <c r="G38" i="35"/>
  <c r="O37" i="35"/>
  <c r="N37" i="35"/>
  <c r="M37" i="35"/>
  <c r="J37" i="35"/>
  <c r="G37" i="35"/>
  <c r="O36" i="35"/>
  <c r="N36" i="35"/>
  <c r="M36" i="35"/>
  <c r="J36" i="35"/>
  <c r="G36" i="35"/>
  <c r="O35" i="35"/>
  <c r="N35" i="35"/>
  <c r="P35" i="35" s="1"/>
  <c r="M35" i="35"/>
  <c r="J35" i="35"/>
  <c r="G35" i="35"/>
  <c r="O34" i="35"/>
  <c r="N34" i="35"/>
  <c r="M34" i="35"/>
  <c r="J34" i="35"/>
  <c r="G34" i="35"/>
  <c r="O33" i="35"/>
  <c r="N33" i="35"/>
  <c r="M33" i="35"/>
  <c r="J33" i="35"/>
  <c r="G33" i="35"/>
  <c r="O32" i="35"/>
  <c r="N32" i="35"/>
  <c r="M32" i="35"/>
  <c r="J32" i="35"/>
  <c r="G32" i="35"/>
  <c r="O31" i="35"/>
  <c r="N31" i="35"/>
  <c r="M31" i="35"/>
  <c r="J31" i="35"/>
  <c r="G31" i="35"/>
  <c r="O30" i="35"/>
  <c r="N30" i="35"/>
  <c r="M30" i="35"/>
  <c r="J30" i="35"/>
  <c r="G30" i="35"/>
  <c r="O29" i="35"/>
  <c r="N29" i="35"/>
  <c r="M29" i="35"/>
  <c r="J29" i="35"/>
  <c r="G29" i="35"/>
  <c r="O28" i="35"/>
  <c r="N28" i="35"/>
  <c r="M28" i="35"/>
  <c r="J28" i="35"/>
  <c r="G28" i="35"/>
  <c r="O27" i="35"/>
  <c r="N27" i="35"/>
  <c r="M27" i="35"/>
  <c r="J27" i="35"/>
  <c r="G27" i="35"/>
  <c r="O26" i="35"/>
  <c r="N26" i="35"/>
  <c r="M26" i="35"/>
  <c r="J26" i="35"/>
  <c r="G26" i="35"/>
  <c r="O25" i="35"/>
  <c r="N25" i="35"/>
  <c r="M25" i="35"/>
  <c r="J25" i="35"/>
  <c r="G25" i="35"/>
  <c r="O24" i="35"/>
  <c r="N24" i="35"/>
  <c r="M24" i="35"/>
  <c r="J24" i="35"/>
  <c r="G24" i="35"/>
  <c r="O23" i="35"/>
  <c r="N23" i="35"/>
  <c r="M23" i="35"/>
  <c r="J23" i="35"/>
  <c r="G23" i="35"/>
  <c r="O22" i="35"/>
  <c r="N22" i="35"/>
  <c r="M22" i="35"/>
  <c r="J22" i="35"/>
  <c r="G22" i="35"/>
  <c r="O21" i="35"/>
  <c r="N21" i="35"/>
  <c r="M21" i="35"/>
  <c r="J21" i="35"/>
  <c r="G21" i="35"/>
  <c r="O20" i="35"/>
  <c r="N20" i="35"/>
  <c r="M20" i="35"/>
  <c r="J20" i="35"/>
  <c r="G20" i="35"/>
  <c r="O19" i="35"/>
  <c r="N19" i="35"/>
  <c r="M19" i="35"/>
  <c r="J19" i="35"/>
  <c r="G19" i="35"/>
  <c r="O18" i="35"/>
  <c r="N18" i="35"/>
  <c r="M18" i="35"/>
  <c r="J18" i="35"/>
  <c r="G18" i="35"/>
  <c r="O17" i="35"/>
  <c r="N17" i="35"/>
  <c r="M17" i="35"/>
  <c r="J17" i="35"/>
  <c r="G17" i="35"/>
  <c r="O16" i="35"/>
  <c r="N16" i="35"/>
  <c r="M16" i="35"/>
  <c r="J16" i="35"/>
  <c r="G16" i="35"/>
  <c r="O15" i="35"/>
  <c r="N15" i="35"/>
  <c r="M15" i="35"/>
  <c r="J15" i="35"/>
  <c r="G15" i="35"/>
  <c r="O14" i="35"/>
  <c r="N14" i="35"/>
  <c r="M14" i="35"/>
  <c r="J14" i="35"/>
  <c r="G14" i="35"/>
  <c r="O13" i="35"/>
  <c r="N13" i="35"/>
  <c r="M13" i="35"/>
  <c r="J13" i="35"/>
  <c r="G13" i="35"/>
  <c r="O12" i="35"/>
  <c r="N12" i="35"/>
  <c r="M12" i="35"/>
  <c r="J12" i="35"/>
  <c r="G12" i="35"/>
  <c r="O11" i="35"/>
  <c r="N11" i="35"/>
  <c r="M11" i="35"/>
  <c r="J11" i="35"/>
  <c r="G11" i="35"/>
  <c r="O10" i="35"/>
  <c r="N10" i="35"/>
  <c r="M10" i="35"/>
  <c r="J10" i="35"/>
  <c r="G10" i="35"/>
  <c r="O9" i="35"/>
  <c r="N9" i="35"/>
  <c r="M9" i="35"/>
  <c r="J9" i="35"/>
  <c r="G9" i="35"/>
  <c r="O8" i="35"/>
  <c r="N8" i="35"/>
  <c r="M8" i="35"/>
  <c r="J8" i="35"/>
  <c r="G8" i="35"/>
  <c r="O7" i="35"/>
  <c r="N7" i="35"/>
  <c r="M7" i="35"/>
  <c r="J7" i="35"/>
  <c r="G7" i="35"/>
  <c r="O6" i="35"/>
  <c r="N6" i="35"/>
  <c r="M6" i="35"/>
  <c r="J6" i="35"/>
  <c r="G6" i="35"/>
  <c r="O5" i="35"/>
  <c r="N5" i="35"/>
  <c r="M5" i="35"/>
  <c r="J5" i="35"/>
  <c r="G5" i="35"/>
  <c r="P39" i="35" l="1"/>
  <c r="P27" i="35"/>
  <c r="P47" i="35"/>
  <c r="P28" i="35"/>
  <c r="P8" i="35"/>
  <c r="P41" i="35"/>
  <c r="P15" i="35"/>
  <c r="P19" i="35"/>
  <c r="P13" i="35"/>
  <c r="P14" i="35"/>
  <c r="P26" i="35"/>
  <c r="P29" i="35"/>
  <c r="P36" i="35"/>
  <c r="P40" i="35"/>
  <c r="P12" i="35"/>
  <c r="P23" i="35"/>
  <c r="P37" i="35"/>
  <c r="P45" i="35"/>
  <c r="P9" i="35"/>
  <c r="P17" i="35"/>
  <c r="P20" i="35"/>
  <c r="P31" i="35"/>
  <c r="P42" i="35"/>
  <c r="P11" i="35"/>
  <c r="P25" i="35"/>
  <c r="P33" i="35"/>
  <c r="P5" i="35"/>
  <c r="P24" i="35"/>
  <c r="P21" i="35"/>
  <c r="P32" i="35"/>
  <c r="P43" i="35"/>
  <c r="P18" i="35"/>
  <c r="P34" i="35"/>
  <c r="O48" i="35"/>
  <c r="P7" i="35"/>
  <c r="P10" i="35"/>
  <c r="P16" i="35"/>
  <c r="P22" i="35"/>
  <c r="P30" i="35"/>
  <c r="P38" i="35"/>
  <c r="P44" i="35"/>
  <c r="P48" i="36"/>
  <c r="P6" i="35"/>
  <c r="M48" i="35"/>
  <c r="N48" i="35"/>
  <c r="J48" i="35"/>
  <c r="G48" i="35"/>
  <c r="L48" i="34"/>
  <c r="K48" i="34"/>
  <c r="I48" i="34"/>
  <c r="H48" i="34"/>
  <c r="F48" i="34"/>
  <c r="E48" i="34"/>
  <c r="D48" i="34"/>
  <c r="O47" i="34"/>
  <c r="N47" i="34"/>
  <c r="M47" i="34"/>
  <c r="J47" i="34"/>
  <c r="G47" i="34"/>
  <c r="O46" i="34"/>
  <c r="N46" i="34"/>
  <c r="M46" i="34"/>
  <c r="J46" i="34"/>
  <c r="G46" i="34"/>
  <c r="O45" i="34"/>
  <c r="N45" i="34"/>
  <c r="P45" i="34" s="1"/>
  <c r="M45" i="34"/>
  <c r="J45" i="34"/>
  <c r="G45" i="34"/>
  <c r="O44" i="34"/>
  <c r="N44" i="34"/>
  <c r="M44" i="34"/>
  <c r="J44" i="34"/>
  <c r="G44" i="34"/>
  <c r="O43" i="34"/>
  <c r="N43" i="34"/>
  <c r="M43" i="34"/>
  <c r="J43" i="34"/>
  <c r="G43" i="34"/>
  <c r="O42" i="34"/>
  <c r="N42" i="34"/>
  <c r="M42" i="34"/>
  <c r="J42" i="34"/>
  <c r="G42" i="34"/>
  <c r="O41" i="34"/>
  <c r="N41" i="34"/>
  <c r="M41" i="34"/>
  <c r="J41" i="34"/>
  <c r="G41" i="34"/>
  <c r="O40" i="34"/>
  <c r="N40" i="34"/>
  <c r="M40" i="34"/>
  <c r="J40" i="34"/>
  <c r="G40" i="34"/>
  <c r="O39" i="34"/>
  <c r="N39" i="34"/>
  <c r="M39" i="34"/>
  <c r="J39" i="34"/>
  <c r="G39" i="34"/>
  <c r="O38" i="34"/>
  <c r="N38" i="34"/>
  <c r="M38" i="34"/>
  <c r="J38" i="34"/>
  <c r="G38" i="34"/>
  <c r="O37" i="34"/>
  <c r="N37" i="34"/>
  <c r="P37" i="34" s="1"/>
  <c r="M37" i="34"/>
  <c r="J37" i="34"/>
  <c r="G37" i="34"/>
  <c r="O36" i="34"/>
  <c r="N36" i="34"/>
  <c r="M36" i="34"/>
  <c r="J36" i="34"/>
  <c r="G36" i="34"/>
  <c r="O35" i="34"/>
  <c r="N35" i="34"/>
  <c r="P35" i="34" s="1"/>
  <c r="M35" i="34"/>
  <c r="J35" i="34"/>
  <c r="G35" i="34"/>
  <c r="O34" i="34"/>
  <c r="N34" i="34"/>
  <c r="M34" i="34"/>
  <c r="J34" i="34"/>
  <c r="G34" i="34"/>
  <c r="O33" i="34"/>
  <c r="N33" i="34"/>
  <c r="M33" i="34"/>
  <c r="J33" i="34"/>
  <c r="G33" i="34"/>
  <c r="O32" i="34"/>
  <c r="N32" i="34"/>
  <c r="M32" i="34"/>
  <c r="J32" i="34"/>
  <c r="G32" i="34"/>
  <c r="O31" i="34"/>
  <c r="N31" i="34"/>
  <c r="M31" i="34"/>
  <c r="J31" i="34"/>
  <c r="G31" i="34"/>
  <c r="O30" i="34"/>
  <c r="N30" i="34"/>
  <c r="M30" i="34"/>
  <c r="J30" i="34"/>
  <c r="G30" i="34"/>
  <c r="O29" i="34"/>
  <c r="N29" i="34"/>
  <c r="M29" i="34"/>
  <c r="J29" i="34"/>
  <c r="G29" i="34"/>
  <c r="O28" i="34"/>
  <c r="N28" i="34"/>
  <c r="M28" i="34"/>
  <c r="J28" i="34"/>
  <c r="G28" i="34"/>
  <c r="O27" i="34"/>
  <c r="N27" i="34"/>
  <c r="P27" i="34" s="1"/>
  <c r="M27" i="34"/>
  <c r="J27" i="34"/>
  <c r="G27" i="34"/>
  <c r="O26" i="34"/>
  <c r="N26" i="34"/>
  <c r="M26" i="34"/>
  <c r="J26" i="34"/>
  <c r="G26" i="34"/>
  <c r="O25" i="34"/>
  <c r="N25" i="34"/>
  <c r="M25" i="34"/>
  <c r="J25" i="34"/>
  <c r="G25" i="34"/>
  <c r="O24" i="34"/>
  <c r="N24" i="34"/>
  <c r="M24" i="34"/>
  <c r="J24" i="34"/>
  <c r="G24" i="34"/>
  <c r="O23" i="34"/>
  <c r="N23" i="34"/>
  <c r="M23" i="34"/>
  <c r="J23" i="34"/>
  <c r="G23" i="34"/>
  <c r="O22" i="34"/>
  <c r="N22" i="34"/>
  <c r="M22" i="34"/>
  <c r="J22" i="34"/>
  <c r="G22" i="34"/>
  <c r="O21" i="34"/>
  <c r="N21" i="34"/>
  <c r="P21" i="34" s="1"/>
  <c r="M21" i="34"/>
  <c r="J21" i="34"/>
  <c r="G21" i="34"/>
  <c r="O20" i="34"/>
  <c r="N20" i="34"/>
  <c r="M20" i="34"/>
  <c r="J20" i="34"/>
  <c r="G20" i="34"/>
  <c r="O19" i="34"/>
  <c r="N19" i="34"/>
  <c r="P19" i="34" s="1"/>
  <c r="M19" i="34"/>
  <c r="J19" i="34"/>
  <c r="G19" i="34"/>
  <c r="O18" i="34"/>
  <c r="N18" i="34"/>
  <c r="M18" i="34"/>
  <c r="J18" i="34"/>
  <c r="G18" i="34"/>
  <c r="O17" i="34"/>
  <c r="N17" i="34"/>
  <c r="P17" i="34" s="1"/>
  <c r="M17" i="34"/>
  <c r="J17" i="34"/>
  <c r="G17" i="34"/>
  <c r="O16" i="34"/>
  <c r="N16" i="34"/>
  <c r="M16" i="34"/>
  <c r="J16" i="34"/>
  <c r="G16" i="34"/>
  <c r="O15" i="34"/>
  <c r="N15" i="34"/>
  <c r="M15" i="34"/>
  <c r="J15" i="34"/>
  <c r="G15" i="34"/>
  <c r="O14" i="34"/>
  <c r="N14" i="34"/>
  <c r="M14" i="34"/>
  <c r="J14" i="34"/>
  <c r="G14" i="34"/>
  <c r="O13" i="34"/>
  <c r="N13" i="34"/>
  <c r="P13" i="34" s="1"/>
  <c r="M13" i="34"/>
  <c r="J13" i="34"/>
  <c r="G13" i="34"/>
  <c r="O12" i="34"/>
  <c r="N12" i="34"/>
  <c r="M12" i="34"/>
  <c r="J12" i="34"/>
  <c r="G12" i="34"/>
  <c r="O11" i="34"/>
  <c r="N11" i="34"/>
  <c r="P11" i="34" s="1"/>
  <c r="M11" i="34"/>
  <c r="J11" i="34"/>
  <c r="G11" i="34"/>
  <c r="O10" i="34"/>
  <c r="N10" i="34"/>
  <c r="M10" i="34"/>
  <c r="J10" i="34"/>
  <c r="G10" i="34"/>
  <c r="O9" i="34"/>
  <c r="N9" i="34"/>
  <c r="P9" i="34" s="1"/>
  <c r="M9" i="34"/>
  <c r="J9" i="34"/>
  <c r="G9" i="34"/>
  <c r="O8" i="34"/>
  <c r="N8" i="34"/>
  <c r="M8" i="34"/>
  <c r="J8" i="34"/>
  <c r="G8" i="34"/>
  <c r="O7" i="34"/>
  <c r="N7" i="34"/>
  <c r="M7" i="34"/>
  <c r="J7" i="34"/>
  <c r="G7" i="34"/>
  <c r="O6" i="34"/>
  <c r="N6" i="34"/>
  <c r="M6" i="34"/>
  <c r="J6" i="34"/>
  <c r="G6" i="34"/>
  <c r="O5" i="34"/>
  <c r="N5" i="34"/>
  <c r="P5" i="34" s="1"/>
  <c r="M5" i="34"/>
  <c r="J5" i="34"/>
  <c r="G5" i="34"/>
  <c r="P7" i="34" l="1"/>
  <c r="P15" i="34"/>
  <c r="P23" i="34"/>
  <c r="P31" i="34"/>
  <c r="P39" i="34"/>
  <c r="P47" i="34"/>
  <c r="P43" i="34"/>
  <c r="P12" i="34"/>
  <c r="P25" i="34"/>
  <c r="P33" i="34"/>
  <c r="P41" i="34"/>
  <c r="P29" i="34"/>
  <c r="P30" i="34"/>
  <c r="P46" i="34"/>
  <c r="P24" i="34"/>
  <c r="P48" i="35"/>
  <c r="P42" i="34"/>
  <c r="P34" i="34"/>
  <c r="P26" i="34"/>
  <c r="P22" i="34"/>
  <c r="P20" i="34"/>
  <c r="P16" i="34"/>
  <c r="P14" i="34"/>
  <c r="P10" i="34"/>
  <c r="P8" i="34"/>
  <c r="M48" i="34"/>
  <c r="O48" i="34"/>
  <c r="P44" i="34"/>
  <c r="P40" i="34"/>
  <c r="P38" i="34"/>
  <c r="P36" i="34"/>
  <c r="P32" i="34"/>
  <c r="P28" i="34"/>
  <c r="P18" i="34"/>
  <c r="J48" i="34"/>
  <c r="P6" i="34"/>
  <c r="G48" i="34"/>
  <c r="N48" i="34"/>
  <c r="L48" i="33"/>
  <c r="K48" i="33"/>
  <c r="I48" i="33"/>
  <c r="H48" i="33"/>
  <c r="F48" i="33"/>
  <c r="E48" i="33"/>
  <c r="D48" i="33"/>
  <c r="O47" i="33"/>
  <c r="N47" i="33"/>
  <c r="M47" i="33"/>
  <c r="J47" i="33"/>
  <c r="G47" i="33"/>
  <c r="O46" i="33"/>
  <c r="N46" i="33"/>
  <c r="P46" i="33" s="1"/>
  <c r="M46" i="33"/>
  <c r="J46" i="33"/>
  <c r="G46" i="33"/>
  <c r="O45" i="33"/>
  <c r="N45" i="33"/>
  <c r="M45" i="33"/>
  <c r="J45" i="33"/>
  <c r="G45" i="33"/>
  <c r="O44" i="33"/>
  <c r="N44" i="33"/>
  <c r="M44" i="33"/>
  <c r="J44" i="33"/>
  <c r="G44" i="33"/>
  <c r="O43" i="33"/>
  <c r="N43" i="33"/>
  <c r="M43" i="33"/>
  <c r="J43" i="33"/>
  <c r="G43" i="33"/>
  <c r="O42" i="33"/>
  <c r="N42" i="33"/>
  <c r="M42" i="33"/>
  <c r="J42" i="33"/>
  <c r="G42" i="33"/>
  <c r="O41" i="33"/>
  <c r="N41" i="33"/>
  <c r="M41" i="33"/>
  <c r="J41" i="33"/>
  <c r="G41" i="33"/>
  <c r="O40" i="33"/>
  <c r="N40" i="33"/>
  <c r="M40" i="33"/>
  <c r="J40" i="33"/>
  <c r="G40" i="33"/>
  <c r="O39" i="33"/>
  <c r="N39" i="33"/>
  <c r="M39" i="33"/>
  <c r="J39" i="33"/>
  <c r="G39" i="33"/>
  <c r="O38" i="33"/>
  <c r="N38" i="33"/>
  <c r="M38" i="33"/>
  <c r="J38" i="33"/>
  <c r="G38" i="33"/>
  <c r="O37" i="33"/>
  <c r="N37" i="33"/>
  <c r="M37" i="33"/>
  <c r="J37" i="33"/>
  <c r="G37" i="33"/>
  <c r="O36" i="33"/>
  <c r="N36" i="33"/>
  <c r="M36" i="33"/>
  <c r="J36" i="33"/>
  <c r="G36" i="33"/>
  <c r="O35" i="33"/>
  <c r="N35" i="33"/>
  <c r="P35" i="33" s="1"/>
  <c r="M35" i="33"/>
  <c r="J35" i="33"/>
  <c r="G35" i="33"/>
  <c r="O34" i="33"/>
  <c r="N34" i="33"/>
  <c r="M34" i="33"/>
  <c r="J34" i="33"/>
  <c r="G34" i="33"/>
  <c r="O33" i="33"/>
  <c r="N33" i="33"/>
  <c r="M33" i="33"/>
  <c r="J33" i="33"/>
  <c r="G33" i="33"/>
  <c r="O32" i="33"/>
  <c r="N32" i="33"/>
  <c r="M32" i="33"/>
  <c r="J32" i="33"/>
  <c r="G32" i="33"/>
  <c r="O31" i="33"/>
  <c r="N31" i="33"/>
  <c r="P31" i="33" s="1"/>
  <c r="M31" i="33"/>
  <c r="J31" i="33"/>
  <c r="G31" i="33"/>
  <c r="O30" i="33"/>
  <c r="N30" i="33"/>
  <c r="M30" i="33"/>
  <c r="J30" i="33"/>
  <c r="G30" i="33"/>
  <c r="O29" i="33"/>
  <c r="N29" i="33"/>
  <c r="M29" i="33"/>
  <c r="J29" i="33"/>
  <c r="G29" i="33"/>
  <c r="O28" i="33"/>
  <c r="N28" i="33"/>
  <c r="M28" i="33"/>
  <c r="J28" i="33"/>
  <c r="G28" i="33"/>
  <c r="O27" i="33"/>
  <c r="N27" i="33"/>
  <c r="P27" i="33" s="1"/>
  <c r="M27" i="33"/>
  <c r="J27" i="33"/>
  <c r="G27" i="33"/>
  <c r="O26" i="33"/>
  <c r="N26" i="33"/>
  <c r="M26" i="33"/>
  <c r="J26" i="33"/>
  <c r="G26" i="33"/>
  <c r="O25" i="33"/>
  <c r="N25" i="33"/>
  <c r="M25" i="33"/>
  <c r="J25" i="33"/>
  <c r="G25" i="33"/>
  <c r="O24" i="33"/>
  <c r="N24" i="33"/>
  <c r="M24" i="33"/>
  <c r="J24" i="33"/>
  <c r="G24" i="33"/>
  <c r="O23" i="33"/>
  <c r="N23" i="33"/>
  <c r="M23" i="33"/>
  <c r="J23" i="33"/>
  <c r="G23" i="33"/>
  <c r="O22" i="33"/>
  <c r="N22" i="33"/>
  <c r="M22" i="33"/>
  <c r="J22" i="33"/>
  <c r="G22" i="33"/>
  <c r="O21" i="33"/>
  <c r="N21" i="33"/>
  <c r="M21" i="33"/>
  <c r="J21" i="33"/>
  <c r="G21" i="33"/>
  <c r="O20" i="33"/>
  <c r="N20" i="33"/>
  <c r="M20" i="33"/>
  <c r="J20" i="33"/>
  <c r="G20" i="33"/>
  <c r="O19" i="33"/>
  <c r="N19" i="33"/>
  <c r="M19" i="33"/>
  <c r="J19" i="33"/>
  <c r="G19" i="33"/>
  <c r="O18" i="33"/>
  <c r="N18" i="33"/>
  <c r="M18" i="33"/>
  <c r="J18" i="33"/>
  <c r="G18" i="33"/>
  <c r="O17" i="33"/>
  <c r="N17" i="33"/>
  <c r="M17" i="33"/>
  <c r="J17" i="33"/>
  <c r="G17" i="33"/>
  <c r="O16" i="33"/>
  <c r="N16" i="33"/>
  <c r="M16" i="33"/>
  <c r="J16" i="33"/>
  <c r="G16" i="33"/>
  <c r="O15" i="33"/>
  <c r="N15" i="33"/>
  <c r="M15" i="33"/>
  <c r="J15" i="33"/>
  <c r="G15" i="33"/>
  <c r="O14" i="33"/>
  <c r="N14" i="33"/>
  <c r="M14" i="33"/>
  <c r="J14" i="33"/>
  <c r="G14" i="33"/>
  <c r="O13" i="33"/>
  <c r="N13" i="33"/>
  <c r="M13" i="33"/>
  <c r="J13" i="33"/>
  <c r="G13" i="33"/>
  <c r="O12" i="33"/>
  <c r="N12" i="33"/>
  <c r="M12" i="33"/>
  <c r="J12" i="33"/>
  <c r="G12" i="33"/>
  <c r="O11" i="33"/>
  <c r="N11" i="33"/>
  <c r="M11" i="33"/>
  <c r="J11" i="33"/>
  <c r="G11" i="33"/>
  <c r="O10" i="33"/>
  <c r="N10" i="33"/>
  <c r="M10" i="33"/>
  <c r="J10" i="33"/>
  <c r="G10" i="33"/>
  <c r="O9" i="33"/>
  <c r="N9" i="33"/>
  <c r="M9" i="33"/>
  <c r="J9" i="33"/>
  <c r="G9" i="33"/>
  <c r="O8" i="33"/>
  <c r="N8" i="33"/>
  <c r="P8" i="33" s="1"/>
  <c r="M8" i="33"/>
  <c r="J8" i="33"/>
  <c r="G8" i="33"/>
  <c r="O7" i="33"/>
  <c r="N7" i="33"/>
  <c r="M7" i="33"/>
  <c r="J7" i="33"/>
  <c r="G7" i="33"/>
  <c r="O6" i="33"/>
  <c r="N6" i="33"/>
  <c r="M6" i="33"/>
  <c r="J6" i="33"/>
  <c r="G6" i="33"/>
  <c r="O5" i="33"/>
  <c r="N5" i="33"/>
  <c r="M5" i="33"/>
  <c r="J5" i="33"/>
  <c r="G5" i="33"/>
  <c r="P42" i="33" l="1"/>
  <c r="P44" i="33"/>
  <c r="P16" i="33"/>
  <c r="P12" i="33"/>
  <c r="P20" i="33"/>
  <c r="P11" i="33"/>
  <c r="P43" i="33"/>
  <c r="P22" i="33"/>
  <c r="P30" i="33"/>
  <c r="P38" i="33"/>
  <c r="P9" i="33"/>
  <c r="P28" i="33"/>
  <c r="P6" i="33"/>
  <c r="P17" i="33"/>
  <c r="P25" i="33"/>
  <c r="P33" i="33"/>
  <c r="P41" i="33"/>
  <c r="P5" i="33"/>
  <c r="P24" i="33"/>
  <c r="P40" i="33"/>
  <c r="P15" i="33"/>
  <c r="P18" i="33"/>
  <c r="P34" i="33"/>
  <c r="P47" i="33"/>
  <c r="P21" i="33"/>
  <c r="O48" i="33"/>
  <c r="P7" i="33"/>
  <c r="P10" i="33"/>
  <c r="P13" i="33"/>
  <c r="P19" i="33"/>
  <c r="P23" i="33"/>
  <c r="P26" i="33"/>
  <c r="P29" i="33"/>
  <c r="P32" i="33"/>
  <c r="P36" i="33"/>
  <c r="P39" i="33"/>
  <c r="P45" i="33"/>
  <c r="P48" i="34"/>
  <c r="P37" i="33"/>
  <c r="P14" i="33"/>
  <c r="M48" i="33"/>
  <c r="J48" i="33"/>
  <c r="G48" i="33"/>
  <c r="N48" i="33"/>
  <c r="N5" i="32"/>
  <c r="N6" i="32"/>
  <c r="N7" i="32"/>
  <c r="N8" i="32"/>
  <c r="N9" i="32"/>
  <c r="N10" i="32"/>
  <c r="N11" i="32"/>
  <c r="N12" i="32"/>
  <c r="N13" i="32"/>
  <c r="N14" i="32"/>
  <c r="N15" i="32"/>
  <c r="N16" i="32"/>
  <c r="N17" i="32"/>
  <c r="N18" i="32"/>
  <c r="N19" i="32"/>
  <c r="N20" i="32"/>
  <c r="N21" i="32"/>
  <c r="N22" i="32"/>
  <c r="N23" i="32"/>
  <c r="N24" i="32"/>
  <c r="N25" i="32"/>
  <c r="N26" i="32"/>
  <c r="N27" i="32"/>
  <c r="N28" i="32"/>
  <c r="N29" i="32"/>
  <c r="N30" i="32"/>
  <c r="N31" i="32"/>
  <c r="N32" i="32"/>
  <c r="N33" i="32"/>
  <c r="N34" i="32"/>
  <c r="L48" i="32"/>
  <c r="K48" i="32"/>
  <c r="I48" i="32"/>
  <c r="H48" i="32"/>
  <c r="F48" i="32"/>
  <c r="E48" i="32"/>
  <c r="D48" i="32"/>
  <c r="O47" i="32"/>
  <c r="N47" i="32"/>
  <c r="M47" i="32"/>
  <c r="J47" i="32"/>
  <c r="G47" i="32"/>
  <c r="O46" i="32"/>
  <c r="N46" i="32"/>
  <c r="M46" i="32"/>
  <c r="J46" i="32"/>
  <c r="G46" i="32"/>
  <c r="O45" i="32"/>
  <c r="N45" i="32"/>
  <c r="M45" i="32"/>
  <c r="J45" i="32"/>
  <c r="G45" i="32"/>
  <c r="O44" i="32"/>
  <c r="N44" i="32"/>
  <c r="M44" i="32"/>
  <c r="J44" i="32"/>
  <c r="G44" i="32"/>
  <c r="O43" i="32"/>
  <c r="N43" i="32"/>
  <c r="M43" i="32"/>
  <c r="J43" i="32"/>
  <c r="G43" i="32"/>
  <c r="O42" i="32"/>
  <c r="N42" i="32"/>
  <c r="M42" i="32"/>
  <c r="J42" i="32"/>
  <c r="G42" i="32"/>
  <c r="O41" i="32"/>
  <c r="N41" i="32"/>
  <c r="M41" i="32"/>
  <c r="J41" i="32"/>
  <c r="G41" i="32"/>
  <c r="O40" i="32"/>
  <c r="N40" i="32"/>
  <c r="M40" i="32"/>
  <c r="J40" i="32"/>
  <c r="G40" i="32"/>
  <c r="O39" i="32"/>
  <c r="N39" i="32"/>
  <c r="M39" i="32"/>
  <c r="J39" i="32"/>
  <c r="G39" i="32"/>
  <c r="O38" i="32"/>
  <c r="N38" i="32"/>
  <c r="M38" i="32"/>
  <c r="J38" i="32"/>
  <c r="G38" i="32"/>
  <c r="O37" i="32"/>
  <c r="N37" i="32"/>
  <c r="M37" i="32"/>
  <c r="J37" i="32"/>
  <c r="G37" i="32"/>
  <c r="O36" i="32"/>
  <c r="N36" i="32"/>
  <c r="M36" i="32"/>
  <c r="J36" i="32"/>
  <c r="G36" i="32"/>
  <c r="O35" i="32"/>
  <c r="N35" i="32"/>
  <c r="M35" i="32"/>
  <c r="J35" i="32"/>
  <c r="G35" i="32"/>
  <c r="O34" i="32"/>
  <c r="P34" i="32" s="1"/>
  <c r="M34" i="32"/>
  <c r="J34" i="32"/>
  <c r="G34" i="32"/>
  <c r="O33" i="32"/>
  <c r="M33" i="32"/>
  <c r="J33" i="32"/>
  <c r="G33" i="32"/>
  <c r="O32" i="32"/>
  <c r="M32" i="32"/>
  <c r="J32" i="32"/>
  <c r="G32" i="32"/>
  <c r="O31" i="32"/>
  <c r="M31" i="32"/>
  <c r="J31" i="32"/>
  <c r="G31" i="32"/>
  <c r="O30" i="32"/>
  <c r="M30" i="32"/>
  <c r="J30" i="32"/>
  <c r="G30" i="32"/>
  <c r="O29" i="32"/>
  <c r="P29" i="32" s="1"/>
  <c r="M29" i="32"/>
  <c r="J29" i="32"/>
  <c r="G29" i="32"/>
  <c r="O28" i="32"/>
  <c r="P28" i="32" s="1"/>
  <c r="M28" i="32"/>
  <c r="J28" i="32"/>
  <c r="G28" i="32"/>
  <c r="O27" i="32"/>
  <c r="M27" i="32"/>
  <c r="J27" i="32"/>
  <c r="G27" i="32"/>
  <c r="O26" i="32"/>
  <c r="P26" i="32" s="1"/>
  <c r="M26" i="32"/>
  <c r="J26" i="32"/>
  <c r="G26" i="32"/>
  <c r="O25" i="32"/>
  <c r="M25" i="32"/>
  <c r="J25" i="32"/>
  <c r="G25" i="32"/>
  <c r="O24" i="32"/>
  <c r="M24" i="32"/>
  <c r="J24" i="32"/>
  <c r="G24" i="32"/>
  <c r="O23" i="32"/>
  <c r="M23" i="32"/>
  <c r="J23" i="32"/>
  <c r="G23" i="32"/>
  <c r="O22" i="32"/>
  <c r="M22" i="32"/>
  <c r="J22" i="32"/>
  <c r="G22" i="32"/>
  <c r="O21" i="32"/>
  <c r="P21" i="32" s="1"/>
  <c r="M21" i="32"/>
  <c r="J21" i="32"/>
  <c r="G21" i="32"/>
  <c r="O20" i="32"/>
  <c r="P20" i="32" s="1"/>
  <c r="M20" i="32"/>
  <c r="J20" i="32"/>
  <c r="G20" i="32"/>
  <c r="O19" i="32"/>
  <c r="M19" i="32"/>
  <c r="J19" i="32"/>
  <c r="G19" i="32"/>
  <c r="O18" i="32"/>
  <c r="P18" i="32" s="1"/>
  <c r="M18" i="32"/>
  <c r="J18" i="32"/>
  <c r="G18" i="32"/>
  <c r="O17" i="32"/>
  <c r="M17" i="32"/>
  <c r="J17" i="32"/>
  <c r="G17" i="32"/>
  <c r="O16" i="32"/>
  <c r="M16" i="32"/>
  <c r="J16" i="32"/>
  <c r="G16" i="32"/>
  <c r="O15" i="32"/>
  <c r="M15" i="32"/>
  <c r="J15" i="32"/>
  <c r="G15" i="32"/>
  <c r="O14" i="32"/>
  <c r="M14" i="32"/>
  <c r="J14" i="32"/>
  <c r="G14" i="32"/>
  <c r="O13" i="32"/>
  <c r="P13" i="32" s="1"/>
  <c r="M13" i="32"/>
  <c r="J13" i="32"/>
  <c r="G13" i="32"/>
  <c r="O12" i="32"/>
  <c r="P12" i="32" s="1"/>
  <c r="M12" i="32"/>
  <c r="J12" i="32"/>
  <c r="G12" i="32"/>
  <c r="O11" i="32"/>
  <c r="M11" i="32"/>
  <c r="J11" i="32"/>
  <c r="G11" i="32"/>
  <c r="O10" i="32"/>
  <c r="P10" i="32" s="1"/>
  <c r="M10" i="32"/>
  <c r="J10" i="32"/>
  <c r="G10" i="32"/>
  <c r="O9" i="32"/>
  <c r="M9" i="32"/>
  <c r="J9" i="32"/>
  <c r="G9" i="32"/>
  <c r="O8" i="32"/>
  <c r="M8" i="32"/>
  <c r="J8" i="32"/>
  <c r="G8" i="32"/>
  <c r="O7" i="32"/>
  <c r="M7" i="32"/>
  <c r="J7" i="32"/>
  <c r="G7" i="32"/>
  <c r="O6" i="32"/>
  <c r="M6" i="32"/>
  <c r="J6" i="32"/>
  <c r="G6" i="32"/>
  <c r="O5" i="32"/>
  <c r="M5" i="32"/>
  <c r="J5" i="32"/>
  <c r="G5" i="32"/>
  <c r="P16" i="32" l="1"/>
  <c r="P30" i="32"/>
  <c r="P6" i="32"/>
  <c r="P8" i="32"/>
  <c r="P14" i="32"/>
  <c r="P22" i="32"/>
  <c r="P46" i="32"/>
  <c r="P17" i="32"/>
  <c r="P25" i="32"/>
  <c r="P33" i="32"/>
  <c r="P35" i="32"/>
  <c r="P43" i="32"/>
  <c r="P9" i="32"/>
  <c r="P44" i="32"/>
  <c r="P42" i="32"/>
  <c r="P32" i="32"/>
  <c r="P48" i="33"/>
  <c r="O48" i="32"/>
  <c r="P40" i="32"/>
  <c r="P38" i="32"/>
  <c r="P24" i="32"/>
  <c r="P23" i="32"/>
  <c r="P15" i="32"/>
  <c r="P7" i="32"/>
  <c r="P36" i="32"/>
  <c r="P47" i="32"/>
  <c r="P27" i="32"/>
  <c r="P19" i="32"/>
  <c r="P11" i="32"/>
  <c r="P39" i="32"/>
  <c r="P45" i="32"/>
  <c r="P37" i="32"/>
  <c r="P41" i="32"/>
  <c r="M48" i="32"/>
  <c r="P31" i="32"/>
  <c r="N48" i="32"/>
  <c r="J48" i="32"/>
  <c r="G48" i="32"/>
  <c r="P5" i="32"/>
  <c r="N28" i="31"/>
  <c r="M28" i="31"/>
  <c r="L28" i="31"/>
  <c r="K28" i="31"/>
  <c r="J28" i="31"/>
  <c r="I28" i="31"/>
  <c r="H28" i="31"/>
  <c r="G28" i="31"/>
  <c r="F28" i="31"/>
  <c r="E28" i="31"/>
  <c r="D28" i="31"/>
  <c r="C28" i="31"/>
  <c r="B28" i="31"/>
  <c r="N26" i="31"/>
  <c r="M26" i="31"/>
  <c r="L26" i="31"/>
  <c r="K26" i="31"/>
  <c r="J26" i="31"/>
  <c r="I26" i="31"/>
  <c r="H26" i="31"/>
  <c r="G26" i="31"/>
  <c r="F26" i="31"/>
  <c r="E26" i="31"/>
  <c r="D26" i="31"/>
  <c r="C26" i="31"/>
  <c r="B26" i="31"/>
  <c r="N24" i="31"/>
  <c r="M24" i="31"/>
  <c r="L24" i="31"/>
  <c r="K24" i="31"/>
  <c r="J24" i="31"/>
  <c r="I24" i="31"/>
  <c r="H24" i="31"/>
  <c r="G24" i="31"/>
  <c r="F24" i="31"/>
  <c r="E24" i="31"/>
  <c r="D24" i="31"/>
  <c r="C24" i="31"/>
  <c r="B24" i="31"/>
  <c r="N22" i="31"/>
  <c r="M22" i="31"/>
  <c r="L22" i="31"/>
  <c r="K22" i="31"/>
  <c r="J22" i="31"/>
  <c r="I22" i="31"/>
  <c r="H22" i="31"/>
  <c r="G22" i="31"/>
  <c r="F22" i="31"/>
  <c r="E22" i="31"/>
  <c r="D22" i="31"/>
  <c r="C22" i="31"/>
  <c r="B22" i="31"/>
  <c r="N20" i="31"/>
  <c r="M20" i="31"/>
  <c r="L20" i="31"/>
  <c r="K20" i="31"/>
  <c r="J20" i="31"/>
  <c r="I20" i="31"/>
  <c r="H20" i="31"/>
  <c r="G20" i="31"/>
  <c r="F20" i="31"/>
  <c r="E20" i="31"/>
  <c r="D20" i="31"/>
  <c r="C20" i="31"/>
  <c r="B20" i="31"/>
  <c r="N18" i="31"/>
  <c r="M18" i="31"/>
  <c r="L18" i="31"/>
  <c r="K18" i="31"/>
  <c r="J18" i="31"/>
  <c r="I18" i="31"/>
  <c r="H18" i="31"/>
  <c r="G18" i="31"/>
  <c r="F18" i="31"/>
  <c r="E18" i="31"/>
  <c r="D18" i="31"/>
  <c r="C18" i="31"/>
  <c r="B18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B16" i="31"/>
  <c r="N14" i="31"/>
  <c r="M14" i="31"/>
  <c r="L14" i="31"/>
  <c r="K14" i="31"/>
  <c r="J14" i="31"/>
  <c r="I14" i="31"/>
  <c r="H14" i="31"/>
  <c r="G14" i="31"/>
  <c r="F14" i="31"/>
  <c r="E14" i="31"/>
  <c r="D14" i="31"/>
  <c r="C14" i="31"/>
  <c r="B14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B12" i="31"/>
  <c r="N10" i="31"/>
  <c r="M10" i="31"/>
  <c r="L10" i="31"/>
  <c r="K10" i="31"/>
  <c r="J10" i="31"/>
  <c r="I10" i="31"/>
  <c r="H10" i="31"/>
  <c r="G10" i="31"/>
  <c r="F10" i="31"/>
  <c r="E10" i="31"/>
  <c r="D10" i="31"/>
  <c r="C10" i="31"/>
  <c r="B10" i="31"/>
  <c r="J8" i="31"/>
  <c r="I8" i="31"/>
  <c r="G8" i="31"/>
  <c r="F8" i="31"/>
  <c r="D8" i="31"/>
  <c r="C8" i="31"/>
  <c r="B8" i="31"/>
  <c r="M6" i="31"/>
  <c r="L6" i="31"/>
  <c r="N6" i="31" s="1"/>
  <c r="K6" i="31"/>
  <c r="H6" i="31"/>
  <c r="D6" i="31"/>
  <c r="M5" i="31"/>
  <c r="M8" i="31" s="1"/>
  <c r="L5" i="31"/>
  <c r="L8" i="31" s="1"/>
  <c r="K5" i="31"/>
  <c r="K8" i="31" s="1"/>
  <c r="H5" i="31"/>
  <c r="H8" i="31" s="1"/>
  <c r="E5" i="31"/>
  <c r="E8" i="31" s="1"/>
  <c r="P48" i="32" l="1"/>
  <c r="N5" i="31"/>
  <c r="N8" i="31" s="1"/>
  <c r="G6" i="30"/>
  <c r="G7" i="30"/>
  <c r="G8" i="30"/>
  <c r="G9" i="30"/>
  <c r="G10" i="30"/>
  <c r="G11" i="30"/>
  <c r="G12" i="30"/>
  <c r="G13" i="30"/>
  <c r="G14" i="30"/>
  <c r="G15" i="30"/>
  <c r="G16" i="30"/>
  <c r="G17" i="30"/>
  <c r="G18" i="30"/>
  <c r="G19" i="30"/>
  <c r="G20" i="30"/>
  <c r="G21" i="30"/>
  <c r="G22" i="30"/>
  <c r="G23" i="30"/>
  <c r="G24" i="30"/>
  <c r="G25" i="30"/>
  <c r="G26" i="30"/>
  <c r="G27" i="30"/>
  <c r="G28" i="30"/>
  <c r="G29" i="30"/>
  <c r="G30" i="30"/>
  <c r="G31" i="30"/>
  <c r="G32" i="30"/>
  <c r="G33" i="30"/>
  <c r="G34" i="30"/>
  <c r="G35" i="30"/>
  <c r="G36" i="30"/>
  <c r="G37" i="30"/>
  <c r="G38" i="30"/>
  <c r="G39" i="30"/>
  <c r="G40" i="30"/>
  <c r="G41" i="30"/>
  <c r="G42" i="30"/>
  <c r="G43" i="30"/>
  <c r="G44" i="30"/>
  <c r="G45" i="30"/>
  <c r="G46" i="30"/>
  <c r="G47" i="30"/>
  <c r="L48" i="30"/>
  <c r="K48" i="30"/>
  <c r="I48" i="30"/>
  <c r="H48" i="30"/>
  <c r="F48" i="30"/>
  <c r="E48" i="30"/>
  <c r="D48" i="30"/>
  <c r="O47" i="30"/>
  <c r="N47" i="30"/>
  <c r="M47" i="30"/>
  <c r="J47" i="30"/>
  <c r="O46" i="30"/>
  <c r="N46" i="30"/>
  <c r="M46" i="30"/>
  <c r="J46" i="30"/>
  <c r="O45" i="30"/>
  <c r="N45" i="30"/>
  <c r="M45" i="30"/>
  <c r="J45" i="30"/>
  <c r="O44" i="30"/>
  <c r="N44" i="30"/>
  <c r="M44" i="30"/>
  <c r="J44" i="30"/>
  <c r="O43" i="30"/>
  <c r="N43" i="30"/>
  <c r="M43" i="30"/>
  <c r="J43" i="30"/>
  <c r="O42" i="30"/>
  <c r="N42" i="30"/>
  <c r="M42" i="30"/>
  <c r="J42" i="30"/>
  <c r="O41" i="30"/>
  <c r="N41" i="30"/>
  <c r="M41" i="30"/>
  <c r="J41" i="30"/>
  <c r="O40" i="30"/>
  <c r="N40" i="30"/>
  <c r="M40" i="30"/>
  <c r="J40" i="30"/>
  <c r="O39" i="30"/>
  <c r="N39" i="30"/>
  <c r="M39" i="30"/>
  <c r="J39" i="30"/>
  <c r="O38" i="30"/>
  <c r="N38" i="30"/>
  <c r="M38" i="30"/>
  <c r="J38" i="30"/>
  <c r="O37" i="30"/>
  <c r="N37" i="30"/>
  <c r="P37" i="30" s="1"/>
  <c r="M37" i="30"/>
  <c r="J37" i="30"/>
  <c r="O36" i="30"/>
  <c r="N36" i="30"/>
  <c r="M36" i="30"/>
  <c r="J36" i="30"/>
  <c r="O35" i="30"/>
  <c r="N35" i="30"/>
  <c r="M35" i="30"/>
  <c r="J35" i="30"/>
  <c r="O34" i="30"/>
  <c r="N34" i="30"/>
  <c r="M34" i="30"/>
  <c r="J34" i="30"/>
  <c r="O33" i="30"/>
  <c r="N33" i="30"/>
  <c r="M33" i="30"/>
  <c r="J33" i="30"/>
  <c r="O32" i="30"/>
  <c r="N32" i="30"/>
  <c r="M32" i="30"/>
  <c r="J32" i="30"/>
  <c r="O31" i="30"/>
  <c r="N31" i="30"/>
  <c r="P31" i="30" s="1"/>
  <c r="M31" i="30"/>
  <c r="J31" i="30"/>
  <c r="O30" i="30"/>
  <c r="N30" i="30"/>
  <c r="M30" i="30"/>
  <c r="J30" i="30"/>
  <c r="O29" i="30"/>
  <c r="N29" i="30"/>
  <c r="M29" i="30"/>
  <c r="J29" i="30"/>
  <c r="O28" i="30"/>
  <c r="N28" i="30"/>
  <c r="M28" i="30"/>
  <c r="J28" i="30"/>
  <c r="O27" i="30"/>
  <c r="N27" i="30"/>
  <c r="P27" i="30" s="1"/>
  <c r="M27" i="30"/>
  <c r="J27" i="30"/>
  <c r="O26" i="30"/>
  <c r="N26" i="30"/>
  <c r="M26" i="30"/>
  <c r="J26" i="30"/>
  <c r="O25" i="30"/>
  <c r="N25" i="30"/>
  <c r="M25" i="30"/>
  <c r="J25" i="30"/>
  <c r="O24" i="30"/>
  <c r="N24" i="30"/>
  <c r="M24" i="30"/>
  <c r="J24" i="30"/>
  <c r="O23" i="30"/>
  <c r="N23" i="30"/>
  <c r="M23" i="30"/>
  <c r="J23" i="30"/>
  <c r="O22" i="30"/>
  <c r="N22" i="30"/>
  <c r="M22" i="30"/>
  <c r="J22" i="30"/>
  <c r="O21" i="30"/>
  <c r="N21" i="30"/>
  <c r="M21" i="30"/>
  <c r="J21" i="30"/>
  <c r="O20" i="30"/>
  <c r="N20" i="30"/>
  <c r="M20" i="30"/>
  <c r="J20" i="30"/>
  <c r="O19" i="30"/>
  <c r="N19" i="30"/>
  <c r="P19" i="30" s="1"/>
  <c r="M19" i="30"/>
  <c r="J19" i="30"/>
  <c r="O18" i="30"/>
  <c r="N18" i="30"/>
  <c r="M18" i="30"/>
  <c r="J18" i="30"/>
  <c r="O17" i="30"/>
  <c r="N17" i="30"/>
  <c r="M17" i="30"/>
  <c r="J17" i="30"/>
  <c r="O16" i="30"/>
  <c r="N16" i="30"/>
  <c r="M16" i="30"/>
  <c r="J16" i="30"/>
  <c r="O15" i="30"/>
  <c r="N15" i="30"/>
  <c r="M15" i="30"/>
  <c r="J15" i="30"/>
  <c r="O14" i="30"/>
  <c r="N14" i="30"/>
  <c r="M14" i="30"/>
  <c r="J14" i="30"/>
  <c r="O13" i="30"/>
  <c r="N13" i="30"/>
  <c r="M13" i="30"/>
  <c r="J13" i="30"/>
  <c r="O12" i="30"/>
  <c r="N12" i="30"/>
  <c r="M12" i="30"/>
  <c r="J12" i="30"/>
  <c r="O11" i="30"/>
  <c r="N11" i="30"/>
  <c r="M11" i="30"/>
  <c r="J11" i="30"/>
  <c r="O10" i="30"/>
  <c r="N10" i="30"/>
  <c r="M10" i="30"/>
  <c r="J10" i="30"/>
  <c r="O9" i="30"/>
  <c r="N9" i="30"/>
  <c r="M9" i="30"/>
  <c r="J9" i="30"/>
  <c r="O8" i="30"/>
  <c r="N8" i="30"/>
  <c r="M8" i="30"/>
  <c r="J8" i="30"/>
  <c r="O7" i="30"/>
  <c r="N7" i="30"/>
  <c r="M7" i="30"/>
  <c r="J7" i="30"/>
  <c r="O6" i="30"/>
  <c r="N6" i="30"/>
  <c r="M6" i="30"/>
  <c r="J6" i="30"/>
  <c r="O5" i="30"/>
  <c r="N5" i="30"/>
  <c r="M5" i="30"/>
  <c r="J5" i="30"/>
  <c r="G5" i="30"/>
  <c r="P20" i="30" l="1"/>
  <c r="P22" i="30"/>
  <c r="P26" i="30"/>
  <c r="P28" i="30"/>
  <c r="P30" i="30"/>
  <c r="P32" i="30"/>
  <c r="P36" i="30"/>
  <c r="P40" i="30"/>
  <c r="P44" i="30"/>
  <c r="P9" i="30"/>
  <c r="P13" i="30"/>
  <c r="P25" i="30"/>
  <c r="P5" i="30"/>
  <c r="P34" i="30"/>
  <c r="P18" i="30"/>
  <c r="P21" i="30"/>
  <c r="P23" i="30"/>
  <c r="P24" i="30"/>
  <c r="P35" i="30"/>
  <c r="P7" i="30"/>
  <c r="P8" i="30"/>
  <c r="P10" i="30"/>
  <c r="P11" i="30"/>
  <c r="P12" i="30"/>
  <c r="P14" i="30"/>
  <c r="P15" i="30"/>
  <c r="P16" i="30"/>
  <c r="P33" i="30"/>
  <c r="P38" i="30"/>
  <c r="P39" i="30"/>
  <c r="P41" i="30"/>
  <c r="P42" i="30"/>
  <c r="P43" i="30"/>
  <c r="P45" i="30"/>
  <c r="P46" i="30"/>
  <c r="P47" i="30"/>
  <c r="G48" i="30"/>
  <c r="P17" i="30"/>
  <c r="M48" i="30"/>
  <c r="P6" i="30"/>
  <c r="P29" i="30"/>
  <c r="J48" i="30"/>
  <c r="N48" i="30"/>
  <c r="O48" i="30"/>
  <c r="L48" i="29"/>
  <c r="K48" i="29"/>
  <c r="I48" i="29"/>
  <c r="H48" i="29"/>
  <c r="F48" i="29"/>
  <c r="E48" i="29"/>
  <c r="D48" i="29"/>
  <c r="O47" i="29"/>
  <c r="N47" i="29"/>
  <c r="M47" i="29"/>
  <c r="J47" i="29"/>
  <c r="O46" i="29"/>
  <c r="N46" i="29"/>
  <c r="M46" i="29"/>
  <c r="J46" i="29"/>
  <c r="O45" i="29"/>
  <c r="N45" i="29"/>
  <c r="M45" i="29"/>
  <c r="J45" i="29"/>
  <c r="O44" i="29"/>
  <c r="N44" i="29"/>
  <c r="M44" i="29"/>
  <c r="J44" i="29"/>
  <c r="O43" i="29"/>
  <c r="N43" i="29"/>
  <c r="M43" i="29"/>
  <c r="J43" i="29"/>
  <c r="O42" i="29"/>
  <c r="N42" i="29"/>
  <c r="M42" i="29"/>
  <c r="J42" i="29"/>
  <c r="O41" i="29"/>
  <c r="N41" i="29"/>
  <c r="M41" i="29"/>
  <c r="J41" i="29"/>
  <c r="O40" i="29"/>
  <c r="N40" i="29"/>
  <c r="M40" i="29"/>
  <c r="J40" i="29"/>
  <c r="O39" i="29"/>
  <c r="N39" i="29"/>
  <c r="M39" i="29"/>
  <c r="J39" i="29"/>
  <c r="O38" i="29"/>
  <c r="N38" i="29"/>
  <c r="M38" i="29"/>
  <c r="J38" i="29"/>
  <c r="O37" i="29"/>
  <c r="N37" i="29"/>
  <c r="P37" i="29" s="1"/>
  <c r="M37" i="29"/>
  <c r="J37" i="29"/>
  <c r="O36" i="29"/>
  <c r="N36" i="29"/>
  <c r="M36" i="29"/>
  <c r="J36" i="29"/>
  <c r="O35" i="29"/>
  <c r="N35" i="29"/>
  <c r="M35" i="29"/>
  <c r="J35" i="29"/>
  <c r="G35" i="29"/>
  <c r="O34" i="29"/>
  <c r="N34" i="29"/>
  <c r="M34" i="29"/>
  <c r="J34" i="29"/>
  <c r="O33" i="29"/>
  <c r="N33" i="29"/>
  <c r="M33" i="29"/>
  <c r="J33" i="29"/>
  <c r="O32" i="29"/>
  <c r="N32" i="29"/>
  <c r="M32" i="29"/>
  <c r="J32" i="29"/>
  <c r="O31" i="29"/>
  <c r="N31" i="29"/>
  <c r="M31" i="29"/>
  <c r="J31" i="29"/>
  <c r="O30" i="29"/>
  <c r="N30" i="29"/>
  <c r="M30" i="29"/>
  <c r="J30" i="29"/>
  <c r="O29" i="29"/>
  <c r="N29" i="29"/>
  <c r="M29" i="29"/>
  <c r="J29" i="29"/>
  <c r="O28" i="29"/>
  <c r="N28" i="29"/>
  <c r="M28" i="29"/>
  <c r="J28" i="29"/>
  <c r="O27" i="29"/>
  <c r="N27" i="29"/>
  <c r="M27" i="29"/>
  <c r="J27" i="29"/>
  <c r="O26" i="29"/>
  <c r="N26" i="29"/>
  <c r="M26" i="29"/>
  <c r="J26" i="29"/>
  <c r="O25" i="29"/>
  <c r="N25" i="29"/>
  <c r="M25" i="29"/>
  <c r="J25" i="29"/>
  <c r="O24" i="29"/>
  <c r="N24" i="29"/>
  <c r="M24" i="29"/>
  <c r="J24" i="29"/>
  <c r="O23" i="29"/>
  <c r="N23" i="29"/>
  <c r="M23" i="29"/>
  <c r="J23" i="29"/>
  <c r="O22" i="29"/>
  <c r="N22" i="29"/>
  <c r="P22" i="29" s="1"/>
  <c r="M22" i="29"/>
  <c r="J22" i="29"/>
  <c r="O21" i="29"/>
  <c r="N21" i="29"/>
  <c r="M21" i="29"/>
  <c r="J21" i="29"/>
  <c r="O20" i="29"/>
  <c r="N20" i="29"/>
  <c r="M20" i="29"/>
  <c r="J20" i="29"/>
  <c r="O19" i="29"/>
  <c r="N19" i="29"/>
  <c r="M19" i="29"/>
  <c r="J19" i="29"/>
  <c r="O18" i="29"/>
  <c r="N18" i="29"/>
  <c r="M18" i="29"/>
  <c r="J18" i="29"/>
  <c r="O17" i="29"/>
  <c r="N17" i="29"/>
  <c r="M17" i="29"/>
  <c r="J17" i="29"/>
  <c r="O16" i="29"/>
  <c r="N16" i="29"/>
  <c r="M16" i="29"/>
  <c r="J16" i="29"/>
  <c r="O15" i="29"/>
  <c r="N15" i="29"/>
  <c r="M15" i="29"/>
  <c r="J15" i="29"/>
  <c r="O14" i="29"/>
  <c r="N14" i="29"/>
  <c r="M14" i="29"/>
  <c r="J14" i="29"/>
  <c r="O13" i="29"/>
  <c r="N13" i="29"/>
  <c r="P13" i="29" s="1"/>
  <c r="M13" i="29"/>
  <c r="J13" i="29"/>
  <c r="O12" i="29"/>
  <c r="N12" i="29"/>
  <c r="M12" i="29"/>
  <c r="J12" i="29"/>
  <c r="O11" i="29"/>
  <c r="N11" i="29"/>
  <c r="M11" i="29"/>
  <c r="J11" i="29"/>
  <c r="O10" i="29"/>
  <c r="N10" i="29"/>
  <c r="M10" i="29"/>
  <c r="J10" i="29"/>
  <c r="O9" i="29"/>
  <c r="N9" i="29"/>
  <c r="M9" i="29"/>
  <c r="J9" i="29"/>
  <c r="O8" i="29"/>
  <c r="N8" i="29"/>
  <c r="M8" i="29"/>
  <c r="J8" i="29"/>
  <c r="O7" i="29"/>
  <c r="N7" i="29"/>
  <c r="M7" i="29"/>
  <c r="J7" i="29"/>
  <c r="O6" i="29"/>
  <c r="N6" i="29"/>
  <c r="M6" i="29"/>
  <c r="J6" i="29"/>
  <c r="O5" i="29"/>
  <c r="N5" i="29"/>
  <c r="P5" i="29" s="1"/>
  <c r="M5" i="29"/>
  <c r="J5" i="29"/>
  <c r="G5" i="29"/>
  <c r="P21" i="29" l="1"/>
  <c r="P40" i="29"/>
  <c r="P34" i="29"/>
  <c r="P39" i="29"/>
  <c r="P41" i="29"/>
  <c r="P47" i="29"/>
  <c r="P6" i="29"/>
  <c r="P18" i="29"/>
  <c r="P29" i="29"/>
  <c r="P42" i="29"/>
  <c r="P15" i="29"/>
  <c r="P23" i="29"/>
  <c r="P31" i="29"/>
  <c r="P7" i="29"/>
  <c r="P45" i="29"/>
  <c r="P10" i="29"/>
  <c r="P12" i="29"/>
  <c r="P14" i="29"/>
  <c r="P20" i="29"/>
  <c r="P26" i="29"/>
  <c r="P28" i="29"/>
  <c r="P30" i="29"/>
  <c r="M48" i="29"/>
  <c r="P11" i="29"/>
  <c r="P16" i="29"/>
  <c r="P17" i="29"/>
  <c r="P27" i="29"/>
  <c r="P32" i="29"/>
  <c r="P33" i="29"/>
  <c r="P38" i="29"/>
  <c r="P43" i="29"/>
  <c r="P44" i="29"/>
  <c r="J48" i="29"/>
  <c r="G48" i="29"/>
  <c r="O48" i="29"/>
  <c r="P8" i="29"/>
  <c r="P9" i="29"/>
  <c r="P19" i="29"/>
  <c r="P24" i="29"/>
  <c r="P25" i="29"/>
  <c r="P35" i="29"/>
  <c r="P36" i="29"/>
  <c r="P46" i="29"/>
  <c r="P48" i="30"/>
  <c r="N48" i="29"/>
  <c r="G5" i="28"/>
  <c r="P48" i="29" l="1"/>
  <c r="L48" i="28"/>
  <c r="K48" i="28"/>
  <c r="I48" i="28"/>
  <c r="H48" i="28"/>
  <c r="F48" i="28"/>
  <c r="E48" i="28"/>
  <c r="D48" i="28"/>
  <c r="O47" i="28"/>
  <c r="N47" i="28"/>
  <c r="M47" i="28"/>
  <c r="J47" i="28"/>
  <c r="O46" i="28"/>
  <c r="N46" i="28"/>
  <c r="M46" i="28"/>
  <c r="J46" i="28"/>
  <c r="O45" i="28"/>
  <c r="N45" i="28"/>
  <c r="M45" i="28"/>
  <c r="J45" i="28"/>
  <c r="O44" i="28"/>
  <c r="N44" i="28"/>
  <c r="M44" i="28"/>
  <c r="J44" i="28"/>
  <c r="O43" i="28"/>
  <c r="N43" i="28"/>
  <c r="M43" i="28"/>
  <c r="J43" i="28"/>
  <c r="O42" i="28"/>
  <c r="N42" i="28"/>
  <c r="M42" i="28"/>
  <c r="J42" i="28"/>
  <c r="O41" i="28"/>
  <c r="N41" i="28"/>
  <c r="M41" i="28"/>
  <c r="J41" i="28"/>
  <c r="O40" i="28"/>
  <c r="N40" i="28"/>
  <c r="M40" i="28"/>
  <c r="J40" i="28"/>
  <c r="O39" i="28"/>
  <c r="N39" i="28"/>
  <c r="M39" i="28"/>
  <c r="J39" i="28"/>
  <c r="O38" i="28"/>
  <c r="N38" i="28"/>
  <c r="M38" i="28"/>
  <c r="J38" i="28"/>
  <c r="O37" i="28"/>
  <c r="N37" i="28"/>
  <c r="M37" i="28"/>
  <c r="J37" i="28"/>
  <c r="O36" i="28"/>
  <c r="N36" i="28"/>
  <c r="M36" i="28"/>
  <c r="J36" i="28"/>
  <c r="O35" i="28"/>
  <c r="N35" i="28"/>
  <c r="M35" i="28"/>
  <c r="J35" i="28"/>
  <c r="O34" i="28"/>
  <c r="N34" i="28"/>
  <c r="M34" i="28"/>
  <c r="J34" i="28"/>
  <c r="O33" i="28"/>
  <c r="N33" i="28"/>
  <c r="M33" i="28"/>
  <c r="J33" i="28"/>
  <c r="O32" i="28"/>
  <c r="N32" i="28"/>
  <c r="M32" i="28"/>
  <c r="J32" i="28"/>
  <c r="O31" i="28"/>
  <c r="N31" i="28"/>
  <c r="M31" i="28"/>
  <c r="J31" i="28"/>
  <c r="O30" i="28"/>
  <c r="N30" i="28"/>
  <c r="M30" i="28"/>
  <c r="J30" i="28"/>
  <c r="O29" i="28"/>
  <c r="N29" i="28"/>
  <c r="M29" i="28"/>
  <c r="J29" i="28"/>
  <c r="O28" i="28"/>
  <c r="N28" i="28"/>
  <c r="M28" i="28"/>
  <c r="J28" i="28"/>
  <c r="O27" i="28"/>
  <c r="N27" i="28"/>
  <c r="M27" i="28"/>
  <c r="J27" i="28"/>
  <c r="O26" i="28"/>
  <c r="N26" i="28"/>
  <c r="M26" i="28"/>
  <c r="J26" i="28"/>
  <c r="O25" i="28"/>
  <c r="N25" i="28"/>
  <c r="M25" i="28"/>
  <c r="J25" i="28"/>
  <c r="O24" i="28"/>
  <c r="N24" i="28"/>
  <c r="M24" i="28"/>
  <c r="J24" i="28"/>
  <c r="O23" i="28"/>
  <c r="N23" i="28"/>
  <c r="M23" i="28"/>
  <c r="J23" i="28"/>
  <c r="O22" i="28"/>
  <c r="N22" i="28"/>
  <c r="M22" i="28"/>
  <c r="J22" i="28"/>
  <c r="O21" i="28"/>
  <c r="N21" i="28"/>
  <c r="M21" i="28"/>
  <c r="J21" i="28"/>
  <c r="O20" i="28"/>
  <c r="N20" i="28"/>
  <c r="M20" i="28"/>
  <c r="J20" i="28"/>
  <c r="O19" i="28"/>
  <c r="N19" i="28"/>
  <c r="M19" i="28"/>
  <c r="J19" i="28"/>
  <c r="O18" i="28"/>
  <c r="N18" i="28"/>
  <c r="M18" i="28"/>
  <c r="J18" i="28"/>
  <c r="O17" i="28"/>
  <c r="N17" i="28"/>
  <c r="M17" i="28"/>
  <c r="J17" i="28"/>
  <c r="O16" i="28"/>
  <c r="N16" i="28"/>
  <c r="M16" i="28"/>
  <c r="J16" i="28"/>
  <c r="O15" i="28"/>
  <c r="N15" i="28"/>
  <c r="M15" i="28"/>
  <c r="J15" i="28"/>
  <c r="O14" i="28"/>
  <c r="N14" i="28"/>
  <c r="M14" i="28"/>
  <c r="J14" i="28"/>
  <c r="O13" i="28"/>
  <c r="N13" i="28"/>
  <c r="P13" i="28" s="1"/>
  <c r="M13" i="28"/>
  <c r="J13" i="28"/>
  <c r="O12" i="28"/>
  <c r="N12" i="28"/>
  <c r="M12" i="28"/>
  <c r="J12" i="28"/>
  <c r="O11" i="28"/>
  <c r="N11" i="28"/>
  <c r="P11" i="28" s="1"/>
  <c r="M11" i="28"/>
  <c r="J11" i="28"/>
  <c r="O10" i="28"/>
  <c r="N10" i="28"/>
  <c r="M10" i="28"/>
  <c r="J10" i="28"/>
  <c r="O9" i="28"/>
  <c r="N9" i="28"/>
  <c r="P9" i="28" s="1"/>
  <c r="M9" i="28"/>
  <c r="J9" i="28"/>
  <c r="O8" i="28"/>
  <c r="N8" i="28"/>
  <c r="M8" i="28"/>
  <c r="J8" i="28"/>
  <c r="O7" i="28"/>
  <c r="N7" i="28"/>
  <c r="P7" i="28" s="1"/>
  <c r="M7" i="28"/>
  <c r="J7" i="28"/>
  <c r="O6" i="28"/>
  <c r="N6" i="28"/>
  <c r="M6" i="28"/>
  <c r="J6" i="28"/>
  <c r="O5" i="28"/>
  <c r="N5" i="28"/>
  <c r="P5" i="28" s="1"/>
  <c r="M5" i="28"/>
  <c r="J5" i="28"/>
  <c r="P18" i="28" l="1"/>
  <c r="P15" i="28"/>
  <c r="P17" i="28"/>
  <c r="P19" i="28"/>
  <c r="P21" i="28"/>
  <c r="P23" i="28"/>
  <c r="P25" i="28"/>
  <c r="P27" i="28"/>
  <c r="P29" i="28"/>
  <c r="P31" i="28"/>
  <c r="P33" i="28"/>
  <c r="P35" i="28"/>
  <c r="P37" i="28"/>
  <c r="P39" i="28"/>
  <c r="P41" i="28"/>
  <c r="P43" i="28"/>
  <c r="P45" i="28"/>
  <c r="P47" i="28"/>
  <c r="O48" i="28"/>
  <c r="P34" i="28"/>
  <c r="P36" i="28"/>
  <c r="P26" i="28"/>
  <c r="P24" i="28"/>
  <c r="P20" i="28"/>
  <c r="P30" i="28"/>
  <c r="P16" i="28"/>
  <c r="P44" i="28"/>
  <c r="P42" i="28"/>
  <c r="P22" i="28"/>
  <c r="P8" i="28"/>
  <c r="M48" i="28"/>
  <c r="P46" i="28"/>
  <c r="P40" i="28"/>
  <c r="P38" i="28"/>
  <c r="P32" i="28"/>
  <c r="P28" i="28"/>
  <c r="P14" i="28"/>
  <c r="P12" i="28"/>
  <c r="P10" i="28"/>
  <c r="J48" i="28"/>
  <c r="P6" i="28"/>
  <c r="G48" i="28"/>
  <c r="N48" i="28"/>
  <c r="G5" i="27"/>
  <c r="L48" i="27"/>
  <c r="K48" i="27"/>
  <c r="I48" i="27"/>
  <c r="H48" i="27"/>
  <c r="F48" i="27"/>
  <c r="E48" i="27"/>
  <c r="D48" i="27"/>
  <c r="O47" i="27"/>
  <c r="N47" i="27"/>
  <c r="P47" i="27" s="1"/>
  <c r="M47" i="27"/>
  <c r="J47" i="27"/>
  <c r="G47" i="27"/>
  <c r="O46" i="27"/>
  <c r="N46" i="27"/>
  <c r="M46" i="27"/>
  <c r="J46" i="27"/>
  <c r="G46" i="27"/>
  <c r="O45" i="27"/>
  <c r="N45" i="27"/>
  <c r="M45" i="27"/>
  <c r="J45" i="27"/>
  <c r="G45" i="27"/>
  <c r="O44" i="27"/>
  <c r="N44" i="27"/>
  <c r="M44" i="27"/>
  <c r="J44" i="27"/>
  <c r="G44" i="27"/>
  <c r="O43" i="27"/>
  <c r="N43" i="27"/>
  <c r="M43" i="27"/>
  <c r="J43" i="27"/>
  <c r="G43" i="27"/>
  <c r="O42" i="27"/>
  <c r="N42" i="27"/>
  <c r="M42" i="27"/>
  <c r="J42" i="27"/>
  <c r="G42" i="27"/>
  <c r="O41" i="27"/>
  <c r="N41" i="27"/>
  <c r="P41" i="27" s="1"/>
  <c r="M41" i="27"/>
  <c r="J41" i="27"/>
  <c r="G41" i="27"/>
  <c r="O40" i="27"/>
  <c r="N40" i="27"/>
  <c r="M40" i="27"/>
  <c r="J40" i="27"/>
  <c r="G40" i="27"/>
  <c r="O39" i="27"/>
  <c r="N39" i="27"/>
  <c r="M39" i="27"/>
  <c r="J39" i="27"/>
  <c r="G39" i="27"/>
  <c r="O38" i="27"/>
  <c r="N38" i="27"/>
  <c r="M38" i="27"/>
  <c r="J38" i="27"/>
  <c r="G38" i="27"/>
  <c r="O37" i="27"/>
  <c r="N37" i="27"/>
  <c r="M37" i="27"/>
  <c r="J37" i="27"/>
  <c r="G37" i="27"/>
  <c r="O36" i="27"/>
  <c r="N36" i="27"/>
  <c r="M36" i="27"/>
  <c r="J36" i="27"/>
  <c r="G36" i="27"/>
  <c r="O35" i="27"/>
  <c r="N35" i="27"/>
  <c r="M35" i="27"/>
  <c r="J35" i="27"/>
  <c r="G35" i="27"/>
  <c r="O34" i="27"/>
  <c r="N34" i="27"/>
  <c r="M34" i="27"/>
  <c r="J34" i="27"/>
  <c r="G34" i="27"/>
  <c r="O33" i="27"/>
  <c r="N33" i="27"/>
  <c r="M33" i="27"/>
  <c r="J33" i="27"/>
  <c r="G33" i="27"/>
  <c r="O32" i="27"/>
  <c r="N32" i="27"/>
  <c r="M32" i="27"/>
  <c r="J32" i="27"/>
  <c r="G32" i="27"/>
  <c r="O31" i="27"/>
  <c r="N31" i="27"/>
  <c r="M31" i="27"/>
  <c r="J31" i="27"/>
  <c r="G31" i="27"/>
  <c r="O30" i="27"/>
  <c r="N30" i="27"/>
  <c r="M30" i="27"/>
  <c r="J30" i="27"/>
  <c r="G30" i="27"/>
  <c r="O29" i="27"/>
  <c r="N29" i="27"/>
  <c r="M29" i="27"/>
  <c r="J29" i="27"/>
  <c r="G29" i="27"/>
  <c r="O28" i="27"/>
  <c r="N28" i="27"/>
  <c r="M28" i="27"/>
  <c r="J28" i="27"/>
  <c r="G28" i="27"/>
  <c r="O27" i="27"/>
  <c r="N27" i="27"/>
  <c r="M27" i="27"/>
  <c r="J27" i="27"/>
  <c r="G27" i="27"/>
  <c r="O26" i="27"/>
  <c r="N26" i="27"/>
  <c r="M26" i="27"/>
  <c r="J26" i="27"/>
  <c r="G26" i="27"/>
  <c r="O25" i="27"/>
  <c r="N25" i="27"/>
  <c r="M25" i="27"/>
  <c r="J25" i="27"/>
  <c r="G25" i="27"/>
  <c r="O24" i="27"/>
  <c r="N24" i="27"/>
  <c r="M24" i="27"/>
  <c r="J24" i="27"/>
  <c r="G24" i="27"/>
  <c r="O23" i="27"/>
  <c r="N23" i="27"/>
  <c r="P23" i="27" s="1"/>
  <c r="M23" i="27"/>
  <c r="J23" i="27"/>
  <c r="G23" i="27"/>
  <c r="O22" i="27"/>
  <c r="N22" i="27"/>
  <c r="P22" i="27" s="1"/>
  <c r="M22" i="27"/>
  <c r="J22" i="27"/>
  <c r="G22" i="27"/>
  <c r="O21" i="27"/>
  <c r="N21" i="27"/>
  <c r="M21" i="27"/>
  <c r="J21" i="27"/>
  <c r="G21" i="27"/>
  <c r="O20" i="27"/>
  <c r="N20" i="27"/>
  <c r="M20" i="27"/>
  <c r="J20" i="27"/>
  <c r="G20" i="27"/>
  <c r="O19" i="27"/>
  <c r="N19" i="27"/>
  <c r="M19" i="27"/>
  <c r="J19" i="27"/>
  <c r="G19" i="27"/>
  <c r="O18" i="27"/>
  <c r="N18" i="27"/>
  <c r="M18" i="27"/>
  <c r="J18" i="27"/>
  <c r="G18" i="27"/>
  <c r="O17" i="27"/>
  <c r="N17" i="27"/>
  <c r="P17" i="27" s="1"/>
  <c r="M17" i="27"/>
  <c r="J17" i="27"/>
  <c r="G17" i="27"/>
  <c r="O16" i="27"/>
  <c r="N16" i="27"/>
  <c r="M16" i="27"/>
  <c r="J16" i="27"/>
  <c r="G16" i="27"/>
  <c r="O15" i="27"/>
  <c r="N15" i="27"/>
  <c r="M15" i="27"/>
  <c r="J15" i="27"/>
  <c r="G15" i="27"/>
  <c r="O14" i="27"/>
  <c r="N14" i="27"/>
  <c r="P14" i="27" s="1"/>
  <c r="M14" i="27"/>
  <c r="J14" i="27"/>
  <c r="G14" i="27"/>
  <c r="O13" i="27"/>
  <c r="N13" i="27"/>
  <c r="M13" i="27"/>
  <c r="J13" i="27"/>
  <c r="G13" i="27"/>
  <c r="O12" i="27"/>
  <c r="N12" i="27"/>
  <c r="M12" i="27"/>
  <c r="J12" i="27"/>
  <c r="G12" i="27"/>
  <c r="O11" i="27"/>
  <c r="N11" i="27"/>
  <c r="M11" i="27"/>
  <c r="J11" i="27"/>
  <c r="G11" i="27"/>
  <c r="O10" i="27"/>
  <c r="N10" i="27"/>
  <c r="M10" i="27"/>
  <c r="J10" i="27"/>
  <c r="G10" i="27"/>
  <c r="O9" i="27"/>
  <c r="N9" i="27"/>
  <c r="M9" i="27"/>
  <c r="J9" i="27"/>
  <c r="G9" i="27"/>
  <c r="O8" i="27"/>
  <c r="N8" i="27"/>
  <c r="M8" i="27"/>
  <c r="J8" i="27"/>
  <c r="G8" i="27"/>
  <c r="O7" i="27"/>
  <c r="N7" i="27"/>
  <c r="P7" i="27" s="1"/>
  <c r="M7" i="27"/>
  <c r="J7" i="27"/>
  <c r="G7" i="27"/>
  <c r="O6" i="27"/>
  <c r="N6" i="27"/>
  <c r="M6" i="27"/>
  <c r="J6" i="27"/>
  <c r="G6" i="27"/>
  <c r="O5" i="27"/>
  <c r="N5" i="27"/>
  <c r="M5" i="27"/>
  <c r="J5" i="27"/>
  <c r="P45" i="27" l="1"/>
  <c r="P18" i="27"/>
  <c r="P28" i="27"/>
  <c r="P6" i="27"/>
  <c r="P11" i="27"/>
  <c r="P27" i="27"/>
  <c r="P12" i="27"/>
  <c r="P20" i="27"/>
  <c r="P36" i="27"/>
  <c r="P40" i="27"/>
  <c r="P30" i="27"/>
  <c r="P38" i="27"/>
  <c r="P15" i="27"/>
  <c r="P26" i="27"/>
  <c r="P31" i="27"/>
  <c r="P34" i="27"/>
  <c r="P42" i="27"/>
  <c r="P8" i="27"/>
  <c r="P33" i="27"/>
  <c r="P44" i="27"/>
  <c r="O48" i="27"/>
  <c r="P10" i="27"/>
  <c r="P13" i="27"/>
  <c r="P24" i="27"/>
  <c r="P21" i="27"/>
  <c r="P29" i="27"/>
  <c r="P32" i="27"/>
  <c r="P35" i="27"/>
  <c r="P39" i="27"/>
  <c r="P9" i="27"/>
  <c r="P16" i="27"/>
  <c r="P19" i="27"/>
  <c r="P25" i="27"/>
  <c r="P37" i="27"/>
  <c r="P43" i="27"/>
  <c r="P46" i="27"/>
  <c r="P48" i="28"/>
  <c r="M48" i="27"/>
  <c r="N48" i="27"/>
  <c r="J48" i="27"/>
  <c r="G48" i="27"/>
  <c r="P5" i="27"/>
  <c r="L48" i="26"/>
  <c r="K48" i="26"/>
  <c r="I48" i="26"/>
  <c r="H48" i="26"/>
  <c r="F48" i="26"/>
  <c r="E48" i="26"/>
  <c r="D48" i="26"/>
  <c r="O47" i="26"/>
  <c r="N47" i="26"/>
  <c r="P47" i="26" s="1"/>
  <c r="M47" i="26"/>
  <c r="J47" i="26"/>
  <c r="G47" i="26"/>
  <c r="O46" i="26"/>
  <c r="N46" i="26"/>
  <c r="M46" i="26"/>
  <c r="J46" i="26"/>
  <c r="G46" i="26"/>
  <c r="O45" i="26"/>
  <c r="N45" i="26"/>
  <c r="M45" i="26"/>
  <c r="J45" i="26"/>
  <c r="G45" i="26"/>
  <c r="O44" i="26"/>
  <c r="N44" i="26"/>
  <c r="M44" i="26"/>
  <c r="J44" i="26"/>
  <c r="G44" i="26"/>
  <c r="O43" i="26"/>
  <c r="N43" i="26"/>
  <c r="M43" i="26"/>
  <c r="J43" i="26"/>
  <c r="G43" i="26"/>
  <c r="O42" i="26"/>
  <c r="N42" i="26"/>
  <c r="M42" i="26"/>
  <c r="J42" i="26"/>
  <c r="G42" i="26"/>
  <c r="O41" i="26"/>
  <c r="N41" i="26"/>
  <c r="M41" i="26"/>
  <c r="J41" i="26"/>
  <c r="G41" i="26"/>
  <c r="O40" i="26"/>
  <c r="N40" i="26"/>
  <c r="M40" i="26"/>
  <c r="J40" i="26"/>
  <c r="G40" i="26"/>
  <c r="O39" i="26"/>
  <c r="N39" i="26"/>
  <c r="P39" i="26" s="1"/>
  <c r="M39" i="26"/>
  <c r="J39" i="26"/>
  <c r="G39" i="26"/>
  <c r="O38" i="26"/>
  <c r="N38" i="26"/>
  <c r="M38" i="26"/>
  <c r="J38" i="26"/>
  <c r="G38" i="26"/>
  <c r="O37" i="26"/>
  <c r="N37" i="26"/>
  <c r="M37" i="26"/>
  <c r="J37" i="26"/>
  <c r="G37" i="26"/>
  <c r="O36" i="26"/>
  <c r="N36" i="26"/>
  <c r="M36" i="26"/>
  <c r="J36" i="26"/>
  <c r="G36" i="26"/>
  <c r="O35" i="26"/>
  <c r="N35" i="26"/>
  <c r="M35" i="26"/>
  <c r="J35" i="26"/>
  <c r="G35" i="26"/>
  <c r="O34" i="26"/>
  <c r="N34" i="26"/>
  <c r="M34" i="26"/>
  <c r="J34" i="26"/>
  <c r="G34" i="26"/>
  <c r="O33" i="26"/>
  <c r="N33" i="26"/>
  <c r="M33" i="26"/>
  <c r="J33" i="26"/>
  <c r="G33" i="26"/>
  <c r="O32" i="26"/>
  <c r="N32" i="26"/>
  <c r="M32" i="26"/>
  <c r="J32" i="26"/>
  <c r="G32" i="26"/>
  <c r="O31" i="26"/>
  <c r="N31" i="26"/>
  <c r="M31" i="26"/>
  <c r="J31" i="26"/>
  <c r="G31" i="26"/>
  <c r="O30" i="26"/>
  <c r="N30" i="26"/>
  <c r="M30" i="26"/>
  <c r="J30" i="26"/>
  <c r="G30" i="26"/>
  <c r="O29" i="26"/>
  <c r="N29" i="26"/>
  <c r="M29" i="26"/>
  <c r="J29" i="26"/>
  <c r="G29" i="26"/>
  <c r="O28" i="26"/>
  <c r="N28" i="26"/>
  <c r="M28" i="26"/>
  <c r="J28" i="26"/>
  <c r="G28" i="26"/>
  <c r="O27" i="26"/>
  <c r="N27" i="26"/>
  <c r="M27" i="26"/>
  <c r="J27" i="26"/>
  <c r="G27" i="26"/>
  <c r="O26" i="26"/>
  <c r="N26" i="26"/>
  <c r="M26" i="26"/>
  <c r="J26" i="26"/>
  <c r="G26" i="26"/>
  <c r="O25" i="26"/>
  <c r="N25" i="26"/>
  <c r="M25" i="26"/>
  <c r="J25" i="26"/>
  <c r="G25" i="26"/>
  <c r="O24" i="26"/>
  <c r="N24" i="26"/>
  <c r="M24" i="26"/>
  <c r="J24" i="26"/>
  <c r="G24" i="26"/>
  <c r="O23" i="26"/>
  <c r="N23" i="26"/>
  <c r="M23" i="26"/>
  <c r="J23" i="26"/>
  <c r="G23" i="26"/>
  <c r="O22" i="26"/>
  <c r="N22" i="26"/>
  <c r="M22" i="26"/>
  <c r="J22" i="26"/>
  <c r="G22" i="26"/>
  <c r="O21" i="26"/>
  <c r="N21" i="26"/>
  <c r="M21" i="26"/>
  <c r="J21" i="26"/>
  <c r="G21" i="26"/>
  <c r="O20" i="26"/>
  <c r="N20" i="26"/>
  <c r="M20" i="26"/>
  <c r="J20" i="26"/>
  <c r="G20" i="26"/>
  <c r="O19" i="26"/>
  <c r="N19" i="26"/>
  <c r="M19" i="26"/>
  <c r="J19" i="26"/>
  <c r="G19" i="26"/>
  <c r="O18" i="26"/>
  <c r="N18" i="26"/>
  <c r="M18" i="26"/>
  <c r="J18" i="26"/>
  <c r="G18" i="26"/>
  <c r="O17" i="26"/>
  <c r="N17" i="26"/>
  <c r="M17" i="26"/>
  <c r="J17" i="26"/>
  <c r="G17" i="26"/>
  <c r="O16" i="26"/>
  <c r="N16" i="26"/>
  <c r="M16" i="26"/>
  <c r="J16" i="26"/>
  <c r="G16" i="26"/>
  <c r="O15" i="26"/>
  <c r="N15" i="26"/>
  <c r="P15" i="26" s="1"/>
  <c r="M15" i="26"/>
  <c r="J15" i="26"/>
  <c r="G15" i="26"/>
  <c r="O14" i="26"/>
  <c r="N14" i="26"/>
  <c r="M14" i="26"/>
  <c r="J14" i="26"/>
  <c r="G14" i="26"/>
  <c r="O13" i="26"/>
  <c r="N13" i="26"/>
  <c r="M13" i="26"/>
  <c r="J13" i="26"/>
  <c r="G13" i="26"/>
  <c r="O12" i="26"/>
  <c r="N12" i="26"/>
  <c r="M12" i="26"/>
  <c r="J12" i="26"/>
  <c r="G12" i="26"/>
  <c r="O11" i="26"/>
  <c r="N11" i="26"/>
  <c r="M11" i="26"/>
  <c r="J11" i="26"/>
  <c r="G11" i="26"/>
  <c r="O10" i="26"/>
  <c r="N10" i="26"/>
  <c r="M10" i="26"/>
  <c r="J10" i="26"/>
  <c r="G10" i="26"/>
  <c r="O9" i="26"/>
  <c r="N9" i="26"/>
  <c r="M9" i="26"/>
  <c r="J9" i="26"/>
  <c r="G9" i="26"/>
  <c r="O8" i="26"/>
  <c r="N8" i="26"/>
  <c r="M8" i="26"/>
  <c r="J8" i="26"/>
  <c r="G8" i="26"/>
  <c r="O7" i="26"/>
  <c r="N7" i="26"/>
  <c r="M7" i="26"/>
  <c r="J7" i="26"/>
  <c r="G7" i="26"/>
  <c r="O6" i="26"/>
  <c r="N6" i="26"/>
  <c r="P6" i="26" s="1"/>
  <c r="M6" i="26"/>
  <c r="J6" i="26"/>
  <c r="G6" i="26"/>
  <c r="O5" i="26"/>
  <c r="N5" i="26"/>
  <c r="M5" i="26"/>
  <c r="J5" i="26"/>
  <c r="G5" i="26"/>
  <c r="P30" i="26" l="1"/>
  <c r="P46" i="26"/>
  <c r="P11" i="26"/>
  <c r="P19" i="26"/>
  <c r="P10" i="26"/>
  <c r="P18" i="26"/>
  <c r="P26" i="26"/>
  <c r="P34" i="26"/>
  <c r="P42" i="26"/>
  <c r="P25" i="26"/>
  <c r="P41" i="26"/>
  <c r="P14" i="26"/>
  <c r="P35" i="26"/>
  <c r="P12" i="26"/>
  <c r="P20" i="26"/>
  <c r="P28" i="26"/>
  <c r="P44" i="26"/>
  <c r="P23" i="26"/>
  <c r="G48" i="26"/>
  <c r="P8" i="26"/>
  <c r="P22" i="26"/>
  <c r="O48" i="26"/>
  <c r="P13" i="26"/>
  <c r="P16" i="26"/>
  <c r="P32" i="26"/>
  <c r="P7" i="26"/>
  <c r="P29" i="26"/>
  <c r="P37" i="26"/>
  <c r="P45" i="26"/>
  <c r="P17" i="26"/>
  <c r="P31" i="26"/>
  <c r="P38" i="26"/>
  <c r="P48" i="27"/>
  <c r="P9" i="26"/>
  <c r="P21" i="26"/>
  <c r="P24" i="26"/>
  <c r="P27" i="26"/>
  <c r="P33" i="26"/>
  <c r="P36" i="26"/>
  <c r="P40" i="26"/>
  <c r="P43" i="26"/>
  <c r="M48" i="26"/>
  <c r="N48" i="26"/>
  <c r="J48" i="26"/>
  <c r="P5" i="26"/>
  <c r="L48" i="25"/>
  <c r="K48" i="25"/>
  <c r="I48" i="25"/>
  <c r="H48" i="25"/>
  <c r="F48" i="25"/>
  <c r="E48" i="25"/>
  <c r="D48" i="25"/>
  <c r="O47" i="25"/>
  <c r="N47" i="25"/>
  <c r="M47" i="25"/>
  <c r="J47" i="25"/>
  <c r="G47" i="25"/>
  <c r="O46" i="25"/>
  <c r="N46" i="25"/>
  <c r="M46" i="25"/>
  <c r="J46" i="25"/>
  <c r="G46" i="25"/>
  <c r="O45" i="25"/>
  <c r="N45" i="25"/>
  <c r="M45" i="25"/>
  <c r="J45" i="25"/>
  <c r="G45" i="25"/>
  <c r="O44" i="25"/>
  <c r="N44" i="25"/>
  <c r="M44" i="25"/>
  <c r="J44" i="25"/>
  <c r="G44" i="25"/>
  <c r="O43" i="25"/>
  <c r="N43" i="25"/>
  <c r="M43" i="25"/>
  <c r="J43" i="25"/>
  <c r="G43" i="25"/>
  <c r="O42" i="25"/>
  <c r="N42" i="25"/>
  <c r="M42" i="25"/>
  <c r="J42" i="25"/>
  <c r="G42" i="25"/>
  <c r="O41" i="25"/>
  <c r="N41" i="25"/>
  <c r="M41" i="25"/>
  <c r="J41" i="25"/>
  <c r="G41" i="25"/>
  <c r="O40" i="25"/>
  <c r="N40" i="25"/>
  <c r="M40" i="25"/>
  <c r="J40" i="25"/>
  <c r="G40" i="25"/>
  <c r="O39" i="25"/>
  <c r="N39" i="25"/>
  <c r="M39" i="25"/>
  <c r="J39" i="25"/>
  <c r="G39" i="25"/>
  <c r="O38" i="25"/>
  <c r="N38" i="25"/>
  <c r="M38" i="25"/>
  <c r="J38" i="25"/>
  <c r="G38" i="25"/>
  <c r="O37" i="25"/>
  <c r="N37" i="25"/>
  <c r="M37" i="25"/>
  <c r="J37" i="25"/>
  <c r="G37" i="25"/>
  <c r="O36" i="25"/>
  <c r="N36" i="25"/>
  <c r="M36" i="25"/>
  <c r="J36" i="25"/>
  <c r="G36" i="25"/>
  <c r="O35" i="25"/>
  <c r="N35" i="25"/>
  <c r="M35" i="25"/>
  <c r="J35" i="25"/>
  <c r="G35" i="25"/>
  <c r="O34" i="25"/>
  <c r="N34" i="25"/>
  <c r="M34" i="25"/>
  <c r="J34" i="25"/>
  <c r="G34" i="25"/>
  <c r="O33" i="25"/>
  <c r="P33" i="25" s="1"/>
  <c r="N33" i="25"/>
  <c r="M33" i="25"/>
  <c r="J33" i="25"/>
  <c r="G33" i="25"/>
  <c r="O32" i="25"/>
  <c r="N32" i="25"/>
  <c r="M32" i="25"/>
  <c r="J32" i="25"/>
  <c r="G32" i="25"/>
  <c r="O31" i="25"/>
  <c r="N31" i="25"/>
  <c r="M31" i="25"/>
  <c r="J31" i="25"/>
  <c r="G31" i="25"/>
  <c r="O30" i="25"/>
  <c r="N30" i="25"/>
  <c r="M30" i="25"/>
  <c r="J30" i="25"/>
  <c r="G30" i="25"/>
  <c r="O29" i="25"/>
  <c r="N29" i="25"/>
  <c r="M29" i="25"/>
  <c r="J29" i="25"/>
  <c r="G29" i="25"/>
  <c r="O28" i="25"/>
  <c r="N28" i="25"/>
  <c r="M28" i="25"/>
  <c r="J28" i="25"/>
  <c r="G28" i="25"/>
  <c r="O27" i="25"/>
  <c r="N27" i="25"/>
  <c r="M27" i="25"/>
  <c r="J27" i="25"/>
  <c r="G27" i="25"/>
  <c r="O26" i="25"/>
  <c r="N26" i="25"/>
  <c r="M26" i="25"/>
  <c r="J26" i="25"/>
  <c r="G26" i="25"/>
  <c r="O25" i="25"/>
  <c r="P25" i="25" s="1"/>
  <c r="N25" i="25"/>
  <c r="M25" i="25"/>
  <c r="J25" i="25"/>
  <c r="G25" i="25"/>
  <c r="O24" i="25"/>
  <c r="N24" i="25"/>
  <c r="M24" i="25"/>
  <c r="J24" i="25"/>
  <c r="G24" i="25"/>
  <c r="O23" i="25"/>
  <c r="N23" i="25"/>
  <c r="M23" i="25"/>
  <c r="J23" i="25"/>
  <c r="G23" i="25"/>
  <c r="O22" i="25"/>
  <c r="N22" i="25"/>
  <c r="M22" i="25"/>
  <c r="J22" i="25"/>
  <c r="G22" i="25"/>
  <c r="O21" i="25"/>
  <c r="N21" i="25"/>
  <c r="M21" i="25"/>
  <c r="J21" i="25"/>
  <c r="G21" i="25"/>
  <c r="O20" i="25"/>
  <c r="N20" i="25"/>
  <c r="P20" i="25" s="1"/>
  <c r="M20" i="25"/>
  <c r="J20" i="25"/>
  <c r="G20" i="25"/>
  <c r="O19" i="25"/>
  <c r="N19" i="25"/>
  <c r="M19" i="25"/>
  <c r="J19" i="25"/>
  <c r="G19" i="25"/>
  <c r="O18" i="25"/>
  <c r="N18" i="25"/>
  <c r="P18" i="25" s="1"/>
  <c r="M18" i="25"/>
  <c r="J18" i="25"/>
  <c r="G18" i="25"/>
  <c r="O17" i="25"/>
  <c r="N17" i="25"/>
  <c r="M17" i="25"/>
  <c r="J17" i="25"/>
  <c r="G17" i="25"/>
  <c r="O16" i="25"/>
  <c r="N16" i="25"/>
  <c r="M16" i="25"/>
  <c r="J16" i="25"/>
  <c r="G16" i="25"/>
  <c r="O15" i="25"/>
  <c r="N15" i="25"/>
  <c r="M15" i="25"/>
  <c r="J15" i="25"/>
  <c r="G15" i="25"/>
  <c r="O14" i="25"/>
  <c r="N14" i="25"/>
  <c r="M14" i="25"/>
  <c r="J14" i="25"/>
  <c r="G14" i="25"/>
  <c r="O13" i="25"/>
  <c r="N13" i="25"/>
  <c r="M13" i="25"/>
  <c r="J13" i="25"/>
  <c r="G13" i="25"/>
  <c r="O12" i="25"/>
  <c r="N12" i="25"/>
  <c r="P12" i="25" s="1"/>
  <c r="M12" i="25"/>
  <c r="J12" i="25"/>
  <c r="G12" i="25"/>
  <c r="O11" i="25"/>
  <c r="N11" i="25"/>
  <c r="M11" i="25"/>
  <c r="J11" i="25"/>
  <c r="G11" i="25"/>
  <c r="O10" i="25"/>
  <c r="N10" i="25"/>
  <c r="P10" i="25" s="1"/>
  <c r="M10" i="25"/>
  <c r="J10" i="25"/>
  <c r="G10" i="25"/>
  <c r="O9" i="25"/>
  <c r="N9" i="25"/>
  <c r="M9" i="25"/>
  <c r="J9" i="25"/>
  <c r="G9" i="25"/>
  <c r="O8" i="25"/>
  <c r="N8" i="25"/>
  <c r="M8" i="25"/>
  <c r="J8" i="25"/>
  <c r="G8" i="25"/>
  <c r="O7" i="25"/>
  <c r="N7" i="25"/>
  <c r="M7" i="25"/>
  <c r="J7" i="25"/>
  <c r="G7" i="25"/>
  <c r="O6" i="25"/>
  <c r="N6" i="25"/>
  <c r="M6" i="25"/>
  <c r="J6" i="25"/>
  <c r="G6" i="25"/>
  <c r="O5" i="25"/>
  <c r="N5" i="25"/>
  <c r="M5" i="25"/>
  <c r="J5" i="25"/>
  <c r="G5" i="25"/>
  <c r="P26" i="25" l="1"/>
  <c r="P34" i="25"/>
  <c r="P37" i="25"/>
  <c r="P42" i="25"/>
  <c r="P41" i="25"/>
  <c r="P8" i="25"/>
  <c r="P16" i="25"/>
  <c r="P24" i="25"/>
  <c r="P32" i="25"/>
  <c r="P19" i="25"/>
  <c r="P27" i="25"/>
  <c r="P35" i="25"/>
  <c r="P28" i="25"/>
  <c r="P36" i="25"/>
  <c r="P6" i="25"/>
  <c r="P14" i="25"/>
  <c r="P22" i="25"/>
  <c r="P30" i="25"/>
  <c r="P38" i="25"/>
  <c r="P46" i="25"/>
  <c r="P45" i="25"/>
  <c r="P15" i="25"/>
  <c r="P23" i="25"/>
  <c r="P31" i="25"/>
  <c r="P40" i="25"/>
  <c r="P43" i="25"/>
  <c r="P39" i="25"/>
  <c r="P44" i="25"/>
  <c r="P47" i="25"/>
  <c r="P48" i="26"/>
  <c r="P21" i="25"/>
  <c r="O48" i="25"/>
  <c r="P7" i="25"/>
  <c r="P11" i="25"/>
  <c r="P17" i="25"/>
  <c r="P13" i="25"/>
  <c r="P9" i="25"/>
  <c r="M48" i="25"/>
  <c r="P29" i="25"/>
  <c r="J48" i="25"/>
  <c r="N48" i="25"/>
  <c r="G48" i="25"/>
  <c r="P5" i="25"/>
  <c r="N5" i="24"/>
  <c r="N49" i="24"/>
  <c r="L48" i="24"/>
  <c r="K48" i="24"/>
  <c r="I48" i="24"/>
  <c r="H48" i="24"/>
  <c r="F48" i="24"/>
  <c r="E48" i="24"/>
  <c r="D48" i="24"/>
  <c r="O47" i="24"/>
  <c r="N47" i="24"/>
  <c r="M47" i="24"/>
  <c r="J47" i="24"/>
  <c r="G47" i="24"/>
  <c r="O46" i="24"/>
  <c r="N46" i="24"/>
  <c r="M46" i="24"/>
  <c r="J46" i="24"/>
  <c r="G46" i="24"/>
  <c r="O45" i="24"/>
  <c r="N45" i="24"/>
  <c r="M45" i="24"/>
  <c r="J45" i="24"/>
  <c r="G45" i="24"/>
  <c r="O44" i="24"/>
  <c r="N44" i="24"/>
  <c r="M44" i="24"/>
  <c r="J44" i="24"/>
  <c r="G44" i="24"/>
  <c r="O43" i="24"/>
  <c r="N43" i="24"/>
  <c r="M43" i="24"/>
  <c r="J43" i="24"/>
  <c r="G43" i="24"/>
  <c r="O42" i="24"/>
  <c r="N42" i="24"/>
  <c r="M42" i="24"/>
  <c r="J42" i="24"/>
  <c r="G42" i="24"/>
  <c r="O41" i="24"/>
  <c r="P41" i="24" s="1"/>
  <c r="N41" i="24"/>
  <c r="M41" i="24"/>
  <c r="J41" i="24"/>
  <c r="G41" i="24"/>
  <c r="O40" i="24"/>
  <c r="N40" i="24"/>
  <c r="M40" i="24"/>
  <c r="J40" i="24"/>
  <c r="G40" i="24"/>
  <c r="O39" i="24"/>
  <c r="N39" i="24"/>
  <c r="P39" i="24" s="1"/>
  <c r="M39" i="24"/>
  <c r="J39" i="24"/>
  <c r="G39" i="24"/>
  <c r="O38" i="24"/>
  <c r="N38" i="24"/>
  <c r="M38" i="24"/>
  <c r="J38" i="24"/>
  <c r="G38" i="24"/>
  <c r="O37" i="24"/>
  <c r="N37" i="24"/>
  <c r="M37" i="24"/>
  <c r="J37" i="24"/>
  <c r="G37" i="24"/>
  <c r="O36" i="24"/>
  <c r="N36" i="24"/>
  <c r="M36" i="24"/>
  <c r="J36" i="24"/>
  <c r="G36" i="24"/>
  <c r="O35" i="24"/>
  <c r="P35" i="24" s="1"/>
  <c r="N35" i="24"/>
  <c r="M35" i="24"/>
  <c r="J35" i="24"/>
  <c r="G35" i="24"/>
  <c r="O34" i="24"/>
  <c r="N34" i="24"/>
  <c r="M34" i="24"/>
  <c r="J34" i="24"/>
  <c r="G34" i="24"/>
  <c r="O33" i="24"/>
  <c r="N33" i="24"/>
  <c r="M33" i="24"/>
  <c r="J33" i="24"/>
  <c r="G33" i="24"/>
  <c r="O32" i="24"/>
  <c r="N32" i="24"/>
  <c r="M32" i="24"/>
  <c r="J32" i="24"/>
  <c r="G32" i="24"/>
  <c r="O31" i="24"/>
  <c r="N31" i="24"/>
  <c r="M31" i="24"/>
  <c r="J31" i="24"/>
  <c r="G31" i="24"/>
  <c r="O30" i="24"/>
  <c r="N30" i="24"/>
  <c r="M30" i="24"/>
  <c r="J30" i="24"/>
  <c r="G30" i="24"/>
  <c r="O29" i="24"/>
  <c r="N29" i="24"/>
  <c r="M29" i="24"/>
  <c r="J29" i="24"/>
  <c r="G29" i="24"/>
  <c r="O28" i="24"/>
  <c r="N28" i="24"/>
  <c r="M28" i="24"/>
  <c r="J28" i="24"/>
  <c r="G28" i="24"/>
  <c r="O27" i="24"/>
  <c r="N27" i="24"/>
  <c r="M27" i="24"/>
  <c r="J27" i="24"/>
  <c r="G27" i="24"/>
  <c r="O26" i="24"/>
  <c r="N26" i="24"/>
  <c r="M26" i="24"/>
  <c r="J26" i="24"/>
  <c r="G26" i="24"/>
  <c r="O25" i="24"/>
  <c r="N25" i="24"/>
  <c r="M25" i="24"/>
  <c r="J25" i="24"/>
  <c r="G25" i="24"/>
  <c r="O24" i="24"/>
  <c r="N24" i="24"/>
  <c r="M24" i="24"/>
  <c r="J24" i="24"/>
  <c r="G24" i="24"/>
  <c r="O23" i="24"/>
  <c r="N23" i="24"/>
  <c r="M23" i="24"/>
  <c r="J23" i="24"/>
  <c r="G23" i="24"/>
  <c r="O22" i="24"/>
  <c r="N22" i="24"/>
  <c r="M22" i="24"/>
  <c r="J22" i="24"/>
  <c r="G22" i="24"/>
  <c r="O21" i="24"/>
  <c r="N21" i="24"/>
  <c r="M21" i="24"/>
  <c r="J21" i="24"/>
  <c r="G21" i="24"/>
  <c r="O20" i="24"/>
  <c r="N20" i="24"/>
  <c r="M20" i="24"/>
  <c r="J20" i="24"/>
  <c r="G20" i="24"/>
  <c r="O19" i="24"/>
  <c r="N19" i="24"/>
  <c r="M19" i="24"/>
  <c r="J19" i="24"/>
  <c r="G19" i="24"/>
  <c r="O18" i="24"/>
  <c r="N18" i="24"/>
  <c r="M18" i="24"/>
  <c r="J18" i="24"/>
  <c r="G18" i="24"/>
  <c r="O17" i="24"/>
  <c r="N17" i="24"/>
  <c r="M17" i="24"/>
  <c r="J17" i="24"/>
  <c r="G17" i="24"/>
  <c r="O16" i="24"/>
  <c r="N16" i="24"/>
  <c r="M16" i="24"/>
  <c r="J16" i="24"/>
  <c r="G16" i="24"/>
  <c r="O15" i="24"/>
  <c r="N15" i="24"/>
  <c r="M15" i="24"/>
  <c r="J15" i="24"/>
  <c r="G15" i="24"/>
  <c r="O14" i="24"/>
  <c r="N14" i="24"/>
  <c r="M14" i="24"/>
  <c r="J14" i="24"/>
  <c r="G14" i="24"/>
  <c r="O13" i="24"/>
  <c r="N13" i="24"/>
  <c r="M13" i="24"/>
  <c r="J13" i="24"/>
  <c r="G13" i="24"/>
  <c r="O12" i="24"/>
  <c r="N12" i="24"/>
  <c r="M12" i="24"/>
  <c r="J12" i="24"/>
  <c r="G12" i="24"/>
  <c r="O11" i="24"/>
  <c r="N11" i="24"/>
  <c r="M11" i="24"/>
  <c r="J11" i="24"/>
  <c r="G11" i="24"/>
  <c r="O10" i="24"/>
  <c r="N10" i="24"/>
  <c r="M10" i="24"/>
  <c r="J10" i="24"/>
  <c r="G10" i="24"/>
  <c r="O9" i="24"/>
  <c r="N9" i="24"/>
  <c r="M9" i="24"/>
  <c r="J9" i="24"/>
  <c r="G9" i="24"/>
  <c r="O8" i="24"/>
  <c r="N8" i="24"/>
  <c r="M8" i="24"/>
  <c r="J8" i="24"/>
  <c r="G8" i="24"/>
  <c r="O7" i="24"/>
  <c r="N7" i="24"/>
  <c r="M7" i="24"/>
  <c r="J7" i="24"/>
  <c r="G7" i="24"/>
  <c r="O6" i="24"/>
  <c r="N6" i="24"/>
  <c r="M6" i="24"/>
  <c r="J6" i="24"/>
  <c r="G6" i="24"/>
  <c r="O5" i="24"/>
  <c r="M5" i="24"/>
  <c r="J5" i="24"/>
  <c r="G5" i="24"/>
  <c r="P21" i="24" l="1"/>
  <c r="P29" i="24"/>
  <c r="P45" i="24"/>
  <c r="P36" i="24"/>
  <c r="P43" i="24"/>
  <c r="P17" i="24"/>
  <c r="P25" i="24"/>
  <c r="P8" i="24"/>
  <c r="P16" i="24"/>
  <c r="P23" i="24"/>
  <c r="P28" i="24"/>
  <c r="P42" i="24"/>
  <c r="P7" i="24"/>
  <c r="P11" i="24"/>
  <c r="P19" i="24"/>
  <c r="P26" i="24"/>
  <c r="P30" i="24"/>
  <c r="P33" i="24"/>
  <c r="P15" i="24"/>
  <c r="P37" i="24"/>
  <c r="P14" i="24"/>
  <c r="O48" i="24"/>
  <c r="P22" i="24"/>
  <c r="P47" i="24"/>
  <c r="P13" i="24"/>
  <c r="P27" i="24"/>
  <c r="P10" i="24"/>
  <c r="P32" i="24"/>
  <c r="P46" i="24"/>
  <c r="P20" i="24"/>
  <c r="P31" i="24"/>
  <c r="P34" i="24"/>
  <c r="P40" i="24"/>
  <c r="P5" i="24"/>
  <c r="P6" i="24"/>
  <c r="P9" i="24"/>
  <c r="P12" i="24"/>
  <c r="P18" i="24"/>
  <c r="P24" i="24"/>
  <c r="P38" i="24"/>
  <c r="P44" i="24"/>
  <c r="P48" i="25"/>
  <c r="M48" i="24"/>
  <c r="J48" i="24"/>
  <c r="N48" i="24"/>
  <c r="G48" i="24"/>
  <c r="E48" i="23"/>
  <c r="P49" i="23"/>
  <c r="O49" i="23"/>
  <c r="N49" i="23"/>
  <c r="L48" i="23"/>
  <c r="K48" i="23"/>
  <c r="I48" i="23"/>
  <c r="H48" i="23"/>
  <c r="F48" i="23"/>
  <c r="D48" i="23"/>
  <c r="O47" i="23"/>
  <c r="N47" i="23"/>
  <c r="M47" i="23"/>
  <c r="J47" i="23"/>
  <c r="G47" i="23"/>
  <c r="O46" i="23"/>
  <c r="N46" i="23"/>
  <c r="M46" i="23"/>
  <c r="J46" i="23"/>
  <c r="G46" i="23"/>
  <c r="O45" i="23"/>
  <c r="N45" i="23"/>
  <c r="M45" i="23"/>
  <c r="J45" i="23"/>
  <c r="G45" i="23"/>
  <c r="O44" i="23"/>
  <c r="N44" i="23"/>
  <c r="M44" i="23"/>
  <c r="J44" i="23"/>
  <c r="G44" i="23"/>
  <c r="O43" i="23"/>
  <c r="N43" i="23"/>
  <c r="M43" i="23"/>
  <c r="J43" i="23"/>
  <c r="G43" i="23"/>
  <c r="O42" i="23"/>
  <c r="N42" i="23"/>
  <c r="M42" i="23"/>
  <c r="J42" i="23"/>
  <c r="G42" i="23"/>
  <c r="O41" i="23"/>
  <c r="N41" i="23"/>
  <c r="M41" i="23"/>
  <c r="J41" i="23"/>
  <c r="G41" i="23"/>
  <c r="O40" i="23"/>
  <c r="N40" i="23"/>
  <c r="M40" i="23"/>
  <c r="J40" i="23"/>
  <c r="G40" i="23"/>
  <c r="O39" i="23"/>
  <c r="N39" i="23"/>
  <c r="M39" i="23"/>
  <c r="J39" i="23"/>
  <c r="G39" i="23"/>
  <c r="O38" i="23"/>
  <c r="N38" i="23"/>
  <c r="M38" i="23"/>
  <c r="J38" i="23"/>
  <c r="G38" i="23"/>
  <c r="O37" i="23"/>
  <c r="N37" i="23"/>
  <c r="M37" i="23"/>
  <c r="J37" i="23"/>
  <c r="G37" i="23"/>
  <c r="O36" i="23"/>
  <c r="N36" i="23"/>
  <c r="P36" i="23" s="1"/>
  <c r="M36" i="23"/>
  <c r="J36" i="23"/>
  <c r="G36" i="23"/>
  <c r="O35" i="23"/>
  <c r="N35" i="23"/>
  <c r="M35" i="23"/>
  <c r="J35" i="23"/>
  <c r="G35" i="23"/>
  <c r="O34" i="23"/>
  <c r="N34" i="23"/>
  <c r="M34" i="23"/>
  <c r="J34" i="23"/>
  <c r="G34" i="23"/>
  <c r="O33" i="23"/>
  <c r="N33" i="23"/>
  <c r="M33" i="23"/>
  <c r="J33" i="23"/>
  <c r="G33" i="23"/>
  <c r="O32" i="23"/>
  <c r="N32" i="23"/>
  <c r="M32" i="23"/>
  <c r="J32" i="23"/>
  <c r="G32" i="23"/>
  <c r="O31" i="23"/>
  <c r="N31" i="23"/>
  <c r="M31" i="23"/>
  <c r="J31" i="23"/>
  <c r="G31" i="23"/>
  <c r="O30" i="23"/>
  <c r="N30" i="23"/>
  <c r="M30" i="23"/>
  <c r="J30" i="23"/>
  <c r="G30" i="23"/>
  <c r="O29" i="23"/>
  <c r="N29" i="23"/>
  <c r="M29" i="23"/>
  <c r="J29" i="23"/>
  <c r="G29" i="23"/>
  <c r="O28" i="23"/>
  <c r="N28" i="23"/>
  <c r="M28" i="23"/>
  <c r="J28" i="23"/>
  <c r="G28" i="23"/>
  <c r="O27" i="23"/>
  <c r="N27" i="23"/>
  <c r="M27" i="23"/>
  <c r="J27" i="23"/>
  <c r="G27" i="23"/>
  <c r="O26" i="23"/>
  <c r="N26" i="23"/>
  <c r="M26" i="23"/>
  <c r="J26" i="23"/>
  <c r="G26" i="23"/>
  <c r="O25" i="23"/>
  <c r="N25" i="23"/>
  <c r="M25" i="23"/>
  <c r="J25" i="23"/>
  <c r="G25" i="23"/>
  <c r="O24" i="23"/>
  <c r="N24" i="23"/>
  <c r="M24" i="23"/>
  <c r="J24" i="23"/>
  <c r="G24" i="23"/>
  <c r="O23" i="23"/>
  <c r="N23" i="23"/>
  <c r="M23" i="23"/>
  <c r="J23" i="23"/>
  <c r="G23" i="23"/>
  <c r="O22" i="23"/>
  <c r="N22" i="23"/>
  <c r="M22" i="23"/>
  <c r="J22" i="23"/>
  <c r="G22" i="23"/>
  <c r="O21" i="23"/>
  <c r="N21" i="23"/>
  <c r="M21" i="23"/>
  <c r="J21" i="23"/>
  <c r="G21" i="23"/>
  <c r="O20" i="23"/>
  <c r="N20" i="23"/>
  <c r="M20" i="23"/>
  <c r="J20" i="23"/>
  <c r="G20" i="23"/>
  <c r="O19" i="23"/>
  <c r="N19" i="23"/>
  <c r="M19" i="23"/>
  <c r="J19" i="23"/>
  <c r="G19" i="23"/>
  <c r="O18" i="23"/>
  <c r="N18" i="23"/>
  <c r="M18" i="23"/>
  <c r="J18" i="23"/>
  <c r="G18" i="23"/>
  <c r="O17" i="23"/>
  <c r="N17" i="23"/>
  <c r="M17" i="23"/>
  <c r="J17" i="23"/>
  <c r="G17" i="23"/>
  <c r="O16" i="23"/>
  <c r="N16" i="23"/>
  <c r="M16" i="23"/>
  <c r="J16" i="23"/>
  <c r="G16" i="23"/>
  <c r="O15" i="23"/>
  <c r="N15" i="23"/>
  <c r="M15" i="23"/>
  <c r="J15" i="23"/>
  <c r="G15" i="23"/>
  <c r="O14" i="23"/>
  <c r="N14" i="23"/>
  <c r="M14" i="23"/>
  <c r="J14" i="23"/>
  <c r="G14" i="23"/>
  <c r="O13" i="23"/>
  <c r="N13" i="23"/>
  <c r="M13" i="23"/>
  <c r="J13" i="23"/>
  <c r="G13" i="23"/>
  <c r="O12" i="23"/>
  <c r="N12" i="23"/>
  <c r="M12" i="23"/>
  <c r="J12" i="23"/>
  <c r="G12" i="23"/>
  <c r="O11" i="23"/>
  <c r="N11" i="23"/>
  <c r="M11" i="23"/>
  <c r="J11" i="23"/>
  <c r="G11" i="23"/>
  <c r="O10" i="23"/>
  <c r="N10" i="23"/>
  <c r="M10" i="23"/>
  <c r="J10" i="23"/>
  <c r="G10" i="23"/>
  <c r="O9" i="23"/>
  <c r="N9" i="23"/>
  <c r="M9" i="23"/>
  <c r="J9" i="23"/>
  <c r="G9" i="23"/>
  <c r="O8" i="23"/>
  <c r="N8" i="23"/>
  <c r="M8" i="23"/>
  <c r="J8" i="23"/>
  <c r="G8" i="23"/>
  <c r="O7" i="23"/>
  <c r="N7" i="23"/>
  <c r="M7" i="23"/>
  <c r="J7" i="23"/>
  <c r="G7" i="23"/>
  <c r="O6" i="23"/>
  <c r="N6" i="23"/>
  <c r="M6" i="23"/>
  <c r="J6" i="23"/>
  <c r="G6" i="23"/>
  <c r="O5" i="23"/>
  <c r="N5" i="23"/>
  <c r="M5" i="23"/>
  <c r="J5" i="23"/>
  <c r="G5" i="23"/>
  <c r="P21" i="23" l="1"/>
  <c r="P47" i="23"/>
  <c r="P44" i="23"/>
  <c r="P9" i="23"/>
  <c r="P45" i="23"/>
  <c r="P7" i="23"/>
  <c r="P39" i="23"/>
  <c r="P8" i="23"/>
  <c r="P40" i="23"/>
  <c r="P11" i="23"/>
  <c r="P15" i="23"/>
  <c r="P19" i="23"/>
  <c r="P23" i="23"/>
  <c r="P31" i="23"/>
  <c r="P35" i="23"/>
  <c r="P46" i="23"/>
  <c r="P17" i="23"/>
  <c r="P25" i="23"/>
  <c r="P37" i="23"/>
  <c r="P6" i="23"/>
  <c r="P22" i="23"/>
  <c r="P26" i="23"/>
  <c r="P30" i="23"/>
  <c r="P34" i="23"/>
  <c r="P38" i="23"/>
  <c r="P41" i="23"/>
  <c r="P16" i="23"/>
  <c r="P13" i="23"/>
  <c r="P29" i="23"/>
  <c r="P48" i="24"/>
  <c r="P12" i="23"/>
  <c r="P20" i="23"/>
  <c r="P33" i="23"/>
  <c r="P43" i="23"/>
  <c r="P14" i="23"/>
  <c r="P18" i="23"/>
  <c r="P24" i="23"/>
  <c r="P28" i="23"/>
  <c r="P32" i="23"/>
  <c r="P42" i="23"/>
  <c r="P27" i="23"/>
  <c r="M48" i="23"/>
  <c r="O48" i="23"/>
  <c r="P10" i="23"/>
  <c r="N48" i="23"/>
  <c r="J48" i="23"/>
  <c r="P5" i="23"/>
  <c r="G48" i="23"/>
  <c r="P49" i="22"/>
  <c r="O49" i="22"/>
  <c r="N49" i="22"/>
  <c r="L48" i="22"/>
  <c r="K48" i="22"/>
  <c r="I48" i="22"/>
  <c r="H48" i="22"/>
  <c r="F48" i="22"/>
  <c r="E48" i="22"/>
  <c r="D48" i="22"/>
  <c r="O47" i="22"/>
  <c r="N47" i="22"/>
  <c r="P47" i="22" s="1"/>
  <c r="M47" i="22"/>
  <c r="J47" i="22"/>
  <c r="G47" i="22"/>
  <c r="O46" i="22"/>
  <c r="N46" i="22"/>
  <c r="M46" i="22"/>
  <c r="J46" i="22"/>
  <c r="G46" i="22"/>
  <c r="O45" i="22"/>
  <c r="N45" i="22"/>
  <c r="M45" i="22"/>
  <c r="J45" i="22"/>
  <c r="G45" i="22"/>
  <c r="O44" i="22"/>
  <c r="N44" i="22"/>
  <c r="M44" i="22"/>
  <c r="J44" i="22"/>
  <c r="G44" i="22"/>
  <c r="O43" i="22"/>
  <c r="N43" i="22"/>
  <c r="M43" i="22"/>
  <c r="J43" i="22"/>
  <c r="G43" i="22"/>
  <c r="O42" i="22"/>
  <c r="P42" i="22" s="1"/>
  <c r="N42" i="22"/>
  <c r="M42" i="22"/>
  <c r="J42" i="22"/>
  <c r="G42" i="22"/>
  <c r="O41" i="22"/>
  <c r="N41" i="22"/>
  <c r="M41" i="22"/>
  <c r="J41" i="22"/>
  <c r="G41" i="22"/>
  <c r="O40" i="22"/>
  <c r="N40" i="22"/>
  <c r="M40" i="22"/>
  <c r="J40" i="22"/>
  <c r="G40" i="22"/>
  <c r="O39" i="22"/>
  <c r="N39" i="22"/>
  <c r="P39" i="22" s="1"/>
  <c r="M39" i="22"/>
  <c r="J39" i="22"/>
  <c r="G39" i="22"/>
  <c r="O38" i="22"/>
  <c r="N38" i="22"/>
  <c r="M38" i="22"/>
  <c r="J38" i="22"/>
  <c r="G38" i="22"/>
  <c r="O37" i="22"/>
  <c r="N37" i="22"/>
  <c r="M37" i="22"/>
  <c r="J37" i="22"/>
  <c r="G37" i="22"/>
  <c r="O36" i="22"/>
  <c r="N36" i="22"/>
  <c r="M36" i="22"/>
  <c r="J36" i="22"/>
  <c r="G36" i="22"/>
  <c r="O35" i="22"/>
  <c r="N35" i="22"/>
  <c r="P35" i="22" s="1"/>
  <c r="M35" i="22"/>
  <c r="J35" i="22"/>
  <c r="G35" i="22"/>
  <c r="O34" i="22"/>
  <c r="P34" i="22" s="1"/>
  <c r="N34" i="22"/>
  <c r="M34" i="22"/>
  <c r="J34" i="22"/>
  <c r="G34" i="22"/>
  <c r="O33" i="22"/>
  <c r="N33" i="22"/>
  <c r="M33" i="22"/>
  <c r="J33" i="22"/>
  <c r="G33" i="22"/>
  <c r="O32" i="22"/>
  <c r="N32" i="22"/>
  <c r="M32" i="22"/>
  <c r="J32" i="22"/>
  <c r="G32" i="22"/>
  <c r="O31" i="22"/>
  <c r="N31" i="22"/>
  <c r="P31" i="22" s="1"/>
  <c r="M31" i="22"/>
  <c r="J31" i="22"/>
  <c r="G31" i="22"/>
  <c r="O30" i="22"/>
  <c r="N30" i="22"/>
  <c r="M30" i="22"/>
  <c r="J30" i="22"/>
  <c r="G30" i="22"/>
  <c r="O29" i="22"/>
  <c r="N29" i="22"/>
  <c r="M29" i="22"/>
  <c r="J29" i="22"/>
  <c r="G29" i="22"/>
  <c r="O28" i="22"/>
  <c r="N28" i="22"/>
  <c r="M28" i="22"/>
  <c r="J28" i="22"/>
  <c r="G28" i="22"/>
  <c r="O27" i="22"/>
  <c r="N27" i="22"/>
  <c r="P27" i="22" s="1"/>
  <c r="M27" i="22"/>
  <c r="J27" i="22"/>
  <c r="G27" i="22"/>
  <c r="O26" i="22"/>
  <c r="P26" i="22" s="1"/>
  <c r="N26" i="22"/>
  <c r="M26" i="22"/>
  <c r="J26" i="22"/>
  <c r="G26" i="22"/>
  <c r="O25" i="22"/>
  <c r="N25" i="22"/>
  <c r="M25" i="22"/>
  <c r="J25" i="22"/>
  <c r="G25" i="22"/>
  <c r="O24" i="22"/>
  <c r="N24" i="22"/>
  <c r="M24" i="22"/>
  <c r="J24" i="22"/>
  <c r="G24" i="22"/>
  <c r="O23" i="22"/>
  <c r="N23" i="22"/>
  <c r="P23" i="22" s="1"/>
  <c r="M23" i="22"/>
  <c r="J23" i="22"/>
  <c r="G23" i="22"/>
  <c r="O22" i="22"/>
  <c r="N22" i="22"/>
  <c r="M22" i="22"/>
  <c r="J22" i="22"/>
  <c r="G22" i="22"/>
  <c r="O21" i="22"/>
  <c r="N21" i="22"/>
  <c r="P21" i="22" s="1"/>
  <c r="M21" i="22"/>
  <c r="J21" i="22"/>
  <c r="G21" i="22"/>
  <c r="O20" i="22"/>
  <c r="N20" i="22"/>
  <c r="M20" i="22"/>
  <c r="J20" i="22"/>
  <c r="G20" i="22"/>
  <c r="O19" i="22"/>
  <c r="N19" i="22"/>
  <c r="P19" i="22" s="1"/>
  <c r="M19" i="22"/>
  <c r="J19" i="22"/>
  <c r="G19" i="22"/>
  <c r="O18" i="22"/>
  <c r="N18" i="22"/>
  <c r="M18" i="22"/>
  <c r="J18" i="22"/>
  <c r="G18" i="22"/>
  <c r="O17" i="22"/>
  <c r="N17" i="22"/>
  <c r="M17" i="22"/>
  <c r="J17" i="22"/>
  <c r="G17" i="22"/>
  <c r="O16" i="22"/>
  <c r="N16" i="22"/>
  <c r="M16" i="22"/>
  <c r="J16" i="22"/>
  <c r="G16" i="22"/>
  <c r="O15" i="22"/>
  <c r="N15" i="22"/>
  <c r="P15" i="22" s="1"/>
  <c r="M15" i="22"/>
  <c r="J15" i="22"/>
  <c r="G15" i="22"/>
  <c r="O14" i="22"/>
  <c r="N14" i="22"/>
  <c r="M14" i="22"/>
  <c r="J14" i="22"/>
  <c r="G14" i="22"/>
  <c r="O13" i="22"/>
  <c r="N13" i="22"/>
  <c r="P13" i="22" s="1"/>
  <c r="M13" i="22"/>
  <c r="J13" i="22"/>
  <c r="G13" i="22"/>
  <c r="O12" i="22"/>
  <c r="P12" i="22" s="1"/>
  <c r="N12" i="22"/>
  <c r="M12" i="22"/>
  <c r="J12" i="22"/>
  <c r="G12" i="22"/>
  <c r="O11" i="22"/>
  <c r="N11" i="22"/>
  <c r="P11" i="22" s="1"/>
  <c r="M11" i="22"/>
  <c r="J11" i="22"/>
  <c r="G11" i="22"/>
  <c r="O10" i="22"/>
  <c r="N10" i="22"/>
  <c r="M10" i="22"/>
  <c r="J10" i="22"/>
  <c r="G10" i="22"/>
  <c r="O9" i="22"/>
  <c r="N9" i="22"/>
  <c r="M9" i="22"/>
  <c r="J9" i="22"/>
  <c r="G9" i="22"/>
  <c r="O8" i="22"/>
  <c r="N8" i="22"/>
  <c r="M8" i="22"/>
  <c r="J8" i="22"/>
  <c r="G8" i="22"/>
  <c r="O7" i="22"/>
  <c r="N7" i="22"/>
  <c r="P7" i="22" s="1"/>
  <c r="M7" i="22"/>
  <c r="J7" i="22"/>
  <c r="G7" i="22"/>
  <c r="O6" i="22"/>
  <c r="N6" i="22"/>
  <c r="M6" i="22"/>
  <c r="J6" i="22"/>
  <c r="G6" i="22"/>
  <c r="O5" i="22"/>
  <c r="N5" i="22"/>
  <c r="P5" i="22" s="1"/>
  <c r="M5" i="22"/>
  <c r="J5" i="22"/>
  <c r="G5" i="22"/>
  <c r="P10" i="22" l="1"/>
  <c r="P18" i="22"/>
  <c r="P16" i="22"/>
  <c r="P24" i="22"/>
  <c r="P32" i="22"/>
  <c r="P40" i="22"/>
  <c r="P20" i="22"/>
  <c r="P43" i="22"/>
  <c r="P29" i="22"/>
  <c r="P37" i="22"/>
  <c r="P45" i="22"/>
  <c r="P6" i="22"/>
  <c r="P22" i="22"/>
  <c r="P30" i="22"/>
  <c r="P38" i="22"/>
  <c r="P46" i="22"/>
  <c r="P9" i="22"/>
  <c r="P17" i="22"/>
  <c r="P25" i="22"/>
  <c r="P33" i="22"/>
  <c r="P41" i="22"/>
  <c r="O48" i="22"/>
  <c r="P48" i="23"/>
  <c r="P14" i="22"/>
  <c r="M48" i="22"/>
  <c r="P44" i="22"/>
  <c r="J48" i="22"/>
  <c r="P36" i="22"/>
  <c r="P28" i="22"/>
  <c r="P8" i="22"/>
  <c r="G48" i="22"/>
  <c r="N48" i="22"/>
  <c r="P49" i="21"/>
  <c r="O49" i="21"/>
  <c r="N49" i="21"/>
  <c r="L48" i="21"/>
  <c r="K48" i="21"/>
  <c r="I48" i="21"/>
  <c r="H48" i="21"/>
  <c r="F48" i="21"/>
  <c r="E48" i="21"/>
  <c r="D48" i="21"/>
  <c r="O47" i="21"/>
  <c r="N47" i="21"/>
  <c r="M47" i="21"/>
  <c r="J47" i="21"/>
  <c r="G47" i="21"/>
  <c r="O46" i="21"/>
  <c r="N46" i="21"/>
  <c r="M46" i="21"/>
  <c r="J46" i="21"/>
  <c r="G46" i="21"/>
  <c r="O45" i="21"/>
  <c r="N45" i="21"/>
  <c r="M45" i="21"/>
  <c r="J45" i="21"/>
  <c r="G45" i="21"/>
  <c r="O44" i="21"/>
  <c r="N44" i="21"/>
  <c r="M44" i="21"/>
  <c r="J44" i="21"/>
  <c r="G44" i="21"/>
  <c r="O43" i="21"/>
  <c r="N43" i="21"/>
  <c r="M43" i="21"/>
  <c r="J43" i="21"/>
  <c r="G43" i="21"/>
  <c r="O42" i="21"/>
  <c r="N42" i="21"/>
  <c r="M42" i="21"/>
  <c r="J42" i="21"/>
  <c r="G42" i="21"/>
  <c r="O41" i="21"/>
  <c r="N41" i="21"/>
  <c r="M41" i="21"/>
  <c r="J41" i="21"/>
  <c r="G41" i="21"/>
  <c r="O40" i="21"/>
  <c r="N40" i="21"/>
  <c r="M40" i="21"/>
  <c r="J40" i="21"/>
  <c r="G40" i="21"/>
  <c r="O39" i="21"/>
  <c r="N39" i="21"/>
  <c r="P39" i="21" s="1"/>
  <c r="M39" i="21"/>
  <c r="J39" i="21"/>
  <c r="G39" i="21"/>
  <c r="O38" i="21"/>
  <c r="N38" i="21"/>
  <c r="M38" i="21"/>
  <c r="J38" i="21"/>
  <c r="G38" i="21"/>
  <c r="O37" i="21"/>
  <c r="N37" i="21"/>
  <c r="M37" i="21"/>
  <c r="J37" i="21"/>
  <c r="G37" i="21"/>
  <c r="O36" i="21"/>
  <c r="N36" i="21"/>
  <c r="M36" i="21"/>
  <c r="J36" i="21"/>
  <c r="G36" i="21"/>
  <c r="O35" i="21"/>
  <c r="N35" i="21"/>
  <c r="M35" i="21"/>
  <c r="J35" i="21"/>
  <c r="G35" i="21"/>
  <c r="O34" i="21"/>
  <c r="N34" i="21"/>
  <c r="M34" i="21"/>
  <c r="J34" i="21"/>
  <c r="G34" i="21"/>
  <c r="O33" i="21"/>
  <c r="N33" i="21"/>
  <c r="M33" i="21"/>
  <c r="J33" i="21"/>
  <c r="G33" i="21"/>
  <c r="O32" i="21"/>
  <c r="N32" i="21"/>
  <c r="M32" i="21"/>
  <c r="J32" i="21"/>
  <c r="G32" i="21"/>
  <c r="O31" i="21"/>
  <c r="N31" i="21"/>
  <c r="P31" i="21" s="1"/>
  <c r="M31" i="21"/>
  <c r="J31" i="21"/>
  <c r="G31" i="21"/>
  <c r="O30" i="21"/>
  <c r="N30" i="21"/>
  <c r="M30" i="21"/>
  <c r="J30" i="21"/>
  <c r="G30" i="21"/>
  <c r="O29" i="21"/>
  <c r="N29" i="21"/>
  <c r="M29" i="21"/>
  <c r="J29" i="21"/>
  <c r="G29" i="21"/>
  <c r="O28" i="21"/>
  <c r="N28" i="21"/>
  <c r="M28" i="21"/>
  <c r="J28" i="21"/>
  <c r="G28" i="21"/>
  <c r="O27" i="21"/>
  <c r="N27" i="21"/>
  <c r="M27" i="21"/>
  <c r="J27" i="21"/>
  <c r="G27" i="21"/>
  <c r="O26" i="21"/>
  <c r="N26" i="21"/>
  <c r="M26" i="21"/>
  <c r="J26" i="21"/>
  <c r="G26" i="21"/>
  <c r="O25" i="21"/>
  <c r="N25" i="21"/>
  <c r="M25" i="21"/>
  <c r="J25" i="21"/>
  <c r="G25" i="21"/>
  <c r="O24" i="21"/>
  <c r="N24" i="21"/>
  <c r="M24" i="21"/>
  <c r="J24" i="21"/>
  <c r="G24" i="21"/>
  <c r="O23" i="21"/>
  <c r="N23" i="21"/>
  <c r="P23" i="21" s="1"/>
  <c r="M23" i="21"/>
  <c r="J23" i="21"/>
  <c r="G23" i="21"/>
  <c r="O22" i="21"/>
  <c r="N22" i="21"/>
  <c r="M22" i="21"/>
  <c r="J22" i="21"/>
  <c r="G22" i="21"/>
  <c r="O21" i="21"/>
  <c r="N21" i="21"/>
  <c r="M21" i="21"/>
  <c r="J21" i="21"/>
  <c r="G21" i="21"/>
  <c r="O20" i="21"/>
  <c r="N20" i="21"/>
  <c r="M20" i="21"/>
  <c r="J20" i="21"/>
  <c r="G20" i="21"/>
  <c r="O19" i="21"/>
  <c r="N19" i="21"/>
  <c r="M19" i="21"/>
  <c r="J19" i="21"/>
  <c r="G19" i="21"/>
  <c r="O18" i="21"/>
  <c r="N18" i="21"/>
  <c r="M18" i="21"/>
  <c r="J18" i="21"/>
  <c r="G18" i="21"/>
  <c r="O17" i="21"/>
  <c r="N17" i="21"/>
  <c r="M17" i="21"/>
  <c r="J17" i="21"/>
  <c r="G17" i="21"/>
  <c r="O16" i="21"/>
  <c r="N16" i="21"/>
  <c r="M16" i="21"/>
  <c r="J16" i="21"/>
  <c r="G16" i="21"/>
  <c r="O15" i="21"/>
  <c r="N15" i="21"/>
  <c r="P15" i="21" s="1"/>
  <c r="M15" i="21"/>
  <c r="J15" i="21"/>
  <c r="G15" i="21"/>
  <c r="O14" i="21"/>
  <c r="N14" i="21"/>
  <c r="M14" i="21"/>
  <c r="J14" i="21"/>
  <c r="G14" i="21"/>
  <c r="O13" i="21"/>
  <c r="N13" i="21"/>
  <c r="M13" i="21"/>
  <c r="J13" i="21"/>
  <c r="G13" i="21"/>
  <c r="O12" i="21"/>
  <c r="N12" i="21"/>
  <c r="M12" i="21"/>
  <c r="J12" i="21"/>
  <c r="G12" i="21"/>
  <c r="O11" i="21"/>
  <c r="N11" i="21"/>
  <c r="M11" i="21"/>
  <c r="J11" i="21"/>
  <c r="G11" i="21"/>
  <c r="O10" i="21"/>
  <c r="N10" i="21"/>
  <c r="M10" i="21"/>
  <c r="J10" i="21"/>
  <c r="G10" i="21"/>
  <c r="O9" i="21"/>
  <c r="N9" i="21"/>
  <c r="M9" i="21"/>
  <c r="J9" i="21"/>
  <c r="G9" i="21"/>
  <c r="O8" i="21"/>
  <c r="N8" i="21"/>
  <c r="M8" i="21"/>
  <c r="J8" i="21"/>
  <c r="G8" i="21"/>
  <c r="O7" i="21"/>
  <c r="N7" i="21"/>
  <c r="P7" i="21" s="1"/>
  <c r="M7" i="21"/>
  <c r="J7" i="21"/>
  <c r="G7" i="21"/>
  <c r="O6" i="21"/>
  <c r="N6" i="21"/>
  <c r="M6" i="21"/>
  <c r="J6" i="21"/>
  <c r="G6" i="21"/>
  <c r="O5" i="21"/>
  <c r="N5" i="21"/>
  <c r="M5" i="21"/>
  <c r="J5" i="21"/>
  <c r="G5" i="21"/>
  <c r="P11" i="21" l="1"/>
  <c r="P19" i="21"/>
  <c r="P27" i="21"/>
  <c r="P35" i="21"/>
  <c r="P47" i="21"/>
  <c r="P43" i="21"/>
  <c r="P22" i="21"/>
  <c r="P26" i="21"/>
  <c r="P30" i="21"/>
  <c r="P34" i="21"/>
  <c r="P38" i="21"/>
  <c r="P42" i="21"/>
  <c r="P46" i="21"/>
  <c r="P5" i="21"/>
  <c r="P8" i="21"/>
  <c r="P9" i="21"/>
  <c r="P12" i="21"/>
  <c r="P13" i="21"/>
  <c r="P16" i="21"/>
  <c r="P17" i="21"/>
  <c r="P20" i="21"/>
  <c r="P21" i="21"/>
  <c r="P24" i="21"/>
  <c r="P25" i="21"/>
  <c r="P28" i="21"/>
  <c r="P29" i="21"/>
  <c r="P32" i="21"/>
  <c r="P33" i="21"/>
  <c r="P36" i="21"/>
  <c r="P37" i="21"/>
  <c r="P40" i="21"/>
  <c r="P41" i="21"/>
  <c r="P44" i="21"/>
  <c r="P45" i="21"/>
  <c r="P48" i="22"/>
  <c r="O48" i="21"/>
  <c r="P18" i="21"/>
  <c r="P14" i="21"/>
  <c r="P10" i="21"/>
  <c r="P6" i="21"/>
  <c r="M48" i="21"/>
  <c r="J48" i="21"/>
  <c r="G48" i="21"/>
  <c r="N48" i="21"/>
  <c r="P49" i="20"/>
  <c r="O49" i="20"/>
  <c r="N49" i="20"/>
  <c r="F48" i="20"/>
  <c r="O47" i="20"/>
  <c r="N47" i="20"/>
  <c r="O46" i="20"/>
  <c r="N46" i="20"/>
  <c r="O45" i="20"/>
  <c r="N45" i="20"/>
  <c r="O44" i="20"/>
  <c r="N44" i="20"/>
  <c r="O43" i="20"/>
  <c r="N43" i="20"/>
  <c r="O42" i="20"/>
  <c r="N42" i="20"/>
  <c r="O41" i="20"/>
  <c r="N41" i="20"/>
  <c r="O40" i="20"/>
  <c r="N40" i="20"/>
  <c r="O39" i="20"/>
  <c r="N39" i="20"/>
  <c r="O38" i="20"/>
  <c r="N38" i="20"/>
  <c r="O37" i="20"/>
  <c r="N37" i="20"/>
  <c r="O36" i="20"/>
  <c r="N36" i="20"/>
  <c r="O35" i="20"/>
  <c r="N35" i="20"/>
  <c r="O34" i="20"/>
  <c r="N34" i="20"/>
  <c r="O33" i="20"/>
  <c r="N33" i="20"/>
  <c r="O32" i="20"/>
  <c r="N32" i="20"/>
  <c r="O31" i="20"/>
  <c r="N31" i="20"/>
  <c r="O30" i="20"/>
  <c r="N30" i="20"/>
  <c r="O29" i="20"/>
  <c r="N29" i="20"/>
  <c r="O28" i="20"/>
  <c r="N28" i="20"/>
  <c r="O27" i="20"/>
  <c r="N27" i="20"/>
  <c r="O26" i="20"/>
  <c r="N26" i="20"/>
  <c r="O25" i="20"/>
  <c r="N25" i="20"/>
  <c r="O24" i="20"/>
  <c r="N24" i="20"/>
  <c r="O23" i="20"/>
  <c r="N23" i="20"/>
  <c r="O22" i="20"/>
  <c r="N22" i="20"/>
  <c r="O21" i="20"/>
  <c r="N21" i="20"/>
  <c r="O20" i="20"/>
  <c r="N20" i="20"/>
  <c r="O19" i="20"/>
  <c r="N19" i="20"/>
  <c r="O18" i="20"/>
  <c r="N18" i="20"/>
  <c r="O17" i="20"/>
  <c r="N17" i="20"/>
  <c r="O16" i="20"/>
  <c r="N16" i="20"/>
  <c r="O15" i="20"/>
  <c r="N15" i="20"/>
  <c r="O14" i="20"/>
  <c r="N14" i="20"/>
  <c r="O13" i="20"/>
  <c r="N13" i="20"/>
  <c r="O12" i="20"/>
  <c r="N12" i="20"/>
  <c r="O11" i="20"/>
  <c r="N11" i="20"/>
  <c r="O10" i="20"/>
  <c r="N10" i="20"/>
  <c r="O9" i="20"/>
  <c r="N9" i="20"/>
  <c r="O8" i="20"/>
  <c r="N8" i="20"/>
  <c r="O7" i="20"/>
  <c r="N7" i="20"/>
  <c r="O6" i="20"/>
  <c r="N6" i="20"/>
  <c r="M47" i="20"/>
  <c r="M46" i="20"/>
  <c r="M45" i="20"/>
  <c r="M44" i="20"/>
  <c r="M43" i="20"/>
  <c r="M42" i="20"/>
  <c r="M41" i="20"/>
  <c r="M40" i="20"/>
  <c r="M39" i="20"/>
  <c r="M38" i="20"/>
  <c r="M37" i="20"/>
  <c r="M36" i="20"/>
  <c r="M35" i="20"/>
  <c r="M34" i="20"/>
  <c r="M33" i="20"/>
  <c r="M32" i="20"/>
  <c r="M31" i="20"/>
  <c r="M30" i="20"/>
  <c r="M29" i="20"/>
  <c r="M28" i="20"/>
  <c r="M27" i="20"/>
  <c r="M26" i="20"/>
  <c r="M25" i="20"/>
  <c r="M24" i="20"/>
  <c r="M23" i="20"/>
  <c r="M22" i="20"/>
  <c r="M21" i="20"/>
  <c r="M20" i="20"/>
  <c r="M19" i="20"/>
  <c r="M18" i="20"/>
  <c r="M17" i="20"/>
  <c r="M16" i="20"/>
  <c r="M15" i="20"/>
  <c r="M14" i="20"/>
  <c r="M13" i="20"/>
  <c r="M12" i="20"/>
  <c r="M11" i="20"/>
  <c r="M10" i="20"/>
  <c r="M9" i="20"/>
  <c r="M8" i="20"/>
  <c r="M7" i="20"/>
  <c r="M6" i="20"/>
  <c r="J47" i="20"/>
  <c r="J46" i="20"/>
  <c r="J45" i="20"/>
  <c r="J44" i="20"/>
  <c r="J43" i="20"/>
  <c r="J42" i="20"/>
  <c r="J41" i="20"/>
  <c r="J40" i="20"/>
  <c r="J39" i="20"/>
  <c r="J38" i="20"/>
  <c r="J37" i="20"/>
  <c r="J36" i="20"/>
  <c r="J35" i="20"/>
  <c r="J34" i="20"/>
  <c r="J33" i="20"/>
  <c r="J32" i="20"/>
  <c r="J31" i="20"/>
  <c r="J30" i="20"/>
  <c r="J29" i="20"/>
  <c r="J28" i="20"/>
  <c r="J27" i="20"/>
  <c r="J26" i="20"/>
  <c r="J25" i="20"/>
  <c r="J24" i="20"/>
  <c r="J23" i="20"/>
  <c r="J22" i="20"/>
  <c r="J21" i="20"/>
  <c r="J20" i="20"/>
  <c r="J19" i="20"/>
  <c r="J18" i="20"/>
  <c r="J17" i="20"/>
  <c r="J16" i="20"/>
  <c r="J15" i="20"/>
  <c r="J14" i="20"/>
  <c r="J13" i="20"/>
  <c r="J12" i="20"/>
  <c r="J11" i="20"/>
  <c r="J10" i="20"/>
  <c r="J9" i="20"/>
  <c r="J8" i="20"/>
  <c r="J7" i="20"/>
  <c r="J6" i="20"/>
  <c r="O5" i="20"/>
  <c r="N5" i="20"/>
  <c r="M5" i="20"/>
  <c r="J5" i="20"/>
  <c r="L48" i="20"/>
  <c r="K48" i="20"/>
  <c r="I48" i="20"/>
  <c r="H48" i="20"/>
  <c r="E48" i="20"/>
  <c r="D48" i="20"/>
  <c r="G6" i="20"/>
  <c r="G47" i="20"/>
  <c r="G46" i="20"/>
  <c r="G45" i="20"/>
  <c r="G44" i="20"/>
  <c r="G43" i="20"/>
  <c r="G42" i="20"/>
  <c r="G41" i="20"/>
  <c r="G40" i="20"/>
  <c r="G39" i="20"/>
  <c r="G38" i="20"/>
  <c r="G37" i="20"/>
  <c r="G36" i="20"/>
  <c r="G35" i="20"/>
  <c r="G34" i="20"/>
  <c r="G33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G14" i="20"/>
  <c r="G13" i="20"/>
  <c r="G12" i="20"/>
  <c r="G11" i="20"/>
  <c r="G10" i="20"/>
  <c r="G9" i="20"/>
  <c r="G8" i="20"/>
  <c r="G7" i="20"/>
  <c r="G5" i="20"/>
  <c r="P30" i="20" l="1"/>
  <c r="P10" i="20"/>
  <c r="P18" i="20"/>
  <c r="P26" i="20"/>
  <c r="P46" i="20"/>
  <c r="P9" i="20"/>
  <c r="P17" i="20"/>
  <c r="P8" i="20"/>
  <c r="P14" i="20"/>
  <c r="P28" i="20"/>
  <c r="P32" i="20"/>
  <c r="P11" i="20"/>
  <c r="P15" i="20"/>
  <c r="P27" i="20"/>
  <c r="P35" i="20"/>
  <c r="P43" i="20"/>
  <c r="P48" i="21"/>
  <c r="P36" i="20"/>
  <c r="P34" i="20"/>
  <c r="P6" i="20"/>
  <c r="P7" i="20"/>
  <c r="P42" i="20"/>
  <c r="P41" i="20"/>
  <c r="P25" i="20"/>
  <c r="P21" i="20"/>
  <c r="M48" i="20"/>
  <c r="P47" i="20"/>
  <c r="P44" i="20"/>
  <c r="P40" i="20"/>
  <c r="P39" i="20"/>
  <c r="P38" i="20"/>
  <c r="P31" i="20"/>
  <c r="P24" i="20"/>
  <c r="P23" i="20"/>
  <c r="P22" i="20"/>
  <c r="P20" i="20"/>
  <c r="P19" i="20"/>
  <c r="P16" i="20"/>
  <c r="P12" i="20"/>
  <c r="P45" i="20"/>
  <c r="P37" i="20"/>
  <c r="P33" i="20"/>
  <c r="P29" i="20"/>
  <c r="P13" i="20"/>
  <c r="G48" i="20"/>
  <c r="O48" i="20"/>
  <c r="J48" i="20"/>
  <c r="P5" i="20"/>
  <c r="N48" i="20"/>
  <c r="K47" i="19"/>
  <c r="H47" i="19"/>
  <c r="E47" i="19"/>
  <c r="N46" i="19"/>
  <c r="N45" i="19"/>
  <c r="N44" i="19"/>
  <c r="N43" i="19"/>
  <c r="N42" i="19"/>
  <c r="N41" i="19"/>
  <c r="N40" i="19"/>
  <c r="N39" i="19"/>
  <c r="N38" i="19"/>
  <c r="N37" i="19"/>
  <c r="N36" i="19"/>
  <c r="N35" i="19"/>
  <c r="N34" i="19"/>
  <c r="N33" i="19"/>
  <c r="N32" i="19"/>
  <c r="N31" i="19"/>
  <c r="N30" i="19"/>
  <c r="N29" i="19"/>
  <c r="N28" i="19"/>
  <c r="N27" i="19"/>
  <c r="N26" i="19"/>
  <c r="N25" i="19"/>
  <c r="N24" i="19"/>
  <c r="N23" i="19"/>
  <c r="N22" i="19"/>
  <c r="N21" i="19"/>
  <c r="N20" i="19"/>
  <c r="N19" i="19"/>
  <c r="N18" i="19"/>
  <c r="N17" i="19"/>
  <c r="N16" i="19"/>
  <c r="N15" i="19"/>
  <c r="N14" i="19"/>
  <c r="N13" i="19"/>
  <c r="N12" i="19"/>
  <c r="N11" i="19"/>
  <c r="N10" i="19"/>
  <c r="N9" i="19"/>
  <c r="N8" i="19"/>
  <c r="N7" i="19"/>
  <c r="N6" i="19"/>
  <c r="N5" i="19"/>
  <c r="N4" i="19"/>
  <c r="P48" i="20" l="1"/>
  <c r="N47" i="19"/>
  <c r="K47" i="18"/>
  <c r="K48" i="19" s="1"/>
  <c r="H47" i="18"/>
  <c r="H48" i="19" s="1"/>
  <c r="E47" i="18"/>
  <c r="E48" i="19" s="1"/>
  <c r="N46" i="18"/>
  <c r="N45" i="18"/>
  <c r="N44" i="18"/>
  <c r="N43" i="18"/>
  <c r="N42" i="18"/>
  <c r="N41" i="18"/>
  <c r="N40" i="18"/>
  <c r="N39" i="18"/>
  <c r="N38" i="18"/>
  <c r="N37" i="18"/>
  <c r="N36" i="18"/>
  <c r="N35" i="18"/>
  <c r="N34" i="18"/>
  <c r="N33" i="18"/>
  <c r="N32" i="18"/>
  <c r="N31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N4" i="18"/>
  <c r="N47" i="18" l="1"/>
  <c r="N48" i="19" s="1"/>
  <c r="K47" i="16"/>
  <c r="H47" i="16"/>
  <c r="H48" i="18" s="1"/>
  <c r="E47" i="16"/>
  <c r="E48" i="18" s="1"/>
  <c r="N46" i="16"/>
  <c r="N45" i="16"/>
  <c r="N44" i="16"/>
  <c r="N43" i="16"/>
  <c r="N42" i="16"/>
  <c r="N41" i="16"/>
  <c r="N40" i="16"/>
  <c r="N39" i="16"/>
  <c r="N38" i="16"/>
  <c r="N37" i="16"/>
  <c r="N36" i="16"/>
  <c r="N35" i="16"/>
  <c r="N34" i="16"/>
  <c r="N33" i="16"/>
  <c r="N32" i="16"/>
  <c r="N31" i="16"/>
  <c r="N30" i="16"/>
  <c r="N29" i="16"/>
  <c r="N28" i="16"/>
  <c r="N27" i="16"/>
  <c r="N26" i="16"/>
  <c r="N25" i="16"/>
  <c r="N24" i="16"/>
  <c r="N23" i="16"/>
  <c r="N22" i="16"/>
  <c r="N21" i="16"/>
  <c r="N20" i="16"/>
  <c r="N19" i="16"/>
  <c r="N18" i="16"/>
  <c r="N17" i="16"/>
  <c r="N16" i="16"/>
  <c r="N15" i="16"/>
  <c r="N14" i="16"/>
  <c r="N13" i="16"/>
  <c r="N12" i="16"/>
  <c r="N11" i="16"/>
  <c r="N10" i="16"/>
  <c r="N9" i="16"/>
  <c r="N8" i="16"/>
  <c r="N7" i="16"/>
  <c r="N6" i="16"/>
  <c r="N5" i="16"/>
  <c r="N4" i="16"/>
  <c r="K48" i="18" l="1"/>
  <c r="N47" i="16"/>
  <c r="N48" i="18" s="1"/>
  <c r="N35" i="15"/>
  <c r="K47" i="15" l="1"/>
  <c r="K48" i="16" s="1"/>
  <c r="H47" i="15"/>
  <c r="H48" i="16" s="1"/>
  <c r="E47" i="15"/>
  <c r="N46" i="15"/>
  <c r="N45" i="15"/>
  <c r="N44" i="15"/>
  <c r="N43" i="15"/>
  <c r="N42" i="15"/>
  <c r="N41" i="15"/>
  <c r="N40" i="15"/>
  <c r="N39" i="15"/>
  <c r="N38" i="15"/>
  <c r="N37" i="15"/>
  <c r="N36" i="15"/>
  <c r="N34" i="15"/>
  <c r="N33" i="15"/>
  <c r="N32" i="15"/>
  <c r="N31" i="15"/>
  <c r="N30" i="15"/>
  <c r="N29" i="15"/>
  <c r="N28" i="15"/>
  <c r="N27" i="15"/>
  <c r="N26" i="15"/>
  <c r="N25" i="15"/>
  <c r="N24" i="15"/>
  <c r="N23" i="15"/>
  <c r="N22" i="15"/>
  <c r="N21" i="15"/>
  <c r="N20" i="15"/>
  <c r="N19" i="15"/>
  <c r="N18" i="15"/>
  <c r="N17" i="15"/>
  <c r="N16" i="15"/>
  <c r="N15" i="15"/>
  <c r="N14" i="15"/>
  <c r="N13" i="15"/>
  <c r="N12" i="15"/>
  <c r="N11" i="15"/>
  <c r="N10" i="15"/>
  <c r="N9" i="15"/>
  <c r="N8" i="15"/>
  <c r="N7" i="15"/>
  <c r="N6" i="15"/>
  <c r="N5" i="15"/>
  <c r="N4" i="15"/>
  <c r="E48" i="16" l="1"/>
  <c r="N47" i="15"/>
  <c r="K47" i="14"/>
  <c r="K48" i="15" s="1"/>
  <c r="H47" i="14"/>
  <c r="H48" i="15" s="1"/>
  <c r="E47" i="14"/>
  <c r="N46" i="14"/>
  <c r="N45" i="14"/>
  <c r="N44" i="14"/>
  <c r="N43" i="14"/>
  <c r="N42" i="14"/>
  <c r="N41" i="14"/>
  <c r="N40" i="14"/>
  <c r="N39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N10" i="14"/>
  <c r="N9" i="14"/>
  <c r="N8" i="14"/>
  <c r="N7" i="14"/>
  <c r="N6" i="14"/>
  <c r="N5" i="14"/>
  <c r="N4" i="14"/>
  <c r="E48" i="15" l="1"/>
  <c r="N48" i="16"/>
  <c r="N47" i="14"/>
  <c r="N48" i="15" s="1"/>
  <c r="K47" i="13"/>
  <c r="K48" i="14" s="1"/>
  <c r="H47" i="13"/>
  <c r="H48" i="14" s="1"/>
  <c r="E47" i="13"/>
  <c r="E48" i="14" s="1"/>
  <c r="N46" i="13"/>
  <c r="N45" i="13"/>
  <c r="N44" i="13"/>
  <c r="N43" i="13"/>
  <c r="N42" i="13"/>
  <c r="N41" i="13"/>
  <c r="N40" i="13"/>
  <c r="N39" i="13"/>
  <c r="N38" i="13"/>
  <c r="N37" i="13"/>
  <c r="N36" i="13"/>
  <c r="N35" i="13"/>
  <c r="N34" i="13"/>
  <c r="N33" i="13"/>
  <c r="N32" i="13"/>
  <c r="N31" i="13"/>
  <c r="N30" i="13"/>
  <c r="N29" i="13"/>
  <c r="N28" i="13"/>
  <c r="N27" i="13"/>
  <c r="N26" i="13"/>
  <c r="N25" i="13"/>
  <c r="N24" i="13"/>
  <c r="N23" i="13"/>
  <c r="N22" i="13"/>
  <c r="N21" i="13"/>
  <c r="N20" i="13"/>
  <c r="N19" i="13"/>
  <c r="N18" i="13"/>
  <c r="N17" i="13"/>
  <c r="N16" i="13"/>
  <c r="N15" i="13"/>
  <c r="N14" i="13"/>
  <c r="N13" i="13"/>
  <c r="N12" i="13"/>
  <c r="N11" i="13"/>
  <c r="N10" i="13"/>
  <c r="N9" i="13"/>
  <c r="N8" i="13"/>
  <c r="N7" i="13"/>
  <c r="N6" i="13"/>
  <c r="N5" i="13"/>
  <c r="N4" i="13"/>
  <c r="N47" i="13" l="1"/>
  <c r="E47" i="11"/>
  <c r="K47" i="12"/>
  <c r="K48" i="13" s="1"/>
  <c r="H47" i="12"/>
  <c r="H48" i="13" s="1"/>
  <c r="E47" i="12"/>
  <c r="E48" i="13" s="1"/>
  <c r="N46" i="12"/>
  <c r="N45" i="12"/>
  <c r="N44" i="12"/>
  <c r="N43" i="12"/>
  <c r="N42" i="12"/>
  <c r="N41" i="12"/>
  <c r="N40" i="12"/>
  <c r="N39" i="12"/>
  <c r="N38" i="12"/>
  <c r="N37" i="12"/>
  <c r="N36" i="12"/>
  <c r="N35" i="12"/>
  <c r="N34" i="12"/>
  <c r="N33" i="12"/>
  <c r="N32" i="12"/>
  <c r="N31" i="12"/>
  <c r="N30" i="12"/>
  <c r="N29" i="12"/>
  <c r="N28" i="12"/>
  <c r="N27" i="12"/>
  <c r="N26" i="12"/>
  <c r="N25" i="12"/>
  <c r="N24" i="12"/>
  <c r="N23" i="12"/>
  <c r="N22" i="12"/>
  <c r="N21" i="12"/>
  <c r="N20" i="12"/>
  <c r="N19" i="12"/>
  <c r="N18" i="12"/>
  <c r="N17" i="12"/>
  <c r="N16" i="12"/>
  <c r="N15" i="12"/>
  <c r="N14" i="12"/>
  <c r="N13" i="12"/>
  <c r="N12" i="12"/>
  <c r="N11" i="12"/>
  <c r="N10" i="12"/>
  <c r="N9" i="12"/>
  <c r="N8" i="12"/>
  <c r="N7" i="12"/>
  <c r="N6" i="12"/>
  <c r="N5" i="12"/>
  <c r="N4" i="12"/>
  <c r="E48" i="12" l="1"/>
  <c r="N48" i="14"/>
  <c r="N47" i="12"/>
  <c r="K47" i="11"/>
  <c r="K48" i="12" s="1"/>
  <c r="H47" i="11"/>
  <c r="H48" i="12" s="1"/>
  <c r="N46" i="11"/>
  <c r="N45" i="11"/>
  <c r="N44" i="11"/>
  <c r="N43" i="11"/>
  <c r="N42" i="11"/>
  <c r="N41" i="11"/>
  <c r="N40" i="11"/>
  <c r="N39" i="11"/>
  <c r="N38" i="11"/>
  <c r="N37" i="11"/>
  <c r="N36" i="11"/>
  <c r="N35" i="11"/>
  <c r="N34" i="11"/>
  <c r="N33" i="11"/>
  <c r="N32" i="11"/>
  <c r="N31" i="11"/>
  <c r="N30" i="11"/>
  <c r="N29" i="11"/>
  <c r="N28" i="11"/>
  <c r="N27" i="11"/>
  <c r="N26" i="11"/>
  <c r="N25" i="11"/>
  <c r="N24" i="11"/>
  <c r="N23" i="11"/>
  <c r="N22" i="11"/>
  <c r="N21" i="11"/>
  <c r="N20" i="11"/>
  <c r="N19" i="11"/>
  <c r="N18" i="11"/>
  <c r="N17" i="11"/>
  <c r="N16" i="11"/>
  <c r="N15" i="11"/>
  <c r="N14" i="11"/>
  <c r="N13" i="11"/>
  <c r="N12" i="11"/>
  <c r="N11" i="11"/>
  <c r="N10" i="11"/>
  <c r="N9" i="11"/>
  <c r="N8" i="11"/>
  <c r="N7" i="11"/>
  <c r="N6" i="11"/>
  <c r="N5" i="11"/>
  <c r="N4" i="11"/>
  <c r="N48" i="13" l="1"/>
  <c r="N47" i="11"/>
  <c r="N48" i="12" s="1"/>
  <c r="K47" i="10"/>
  <c r="K48" i="11" s="1"/>
  <c r="H47" i="10" l="1"/>
  <c r="H48" i="11" s="1"/>
  <c r="E47" i="10"/>
  <c r="E48" i="11" s="1"/>
  <c r="N46" i="10"/>
  <c r="N45" i="10"/>
  <c r="N44" i="10"/>
  <c r="N43" i="10"/>
  <c r="N42" i="10"/>
  <c r="N41" i="10"/>
  <c r="N40" i="10"/>
  <c r="N39" i="10"/>
  <c r="N38" i="10"/>
  <c r="N37" i="10"/>
  <c r="N36" i="10"/>
  <c r="N35" i="10"/>
  <c r="N34" i="10"/>
  <c r="N33" i="10"/>
  <c r="N32" i="10"/>
  <c r="N31" i="10"/>
  <c r="N30" i="10"/>
  <c r="N29" i="10"/>
  <c r="N28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5" i="10"/>
  <c r="N14" i="10"/>
  <c r="N13" i="10"/>
  <c r="N12" i="10"/>
  <c r="N11" i="10"/>
  <c r="N10" i="10"/>
  <c r="N9" i="10"/>
  <c r="N8" i="10"/>
  <c r="N7" i="10"/>
  <c r="N6" i="10"/>
  <c r="N5" i="10"/>
  <c r="N4" i="10"/>
  <c r="N47" i="10" l="1"/>
  <c r="N48" i="11" s="1"/>
  <c r="K47" i="9"/>
  <c r="K48" i="10" s="1"/>
  <c r="H47" i="9"/>
  <c r="E47" i="9"/>
  <c r="E48" i="10" s="1"/>
  <c r="N46" i="9"/>
  <c r="N45" i="9"/>
  <c r="N44" i="9"/>
  <c r="N43" i="9"/>
  <c r="N42" i="9"/>
  <c r="N41" i="9"/>
  <c r="N40" i="9"/>
  <c r="N39" i="9"/>
  <c r="N38" i="9"/>
  <c r="N37" i="9"/>
  <c r="N36" i="9"/>
  <c r="N35" i="9"/>
  <c r="N34" i="9"/>
  <c r="N33" i="9"/>
  <c r="N32" i="9"/>
  <c r="N31" i="9"/>
  <c r="N30" i="9"/>
  <c r="N29" i="9"/>
  <c r="N28" i="9"/>
  <c r="N27" i="9"/>
  <c r="N26" i="9"/>
  <c r="N25" i="9"/>
  <c r="N24" i="9"/>
  <c r="N23" i="9"/>
  <c r="N22" i="9"/>
  <c r="N21" i="9"/>
  <c r="N20" i="9"/>
  <c r="N19" i="9"/>
  <c r="N18" i="9"/>
  <c r="N17" i="9"/>
  <c r="N16" i="9"/>
  <c r="N15" i="9"/>
  <c r="N14" i="9"/>
  <c r="N13" i="9"/>
  <c r="N12" i="9"/>
  <c r="N11" i="9"/>
  <c r="N10" i="9"/>
  <c r="N9" i="9"/>
  <c r="N8" i="9"/>
  <c r="N7" i="9"/>
  <c r="N6" i="9"/>
  <c r="N5" i="9"/>
  <c r="N4" i="9"/>
  <c r="K47" i="8"/>
  <c r="H47" i="8"/>
  <c r="E47" i="8"/>
  <c r="N46" i="8"/>
  <c r="N45" i="8"/>
  <c r="N44" i="8"/>
  <c r="N43" i="8"/>
  <c r="N42" i="8"/>
  <c r="N41" i="8"/>
  <c r="N40" i="8"/>
  <c r="N39" i="8"/>
  <c r="N38" i="8"/>
  <c r="N37" i="8"/>
  <c r="N36" i="8"/>
  <c r="N35" i="8"/>
  <c r="N34" i="8"/>
  <c r="N33" i="8"/>
  <c r="N32" i="8"/>
  <c r="N31" i="8"/>
  <c r="N30" i="8"/>
  <c r="N29" i="8"/>
  <c r="N28" i="8"/>
  <c r="N27" i="8"/>
  <c r="N26" i="8"/>
  <c r="N25" i="8"/>
  <c r="N24" i="8"/>
  <c r="N23" i="8"/>
  <c r="N22" i="8"/>
  <c r="N21" i="8"/>
  <c r="N20" i="8"/>
  <c r="N19" i="8"/>
  <c r="N18" i="8"/>
  <c r="N17" i="8"/>
  <c r="N16" i="8"/>
  <c r="N15" i="8"/>
  <c r="N14" i="8"/>
  <c r="N13" i="8"/>
  <c r="N12" i="8"/>
  <c r="N11" i="8"/>
  <c r="N10" i="8"/>
  <c r="N9" i="8"/>
  <c r="N8" i="8"/>
  <c r="N7" i="8"/>
  <c r="N6" i="8"/>
  <c r="N5" i="8"/>
  <c r="N4" i="8"/>
  <c r="H47" i="7"/>
  <c r="K47" i="7"/>
  <c r="E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N4" i="7"/>
  <c r="K47" i="6"/>
  <c r="H47" i="6"/>
  <c r="E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K48" i="8" l="1"/>
  <c r="H48" i="8"/>
  <c r="H48" i="7"/>
  <c r="E48" i="7"/>
  <c r="E48" i="8"/>
  <c r="K48" i="9"/>
  <c r="H48" i="9"/>
  <c r="H48" i="10"/>
  <c r="E48" i="9"/>
  <c r="K48" i="7"/>
  <c r="N47" i="9"/>
  <c r="N48" i="10" s="1"/>
  <c r="N47" i="8"/>
  <c r="N47" i="7"/>
  <c r="N47" i="6"/>
  <c r="K47" i="5"/>
  <c r="K48" i="6" s="1"/>
  <c r="H47" i="5"/>
  <c r="H48" i="6" s="1"/>
  <c r="E47" i="5"/>
  <c r="E48" i="6" s="1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N4" i="5"/>
  <c r="N48" i="8" l="1"/>
  <c r="N48" i="9"/>
  <c r="N48" i="7"/>
  <c r="N47" i="5"/>
  <c r="N48" i="6" s="1"/>
  <c r="K47" i="4" l="1"/>
  <c r="H47" i="4"/>
  <c r="E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E48" i="5" l="1"/>
  <c r="H48" i="5"/>
  <c r="K48" i="5"/>
  <c r="N47" i="4"/>
  <c r="K48" i="1"/>
  <c r="H48" i="1"/>
  <c r="E48" i="1"/>
  <c r="N48" i="5" l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K47" i="1"/>
  <c r="K48" i="4" s="1"/>
  <c r="H47" i="1"/>
  <c r="H48" i="4" s="1"/>
  <c r="E47" i="1"/>
  <c r="E48" i="4" s="1"/>
  <c r="N47" i="1" l="1"/>
  <c r="N48" i="1" l="1"/>
  <c r="N48" i="4"/>
</calcChain>
</file>

<file path=xl/sharedStrings.xml><?xml version="1.0" encoding="utf-8"?>
<sst xmlns="http://schemas.openxmlformats.org/spreadsheetml/2006/main" count="13944" uniqueCount="297">
  <si>
    <t>行政区</t>
    <rPh sb="0" eb="3">
      <t>ギョウセイク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</si>
  <si>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</si>
  <si>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</si>
  <si>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世帯数</t>
    <rPh sb="0" eb="3">
      <t>セタイスウ</t>
    </rPh>
    <phoneticPr fontId="1"/>
  </si>
  <si>
    <t>計</t>
    <rPh sb="0" eb="1">
      <t>ケイ</t>
    </rPh>
    <phoneticPr fontId="1"/>
  </si>
  <si>
    <t>針浜</t>
    <rPh sb="0" eb="1">
      <t>ハリ</t>
    </rPh>
    <rPh sb="1" eb="2">
      <t>ハマ</t>
    </rPh>
    <phoneticPr fontId="1"/>
  </si>
  <si>
    <t>旭が丘</t>
    <rPh sb="0" eb="1">
      <t>アサヒ</t>
    </rPh>
    <rPh sb="2" eb="3">
      <t>オカ</t>
    </rPh>
    <phoneticPr fontId="1"/>
  </si>
  <si>
    <t>浦宿三</t>
    <rPh sb="0" eb="2">
      <t>ウラシュク</t>
    </rPh>
    <rPh sb="2" eb="3">
      <t>サン</t>
    </rPh>
    <phoneticPr fontId="1"/>
  </si>
  <si>
    <t>浦宿二</t>
    <rPh sb="0" eb="2">
      <t>ウラシュク</t>
    </rPh>
    <rPh sb="2" eb="3">
      <t>ニ</t>
    </rPh>
    <phoneticPr fontId="1"/>
  </si>
  <si>
    <t>浦宿一</t>
    <rPh sb="0" eb="2">
      <t>ウラシュク</t>
    </rPh>
    <rPh sb="2" eb="3">
      <t>イッ</t>
    </rPh>
    <phoneticPr fontId="1"/>
  </si>
  <si>
    <t>大沢</t>
    <rPh sb="0" eb="2">
      <t>オオサワ</t>
    </rPh>
    <phoneticPr fontId="1"/>
  </si>
  <si>
    <t>上一</t>
    <rPh sb="0" eb="1">
      <t>カミ</t>
    </rPh>
    <rPh sb="1" eb="2">
      <t>イチ</t>
    </rPh>
    <phoneticPr fontId="1"/>
  </si>
  <si>
    <t>上二</t>
    <rPh sb="0" eb="1">
      <t>カミ</t>
    </rPh>
    <rPh sb="1" eb="2">
      <t>ニ</t>
    </rPh>
    <phoneticPr fontId="1"/>
  </si>
  <si>
    <t>上三</t>
    <rPh sb="0" eb="1">
      <t>カミ</t>
    </rPh>
    <rPh sb="1" eb="2">
      <t>サン</t>
    </rPh>
    <phoneticPr fontId="1"/>
  </si>
  <si>
    <t>上四</t>
    <rPh sb="0" eb="1">
      <t>カミ</t>
    </rPh>
    <rPh sb="1" eb="2">
      <t>ヨン</t>
    </rPh>
    <phoneticPr fontId="1"/>
  </si>
  <si>
    <t>上五</t>
    <rPh sb="0" eb="1">
      <t>カミ</t>
    </rPh>
    <rPh sb="1" eb="2">
      <t>ゴ</t>
    </rPh>
    <phoneticPr fontId="1"/>
  </si>
  <si>
    <t>西一</t>
    <rPh sb="0" eb="1">
      <t>ニシ</t>
    </rPh>
    <rPh sb="1" eb="2">
      <t>イチ</t>
    </rPh>
    <phoneticPr fontId="1"/>
  </si>
  <si>
    <t>西二</t>
    <rPh sb="0" eb="1">
      <t>ニシ</t>
    </rPh>
    <rPh sb="1" eb="2">
      <t>ニ</t>
    </rPh>
    <phoneticPr fontId="1"/>
  </si>
  <si>
    <t>黄金</t>
    <rPh sb="0" eb="2">
      <t>コガネ</t>
    </rPh>
    <phoneticPr fontId="1"/>
  </si>
  <si>
    <t>南</t>
    <rPh sb="0" eb="1">
      <t>ミナミ</t>
    </rPh>
    <phoneticPr fontId="1"/>
  </si>
  <si>
    <t>小乗</t>
    <rPh sb="0" eb="2">
      <t>ショウジョウ</t>
    </rPh>
    <phoneticPr fontId="1"/>
  </si>
  <si>
    <t>高白</t>
    <rPh sb="0" eb="1">
      <t>タカ</t>
    </rPh>
    <rPh sb="1" eb="2">
      <t>シロ</t>
    </rPh>
    <phoneticPr fontId="1"/>
  </si>
  <si>
    <t>横浦</t>
    <rPh sb="0" eb="1">
      <t>ヨコ</t>
    </rPh>
    <rPh sb="1" eb="2">
      <t>ウラ</t>
    </rPh>
    <phoneticPr fontId="1"/>
  </si>
  <si>
    <t>大石原</t>
    <rPh sb="0" eb="1">
      <t>オオ</t>
    </rPh>
    <rPh sb="1" eb="3">
      <t>イシハラ</t>
    </rPh>
    <phoneticPr fontId="1"/>
  </si>
  <si>
    <t>野々浜</t>
    <rPh sb="0" eb="1">
      <t>ノ</t>
    </rPh>
    <rPh sb="2" eb="3">
      <t>ハマ</t>
    </rPh>
    <phoneticPr fontId="1"/>
  </si>
  <si>
    <t>飯子浜</t>
    <rPh sb="0" eb="1">
      <t>イイ</t>
    </rPh>
    <rPh sb="1" eb="2">
      <t>コ</t>
    </rPh>
    <rPh sb="2" eb="3">
      <t>ハマ</t>
    </rPh>
    <phoneticPr fontId="1"/>
  </si>
  <si>
    <t>塚浜</t>
    <rPh sb="0" eb="1">
      <t>ツカ</t>
    </rPh>
    <rPh sb="1" eb="2">
      <t>ハマ</t>
    </rPh>
    <phoneticPr fontId="1"/>
  </si>
  <si>
    <t>小屋取</t>
    <rPh sb="0" eb="2">
      <t>コヤ</t>
    </rPh>
    <rPh sb="2" eb="3">
      <t>トリ</t>
    </rPh>
    <phoneticPr fontId="1"/>
  </si>
  <si>
    <t>女川一</t>
    <rPh sb="0" eb="2">
      <t>オナガワ</t>
    </rPh>
    <rPh sb="2" eb="3">
      <t>イチ</t>
    </rPh>
    <phoneticPr fontId="1"/>
  </si>
  <si>
    <t>女川二</t>
    <rPh sb="0" eb="2">
      <t>オナガワ</t>
    </rPh>
    <rPh sb="2" eb="3">
      <t>ニ</t>
    </rPh>
    <phoneticPr fontId="1"/>
  </si>
  <si>
    <t>大原一</t>
    <rPh sb="0" eb="2">
      <t>オオハラ</t>
    </rPh>
    <rPh sb="2" eb="3">
      <t>１</t>
    </rPh>
    <phoneticPr fontId="1"/>
  </si>
  <si>
    <t>大原二</t>
    <rPh sb="0" eb="2">
      <t>オオハラ</t>
    </rPh>
    <rPh sb="2" eb="3">
      <t>ニ</t>
    </rPh>
    <phoneticPr fontId="1"/>
  </si>
  <si>
    <t>大原三</t>
    <rPh sb="0" eb="2">
      <t>オオハラ</t>
    </rPh>
    <rPh sb="2" eb="3">
      <t>サン</t>
    </rPh>
    <phoneticPr fontId="1"/>
  </si>
  <si>
    <t>大原四</t>
    <rPh sb="0" eb="2">
      <t>オオハラ</t>
    </rPh>
    <rPh sb="2" eb="3">
      <t>ヨン</t>
    </rPh>
    <phoneticPr fontId="1"/>
  </si>
  <si>
    <t>清水一</t>
    <rPh sb="0" eb="2">
      <t>シミズ</t>
    </rPh>
    <rPh sb="2" eb="3">
      <t>イチ</t>
    </rPh>
    <phoneticPr fontId="1"/>
  </si>
  <si>
    <t>清水二</t>
    <rPh sb="0" eb="2">
      <t>シミズ</t>
    </rPh>
    <rPh sb="2" eb="3">
      <t>ニ</t>
    </rPh>
    <phoneticPr fontId="1"/>
  </si>
  <si>
    <t>清水三</t>
    <rPh sb="0" eb="2">
      <t>シミズ</t>
    </rPh>
    <rPh sb="2" eb="3">
      <t>サン</t>
    </rPh>
    <phoneticPr fontId="1"/>
  </si>
  <si>
    <t>宮ケ崎</t>
    <rPh sb="0" eb="1">
      <t>ミヤ</t>
    </rPh>
    <rPh sb="2" eb="3">
      <t>サキ</t>
    </rPh>
    <phoneticPr fontId="1"/>
  </si>
  <si>
    <t>石浜東</t>
    <rPh sb="0" eb="2">
      <t>イシハマ</t>
    </rPh>
    <rPh sb="2" eb="3">
      <t>ヒガシ</t>
    </rPh>
    <phoneticPr fontId="1"/>
  </si>
  <si>
    <t>石浜西</t>
    <rPh sb="0" eb="2">
      <t>イシハマ</t>
    </rPh>
    <rPh sb="2" eb="3">
      <t>ニシ</t>
    </rPh>
    <phoneticPr fontId="1"/>
  </si>
  <si>
    <t>桐ケ崎</t>
    <rPh sb="0" eb="1">
      <t>キリ</t>
    </rPh>
    <rPh sb="2" eb="3">
      <t>サキ</t>
    </rPh>
    <phoneticPr fontId="1"/>
  </si>
  <si>
    <t>竹浦</t>
    <rPh sb="0" eb="1">
      <t>タケ</t>
    </rPh>
    <rPh sb="1" eb="2">
      <t>ウラ</t>
    </rPh>
    <phoneticPr fontId="1"/>
  </si>
  <si>
    <t>尾浦</t>
    <rPh sb="0" eb="2">
      <t>オウラ</t>
    </rPh>
    <phoneticPr fontId="1"/>
  </si>
  <si>
    <t>御前浜</t>
    <rPh sb="0" eb="2">
      <t>オンマエ</t>
    </rPh>
    <rPh sb="2" eb="3">
      <t>ハマ</t>
    </rPh>
    <phoneticPr fontId="1"/>
  </si>
  <si>
    <t>指ケ浜</t>
    <rPh sb="0" eb="1">
      <t>サ</t>
    </rPh>
    <rPh sb="2" eb="3">
      <t>ハマ</t>
    </rPh>
    <phoneticPr fontId="1"/>
  </si>
  <si>
    <t>出島</t>
    <rPh sb="0" eb="2">
      <t>デジマ</t>
    </rPh>
    <phoneticPr fontId="1"/>
  </si>
  <si>
    <t>寺間</t>
    <rPh sb="0" eb="1">
      <t>テラ</t>
    </rPh>
    <rPh sb="1" eb="2">
      <t>マ</t>
    </rPh>
    <phoneticPr fontId="1"/>
  </si>
  <si>
    <t>江島</t>
    <rPh sb="0" eb="1">
      <t>エ</t>
    </rPh>
    <rPh sb="1" eb="2">
      <t>シマ</t>
    </rPh>
    <phoneticPr fontId="1"/>
  </si>
  <si>
    <t>合　　計</t>
    <rPh sb="0" eb="1">
      <t>アイ</t>
    </rPh>
    <rPh sb="3" eb="4">
      <t>ケイ</t>
    </rPh>
    <phoneticPr fontId="1"/>
  </si>
  <si>
    <t>前 月 比</t>
    <rPh sb="0" eb="1">
      <t>マエ</t>
    </rPh>
    <rPh sb="2" eb="3">
      <t>ガツ</t>
    </rPh>
    <rPh sb="4" eb="5">
      <t>ヒ</t>
    </rPh>
    <phoneticPr fontId="1"/>
  </si>
  <si>
    <t>行政区別人口世帯集計表（平成23年3月31日現在）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</si>
  <si>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行政区別人口世帯集計表（平成23年4月30日現在）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</si>
  <si>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行政区別人口世帯集計表（平成23年5月31日現在）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</si>
  <si>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行政区別人口世帯集計表（平成23年6月30日現在）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</si>
  <si>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行政区別人口世帯集計表（平成23年7月31日現在）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</si>
  <si>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行政区別人口世帯集計表（平成23年8月31日現在）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</si>
  <si>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行政区別人口世帯集計表（平成23年9月30日現在）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</si>
  <si>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世帯</t>
    <rPh sb="0" eb="2">
      <t>セタイ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</si>
  <si>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</si>
  <si>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</si>
  <si>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</si>
  <si>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行政区別人口世帯集計表（平成23年10月31日現在）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</si>
  <si>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行政区別人口世帯集計表（平成23年11月30日現在）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</si>
  <si>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行政区別人口世帯集計表（平成23年12月31日現在）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</si>
  <si>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行政区別人口世帯集計表（平成24年1月31日現在）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</si>
  <si>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行政区別人口世帯集計表（平成24年2月29日現在）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</si>
  <si>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行政区別人口世帯集計表（平成24年3月31日現在）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</si>
  <si>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行政区別人口世帯集計表（平成24年4月30日現在）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</si>
  <si>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行政区別人口世帯集計表（平成24年5月31日現在）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</si>
  <si>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行政区別人口世帯集計表（平成24年6月30日現在）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</si>
  <si>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行政区別人口世帯集計表（平成24年7月31日現在）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</si>
  <si>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日本人</t>
    <rPh sb="0" eb="3">
      <t>ニホンジン</t>
    </rPh>
    <phoneticPr fontId="1"/>
  </si>
  <si>
    <t>外国人</t>
    <rPh sb="0" eb="2">
      <t>ガイコク</t>
    </rPh>
    <rPh sb="2" eb="3">
      <t>ジン</t>
    </rPh>
    <phoneticPr fontId="1"/>
  </si>
  <si>
    <t>複数</t>
    <rPh sb="0" eb="2">
      <t>フクスウ</t>
    </rPh>
    <phoneticPr fontId="1"/>
  </si>
  <si>
    <t>世帯数</t>
    <rPh sb="0" eb="2">
      <t>セタイ</t>
    </rPh>
    <rPh sb="2" eb="3">
      <t>スウ</t>
    </rPh>
    <phoneticPr fontId="1"/>
  </si>
  <si>
    <t>日本人</t>
    <rPh sb="0" eb="3">
      <t>ニホンジン</t>
    </rPh>
    <phoneticPr fontId="1"/>
  </si>
  <si>
    <t>外国人</t>
    <rPh sb="0" eb="2">
      <t>ガイコク</t>
    </rPh>
    <rPh sb="2" eb="3">
      <t>ジン</t>
    </rPh>
    <phoneticPr fontId="1"/>
  </si>
  <si>
    <t>複数</t>
    <rPh sb="0" eb="2">
      <t>フクスウ</t>
    </rPh>
    <phoneticPr fontId="1"/>
  </si>
  <si>
    <t>計</t>
    <rPh sb="0" eb="1">
      <t>ケイ</t>
    </rPh>
    <phoneticPr fontId="1"/>
  </si>
  <si>
    <t>※H24.7.9から外国人登録が廃止され，外国人も住民票に記載されるようになりました。
H24.6.30までは外国人のみの世帯は集計に含まれていません。</t>
    <rPh sb="10" eb="12">
      <t>ガイコク</t>
    </rPh>
    <rPh sb="12" eb="13">
      <t>ジン</t>
    </rPh>
    <rPh sb="13" eb="15">
      <t>トウロク</t>
    </rPh>
    <rPh sb="16" eb="18">
      <t>ハイシ</t>
    </rPh>
    <rPh sb="21" eb="23">
      <t>ガイコク</t>
    </rPh>
    <rPh sb="23" eb="24">
      <t>ジン</t>
    </rPh>
    <rPh sb="25" eb="28">
      <t>ジュウミンヒョウ</t>
    </rPh>
    <rPh sb="29" eb="31">
      <t>キサイ</t>
    </rPh>
    <rPh sb="55" eb="57">
      <t>ガイコク</t>
    </rPh>
    <rPh sb="57" eb="58">
      <t>ジン</t>
    </rPh>
    <rPh sb="61" eb="63">
      <t>セタイ</t>
    </rPh>
    <rPh sb="64" eb="66">
      <t>シュウケイ</t>
    </rPh>
    <rPh sb="67" eb="68">
      <t>フク</t>
    </rPh>
    <phoneticPr fontId="1"/>
  </si>
  <si>
    <t>行政区別人口世帯集計表（平成24年8月31日現在）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</si>
  <si>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行政区別人口世帯集計表（平成24年9月30日現在）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</si>
  <si>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行政区別人口世帯集計表（平成24年10月31日現在）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</si>
  <si>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行政区別人口世帯集計表（平成24年11月30日現在）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</si>
  <si>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行政区別人口世帯集計表（平成24年12月31日現在）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</si>
  <si>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行政区別人口世帯集計表（平成25年1月31日現在）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</si>
  <si>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行政区別人口世帯集計表（平成25年2月28日現在）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</si>
  <si>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行政区別人口世帯集計表（平成25年4月30日現在）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</si>
  <si>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行政区別人口世帯集計表（平成25年3月31日現在）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</si>
  <si>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行政区別人口世帯集計表（平成25年5月31日現在）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</si>
  <si>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平成25年度女川町人口世帯数調書</t>
    <rPh sb="0" eb="2">
      <t>ヘイセイ</t>
    </rPh>
    <rPh sb="4" eb="6">
      <t>ネンド</t>
    </rPh>
    <rPh sb="6" eb="9">
      <t>オナガワチョウ</t>
    </rPh>
    <rPh sb="9" eb="11">
      <t>ジンコウ</t>
    </rPh>
    <rPh sb="11" eb="14">
      <t>セタイスウ</t>
    </rPh>
    <rPh sb="14" eb="16">
      <t>チョウショ</t>
    </rPh>
    <phoneticPr fontId="1"/>
  </si>
  <si>
    <t>種別</t>
    <rPh sb="0" eb="2">
      <t>シュベツ</t>
    </rPh>
    <phoneticPr fontId="1"/>
  </si>
  <si>
    <t>人　　　　　　　　　　　口</t>
    <rPh sb="0" eb="1">
      <t>ヒト</t>
    </rPh>
    <rPh sb="12" eb="13">
      <t>クチ</t>
    </rPh>
    <phoneticPr fontId="1"/>
  </si>
  <si>
    <t>月</t>
    <rPh sb="0" eb="1">
      <t>ツキ</t>
    </rPh>
    <phoneticPr fontId="1"/>
  </si>
  <si>
    <t>前月比</t>
    <rPh sb="0" eb="3">
      <t>ゼンゲツヒ</t>
    </rPh>
    <phoneticPr fontId="1"/>
  </si>
  <si>
    <t>行政区別人口世帯集計表（平成25年6月30日現在）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</si>
  <si>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行政区別人口世帯集計表（平成25年7月31日現在）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</si>
  <si>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行政区別人口世帯集計表（平成25年8月31日現在）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</si>
  <si>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行政区別人口世帯集計表（平成25年9月30日現在）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</si>
  <si>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行政区別人口世帯集計表（平成25年10月31日現在）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</si>
  <si>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行政区別人口世帯集計表（平成25年11月30日現在）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</si>
  <si>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行政区別人口世帯集計表（平成25年12月31日現在）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</si>
  <si>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行政区別人口世帯集計表（平成26年1月31日現在）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</si>
  <si>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行政区別人口世帯集計表（平成26年2月28日現在）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</si>
  <si>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行政区別人口世帯集計表（平成26年3月31日現在）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</si>
  <si>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行政区別人口世帯集計表（平成26年4月30日現在）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</si>
  <si>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平成26年度女川町人口世帯数調書</t>
    <rPh sb="0" eb="2">
      <t>ヘイセイ</t>
    </rPh>
    <rPh sb="4" eb="6">
      <t>ネンド</t>
    </rPh>
    <rPh sb="6" eb="9">
      <t>オナガワチョウ</t>
    </rPh>
    <rPh sb="9" eb="11">
      <t>ジンコウ</t>
    </rPh>
    <rPh sb="11" eb="14">
      <t>セタイスウ</t>
    </rPh>
    <rPh sb="14" eb="16">
      <t>チョウショ</t>
    </rPh>
    <phoneticPr fontId="1"/>
  </si>
  <si>
    <t xml:space="preserve"> </t>
    <phoneticPr fontId="1"/>
  </si>
  <si>
    <t>行政区別人口世帯集計表（平成26年5月31日現在）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</si>
  <si>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行政区別人口世帯集計表（平成26年6月30日現在）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</si>
  <si>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行政区別人口世帯集計表（平成26年7月31日現在）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</si>
  <si>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大原北</t>
    <rPh sb="0" eb="2">
      <t>オオハラ</t>
    </rPh>
    <rPh sb="2" eb="3">
      <t>キタ</t>
    </rPh>
    <phoneticPr fontId="1"/>
  </si>
  <si>
    <t xml:space="preserve"> </t>
    <phoneticPr fontId="1"/>
  </si>
  <si>
    <t>行政区別人口世帯集計表（平成26年8月31日現在）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</si>
  <si>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行政区別人口世帯集計表（平成26年9月30日現在）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</si>
  <si>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行政区別人口世帯集計表（平成26年10月31日現在）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</si>
  <si>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行政区別人口世帯集計表（平成26年11月30日現在）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</si>
  <si>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行政区別人口世帯集計表（平成26年12月31日現在）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</si>
  <si>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行政区別人口世帯集計表（平成27年1月31日現在）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</si>
  <si>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行政区別人口世帯集計表（平成27年2月28日現在）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</si>
  <si>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行政区別人口世帯集計表（平成27年3月31日現在）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</si>
  <si>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行政区別人口世帯集計表（平成27年4月30日現在）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</si>
  <si>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平成27年度女川町人口世帯数調書</t>
    <rPh sb="0" eb="2">
      <t>ヘイセイ</t>
    </rPh>
    <rPh sb="4" eb="6">
      <t>ネンド</t>
    </rPh>
    <rPh sb="6" eb="9">
      <t>オナガワチョウ</t>
    </rPh>
    <rPh sb="9" eb="11">
      <t>ジンコウ</t>
    </rPh>
    <rPh sb="11" eb="14">
      <t>セタイスウ</t>
    </rPh>
    <rPh sb="14" eb="16">
      <t>チョウショ</t>
    </rPh>
    <phoneticPr fontId="1"/>
  </si>
  <si>
    <t>行政区別人口世帯集計表（平成27年5月31日現在）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</si>
  <si>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行政区別人口世帯集計表（平成27年6月30日現在）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</si>
  <si>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行政区別人口世帯集計表（平成27年7月31日現在）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</si>
  <si>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行政区別人口世帯集計表（平成27年8月31日現在）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</si>
  <si>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行政区別人口世帯集計表（平成27年9月30日現在）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</si>
  <si>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行政区別人口世帯集計表（平成27年10月31日現在）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</si>
  <si>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人口</t>
    <rPh sb="0" eb="1">
      <t>ヒト</t>
    </rPh>
    <rPh sb="1" eb="2">
      <t>クチ</t>
    </rPh>
    <phoneticPr fontId="1"/>
  </si>
  <si>
    <t>行政区別人口世帯集計表（平成27年11月30日現在）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</si>
  <si>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行政区別人口世帯集計表（平成27年12月31日現在）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</si>
  <si>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行政区別人口世帯集計表（平成28年1月31日現在）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</si>
  <si>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行政区別人口世帯集計表（平成28年2月29日現在）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</si>
  <si>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行政区別人口世帯集計表（平成28年3月31日現在）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</si>
  <si>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平成28年度女川町人口世帯数調書</t>
    <rPh sb="0" eb="2">
      <t>ヘイセイ</t>
    </rPh>
    <rPh sb="4" eb="6">
      <t>ネンド</t>
    </rPh>
    <rPh sb="6" eb="9">
      <t>オナガワチョウ</t>
    </rPh>
    <rPh sb="9" eb="11">
      <t>ジンコウ</t>
    </rPh>
    <rPh sb="11" eb="14">
      <t>セタイスウ</t>
    </rPh>
    <rPh sb="14" eb="16">
      <t>チョウショ</t>
    </rPh>
    <phoneticPr fontId="1"/>
  </si>
  <si>
    <t>行政区別人口世帯集計表（平成28年4月30日現在）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</si>
  <si>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行政区別人口世帯集計表（平成28年5月31日現在）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</si>
  <si>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行政区別人口世帯集計表（平成28年6月30日現在）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</si>
  <si>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行政区別人口世帯集計表（平成28年7月31日現在）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</si>
  <si>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行政区別人口世帯集計表（平成28年8月31日現在）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</si>
  <si>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行政区別人口世帯集計表（平成28年9月30日現在）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</si>
  <si>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行政区別人口世帯集計表（平成28年10月31日現在）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</si>
  <si>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行政区別人口世帯集計表（平成28年11月30日現在）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</si>
  <si>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行政区別人口世帯集計表（平成28年12月31日現在）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</si>
  <si>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行政区別人口世帯集計表（平成29年1月31日現在）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</si>
  <si>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行政区別人口世帯集計表（平成29年2月28日現在）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</si>
  <si>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行政区別人口世帯集計表（平成29年3月31日現在）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</si>
  <si>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平成29年度女川町人口世帯数調書</t>
    <rPh sb="0" eb="2">
      <t>ヘイセイ</t>
    </rPh>
    <rPh sb="4" eb="6">
      <t>ネンド</t>
    </rPh>
    <rPh sb="6" eb="9">
      <t>オナガワチョウ</t>
    </rPh>
    <rPh sb="9" eb="11">
      <t>ジンコウ</t>
    </rPh>
    <rPh sb="11" eb="14">
      <t>セタイスウ</t>
    </rPh>
    <rPh sb="14" eb="16">
      <t>チョウショ</t>
    </rPh>
    <phoneticPr fontId="1"/>
  </si>
  <si>
    <t>行政区別人口世帯集計表（平成29年4月30日現在）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</si>
  <si>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女川南</t>
    <rPh sb="0" eb="2">
      <t>オナガワ</t>
    </rPh>
    <rPh sb="2" eb="3">
      <t>ミナミ</t>
    </rPh>
    <phoneticPr fontId="1"/>
  </si>
  <si>
    <t>大原南</t>
    <rPh sb="0" eb="2">
      <t>オオハラ</t>
    </rPh>
    <rPh sb="2" eb="3">
      <t>ミナミ</t>
    </rPh>
    <phoneticPr fontId="1"/>
  </si>
  <si>
    <t>石浜</t>
    <rPh sb="0" eb="2">
      <t>イシハマ</t>
    </rPh>
    <phoneticPr fontId="1"/>
  </si>
  <si>
    <t>行政区別人口世帯集計表（平成29年5月31日現在）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</si>
  <si>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行政区別人口世帯集計表（平成29年6月30日現在）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</si>
  <si>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行政区別人口世帯集計表（平成29年7月31日現在）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</si>
  <si>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行政区別人口世帯集計表（平成29年8月31日現在）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</si>
  <si>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行政区別人口世帯集計表（平成29年9月30日現在）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</si>
  <si>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行政区別人口世帯集計表（平成29年10月31日現在）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</si>
  <si>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行政区別人口世帯集計表（平成29年11月30日現在）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</si>
  <si>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行政区別人口世帯集計表（平成29年12月31日現在）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</si>
  <si>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行政区別人口世帯集計表（平成30年1月31日現在）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</si>
  <si>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行政区別人口世帯集計表（平成30年2月28日現在）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</si>
  <si>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行政区別人口世帯集計表（平成30年3月31日現在）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</si>
  <si>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行政区別人口世帯集計表（平成30年4月30日現在）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</si>
  <si>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平成30年度女川町人口世帯数調書</t>
    <rPh sb="0" eb="2">
      <t>ヘイセイ</t>
    </rPh>
    <rPh sb="4" eb="6">
      <t>ネンド</t>
    </rPh>
    <rPh sb="6" eb="9">
      <t>オナガワチョウ</t>
    </rPh>
    <rPh sb="9" eb="11">
      <t>ジンコウ</t>
    </rPh>
    <rPh sb="11" eb="14">
      <t>セタイスウ</t>
    </rPh>
    <rPh sb="14" eb="16">
      <t>チョウショ</t>
    </rPh>
    <phoneticPr fontId="1"/>
  </si>
  <si>
    <t>行政区別人口世帯集計表（平成30年5月31日現在）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</si>
  <si>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西</t>
    <rPh sb="0" eb="1">
      <t>ニシ</t>
    </rPh>
    <phoneticPr fontId="1"/>
  </si>
  <si>
    <t>女川北</t>
    <rPh sb="0" eb="2">
      <t>オナガワ</t>
    </rPh>
    <rPh sb="2" eb="3">
      <t>キタ</t>
    </rPh>
    <phoneticPr fontId="1"/>
  </si>
  <si>
    <t>清水</t>
    <rPh sb="0" eb="2">
      <t>シミズ</t>
    </rPh>
    <phoneticPr fontId="1"/>
  </si>
  <si>
    <t>行政区別人口世帯集計表（平成30年６月30日現在）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</si>
  <si>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行政区別人口世帯集計表（平成30年７月31日現在）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</si>
  <si>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行政区別人口世帯集計表（平成30年８月31日現在）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</si>
  <si>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行政区別人口世帯集計表（平成30年９月30日現在）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</si>
  <si>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行政区別人口世帯集計表（平成30年10月31日現在）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</si>
  <si>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行政区別人口世帯集計表（平成30年11月30日現在）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</si>
  <si>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行政区別人口世帯集計表（平成30年12月31日現在）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</si>
  <si>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行政区別人口世帯集計表（平成31年1月31日現在）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</si>
  <si>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行政区別人口世帯集計表（平成31年2月28日現在）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</si>
  <si>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行政区別人口世帯集計表（平成31年3月31日現在）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</si>
  <si>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行政区別人口世帯集計表（平成31年4月30日現在）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</si>
  <si>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平成31年度女川町人口世帯数調書</t>
    <rPh sb="0" eb="2">
      <t>ヘイセイ</t>
    </rPh>
    <rPh sb="4" eb="6">
      <t>ネンド</t>
    </rPh>
    <rPh sb="6" eb="9">
      <t>オナガワチョウ</t>
    </rPh>
    <rPh sb="9" eb="11">
      <t>ジンコウ</t>
    </rPh>
    <rPh sb="11" eb="14">
      <t>セタイスウ</t>
    </rPh>
    <rPh sb="14" eb="16">
      <t>チョウショ</t>
    </rPh>
    <phoneticPr fontId="1"/>
  </si>
  <si>
    <t>前年同月</t>
    <rPh sb="0" eb="2">
      <t>ゼンネン</t>
    </rPh>
    <rPh sb="2" eb="4">
      <t>ドウゲツ</t>
    </rPh>
    <phoneticPr fontId="1"/>
  </si>
  <si>
    <t>行政区別人口世帯集計表（令和元年5月31日現在）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4" eb="15">
      <t>ガン</t>
    </rPh>
    <rPh sb="15" eb="16">
      <t>ネン</t>
    </rPh>
    <rPh sb="16" eb="17">
      <t>ヘイネン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</si>
  <si>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行政区別人口世帯集計表（令和元年6月30日現在）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4" eb="15">
      <t>ガン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</si>
  <si>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行政区別人口世帯集計表（令和元年7月31日現在）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4" eb="15">
      <t>ガン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</si>
  <si>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行政区別人口世帯集計表（令和元年8月31日現在）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4" eb="15">
      <t>ガン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</si>
  <si>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行政区別人口世帯集計表（令和元年9月30日現在）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4" eb="15">
      <t>ガン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</si>
  <si>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行政区別人口世帯集計表（令和元年10月31日現在）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4" eb="15">
      <t>ガン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</si>
  <si>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行政区別人口世帯集計表（令和元年11月30日現在）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4" eb="15">
      <t>ガン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</si>
  <si>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行政区別人口世帯集計表（令和元年12月31日現在）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4" eb="15">
      <t>ガン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</si>
  <si>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行政区別人口世帯集計表（令和２年１月31日現在）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</si>
  <si>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行政区別人口世帯集計表（令和２年２月29日現在）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</si>
  <si>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行政区別人口世帯集計表（令和２年３月31日現在）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</si>
  <si>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行政区別人口世帯集計表（令和２年４月30日現在）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</si>
  <si>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上三</t>
    <rPh sb="0" eb="1">
      <t>カミ</t>
    </rPh>
    <rPh sb="1" eb="2">
      <t>３</t>
    </rPh>
    <phoneticPr fontId="1"/>
  </si>
  <si>
    <t>上一</t>
    <rPh sb="0" eb="1">
      <t>カミ</t>
    </rPh>
    <rPh sb="1" eb="2">
      <t>１</t>
    </rPh>
    <phoneticPr fontId="1"/>
  </si>
  <si>
    <t>旧上一</t>
    <rPh sb="0" eb="1">
      <t>キュウ</t>
    </rPh>
    <rPh sb="1" eb="2">
      <t>カミ</t>
    </rPh>
    <rPh sb="2" eb="3">
      <t>１</t>
    </rPh>
    <phoneticPr fontId="1"/>
  </si>
  <si>
    <t>旧上二</t>
    <rPh sb="0" eb="1">
      <t>キュウ</t>
    </rPh>
    <rPh sb="1" eb="2">
      <t>カミ</t>
    </rPh>
    <rPh sb="2" eb="3">
      <t>２</t>
    </rPh>
    <phoneticPr fontId="1"/>
  </si>
  <si>
    <t>旧西一</t>
    <rPh sb="0" eb="1">
      <t>キュウ</t>
    </rPh>
    <rPh sb="1" eb="2">
      <t>ニシ</t>
    </rPh>
    <rPh sb="2" eb="3">
      <t>１</t>
    </rPh>
    <phoneticPr fontId="1"/>
  </si>
  <si>
    <t>旧西二</t>
    <rPh sb="0" eb="1">
      <t>キュウ</t>
    </rPh>
    <rPh sb="1" eb="2">
      <t>ニシ</t>
    </rPh>
    <rPh sb="2" eb="3">
      <t>２</t>
    </rPh>
    <phoneticPr fontId="1"/>
  </si>
  <si>
    <t>旧黄金</t>
    <rPh sb="0" eb="1">
      <t>キュウ</t>
    </rPh>
    <rPh sb="1" eb="3">
      <t>コガネ</t>
    </rPh>
    <phoneticPr fontId="1"/>
  </si>
  <si>
    <t>旧南</t>
    <rPh sb="0" eb="1">
      <t>キュウ</t>
    </rPh>
    <rPh sb="1" eb="2">
      <t>ミナミ</t>
    </rPh>
    <phoneticPr fontId="1"/>
  </si>
  <si>
    <t>旧女川一</t>
    <rPh sb="0" eb="1">
      <t>キュウ</t>
    </rPh>
    <rPh sb="1" eb="3">
      <t>オナガワ</t>
    </rPh>
    <rPh sb="3" eb="4">
      <t>１</t>
    </rPh>
    <phoneticPr fontId="1"/>
  </si>
  <si>
    <t>旧女川二</t>
    <rPh sb="0" eb="1">
      <t>キュウ</t>
    </rPh>
    <rPh sb="1" eb="3">
      <t>オナガワ</t>
    </rPh>
    <rPh sb="3" eb="4">
      <t>２</t>
    </rPh>
    <phoneticPr fontId="1"/>
  </si>
  <si>
    <t>旧大原一</t>
    <rPh sb="0" eb="1">
      <t>キュウ</t>
    </rPh>
    <rPh sb="1" eb="3">
      <t>オオハラ</t>
    </rPh>
    <rPh sb="3" eb="4">
      <t>１</t>
    </rPh>
    <phoneticPr fontId="1"/>
  </si>
  <si>
    <t>旧大原二</t>
    <rPh sb="0" eb="1">
      <t>キュウ</t>
    </rPh>
    <rPh sb="1" eb="3">
      <t>オオハラ</t>
    </rPh>
    <rPh sb="3" eb="4">
      <t>２</t>
    </rPh>
    <phoneticPr fontId="1"/>
  </si>
  <si>
    <t>旧大原三</t>
    <rPh sb="0" eb="1">
      <t>キュウ</t>
    </rPh>
    <rPh sb="1" eb="3">
      <t>オオハラ</t>
    </rPh>
    <rPh sb="3" eb="4">
      <t>３</t>
    </rPh>
    <phoneticPr fontId="1"/>
  </si>
  <si>
    <t>旧大原四</t>
    <rPh sb="0" eb="1">
      <t>キュウ</t>
    </rPh>
    <rPh sb="1" eb="3">
      <t>オオハラ</t>
    </rPh>
    <rPh sb="3" eb="4">
      <t>４</t>
    </rPh>
    <phoneticPr fontId="1"/>
  </si>
  <si>
    <t>旧清水一</t>
    <rPh sb="0" eb="1">
      <t>キュウ</t>
    </rPh>
    <rPh sb="1" eb="3">
      <t>シミズ</t>
    </rPh>
    <rPh sb="3" eb="4">
      <t>１</t>
    </rPh>
    <phoneticPr fontId="1"/>
  </si>
  <si>
    <t>旧清水二</t>
    <rPh sb="0" eb="1">
      <t>キュウ</t>
    </rPh>
    <rPh sb="1" eb="3">
      <t>シミズ</t>
    </rPh>
    <rPh sb="3" eb="4">
      <t>２</t>
    </rPh>
    <phoneticPr fontId="1"/>
  </si>
  <si>
    <t>旧清水三</t>
    <rPh sb="0" eb="1">
      <t>キュウ</t>
    </rPh>
    <rPh sb="1" eb="3">
      <t>シミズ</t>
    </rPh>
    <rPh sb="3" eb="4">
      <t>３</t>
    </rPh>
    <phoneticPr fontId="1"/>
  </si>
  <si>
    <t>旧石浜東</t>
    <rPh sb="0" eb="1">
      <t>キュウ</t>
    </rPh>
    <rPh sb="1" eb="3">
      <t>イシハマ</t>
    </rPh>
    <rPh sb="3" eb="4">
      <t>ヒガシ</t>
    </rPh>
    <phoneticPr fontId="1"/>
  </si>
  <si>
    <t>旧石浜西</t>
    <rPh sb="0" eb="1">
      <t>キュウ</t>
    </rPh>
    <rPh sb="1" eb="3">
      <t>イシハマ</t>
    </rPh>
    <rPh sb="3" eb="4">
      <t>ニシ</t>
    </rPh>
    <phoneticPr fontId="1"/>
  </si>
  <si>
    <t>№</t>
    <phoneticPr fontId="1"/>
  </si>
  <si>
    <t>令和２年度女川町人口世帯数調書</t>
    <rPh sb="0" eb="2">
      <t>レイワ</t>
    </rPh>
    <rPh sb="3" eb="5">
      <t>ネンド</t>
    </rPh>
    <rPh sb="5" eb="8">
      <t>オナガワチョウ</t>
    </rPh>
    <rPh sb="8" eb="10">
      <t>ジンコウ</t>
    </rPh>
    <rPh sb="10" eb="13">
      <t>セタイスウ</t>
    </rPh>
    <rPh sb="13" eb="15">
      <t>チョウショ</t>
    </rPh>
    <phoneticPr fontId="1"/>
  </si>
  <si>
    <t>行政区別人口世帯集計表（令和２年５月31日現在）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</si>
  <si>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行政区別人口世帯集計表（令和２年６月30日現在）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</si>
  <si>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行政区別人口世帯集計表（令和２年７月31日現在）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</si>
  <si>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行政区別人口世帯集計表（令和２年８月31日現在）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</si>
  <si>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行政区別人口世帯集計表（令和２年10月31日現在）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</si>
  <si>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行政区別人口世帯集計表（令和２年９月30日現在）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</si>
  <si>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行政区別人口世帯集計表（令和２年11月30日現在）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</si>
  <si>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行政区別人口世帯集計表（令和２年12月31日現在）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</si>
  <si>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行政区別人口世帯集計表（令和３年1月31日現在）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</si>
  <si>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行政区別人口世帯集計表（令和３年２月28日現在）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</si>
  <si>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行政区別人口世帯集計表（令和３年３月31日現在）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</si>
  <si>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行政区別人口世帯集計表（令和３年４月30日現在）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</si>
  <si>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令和３年度女川町人口世帯数調書</t>
    <rPh sb="0" eb="2">
      <t>レイワ</t>
    </rPh>
    <rPh sb="3" eb="5">
      <t>ネンド</t>
    </rPh>
    <rPh sb="5" eb="8">
      <t>オナガワチョウ</t>
    </rPh>
    <rPh sb="8" eb="10">
      <t>ジンコウ</t>
    </rPh>
    <rPh sb="10" eb="13">
      <t>セタイスウ</t>
    </rPh>
    <rPh sb="13" eb="15">
      <t>チョウショ</t>
    </rPh>
    <phoneticPr fontId="1"/>
  </si>
  <si>
    <t>行政区別人口世帯集計表（令和３年５月31日現在）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</si>
  <si>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行政区別人口世帯集計表（令和３年６月30日現在）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</si>
  <si>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行政区別人口世帯集計表（令和３年７月31日現在）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</si>
  <si>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行政区別人口世帯集計表（令和３年８月31日現在）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</si>
  <si>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行政区別人口世帯集計表（令和３年９月30日現在）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</si>
  <si>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行政区別人口世帯集計表（令和３年10月31日現在）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</si>
  <si>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行政区別人口世帯集計表（令和３年11月30日現在）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</si>
  <si>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行政区別人口世帯集計表（令和３年12月31日現在）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</si>
  <si>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行政区別人口世帯集計表（令和４年１月31日現在）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</si>
  <si>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行政区別人口世帯集計表（令和４年２月28日現在）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</si>
  <si>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行政区別人口世帯集計表（令和４年３月31日現在）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</si>
  <si>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行政区別人口世帯集計表（令和４年４月30日現在）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</si>
  <si>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令和４年度女川町人口世帯数調書</t>
    <rPh sb="0" eb="2">
      <t>レイワ</t>
    </rPh>
    <rPh sb="3" eb="5">
      <t>ネンド</t>
    </rPh>
    <rPh sb="5" eb="8">
      <t>オナガワチョウ</t>
    </rPh>
    <rPh sb="8" eb="10">
      <t>ジンコウ</t>
    </rPh>
    <rPh sb="10" eb="13">
      <t>セタイスウ</t>
    </rPh>
    <rPh sb="13" eb="15">
      <t>チョウショ</t>
    </rPh>
    <phoneticPr fontId="1"/>
  </si>
  <si>
    <t>行政区別人口世帯集計表（令和４年５月31日現在）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</si>
  <si>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行政区別人口世帯集計表（令和４年６月30日現在）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</si>
  <si>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行政区別人口世帯集計表（令和４年７月31日現在）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</si>
  <si>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行政区別人口世帯集計表（令和４年８月31日現在）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</si>
  <si>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行政区別人口世帯集計表（令和４年９月30日現在）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</si>
  <si>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行政区別人口世帯集計表（令和４年10月31日現在）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</si>
  <si>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行政区別人口世帯集計表（令和４年11月30日現在）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</si>
  <si>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行政区別人口世帯集計表（令和４年12月31日現在）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</si>
  <si>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行政区別人口世帯集計表（令和５年１月31日現在）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</si>
  <si>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行政区別人口世帯集計表（令和５年２月28日現在）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</si>
  <si>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行政区別人口世帯集計表（令和５年３月31日現在）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</si>
  <si>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行政区別人口世帯集計表（令和５年４月30日現在）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</si>
  <si>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令和５年度女川町人口世帯数調書</t>
    <rPh sb="0" eb="2">
      <t>レイワ</t>
    </rPh>
    <rPh sb="3" eb="5">
      <t>ネンド</t>
    </rPh>
    <rPh sb="5" eb="8">
      <t>オナガワチョウ</t>
    </rPh>
    <rPh sb="8" eb="10">
      <t>ジンコウ</t>
    </rPh>
    <rPh sb="10" eb="13">
      <t>セタイスウ</t>
    </rPh>
    <rPh sb="13" eb="15">
      <t>チョウショ</t>
    </rPh>
    <phoneticPr fontId="1"/>
  </si>
  <si>
    <t>行政区別人口世帯集計表（令和５年５月31日現在）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</si>
  <si>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行政区別人口世帯集計表（令和５年６月30日現在）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</si>
  <si>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行政区別人口世帯集計表（令和５年７月31日現在）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</si>
  <si>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行政区別人口世帯集計表（令和５年8月31日現在）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</si>
  <si>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行政区別人口世帯集計表（令和５年９月30日現在）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</si>
  <si>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行政区別人口世帯集計表（令和５年10月31日現在）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</si>
  <si>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行政区別人口世帯集計表（令和５年11月30日現在）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ヒ</t>
    </rPh>
    <rPh sb="22" eb="24">
      <t>ゲンザイ</t>
    </rPh>
    <phoneticPr fontId="1"/>
  </si>
  <si>
    <t>行政区別人口世帯集計表（令和５年12月31日現在）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ヒ</t>
    </rPh>
    <rPh sb="22" eb="24">
      <t>ゲンザイ</t>
    </rPh>
    <phoneticPr fontId="1"/>
  </si>
  <si>
    <t>行政区別人口世帯集計表（令和６年１月31日現在）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</si>
  <si>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行政区別人口世帯集計表（令和６年２月29日現在）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</si>
  <si>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行政区別人口世帯集計表（令和６年3月31日現在）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</si>
  <si>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行政区別人口世帯集計表（令和６年4月30日現在）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</si>
  <si>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令和６年度女川町人口世帯数調書</t>
    <rPh sb="0" eb="2">
      <t>レイワ</t>
    </rPh>
    <rPh sb="3" eb="5">
      <t>ネンド</t>
    </rPh>
    <rPh sb="5" eb="8">
      <t>オナガワチョウ</t>
    </rPh>
    <rPh sb="8" eb="10">
      <t>ジンコウ</t>
    </rPh>
    <rPh sb="10" eb="13">
      <t>セタイスウ</t>
    </rPh>
    <rPh sb="13" eb="15">
      <t>チョウショ</t>
    </rPh>
    <phoneticPr fontId="1"/>
  </si>
  <si>
    <t>行政区別人口世帯集計表（令和６年5月31日現在）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</si>
  <si>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行政区別人口世帯集計表（令和６年6月30日現在）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</si>
  <si>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行政区別人口世帯集計表（令和６年７月31日現在）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</si>
  <si>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行政区別人口世帯集計表（令和６年8月31日現在）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</si>
  <si>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行政区別人口世帯集計表（令和６年９月30日現在）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</si>
  <si>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行政区別人口世帯集計表（令和６年10月31日現在）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ヒ</t>
    </rPh>
    <rPh sb="22" eb="24">
      <t>ゲンザイ</t>
    </rPh>
    <phoneticPr fontId="1"/>
  </si>
  <si>
    <t>行政区別人口世帯集計表（令和６年11月30日現在）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ヒ</t>
    </rPh>
    <rPh sb="22" eb="24">
      <t>ゲンザイ</t>
    </rPh>
    <phoneticPr fontId="1"/>
  </si>
  <si>
    <t>行政区別人口世帯集計表（令和６年12月31日現在）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ヒ</t>
    </rPh>
    <rPh sb="22" eb="24">
      <t>ゲンザイ</t>
    </rPh>
    <phoneticPr fontId="1"/>
  </si>
  <si>
    <t>行政区別人口世帯集計表（令和７年１月31日現在）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</si>
  <si>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行政区別人口世帯集計表（令和７年２月28日現在）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</si>
  <si>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行政区別人口世帯集計表（令和７年３月31日現在）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</si>
  <si>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行政区別人口世帯集計表（令和７年４月30日現在）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</si>
  <si>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令和７年度女川町人口世帯数調書</t>
    <rPh sb="0" eb="2">
      <t>レイワ</t>
    </rPh>
    <rPh sb="3" eb="5">
      <t>ネンド</t>
    </rPh>
    <rPh sb="5" eb="8">
      <t>オナガワチョウ</t>
    </rPh>
    <rPh sb="8" eb="10">
      <t>ジンコウ</t>
    </rPh>
    <rPh sb="10" eb="13">
      <t>セタイスウ</t>
    </rPh>
    <rPh sb="13" eb="15">
      <t>チョウショ</t>
    </rPh>
    <phoneticPr fontId="1"/>
  </si>
  <si>
    <t>行政区別人口世帯集計表（令和７年５月31日現在）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</si>
  <si>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行政区別人口世帯集計表（令和７年６月30日現在）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</si>
  <si>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行政区別人口世帯集計表（令和７年７月31日現在）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</si>
  <si>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行政区別人口世帯集計表（令和７年８月31日現在）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</si>
  <si>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行政区別人口世帯集計表（令和７年９月30日現在）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</si>
  <si>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行政区別人口世帯集計表（令和７年10月31日現在）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ヒ</t>
    </rPh>
    <rPh sb="22" eb="24">
      <t>ゲンザイ</t>
    </rPh>
    <phoneticPr fontId="1"/>
  </si>
  <si>
    <t>行政区別人口世帯集計表（令和７年11月30日現在）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ヒ</t>
    </rPh>
    <rPh sb="22" eb="24">
      <t>ゲンザイ</t>
    </rPh>
    <phoneticPr fontId="1"/>
  </si>
  <si>
    <t>行政区別人口世帯集計表（令和７年12月31日現在）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ヒ</t>
    </rPh>
    <rPh sb="22" eb="24">
      <t>ゲンザイ</t>
    </rPh>
    <phoneticPr fontId="1"/>
  </si>
  <si>
    <t>行政区別人口世帯集計表（令和８年１月31日現在）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</si>
  <si>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行政区別人口世帯集計表（令和８年２月28日現在）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</si>
  <si>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行政区別人口世帯集計表（令和８年３月31日現在）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</si>
  <si>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行政区別人口世帯集計表（令和８年４月30日現在）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</si>
  <si>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行政区別人口世帯集計表（令和８年５月31日現在）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</si>
  <si>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令和８年度女川町人口世帯数調書</t>
    <rPh sb="0" eb="2">
      <t>レイワ</t>
    </rPh>
    <rPh sb="3" eb="5">
      <t>ネンド</t>
    </rPh>
    <rPh sb="5" eb="8">
      <t>オナガワチョウ</t>
    </rPh>
    <rPh sb="8" eb="10">
      <t>ジンコウ</t>
    </rPh>
    <rPh sb="10" eb="13">
      <t>セタイスウ</t>
    </rPh>
    <rPh sb="13" eb="15">
      <t>チョウショ</t>
    </rPh>
    <phoneticPr fontId="1"/>
  </si>
  <si>
    <t>行政区別人口世帯集計表（令和８年６月30日現在）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</si>
  <si>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行政区別人口世帯集計表（令和８年７月31日現在）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</si>
</sst>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△ &quot;#,##0"/>
    <numFmt numFmtId="177" formatCode="0;&quot;△ &quot;0"/>
    <numFmt numFmtId="178" formatCode="#,##0;[Red]#,##0"/>
    <numFmt numFmtId="179" formatCode="#,##0_ ;[Red]\-#,##0\ "/>
    <numFmt numFmtId="180" formatCode="#,##0_);\(#,##0\)"/>
    <numFmt numFmtId="181" formatCode="0_ ;[Red]\-0\ "/>
    <numFmt numFmtId="182" formatCode="0_ 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0"/>
      <color theme="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2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 diagonalUp="1">
      <left style="thin">
        <color auto="1"/>
      </left>
      <right/>
      <top/>
      <bottom style="thin">
        <color auto="1"/>
      </bottom>
      <diagonal style="hair">
        <color auto="1"/>
      </diagonal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auto="1"/>
      </diagonal>
    </border>
  </borders>
  <cellStyleXfs count="6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1" fillId="0" borderId="0"/>
    <xf numFmtId="38" fontId="21" fillId="0" borderId="0" applyFont="0" applyFill="0" applyBorder="0" applyAlignment="0" applyProtection="0">
      <alignment vertical="center"/>
    </xf>
  </cellStyleXfs>
  <cellXfs count="4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distributed" vertical="center"/>
    </xf>
    <xf numFmtId="0" fontId="2" fillId="2" borderId="3" xfId="0" applyFont="1" applyFill="1" applyBorder="1">
      <alignment vertical="center"/>
    </xf>
    <xf numFmtId="0" fontId="2" fillId="0" borderId="2" xfId="0" applyFont="1" applyBorder="1" applyAlignment="1">
      <alignment horizontal="distributed" vertical="center"/>
    </xf>
    <xf numFmtId="38" fontId="2" fillId="0" borderId="1" xfId="1" applyFont="1" applyFill="1" applyBorder="1">
      <alignment vertical="center"/>
    </xf>
    <xf numFmtId="38" fontId="2" fillId="0" borderId="2" xfId="1" applyFont="1" applyFill="1" applyBorder="1">
      <alignment vertical="center"/>
    </xf>
    <xf numFmtId="38" fontId="2" fillId="0" borderId="3" xfId="1" applyFont="1" applyFill="1" applyBorder="1">
      <alignment vertical="center"/>
    </xf>
    <xf numFmtId="38" fontId="2" fillId="2" borderId="1" xfId="1" applyFont="1" applyFill="1" applyBorder="1">
      <alignment vertical="center"/>
    </xf>
    <xf numFmtId="38" fontId="2" fillId="2" borderId="2" xfId="1" applyFont="1" applyFill="1" applyBorder="1">
      <alignment vertical="center"/>
    </xf>
    <xf numFmtId="38" fontId="2" fillId="2" borderId="3" xfId="1" applyFont="1" applyFill="1" applyBorder="1">
      <alignment vertical="center"/>
    </xf>
    <xf numFmtId="38" fontId="2" fillId="0" borderId="1" xfId="1" applyFont="1" applyBorder="1">
      <alignment vertical="center"/>
    </xf>
    <xf numFmtId="176" fontId="2" fillId="0" borderId="2" xfId="1" applyNumberFormat="1" applyFont="1" applyBorder="1">
      <alignment vertical="center"/>
    </xf>
    <xf numFmtId="176" fontId="2" fillId="0" borderId="3" xfId="1" applyNumberFormat="1" applyFont="1" applyBorder="1">
      <alignment vertical="center"/>
    </xf>
    <xf numFmtId="176" fontId="2" fillId="0" borderId="1" xfId="1" applyNumberFormat="1" applyFont="1" applyBorder="1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38" fontId="0" fillId="0" borderId="2" xfId="1" applyFont="1" applyBorder="1">
      <alignment vertical="center"/>
    </xf>
    <xf numFmtId="38" fontId="0" fillId="0" borderId="3" xfId="1" applyFont="1" applyBorder="1">
      <alignment vertical="center"/>
    </xf>
    <xf numFmtId="38" fontId="0" fillId="0" borderId="1" xfId="1" applyFont="1" applyBorder="1">
      <alignment vertical="center"/>
    </xf>
    <xf numFmtId="0" fontId="0" fillId="0" borderId="3" xfId="0" applyBorder="1">
      <alignment vertical="center"/>
    </xf>
    <xf numFmtId="38" fontId="0" fillId="0" borderId="2" xfId="1" applyFont="1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8" fontId="5" fillId="0" borderId="8" xfId="1" applyFont="1" applyFill="1" applyBorder="1">
      <alignment vertical="center"/>
    </xf>
    <xf numFmtId="38" fontId="5" fillId="0" borderId="9" xfId="1" applyFont="1" applyFill="1" applyBorder="1">
      <alignment vertical="center"/>
    </xf>
    <xf numFmtId="38" fontId="5" fillId="0" borderId="10" xfId="1" applyFont="1" applyFill="1" applyBorder="1">
      <alignment vertical="center"/>
    </xf>
    <xf numFmtId="38" fontId="5" fillId="2" borderId="8" xfId="1" applyFont="1" applyFill="1" applyBorder="1">
      <alignment vertical="center"/>
    </xf>
    <xf numFmtId="38" fontId="5" fillId="2" borderId="9" xfId="1" applyFont="1" applyFill="1" applyBorder="1">
      <alignment vertical="center"/>
    </xf>
    <xf numFmtId="38" fontId="5" fillId="2" borderId="10" xfId="1" applyFont="1" applyFill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8" fontId="5" fillId="0" borderId="11" xfId="1" applyFont="1" applyFill="1" applyBorder="1">
      <alignment vertical="center"/>
    </xf>
    <xf numFmtId="38" fontId="5" fillId="0" borderId="12" xfId="1" applyFont="1" applyFill="1" applyBorder="1">
      <alignment vertical="center"/>
    </xf>
    <xf numFmtId="38" fontId="5" fillId="2" borderId="11" xfId="1" applyFont="1" applyFill="1" applyBorder="1">
      <alignment vertical="center"/>
    </xf>
    <xf numFmtId="38" fontId="5" fillId="2" borderId="12" xfId="1" applyFont="1" applyFill="1" applyBorder="1">
      <alignment vertical="center"/>
    </xf>
    <xf numFmtId="177" fontId="5" fillId="0" borderId="11" xfId="1" applyNumberFormat="1" applyFont="1" applyBorder="1">
      <alignment vertical="center"/>
    </xf>
    <xf numFmtId="177" fontId="5" fillId="0" borderId="9" xfId="1" applyNumberFormat="1" applyFont="1" applyBorder="1">
      <alignment vertical="center"/>
    </xf>
    <xf numFmtId="177" fontId="5" fillId="0" borderId="12" xfId="1" applyNumberFormat="1" applyFont="1" applyBorder="1">
      <alignment vertical="center"/>
    </xf>
    <xf numFmtId="177" fontId="5" fillId="0" borderId="8" xfId="1" applyNumberFormat="1" applyFont="1" applyBorder="1">
      <alignment vertical="center"/>
    </xf>
    <xf numFmtId="177" fontId="5" fillId="0" borderId="10" xfId="1" applyNumberFormat="1" applyFont="1" applyBorder="1">
      <alignment vertical="center"/>
    </xf>
    <xf numFmtId="38" fontId="0" fillId="0" borderId="13" xfId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57" fontId="0" fillId="0" borderId="13" xfId="0" applyNumberFormat="1" applyBorder="1" applyAlignment="1">
      <alignment horizontal="center" vertical="center"/>
    </xf>
    <xf numFmtId="38" fontId="0" fillId="0" borderId="13" xfId="1" applyFont="1" applyBorder="1">
      <alignment vertical="center"/>
    </xf>
    <xf numFmtId="38" fontId="0" fillId="0" borderId="14" xfId="1" applyFont="1" applyBorder="1">
      <alignment vertical="center"/>
    </xf>
    <xf numFmtId="38" fontId="0" fillId="0" borderId="14" xfId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3" xfId="0" applyFont="1" applyBorder="1" applyAlignment="1">
      <alignment horizontal="center" vertical="center"/>
    </xf>
    <xf numFmtId="38" fontId="6" fillId="0" borderId="13" xfId="1" applyFont="1" applyBorder="1">
      <alignment vertical="center"/>
    </xf>
    <xf numFmtId="38" fontId="6" fillId="0" borderId="13" xfId="0" applyNumberFormat="1" applyFont="1" applyBorder="1">
      <alignment vertical="center"/>
    </xf>
    <xf numFmtId="0" fontId="6" fillId="0" borderId="13" xfId="0" applyFont="1" applyBorder="1">
      <alignment vertical="center"/>
    </xf>
    <xf numFmtId="3" fontId="6" fillId="0" borderId="13" xfId="0" applyNumberFormat="1" applyFont="1" applyBorder="1">
      <alignment vertical="center"/>
    </xf>
    <xf numFmtId="178" fontId="6" fillId="0" borderId="13" xfId="0" applyNumberFormat="1" applyFont="1" applyBorder="1">
      <alignment vertical="center"/>
    </xf>
    <xf numFmtId="178" fontId="9" fillId="0" borderId="13" xfId="0" applyNumberFormat="1" applyFont="1" applyBorder="1" applyAlignment="1">
      <alignment horizontal="center" vertical="center"/>
    </xf>
    <xf numFmtId="178" fontId="0" fillId="0" borderId="0" xfId="0" applyNumberFormat="1">
      <alignment vertical="center"/>
    </xf>
    <xf numFmtId="179" fontId="6" fillId="0" borderId="13" xfId="0" applyNumberFormat="1" applyFont="1" applyBorder="1">
      <alignment vertical="center"/>
    </xf>
    <xf numFmtId="179" fontId="6" fillId="0" borderId="13" xfId="1" applyNumberFormat="1" applyFont="1" applyBorder="1">
      <alignment vertical="center"/>
    </xf>
    <xf numFmtId="0" fontId="10" fillId="0" borderId="13" xfId="0" applyFont="1" applyBorder="1" applyAlignment="1">
      <alignment horizontal="center" vertical="center"/>
    </xf>
    <xf numFmtId="38" fontId="11" fillId="0" borderId="13" xfId="1" applyFont="1" applyBorder="1">
      <alignment vertical="center"/>
    </xf>
    <xf numFmtId="38" fontId="11" fillId="0" borderId="13" xfId="0" applyNumberFormat="1" applyFont="1" applyBorder="1">
      <alignment vertical="center"/>
    </xf>
    <xf numFmtId="0" fontId="12" fillId="0" borderId="0" xfId="0" applyFont="1">
      <alignment vertical="center"/>
    </xf>
    <xf numFmtId="177" fontId="5" fillId="2" borderId="11" xfId="1" applyNumberFormat="1" applyFont="1" applyFill="1" applyBorder="1">
      <alignment vertical="center"/>
    </xf>
    <xf numFmtId="177" fontId="5" fillId="2" borderId="9" xfId="1" applyNumberFormat="1" applyFont="1" applyFill="1" applyBorder="1">
      <alignment vertical="center"/>
    </xf>
    <xf numFmtId="177" fontId="5" fillId="2" borderId="12" xfId="1" applyNumberFormat="1" applyFont="1" applyFill="1" applyBorder="1">
      <alignment vertical="center"/>
    </xf>
    <xf numFmtId="0" fontId="5" fillId="2" borderId="9" xfId="1" applyNumberFormat="1" applyFont="1" applyFill="1" applyBorder="1">
      <alignment vertical="center"/>
    </xf>
    <xf numFmtId="178" fontId="11" fillId="0" borderId="13" xfId="0" applyNumberFormat="1" applyFont="1" applyBorder="1">
      <alignment vertical="center"/>
    </xf>
    <xf numFmtId="3" fontId="11" fillId="3" borderId="13" xfId="1" applyNumberFormat="1" applyFont="1" applyFill="1" applyBorder="1">
      <alignment vertical="center"/>
    </xf>
    <xf numFmtId="3" fontId="11" fillId="0" borderId="13" xfId="0" applyNumberFormat="1" applyFont="1" applyBorder="1">
      <alignment vertical="center"/>
    </xf>
    <xf numFmtId="0" fontId="11" fillId="0" borderId="13" xfId="0" applyFont="1" applyBorder="1">
      <alignment vertical="center"/>
    </xf>
    <xf numFmtId="180" fontId="10" fillId="0" borderId="13" xfId="0" applyNumberFormat="1" applyFont="1" applyBorder="1" applyAlignment="1">
      <alignment horizontal="center" vertical="center"/>
    </xf>
    <xf numFmtId="179" fontId="11" fillId="0" borderId="13" xfId="1" applyNumberFormat="1" applyFont="1" applyBorder="1">
      <alignment vertical="center"/>
    </xf>
    <xf numFmtId="180" fontId="12" fillId="0" borderId="0" xfId="0" applyNumberFormat="1" applyFont="1">
      <alignment vertical="center"/>
    </xf>
    <xf numFmtId="178" fontId="13" fillId="0" borderId="13" xfId="0" applyNumberFormat="1" applyFont="1" applyBorder="1">
      <alignment vertical="center"/>
    </xf>
    <xf numFmtId="38" fontId="13" fillId="0" borderId="13" xfId="1" applyFont="1" applyBorder="1">
      <alignment vertical="center"/>
    </xf>
    <xf numFmtId="181" fontId="13" fillId="0" borderId="13" xfId="1" applyNumberFormat="1" applyFont="1" applyBorder="1">
      <alignment vertical="center"/>
    </xf>
    <xf numFmtId="178" fontId="10" fillId="0" borderId="13" xfId="0" applyNumberFormat="1" applyFont="1" applyBorder="1" applyAlignment="1">
      <alignment horizontal="center" vertical="center"/>
    </xf>
    <xf numFmtId="178" fontId="12" fillId="0" borderId="0" xfId="0" applyNumberFormat="1" applyFont="1">
      <alignment vertical="center"/>
    </xf>
    <xf numFmtId="179" fontId="11" fillId="0" borderId="13" xfId="0" applyNumberFormat="1" applyFont="1" applyBorder="1">
      <alignment vertical="center"/>
    </xf>
    <xf numFmtId="3" fontId="13" fillId="0" borderId="13" xfId="0" applyNumberFormat="1" applyFont="1" applyBorder="1">
      <alignment vertical="center"/>
    </xf>
    <xf numFmtId="0" fontId="13" fillId="0" borderId="13" xfId="0" applyFont="1" applyBorder="1">
      <alignment vertical="center"/>
    </xf>
    <xf numFmtId="3" fontId="14" fillId="0" borderId="13" xfId="0" applyNumberFormat="1" applyFont="1" applyBorder="1">
      <alignment vertical="center"/>
    </xf>
    <xf numFmtId="0" fontId="14" fillId="0" borderId="13" xfId="0" applyFont="1" applyBorder="1">
      <alignment vertical="center"/>
    </xf>
    <xf numFmtId="179" fontId="14" fillId="0" borderId="13" xfId="1" applyNumberFormat="1" applyFont="1" applyBorder="1">
      <alignment vertical="center"/>
    </xf>
    <xf numFmtId="178" fontId="14" fillId="0" borderId="13" xfId="0" applyNumberFormat="1" applyFont="1" applyBorder="1">
      <alignment vertical="center"/>
    </xf>
    <xf numFmtId="38" fontId="14" fillId="0" borderId="13" xfId="1" applyFont="1" applyBorder="1">
      <alignment vertical="center"/>
    </xf>
    <xf numFmtId="179" fontId="14" fillId="0" borderId="13" xfId="0" applyNumberFormat="1" applyFont="1" applyBorder="1">
      <alignment vertical="center"/>
    </xf>
    <xf numFmtId="3" fontId="11" fillId="0" borderId="13" xfId="1" applyNumberFormat="1" applyFont="1" applyFill="1" applyBorder="1">
      <alignment vertical="center"/>
    </xf>
    <xf numFmtId="3" fontId="15" fillId="0" borderId="13" xfId="1" applyNumberFormat="1" applyFont="1" applyFill="1" applyBorder="1">
      <alignment vertical="center"/>
    </xf>
    <xf numFmtId="179" fontId="11" fillId="0" borderId="13" xfId="1" applyNumberFormat="1" applyFont="1" applyFill="1" applyBorder="1">
      <alignment vertical="center"/>
    </xf>
    <xf numFmtId="179" fontId="11" fillId="0" borderId="13" xfId="1" applyNumberFormat="1" applyFont="1" applyFill="1" applyBorder="1" applyAlignment="1">
      <alignment horizontal="right" vertical="center"/>
    </xf>
    <xf numFmtId="0" fontId="14" fillId="0" borderId="13" xfId="1" applyNumberFormat="1" applyFont="1" applyBorder="1">
      <alignment vertical="center"/>
    </xf>
    <xf numFmtId="181" fontId="11" fillId="0" borderId="13" xfId="1" applyNumberFormat="1" applyFont="1" applyBorder="1">
      <alignment vertical="center"/>
    </xf>
    <xf numFmtId="177" fontId="5" fillId="2" borderId="1" xfId="1" applyNumberFormat="1" applyFont="1" applyFill="1" applyBorder="1">
      <alignment vertical="center"/>
    </xf>
    <xf numFmtId="177" fontId="5" fillId="2" borderId="10" xfId="1" applyNumberFormat="1" applyFont="1" applyFill="1" applyBorder="1">
      <alignment vertical="center"/>
    </xf>
    <xf numFmtId="177" fontId="5" fillId="2" borderId="8" xfId="1" applyNumberFormat="1" applyFont="1" applyFill="1" applyBorder="1">
      <alignment vertical="center"/>
    </xf>
    <xf numFmtId="38" fontId="5" fillId="0" borderId="3" xfId="1" applyFont="1" applyFill="1" applyBorder="1">
      <alignment vertical="center"/>
    </xf>
    <xf numFmtId="177" fontId="5" fillId="2" borderId="2" xfId="1" applyNumberFormat="1" applyFont="1" applyFill="1" applyBorder="1">
      <alignment vertical="center"/>
    </xf>
    <xf numFmtId="0" fontId="2" fillId="0" borderId="17" xfId="0" applyFont="1" applyBorder="1">
      <alignment vertical="center"/>
    </xf>
    <xf numFmtId="180" fontId="11" fillId="0" borderId="13" xfId="0" applyNumberFormat="1" applyFont="1" applyBorder="1">
      <alignment vertical="center"/>
    </xf>
    <xf numFmtId="0" fontId="11" fillId="0" borderId="13" xfId="1" applyNumberFormat="1" applyFont="1" applyBorder="1">
      <alignment vertical="center"/>
    </xf>
    <xf numFmtId="0" fontId="15" fillId="0" borderId="13" xfId="1" applyNumberFormat="1" applyFont="1" applyBorder="1">
      <alignment vertical="center"/>
    </xf>
    <xf numFmtId="182" fontId="11" fillId="0" borderId="13" xfId="1" applyNumberFormat="1" applyFont="1" applyBorder="1">
      <alignment vertical="center"/>
    </xf>
    <xf numFmtId="182" fontId="15" fillId="0" borderId="13" xfId="1" applyNumberFormat="1" applyFont="1" applyBorder="1">
      <alignment vertical="center"/>
    </xf>
    <xf numFmtId="0" fontId="12" fillId="0" borderId="20" xfId="0" applyFont="1" applyBorder="1" applyAlignment="1">
      <alignment horizontal="right" vertical="center"/>
    </xf>
    <xf numFmtId="0" fontId="10" fillId="0" borderId="22" xfId="0" applyFont="1" applyBorder="1" applyAlignment="1">
      <alignment horizontal="center" vertical="center"/>
    </xf>
    <xf numFmtId="180" fontId="10" fillId="0" borderId="22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0" fillId="4" borderId="18" xfId="0" applyFont="1" applyFill="1" applyBorder="1" applyAlignment="1">
      <alignment horizontal="right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right" vertical="center"/>
    </xf>
    <xf numFmtId="0" fontId="9" fillId="4" borderId="21" xfId="0" applyFont="1" applyFill="1" applyBorder="1" applyAlignment="1">
      <alignment horizontal="right" vertical="center"/>
    </xf>
    <xf numFmtId="178" fontId="10" fillId="4" borderId="17" xfId="0" applyNumberFormat="1" applyFont="1" applyFill="1" applyBorder="1" applyAlignment="1">
      <alignment horizontal="center" vertical="center"/>
    </xf>
    <xf numFmtId="178" fontId="10" fillId="4" borderId="18" xfId="0" applyNumberFormat="1" applyFont="1" applyFill="1" applyBorder="1" applyAlignment="1">
      <alignment horizontal="right" vertical="center"/>
    </xf>
    <xf numFmtId="179" fontId="11" fillId="0" borderId="23" xfId="1" applyNumberFormat="1" applyFont="1" applyFill="1" applyBorder="1">
      <alignment vertical="center"/>
    </xf>
    <xf numFmtId="179" fontId="11" fillId="0" borderId="20" xfId="1" applyNumberFormat="1" applyFont="1" applyFill="1" applyBorder="1">
      <alignment vertical="center"/>
    </xf>
    <xf numFmtId="179" fontId="11" fillId="0" borderId="26" xfId="1" applyNumberFormat="1" applyFont="1" applyFill="1" applyBorder="1">
      <alignment vertical="center"/>
    </xf>
    <xf numFmtId="179" fontId="11" fillId="0" borderId="26" xfId="1" applyNumberFormat="1" applyFont="1" applyFill="1" applyBorder="1" applyAlignment="1">
      <alignment horizontal="right" vertical="center"/>
    </xf>
    <xf numFmtId="179" fontId="11" fillId="0" borderId="31" xfId="1" applyNumberFormat="1" applyFont="1" applyFill="1" applyBorder="1">
      <alignment vertical="center"/>
    </xf>
    <xf numFmtId="179" fontId="11" fillId="0" borderId="32" xfId="1" applyNumberFormat="1" applyFont="1" applyFill="1" applyBorder="1">
      <alignment vertical="center"/>
    </xf>
    <xf numFmtId="179" fontId="11" fillId="0" borderId="26" xfId="1" applyNumberFormat="1" applyFont="1" applyBorder="1">
      <alignment vertical="center"/>
    </xf>
    <xf numFmtId="179" fontId="11" fillId="0" borderId="31" xfId="1" applyNumberFormat="1" applyFont="1" applyBorder="1">
      <alignment vertical="center"/>
    </xf>
    <xf numFmtId="179" fontId="11" fillId="0" borderId="32" xfId="1" applyNumberFormat="1" applyFont="1" applyBorder="1">
      <alignment vertical="center"/>
    </xf>
    <xf numFmtId="179" fontId="11" fillId="0" borderId="23" xfId="1" applyNumberFormat="1" applyFont="1" applyBorder="1">
      <alignment vertical="center"/>
    </xf>
    <xf numFmtId="179" fontId="11" fillId="0" borderId="20" xfId="1" applyNumberFormat="1" applyFont="1" applyBorder="1">
      <alignment vertical="center"/>
    </xf>
    <xf numFmtId="179" fontId="11" fillId="0" borderId="20" xfId="0" applyNumberFormat="1" applyFont="1" applyBorder="1">
      <alignment vertical="center"/>
    </xf>
    <xf numFmtId="179" fontId="11" fillId="0" borderId="23" xfId="0" applyNumberFormat="1" applyFont="1" applyBorder="1">
      <alignment vertical="center"/>
    </xf>
    <xf numFmtId="179" fontId="11" fillId="0" borderId="26" xfId="0" applyNumberFormat="1" applyFont="1" applyBorder="1">
      <alignment vertical="center"/>
    </xf>
    <xf numFmtId="179" fontId="11" fillId="4" borderId="33" xfId="1" applyNumberFormat="1" applyFont="1" applyFill="1" applyBorder="1">
      <alignment vertical="center"/>
    </xf>
    <xf numFmtId="179" fontId="11" fillId="4" borderId="25" xfId="1" applyNumberFormat="1" applyFont="1" applyFill="1" applyBorder="1">
      <alignment vertical="center"/>
    </xf>
    <xf numFmtId="179" fontId="11" fillId="4" borderId="34" xfId="1" applyNumberFormat="1" applyFont="1" applyFill="1" applyBorder="1">
      <alignment vertical="center"/>
    </xf>
    <xf numFmtId="179" fontId="11" fillId="4" borderId="4" xfId="1" applyNumberFormat="1" applyFont="1" applyFill="1" applyBorder="1">
      <alignment vertical="center"/>
    </xf>
    <xf numFmtId="179" fontId="11" fillId="4" borderId="18" xfId="1" applyNumberFormat="1" applyFont="1" applyFill="1" applyBorder="1">
      <alignment vertical="center"/>
    </xf>
    <xf numFmtId="179" fontId="11" fillId="4" borderId="18" xfId="0" applyNumberFormat="1" applyFont="1" applyFill="1" applyBorder="1">
      <alignment vertical="center"/>
    </xf>
    <xf numFmtId="179" fontId="11" fillId="4" borderId="4" xfId="0" applyNumberFormat="1" applyFont="1" applyFill="1" applyBorder="1">
      <alignment vertical="center"/>
    </xf>
    <xf numFmtId="179" fontId="11" fillId="4" borderId="25" xfId="0" applyNumberFormat="1" applyFont="1" applyFill="1" applyBorder="1">
      <alignment vertical="center"/>
    </xf>
    <xf numFmtId="179" fontId="11" fillId="4" borderId="35" xfId="1" applyNumberFormat="1" applyFont="1" applyFill="1" applyBorder="1">
      <alignment vertical="center"/>
    </xf>
    <xf numFmtId="179" fontId="11" fillId="4" borderId="27" xfId="1" applyNumberFormat="1" applyFont="1" applyFill="1" applyBorder="1">
      <alignment vertical="center"/>
    </xf>
    <xf numFmtId="179" fontId="11" fillId="4" borderId="36" xfId="1" applyNumberFormat="1" applyFont="1" applyFill="1" applyBorder="1">
      <alignment vertical="center"/>
    </xf>
    <xf numFmtId="179" fontId="11" fillId="4" borderId="24" xfId="1" applyNumberFormat="1" applyFont="1" applyFill="1" applyBorder="1">
      <alignment vertical="center"/>
    </xf>
    <xf numFmtId="179" fontId="11" fillId="4" borderId="21" xfId="1" applyNumberFormat="1" applyFont="1" applyFill="1" applyBorder="1">
      <alignment vertical="center"/>
    </xf>
    <xf numFmtId="179" fontId="11" fillId="4" borderId="21" xfId="0" applyNumberFormat="1" applyFont="1" applyFill="1" applyBorder="1">
      <alignment vertical="center"/>
    </xf>
    <xf numFmtId="179" fontId="11" fillId="4" borderId="24" xfId="0" applyNumberFormat="1" applyFont="1" applyFill="1" applyBorder="1">
      <alignment vertical="center"/>
    </xf>
    <xf numFmtId="179" fontId="11" fillId="4" borderId="27" xfId="0" applyNumberFormat="1" applyFont="1" applyFill="1" applyBorder="1">
      <alignment vertical="center"/>
    </xf>
    <xf numFmtId="179" fontId="11" fillId="0" borderId="37" xfId="1" applyNumberFormat="1" applyFont="1" applyFill="1" applyBorder="1">
      <alignment vertical="center"/>
    </xf>
    <xf numFmtId="179" fontId="11" fillId="0" borderId="28" xfId="1" applyNumberFormat="1" applyFont="1" applyFill="1" applyBorder="1">
      <alignment vertical="center"/>
    </xf>
    <xf numFmtId="179" fontId="11" fillId="0" borderId="38" xfId="1" applyNumberFormat="1" applyFont="1" applyFill="1" applyBorder="1">
      <alignment vertical="center"/>
    </xf>
    <xf numFmtId="179" fontId="11" fillId="0" borderId="6" xfId="1" applyNumberFormat="1" applyFont="1" applyFill="1" applyBorder="1">
      <alignment vertical="center"/>
    </xf>
    <xf numFmtId="179" fontId="11" fillId="0" borderId="19" xfId="1" applyNumberFormat="1" applyFont="1" applyFill="1" applyBorder="1">
      <alignment vertical="center"/>
    </xf>
    <xf numFmtId="179" fontId="11" fillId="4" borderId="33" xfId="0" applyNumberFormat="1" applyFont="1" applyFill="1" applyBorder="1">
      <alignment vertical="center"/>
    </xf>
    <xf numFmtId="179" fontId="11" fillId="4" borderId="34" xfId="0" applyNumberFormat="1" applyFont="1" applyFill="1" applyBorder="1">
      <alignment vertical="center"/>
    </xf>
    <xf numFmtId="179" fontId="11" fillId="4" borderId="35" xfId="0" applyNumberFormat="1" applyFont="1" applyFill="1" applyBorder="1">
      <alignment vertical="center"/>
    </xf>
    <xf numFmtId="179" fontId="11" fillId="4" borderId="36" xfId="0" applyNumberFormat="1" applyFont="1" applyFill="1" applyBorder="1">
      <alignment vertical="center"/>
    </xf>
    <xf numFmtId="179" fontId="11" fillId="0" borderId="37" xfId="1" applyNumberFormat="1" applyFont="1" applyBorder="1">
      <alignment vertical="center"/>
    </xf>
    <xf numFmtId="179" fontId="11" fillId="0" borderId="28" xfId="1" applyNumberFormat="1" applyFont="1" applyBorder="1">
      <alignment vertical="center"/>
    </xf>
    <xf numFmtId="179" fontId="11" fillId="0" borderId="38" xfId="1" applyNumberFormat="1" applyFont="1" applyBorder="1">
      <alignment vertical="center"/>
    </xf>
    <xf numFmtId="179" fontId="11" fillId="0" borderId="6" xfId="1" applyNumberFormat="1" applyFont="1" applyBorder="1">
      <alignment vertical="center"/>
    </xf>
    <xf numFmtId="179" fontId="11" fillId="0" borderId="19" xfId="1" applyNumberFormat="1" applyFont="1" applyBorder="1">
      <alignment vertical="center"/>
    </xf>
    <xf numFmtId="176" fontId="5" fillId="2" borderId="1" xfId="1" applyNumberFormat="1" applyFont="1" applyFill="1" applyBorder="1" applyAlignment="1">
      <alignment vertical="center" shrinkToFit="1"/>
    </xf>
    <xf numFmtId="176" fontId="5" fillId="2" borderId="10" xfId="1" applyNumberFormat="1" applyFont="1" applyFill="1" applyBorder="1" applyAlignment="1">
      <alignment vertical="center" shrinkToFit="1"/>
    </xf>
    <xf numFmtId="176" fontId="5" fillId="2" borderId="12" xfId="1" applyNumberFormat="1" applyFont="1" applyFill="1" applyBorder="1" applyAlignment="1">
      <alignment vertical="center" shrinkToFit="1"/>
    </xf>
    <xf numFmtId="176" fontId="5" fillId="2" borderId="11" xfId="1" applyNumberFormat="1" applyFont="1" applyFill="1" applyBorder="1" applyAlignment="1">
      <alignment vertical="center" shrinkToFit="1"/>
    </xf>
    <xf numFmtId="176" fontId="5" fillId="2" borderId="2" xfId="1" applyNumberFormat="1" applyFont="1" applyFill="1" applyBorder="1" applyAlignment="1">
      <alignment vertical="center" shrinkToFit="1"/>
    </xf>
    <xf numFmtId="0" fontId="17" fillId="0" borderId="31" xfId="0" applyFont="1" applyBorder="1" applyAlignment="1">
      <alignment horizontal="distributed" vertical="center" justifyLastLine="1"/>
    </xf>
    <xf numFmtId="0" fontId="17" fillId="0" borderId="26" xfId="0" applyFont="1" applyBorder="1" applyAlignment="1">
      <alignment horizontal="distributed" vertical="center" justifyLastLine="1"/>
    </xf>
    <xf numFmtId="0" fontId="17" fillId="0" borderId="32" xfId="0" applyFont="1" applyBorder="1" applyAlignment="1">
      <alignment horizontal="distributed" vertical="center" justifyLastLine="1"/>
    </xf>
    <xf numFmtId="0" fontId="17" fillId="0" borderId="6" xfId="0" applyFont="1" applyBorder="1" applyAlignment="1">
      <alignment horizontal="distributed" vertical="center" justifyLastLine="1"/>
    </xf>
    <xf numFmtId="0" fontId="17" fillId="0" borderId="19" xfId="0" applyFont="1" applyBorder="1" applyAlignment="1">
      <alignment horizontal="distributed" vertical="center" justifyLastLine="1"/>
    </xf>
    <xf numFmtId="0" fontId="17" fillId="0" borderId="28" xfId="0" applyFont="1" applyBorder="1" applyAlignment="1">
      <alignment horizontal="distributed" vertical="center" justifyLastLine="1"/>
    </xf>
    <xf numFmtId="181" fontId="11" fillId="0" borderId="31" xfId="1" applyNumberFormat="1" applyFont="1" applyBorder="1">
      <alignment vertical="center"/>
    </xf>
    <xf numFmtId="181" fontId="11" fillId="0" borderId="26" xfId="1" applyNumberFormat="1" applyFont="1" applyBorder="1">
      <alignment vertical="center"/>
    </xf>
    <xf numFmtId="181" fontId="11" fillId="0" borderId="32" xfId="1" applyNumberFormat="1" applyFont="1" applyBorder="1">
      <alignment vertical="center"/>
    </xf>
    <xf numFmtId="181" fontId="11" fillId="0" borderId="23" xfId="1" applyNumberFormat="1" applyFont="1" applyBorder="1">
      <alignment vertical="center"/>
    </xf>
    <xf numFmtId="181" fontId="11" fillId="0" borderId="20" xfId="1" applyNumberFormat="1" applyFont="1" applyBorder="1">
      <alignment vertical="center"/>
    </xf>
    <xf numFmtId="179" fontId="11" fillId="4" borderId="39" xfId="0" applyNumberFormat="1" applyFont="1" applyFill="1" applyBorder="1">
      <alignment vertical="center"/>
    </xf>
    <xf numFmtId="176" fontId="5" fillId="2" borderId="9" xfId="1" applyNumberFormat="1" applyFont="1" applyFill="1" applyBorder="1" applyAlignment="1">
      <alignment vertical="center" shrinkToFit="1"/>
    </xf>
    <xf numFmtId="181" fontId="11" fillId="0" borderId="37" xfId="1" applyNumberFormat="1" applyFont="1" applyBorder="1">
      <alignment vertical="center"/>
    </xf>
    <xf numFmtId="181" fontId="11" fillId="0" borderId="28" xfId="1" applyNumberFormat="1" applyFont="1" applyBorder="1">
      <alignment vertical="center"/>
    </xf>
    <xf numFmtId="181" fontId="11" fillId="0" borderId="38" xfId="1" applyNumberFormat="1" applyFont="1" applyBorder="1">
      <alignment vertical="center"/>
    </xf>
    <xf numFmtId="181" fontId="11" fillId="0" borderId="6" xfId="1" applyNumberFormat="1" applyFont="1" applyBorder="1">
      <alignment vertical="center"/>
    </xf>
    <xf numFmtId="181" fontId="11" fillId="0" borderId="19" xfId="1" applyNumberFormat="1" applyFont="1" applyBorder="1">
      <alignment vertical="center"/>
    </xf>
    <xf numFmtId="177" fontId="5" fillId="2" borderId="28" xfId="1" applyNumberFormat="1" applyFont="1" applyFill="1" applyBorder="1">
      <alignment vertical="center"/>
    </xf>
    <xf numFmtId="38" fontId="11" fillId="4" borderId="35" xfId="1" applyFont="1" applyFill="1" applyBorder="1">
      <alignment vertical="center"/>
    </xf>
    <xf numFmtId="38" fontId="11" fillId="4" borderId="27" xfId="1" applyFont="1" applyFill="1" applyBorder="1">
      <alignment vertical="center"/>
    </xf>
    <xf numFmtId="38" fontId="11" fillId="4" borderId="40" xfId="1" applyFont="1" applyFill="1" applyBorder="1">
      <alignment vertical="center"/>
    </xf>
    <xf numFmtId="0" fontId="11" fillId="4" borderId="36" xfId="1" applyNumberFormat="1" applyFont="1" applyFill="1" applyBorder="1">
      <alignment vertical="center"/>
    </xf>
    <xf numFmtId="38" fontId="11" fillId="4" borderId="24" xfId="1" applyFont="1" applyFill="1" applyBorder="1">
      <alignment vertical="center"/>
    </xf>
    <xf numFmtId="38" fontId="11" fillId="4" borderId="39" xfId="1" applyFont="1" applyFill="1" applyBorder="1">
      <alignment vertical="center"/>
    </xf>
    <xf numFmtId="0" fontId="11" fillId="4" borderId="36" xfId="0" applyFont="1" applyFill="1" applyBorder="1">
      <alignment vertical="center"/>
    </xf>
    <xf numFmtId="0" fontId="11" fillId="4" borderId="24" xfId="0" applyFont="1" applyFill="1" applyBorder="1">
      <alignment vertical="center"/>
    </xf>
    <xf numFmtId="0" fontId="11" fillId="4" borderId="27" xfId="0" applyFont="1" applyFill="1" applyBorder="1">
      <alignment vertical="center"/>
    </xf>
    <xf numFmtId="0" fontId="11" fillId="4" borderId="21" xfId="0" applyFont="1" applyFill="1" applyBorder="1">
      <alignment vertical="center"/>
    </xf>
    <xf numFmtId="181" fontId="11" fillId="0" borderId="37" xfId="1" applyNumberFormat="1" applyFont="1" applyFill="1" applyBorder="1">
      <alignment vertical="center"/>
    </xf>
    <xf numFmtId="181" fontId="11" fillId="0" borderId="28" xfId="1" applyNumberFormat="1" applyFont="1" applyFill="1" applyBorder="1">
      <alignment vertical="center"/>
    </xf>
    <xf numFmtId="181" fontId="11" fillId="0" borderId="38" xfId="1" applyNumberFormat="1" applyFont="1" applyFill="1" applyBorder="1">
      <alignment vertical="center"/>
    </xf>
    <xf numFmtId="181" fontId="11" fillId="0" borderId="6" xfId="1" applyNumberFormat="1" applyFont="1" applyFill="1" applyBorder="1">
      <alignment vertical="center"/>
    </xf>
    <xf numFmtId="181" fontId="11" fillId="0" borderId="19" xfId="1" applyNumberFormat="1" applyFont="1" applyFill="1" applyBorder="1">
      <alignment vertical="center"/>
    </xf>
    <xf numFmtId="38" fontId="11" fillId="0" borderId="31" xfId="1" applyFont="1" applyFill="1" applyBorder="1">
      <alignment vertical="center"/>
    </xf>
    <xf numFmtId="38" fontId="11" fillId="0" borderId="26" xfId="1" applyFont="1" applyFill="1" applyBorder="1">
      <alignment vertical="center"/>
    </xf>
    <xf numFmtId="38" fontId="11" fillId="0" borderId="32" xfId="1" applyFont="1" applyFill="1" applyBorder="1">
      <alignment vertical="center"/>
    </xf>
    <xf numFmtId="38" fontId="11" fillId="0" borderId="23" xfId="1" applyFont="1" applyFill="1" applyBorder="1">
      <alignment vertical="center"/>
    </xf>
    <xf numFmtId="38" fontId="11" fillId="0" borderId="26" xfId="1" applyFont="1" applyFill="1" applyBorder="1" applyAlignment="1">
      <alignment horizontal="right" vertical="center"/>
    </xf>
    <xf numFmtId="38" fontId="11" fillId="0" borderId="20" xfId="1" applyFont="1" applyFill="1" applyBorder="1">
      <alignment vertical="center"/>
    </xf>
    <xf numFmtId="38" fontId="11" fillId="4" borderId="36" xfId="1" applyFont="1" applyFill="1" applyBorder="1">
      <alignment vertical="center"/>
    </xf>
    <xf numFmtId="38" fontId="11" fillId="4" borderId="24" xfId="0" applyNumberFormat="1" applyFont="1" applyFill="1" applyBorder="1">
      <alignment vertical="center"/>
    </xf>
    <xf numFmtId="38" fontId="11" fillId="4" borderId="36" xfId="0" applyNumberFormat="1" applyFont="1" applyFill="1" applyBorder="1">
      <alignment vertical="center"/>
    </xf>
    <xf numFmtId="38" fontId="11" fillId="4" borderId="40" xfId="0" applyNumberFormat="1" applyFont="1" applyFill="1" applyBorder="1">
      <alignment vertical="center"/>
    </xf>
    <xf numFmtId="38" fontId="11" fillId="4" borderId="27" xfId="0" applyNumberFormat="1" applyFont="1" applyFill="1" applyBorder="1">
      <alignment vertical="center"/>
    </xf>
    <xf numFmtId="38" fontId="11" fillId="4" borderId="41" xfId="0" applyNumberFormat="1" applyFont="1" applyFill="1" applyBorder="1">
      <alignment vertical="center"/>
    </xf>
    <xf numFmtId="38" fontId="11" fillId="4" borderId="39" xfId="0" applyNumberFormat="1" applyFont="1" applyFill="1" applyBorder="1">
      <alignment vertical="center"/>
    </xf>
    <xf numFmtId="181" fontId="11" fillId="4" borderId="4" xfId="0" applyNumberFormat="1" applyFont="1" applyFill="1" applyBorder="1">
      <alignment vertical="center"/>
    </xf>
    <xf numFmtId="181" fontId="11" fillId="4" borderId="36" xfId="0" applyNumberFormat="1" applyFont="1" applyFill="1" applyBorder="1">
      <alignment vertical="center"/>
    </xf>
    <xf numFmtId="181" fontId="11" fillId="4" borderId="39" xfId="0" applyNumberFormat="1" applyFont="1" applyFill="1" applyBorder="1">
      <alignment vertical="center"/>
    </xf>
    <xf numFmtId="181" fontId="11" fillId="4" borderId="42" xfId="0" applyNumberFormat="1" applyFont="1" applyFill="1" applyBorder="1">
      <alignment vertical="center"/>
    </xf>
    <xf numFmtId="181" fontId="11" fillId="4" borderId="35" xfId="0" applyNumberFormat="1" applyFont="1" applyFill="1" applyBorder="1">
      <alignment vertical="center"/>
    </xf>
    <xf numFmtId="181" fontId="11" fillId="4" borderId="27" xfId="0" applyNumberFormat="1" applyFont="1" applyFill="1" applyBorder="1">
      <alignment vertical="center"/>
    </xf>
    <xf numFmtId="38" fontId="11" fillId="4" borderId="35" xfId="0" applyNumberFormat="1" applyFont="1" applyFill="1" applyBorder="1">
      <alignment vertical="center"/>
    </xf>
    <xf numFmtId="179" fontId="11" fillId="4" borderId="42" xfId="0" applyNumberFormat="1" applyFont="1" applyFill="1" applyBorder="1">
      <alignment vertical="center"/>
    </xf>
    <xf numFmtId="179" fontId="11" fillId="0" borderId="43" xfId="1" applyNumberFormat="1" applyFont="1" applyBorder="1">
      <alignment vertical="center"/>
    </xf>
    <xf numFmtId="179" fontId="11" fillId="4" borderId="5" xfId="0" applyNumberFormat="1" applyFont="1" applyFill="1" applyBorder="1">
      <alignment vertical="center"/>
    </xf>
    <xf numFmtId="179" fontId="11" fillId="4" borderId="41" xfId="0" applyNumberFormat="1" applyFont="1" applyFill="1" applyBorder="1">
      <alignment vertical="center"/>
    </xf>
    <xf numFmtId="0" fontId="12" fillId="0" borderId="44" xfId="0" applyFont="1" applyBorder="1">
      <alignment vertical="center"/>
    </xf>
    <xf numFmtId="179" fontId="11" fillId="4" borderId="40" xfId="0" applyNumberFormat="1" applyFont="1" applyFill="1" applyBorder="1">
      <alignment vertical="center"/>
    </xf>
    <xf numFmtId="179" fontId="11" fillId="4" borderId="42" xfId="1" applyNumberFormat="1" applyFont="1" applyFill="1" applyBorder="1">
      <alignment vertical="center"/>
    </xf>
    <xf numFmtId="179" fontId="11" fillId="4" borderId="39" xfId="1" applyNumberFormat="1" applyFont="1" applyFill="1" applyBorder="1">
      <alignment vertical="center"/>
    </xf>
    <xf numFmtId="179" fontId="11" fillId="0" borderId="45" xfId="0" applyNumberFormat="1" applyFont="1" applyBorder="1">
      <alignment vertical="center"/>
    </xf>
    <xf numFmtId="179" fontId="11" fillId="0" borderId="31" xfId="0" applyNumberFormat="1" applyFont="1" applyBorder="1">
      <alignment vertical="center"/>
    </xf>
    <xf numFmtId="179" fontId="11" fillId="4" borderId="5" xfId="1" applyNumberFormat="1" applyFont="1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distributed" vertical="center"/>
    </xf>
    <xf numFmtId="38" fontId="5" fillId="3" borderId="11" xfId="1" applyFont="1" applyFill="1" applyBorder="1">
      <alignment vertical="center"/>
    </xf>
    <xf numFmtId="38" fontId="5" fillId="3" borderId="9" xfId="1" applyFont="1" applyFill="1" applyBorder="1">
      <alignment vertical="center"/>
    </xf>
    <xf numFmtId="38" fontId="5" fillId="3" borderId="12" xfId="1" applyFont="1" applyFill="1" applyBorder="1">
      <alignment vertical="center"/>
    </xf>
    <xf numFmtId="38" fontId="5" fillId="3" borderId="8" xfId="1" applyFont="1" applyFill="1" applyBorder="1">
      <alignment vertical="center"/>
    </xf>
    <xf numFmtId="38" fontId="5" fillId="3" borderId="10" xfId="1" applyFont="1" applyFill="1" applyBorder="1">
      <alignment vertical="center"/>
    </xf>
    <xf numFmtId="177" fontId="5" fillId="3" borderId="12" xfId="1" applyNumberFormat="1" applyFont="1" applyFill="1" applyBorder="1">
      <alignment vertical="center"/>
    </xf>
    <xf numFmtId="177" fontId="5" fillId="3" borderId="11" xfId="1" applyNumberFormat="1" applyFont="1" applyFill="1" applyBorder="1">
      <alignment vertical="center"/>
    </xf>
    <xf numFmtId="177" fontId="5" fillId="3" borderId="2" xfId="1" applyNumberFormat="1" applyFont="1" applyFill="1" applyBorder="1">
      <alignment vertical="center"/>
    </xf>
    <xf numFmtId="177" fontId="5" fillId="3" borderId="9" xfId="1" applyNumberFormat="1" applyFont="1" applyFill="1" applyBorder="1">
      <alignment vertical="center"/>
    </xf>
    <xf numFmtId="38" fontId="5" fillId="3" borderId="2" xfId="1" applyFont="1" applyFill="1" applyBorder="1">
      <alignment vertical="center"/>
    </xf>
    <xf numFmtId="38" fontId="5" fillId="3" borderId="3" xfId="1" applyFont="1" applyFill="1" applyBorder="1">
      <alignment vertical="center"/>
    </xf>
    <xf numFmtId="0" fontId="2" fillId="0" borderId="46" xfId="0" applyFont="1" applyBorder="1">
      <alignment vertical="center"/>
    </xf>
    <xf numFmtId="179" fontId="11" fillId="4" borderId="40" xfId="1" applyNumberFormat="1" applyFont="1" applyFill="1" applyBorder="1">
      <alignment vertical="center"/>
    </xf>
    <xf numFmtId="179" fontId="11" fillId="4" borderId="41" xfId="1" applyNumberFormat="1" applyFont="1" applyFill="1" applyBorder="1">
      <alignment vertical="center"/>
    </xf>
    <xf numFmtId="38" fontId="5" fillId="0" borderId="1" xfId="1" applyFont="1" applyFill="1" applyBorder="1">
      <alignment vertical="center"/>
    </xf>
    <xf numFmtId="0" fontId="2" fillId="0" borderId="5" xfId="0" applyFont="1" applyBorder="1">
      <alignment vertical="center"/>
    </xf>
    <xf numFmtId="38" fontId="5" fillId="0" borderId="2" xfId="1" applyFont="1" applyFill="1" applyBorder="1">
      <alignment vertical="center"/>
    </xf>
    <xf numFmtId="38" fontId="5" fillId="0" borderId="33" xfId="1" applyFont="1" applyFill="1" applyBorder="1">
      <alignment vertical="center"/>
    </xf>
    <xf numFmtId="179" fontId="11" fillId="0" borderId="47" xfId="1" applyNumberFormat="1" applyFont="1" applyBorder="1">
      <alignment vertical="center"/>
    </xf>
    <xf numFmtId="177" fontId="5" fillId="2" borderId="3" xfId="1" applyNumberFormat="1" applyFont="1" applyFill="1" applyBorder="1">
      <alignment vertical="center"/>
    </xf>
    <xf numFmtId="0" fontId="0" fillId="0" borderId="17" xfId="0" applyBorder="1">
      <alignment vertical="center"/>
    </xf>
    <xf numFmtId="38" fontId="5" fillId="0" borderId="25" xfId="1" applyFont="1" applyFill="1" applyBorder="1">
      <alignment vertical="center"/>
    </xf>
    <xf numFmtId="177" fontId="5" fillId="2" borderId="24" xfId="1" applyNumberFormat="1" applyFont="1" applyFill="1" applyBorder="1">
      <alignment vertical="center"/>
    </xf>
    <xf numFmtId="177" fontId="5" fillId="2" borderId="39" xfId="1" applyNumberFormat="1" applyFont="1" applyFill="1" applyBorder="1">
      <alignment vertical="center"/>
    </xf>
    <xf numFmtId="177" fontId="5" fillId="2" borderId="27" xfId="1" applyNumberFormat="1" applyFont="1" applyFill="1" applyBorder="1">
      <alignment vertical="center"/>
    </xf>
    <xf numFmtId="177" fontId="5" fillId="2" borderId="41" xfId="1" applyNumberFormat="1" applyFont="1" applyFill="1" applyBorder="1">
      <alignment vertical="center"/>
    </xf>
    <xf numFmtId="177" fontId="5" fillId="2" borderId="35" xfId="1" applyNumberFormat="1" applyFont="1" applyFill="1" applyBorder="1">
      <alignment vertical="center"/>
    </xf>
    <xf numFmtId="177" fontId="5" fillId="2" borderId="36" xfId="1" applyNumberFormat="1" applyFont="1" applyFill="1" applyBorder="1">
      <alignment vertical="center"/>
    </xf>
    <xf numFmtId="179" fontId="11" fillId="0" borderId="43" xfId="1" applyNumberFormat="1" applyFont="1" applyFill="1" applyBorder="1">
      <alignment vertical="center"/>
    </xf>
    <xf numFmtId="179" fontId="11" fillId="0" borderId="45" xfId="1" applyNumberFormat="1" applyFont="1" applyFill="1" applyBorder="1">
      <alignment vertical="center"/>
    </xf>
    <xf numFmtId="179" fontId="11" fillId="0" borderId="48" xfId="1" applyNumberFormat="1" applyFont="1" applyFill="1" applyBorder="1">
      <alignment vertical="center"/>
    </xf>
    <xf numFmtId="38" fontId="5" fillId="2" borderId="2" xfId="1" applyFont="1" applyFill="1" applyBorder="1">
      <alignment vertical="center"/>
    </xf>
    <xf numFmtId="38" fontId="5" fillId="2" borderId="3" xfId="1" applyFont="1" applyFill="1" applyBorder="1">
      <alignment vertical="center"/>
    </xf>
    <xf numFmtId="179" fontId="11" fillId="0" borderId="7" xfId="1" applyNumberFormat="1" applyFont="1" applyBorder="1">
      <alignment vertical="center"/>
    </xf>
    <xf numFmtId="179" fontId="11" fillId="0" borderId="48" xfId="1" applyNumberFormat="1" applyFont="1" applyBorder="1">
      <alignment vertical="center"/>
    </xf>
    <xf numFmtId="179" fontId="11" fillId="0" borderId="45" xfId="1" applyNumberFormat="1" applyFont="1" applyBorder="1">
      <alignment vertical="center"/>
    </xf>
    <xf numFmtId="0" fontId="12" fillId="0" borderId="17" xfId="0" applyFont="1" applyBorder="1">
      <alignment vertical="center"/>
    </xf>
    <xf numFmtId="177" fontId="5" fillId="2" borderId="34" xfId="1" applyNumberFormat="1" applyFont="1" applyFill="1" applyBorder="1">
      <alignment vertical="center"/>
    </xf>
    <xf numFmtId="38" fontId="18" fillId="0" borderId="1" xfId="1" applyFont="1" applyFill="1" applyBorder="1">
      <alignment vertical="center"/>
    </xf>
    <xf numFmtId="38" fontId="18" fillId="0" borderId="10" xfId="1" applyFont="1" applyFill="1" applyBorder="1">
      <alignment vertical="center"/>
    </xf>
    <xf numFmtId="38" fontId="18" fillId="0" borderId="12" xfId="1" applyFont="1" applyFill="1" applyBorder="1">
      <alignment vertical="center"/>
    </xf>
    <xf numFmtId="38" fontId="18" fillId="0" borderId="9" xfId="1" applyFont="1" applyFill="1" applyBorder="1">
      <alignment vertical="center"/>
    </xf>
    <xf numFmtId="38" fontId="18" fillId="0" borderId="11" xfId="1" applyFont="1" applyFill="1" applyBorder="1">
      <alignment vertical="center"/>
    </xf>
    <xf numFmtId="38" fontId="18" fillId="0" borderId="8" xfId="1" applyFont="1" applyFill="1" applyBorder="1">
      <alignment vertical="center"/>
    </xf>
    <xf numFmtId="0" fontId="19" fillId="0" borderId="17" xfId="0" applyFont="1" applyBorder="1">
      <alignment vertical="center"/>
    </xf>
    <xf numFmtId="0" fontId="19" fillId="0" borderId="0" xfId="0" applyFont="1">
      <alignment vertical="center"/>
    </xf>
    <xf numFmtId="179" fontId="11" fillId="4" borderId="49" xfId="0" applyNumberFormat="1" applyFont="1" applyFill="1" applyBorder="1">
      <alignment vertical="center"/>
    </xf>
    <xf numFmtId="179" fontId="11" fillId="4" borderId="50" xfId="0" applyNumberFormat="1" applyFont="1" applyFill="1" applyBorder="1">
      <alignment vertical="center"/>
    </xf>
    <xf numFmtId="179" fontId="11" fillId="4" borderId="51" xfId="0" applyNumberFormat="1" applyFont="1" applyFill="1" applyBorder="1">
      <alignment vertical="center"/>
    </xf>
    <xf numFmtId="38" fontId="18" fillId="0" borderId="33" xfId="1" applyFont="1" applyFill="1" applyBorder="1">
      <alignment vertical="center"/>
    </xf>
    <xf numFmtId="38" fontId="18" fillId="0" borderId="42" xfId="1" applyFont="1" applyFill="1" applyBorder="1">
      <alignment vertical="center"/>
    </xf>
    <xf numFmtId="38" fontId="18" fillId="0" borderId="34" xfId="1" applyFont="1" applyFill="1" applyBorder="1">
      <alignment vertical="center"/>
    </xf>
    <xf numFmtId="0" fontId="18" fillId="0" borderId="0" xfId="0" applyFont="1">
      <alignment vertical="center"/>
    </xf>
    <xf numFmtId="38" fontId="5" fillId="3" borderId="1" xfId="1" applyFont="1" applyFill="1" applyBorder="1">
      <alignment vertical="center"/>
    </xf>
    <xf numFmtId="38" fontId="5" fillId="3" borderId="33" xfId="1" applyFont="1" applyFill="1" applyBorder="1">
      <alignment vertical="center"/>
    </xf>
    <xf numFmtId="38" fontId="5" fillId="3" borderId="42" xfId="1" applyFont="1" applyFill="1" applyBorder="1">
      <alignment vertical="center"/>
    </xf>
    <xf numFmtId="38" fontId="5" fillId="3" borderId="34" xfId="1" applyFont="1" applyFill="1" applyBorder="1">
      <alignment vertical="center"/>
    </xf>
    <xf numFmtId="38" fontId="18" fillId="0" borderId="2" xfId="1" applyFont="1" applyFill="1" applyBorder="1">
      <alignment vertical="center"/>
    </xf>
    <xf numFmtId="0" fontId="18" fillId="0" borderId="17" xfId="0" applyFont="1" applyBorder="1">
      <alignment vertical="center"/>
    </xf>
    <xf numFmtId="0" fontId="18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3" borderId="13" xfId="0" applyFont="1" applyFill="1" applyBorder="1">
      <alignment vertical="center"/>
    </xf>
    <xf numFmtId="0" fontId="5" fillId="3" borderId="13" xfId="0" applyFont="1" applyFill="1" applyBorder="1" applyAlignment="1">
      <alignment horizontal="center" vertical="center"/>
    </xf>
    <xf numFmtId="0" fontId="2" fillId="3" borderId="0" xfId="0" applyFont="1" applyFill="1">
      <alignment vertical="center"/>
    </xf>
    <xf numFmtId="0" fontId="2" fillId="0" borderId="2" xfId="0" applyFont="1" applyBorder="1">
      <alignment vertical="center"/>
    </xf>
    <xf numFmtId="177" fontId="5" fillId="2" borderId="18" xfId="1" applyNumberFormat="1" applyFont="1" applyFill="1" applyBorder="1">
      <alignment vertical="center"/>
    </xf>
    <xf numFmtId="179" fontId="11" fillId="4" borderId="52" xfId="0" applyNumberFormat="1" applyFont="1" applyFill="1" applyBorder="1">
      <alignment vertical="center"/>
    </xf>
    <xf numFmtId="0" fontId="2" fillId="0" borderId="49" xfId="0" applyFont="1" applyBorder="1">
      <alignment vertical="center"/>
    </xf>
    <xf numFmtId="0" fontId="17" fillId="0" borderId="13" xfId="0" applyFont="1" applyBorder="1" applyAlignment="1">
      <alignment horizontal="distributed" vertical="center" justifyLastLine="1"/>
    </xf>
    <xf numFmtId="0" fontId="10" fillId="4" borderId="13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right" vertical="center"/>
    </xf>
    <xf numFmtId="179" fontId="11" fillId="4" borderId="13" xfId="1" applyNumberFormat="1" applyFont="1" applyFill="1" applyBorder="1">
      <alignment vertical="center"/>
    </xf>
    <xf numFmtId="0" fontId="10" fillId="0" borderId="53" xfId="0" applyFont="1" applyBorder="1" applyAlignment="1">
      <alignment horizontal="center" vertical="center"/>
    </xf>
    <xf numFmtId="0" fontId="12" fillId="0" borderId="13" xfId="0" applyFont="1" applyBorder="1" applyAlignment="1">
      <alignment horizontal="right" vertical="center"/>
    </xf>
    <xf numFmtId="180" fontId="10" fillId="0" borderId="53" xfId="0" applyNumberFormat="1" applyFont="1" applyBorder="1" applyAlignment="1">
      <alignment horizontal="center" vertical="center"/>
    </xf>
    <xf numFmtId="179" fontId="11" fillId="4" borderId="13" xfId="0" applyNumberFormat="1" applyFont="1" applyFill="1" applyBorder="1">
      <alignment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right" vertical="center"/>
    </xf>
    <xf numFmtId="0" fontId="9" fillId="0" borderId="53" xfId="0" applyFont="1" applyBorder="1" applyAlignment="1">
      <alignment horizontal="center" vertical="center"/>
    </xf>
    <xf numFmtId="178" fontId="10" fillId="4" borderId="13" xfId="0" applyNumberFormat="1" applyFont="1" applyFill="1" applyBorder="1" applyAlignment="1">
      <alignment horizontal="center" vertical="center"/>
    </xf>
    <xf numFmtId="178" fontId="10" fillId="4" borderId="13" xfId="0" applyNumberFormat="1" applyFont="1" applyFill="1" applyBorder="1" applyAlignment="1">
      <alignment horizontal="right" vertical="center"/>
    </xf>
    <xf numFmtId="38" fontId="5" fillId="2" borderId="13" xfId="1" applyFont="1" applyFill="1" applyBorder="1">
      <alignment vertical="center"/>
    </xf>
    <xf numFmtId="38" fontId="5" fillId="3" borderId="13" xfId="1" applyFont="1" applyFill="1" applyBorder="1">
      <alignment vertical="center"/>
    </xf>
    <xf numFmtId="38" fontId="18" fillId="0" borderId="13" xfId="1" applyFont="1" applyFill="1" applyBorder="1">
      <alignment vertical="center"/>
    </xf>
    <xf numFmtId="177" fontId="5" fillId="2" borderId="13" xfId="1" applyNumberFormat="1" applyFont="1" applyFill="1" applyBorder="1">
      <alignment vertical="center"/>
    </xf>
    <xf numFmtId="38" fontId="5" fillId="0" borderId="13" xfId="1" applyFont="1" applyFill="1" applyBorder="1">
      <alignment vertical="center"/>
    </xf>
    <xf numFmtId="38" fontId="18" fillId="0" borderId="13" xfId="1" applyFont="1" applyBorder="1">
      <alignment vertical="center"/>
    </xf>
    <xf numFmtId="38" fontId="5" fillId="0" borderId="13" xfId="1" applyFont="1" applyBorder="1">
      <alignment vertical="center"/>
    </xf>
    <xf numFmtId="38" fontId="18" fillId="0" borderId="0" xfId="0" applyNumberFormat="1" applyFont="1">
      <alignment vertical="center"/>
    </xf>
    <xf numFmtId="0" fontId="5" fillId="0" borderId="0" xfId="2" applyFont="1" applyAlignment="1">
      <alignment horizontal="center" vertical="center"/>
    </xf>
    <xf numFmtId="0" fontId="2" fillId="0" borderId="0" xfId="2" applyFont="1">
      <alignment vertical="center"/>
    </xf>
    <xf numFmtId="0" fontId="2" fillId="0" borderId="0" xfId="2" applyFont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2" borderId="13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distributed" vertical="center"/>
    </xf>
    <xf numFmtId="38" fontId="5" fillId="2" borderId="13" xfId="3" applyFont="1" applyFill="1" applyBorder="1">
      <alignment vertical="center"/>
    </xf>
    <xf numFmtId="0" fontId="5" fillId="3" borderId="13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distributed" vertical="center"/>
    </xf>
    <xf numFmtId="38" fontId="5" fillId="3" borderId="13" xfId="3" applyFont="1" applyFill="1" applyBorder="1">
      <alignment vertical="center"/>
    </xf>
    <xf numFmtId="0" fontId="2" fillId="3" borderId="0" xfId="2" applyFont="1" applyFill="1">
      <alignment vertical="center"/>
    </xf>
    <xf numFmtId="0" fontId="5" fillId="3" borderId="13" xfId="2" applyFont="1" applyFill="1" applyBorder="1">
      <alignment vertical="center"/>
    </xf>
    <xf numFmtId="0" fontId="2" fillId="0" borderId="49" xfId="2" applyFont="1" applyBorder="1">
      <alignment vertical="center"/>
    </xf>
    <xf numFmtId="0" fontId="18" fillId="0" borderId="13" xfId="2" applyFont="1" applyBorder="1" applyAlignment="1">
      <alignment horizontal="center" vertical="center"/>
    </xf>
    <xf numFmtId="38" fontId="18" fillId="0" borderId="13" xfId="3" applyFont="1" applyBorder="1">
      <alignment vertical="center"/>
    </xf>
    <xf numFmtId="0" fontId="18" fillId="0" borderId="0" xfId="2" applyFont="1">
      <alignment vertical="center"/>
    </xf>
    <xf numFmtId="177" fontId="5" fillId="2" borderId="13" xfId="3" applyNumberFormat="1" applyFont="1" applyFill="1" applyBorder="1">
      <alignment vertical="center"/>
    </xf>
    <xf numFmtId="0" fontId="2" fillId="0" borderId="17" xfId="2" applyFont="1" applyBorder="1">
      <alignment vertical="center"/>
    </xf>
    <xf numFmtId="0" fontId="2" fillId="0" borderId="5" xfId="2" applyFont="1" applyBorder="1">
      <alignment vertical="center"/>
    </xf>
    <xf numFmtId="0" fontId="2" fillId="0" borderId="2" xfId="2" applyFont="1" applyBorder="1">
      <alignment vertical="center"/>
    </xf>
    <xf numFmtId="0" fontId="5" fillId="0" borderId="0" xfId="4" applyFont="1" applyAlignment="1">
      <alignment horizontal="center" vertical="center"/>
    </xf>
    <xf numFmtId="0" fontId="2" fillId="0" borderId="0" xfId="4" applyFont="1" applyAlignment="1">
      <alignment vertical="center"/>
    </xf>
    <xf numFmtId="0" fontId="2" fillId="0" borderId="0" xfId="4" applyFont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0" fontId="5" fillId="2" borderId="13" xfId="4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/>
    </xf>
    <xf numFmtId="0" fontId="5" fillId="2" borderId="2" xfId="4" applyFont="1" applyFill="1" applyBorder="1" applyAlignment="1">
      <alignment horizontal="distributed" vertical="center"/>
    </xf>
    <xf numFmtId="38" fontId="5" fillId="2" borderId="13" xfId="5" applyFont="1" applyFill="1" applyBorder="1">
      <alignment vertical="center"/>
    </xf>
    <xf numFmtId="0" fontId="5" fillId="3" borderId="13" xfId="4" applyFont="1" applyFill="1" applyBorder="1" applyAlignment="1">
      <alignment horizontal="center" vertical="center"/>
    </xf>
    <xf numFmtId="0" fontId="5" fillId="3" borderId="1" xfId="4" applyFont="1" applyFill="1" applyBorder="1" applyAlignment="1">
      <alignment horizontal="center" vertical="center"/>
    </xf>
    <xf numFmtId="0" fontId="5" fillId="3" borderId="2" xfId="4" applyFont="1" applyFill="1" applyBorder="1" applyAlignment="1">
      <alignment horizontal="distributed" vertical="center"/>
    </xf>
    <xf numFmtId="38" fontId="5" fillId="3" borderId="13" xfId="5" applyFont="1" applyFill="1" applyBorder="1">
      <alignment vertical="center"/>
    </xf>
    <xf numFmtId="0" fontId="2" fillId="3" borderId="0" xfId="4" applyFont="1" applyFill="1" applyAlignment="1">
      <alignment vertical="center"/>
    </xf>
    <xf numFmtId="0" fontId="5" fillId="3" borderId="13" xfId="4" applyFont="1" applyFill="1" applyBorder="1" applyAlignment="1">
      <alignment vertical="center"/>
    </xf>
    <xf numFmtId="0" fontId="2" fillId="0" borderId="49" xfId="4" applyFont="1" applyBorder="1" applyAlignment="1">
      <alignment vertical="center"/>
    </xf>
    <xf numFmtId="0" fontId="18" fillId="0" borderId="13" xfId="4" applyFont="1" applyBorder="1" applyAlignment="1">
      <alignment horizontal="center" vertical="center"/>
    </xf>
    <xf numFmtId="38" fontId="18" fillId="0" borderId="13" xfId="5" applyFont="1" applyFill="1" applyBorder="1">
      <alignment vertical="center"/>
    </xf>
    <xf numFmtId="0" fontId="18" fillId="0" borderId="0" xfId="4" applyFont="1" applyAlignment="1">
      <alignment vertical="center"/>
    </xf>
    <xf numFmtId="177" fontId="5" fillId="2" borderId="13" xfId="5" applyNumberFormat="1" applyFont="1" applyFill="1" applyBorder="1">
      <alignment vertical="center"/>
    </xf>
    <xf numFmtId="0" fontId="2" fillId="0" borderId="17" xfId="4" applyFont="1" applyBorder="1" applyAlignment="1">
      <alignment vertical="center"/>
    </xf>
    <xf numFmtId="0" fontId="2" fillId="0" borderId="5" xfId="4" applyFont="1" applyBorder="1" applyAlignment="1">
      <alignment vertical="center"/>
    </xf>
    <xf numFmtId="0" fontId="2" fillId="0" borderId="2" xfId="4" applyFont="1" applyBorder="1" applyAlignment="1">
      <alignment vertical="center"/>
    </xf>
    <xf numFmtId="176" fontId="11" fillId="0" borderId="13" xfId="5" applyNumberFormat="1" applyFont="1" applyBorder="1">
      <alignment vertical="center"/>
    </xf>
    <xf numFmtId="0" fontId="16" fillId="0" borderId="13" xfId="0" applyFont="1" applyBorder="1" applyAlignment="1">
      <alignment horizontal="center" vertical="center" justifyLastLine="1"/>
    </xf>
    <xf numFmtId="0" fontId="16" fillId="0" borderId="13" xfId="0" applyFont="1" applyBorder="1" applyAlignment="1">
      <alignment horizontal="distributed" vertical="center" justifyLastLine="1"/>
    </xf>
    <xf numFmtId="0" fontId="18" fillId="0" borderId="1" xfId="4" applyFont="1" applyBorder="1" applyAlignment="1">
      <alignment horizontal="center" vertical="center"/>
    </xf>
    <xf numFmtId="0" fontId="18" fillId="0" borderId="2" xfId="4" applyFont="1" applyBorder="1" applyAlignment="1">
      <alignment horizontal="center" vertical="center"/>
    </xf>
    <xf numFmtId="0" fontId="18" fillId="0" borderId="3" xfId="4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/>
    </xf>
    <xf numFmtId="0" fontId="5" fillId="2" borderId="3" xfId="4" applyFont="1" applyFill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5" fillId="0" borderId="13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0" fontId="18" fillId="0" borderId="2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5" fillId="0" borderId="1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justifyLastLine="1"/>
    </xf>
    <xf numFmtId="0" fontId="16" fillId="0" borderId="18" xfId="0" applyFont="1" applyBorder="1" applyAlignment="1">
      <alignment horizontal="center" vertical="center" justifyLastLine="1"/>
    </xf>
    <xf numFmtId="0" fontId="16" fillId="0" borderId="17" xfId="0" applyFont="1" applyBorder="1" applyAlignment="1">
      <alignment horizontal="center" vertical="center" justifyLastLine="1"/>
    </xf>
    <xf numFmtId="0" fontId="16" fillId="0" borderId="30" xfId="0" applyFont="1" applyBorder="1" applyAlignment="1">
      <alignment horizontal="center" vertical="center" justifyLastLine="1"/>
    </xf>
    <xf numFmtId="0" fontId="16" fillId="0" borderId="6" xfId="0" applyFont="1" applyBorder="1" applyAlignment="1">
      <alignment horizontal="center" vertical="center" justifyLastLine="1"/>
    </xf>
    <xf numFmtId="0" fontId="16" fillId="0" borderId="19" xfId="0" applyFont="1" applyBorder="1" applyAlignment="1">
      <alignment horizontal="center" vertical="center" justifyLastLine="1"/>
    </xf>
    <xf numFmtId="0" fontId="16" fillId="0" borderId="15" xfId="0" applyFont="1" applyBorder="1" applyAlignment="1">
      <alignment horizontal="distributed" vertical="center" justifyLastLine="1"/>
    </xf>
    <xf numFmtId="0" fontId="16" fillId="0" borderId="29" xfId="0" applyFont="1" applyBorder="1" applyAlignment="1">
      <alignment horizontal="distributed" vertical="center" justifyLastLine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38" fontId="0" fillId="0" borderId="13" xfId="1" applyFont="1" applyBorder="1" applyAlignment="1">
      <alignment horizontal="center" vertical="center"/>
    </xf>
    <xf numFmtId="38" fontId="6" fillId="0" borderId="13" xfId="1" applyFont="1" applyBorder="1" applyAlignment="1">
      <alignment horizontal="left" vertical="center" wrapText="1"/>
    </xf>
    <xf numFmtId="38" fontId="7" fillId="0" borderId="13" xfId="1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6">
    <cellStyle name="桁区切り" xfId="1" builtinId="6"/>
    <cellStyle name="桁区切り 2" xfId="3" xr:uid="{F9A15A16-7429-491D-A9D7-93FBE99C6F7D}"/>
    <cellStyle name="桁区切り 3" xfId="5" xr:uid="{735BC793-4CB9-4DAA-9BB8-96871AC04ADD}"/>
    <cellStyle name="標準" xfId="0" builtinId="0"/>
    <cellStyle name="標準 2" xfId="2" xr:uid="{371B1DE7-D612-4751-9D1D-839E2CC10B4E}"/>
    <cellStyle name="標準 3" xfId="4" xr:uid="{CBEA6F09-5F81-4DE1-AC6F-CEDF0A52E2F9}"/>
  </cellStyles>
  <dxfs count="0"/>
  <tableStyles count="0" defaultTableStyle="TableStyleMedium2" defaultPivotStyle="PivotStyleLight16"/>
  <colors>
    <mruColors>
      <color rgb="FFFF99CC"/>
      <color rgb="FFCCFFFF"/>
      <color rgb="FF66FFFF"/>
      <color rgb="FFFF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externalLink" Target="externalLinks/externalLink1.xml"/><Relationship Id="rId211" Type="http://schemas.openxmlformats.org/officeDocument/2006/relationships/worksheet" Target="worksheets/sheet21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97" Type="http://schemas.openxmlformats.org/officeDocument/2006/relationships/worksheet" Target="worksheets/sheet197.xml"/><Relationship Id="rId206" Type="http://schemas.openxmlformats.org/officeDocument/2006/relationships/worksheet" Target="worksheets/sheet206.xml"/><Relationship Id="rId201" Type="http://schemas.openxmlformats.org/officeDocument/2006/relationships/worksheet" Target="worksheets/sheet201.xml"/><Relationship Id="rId222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calcChain" Target="calcChain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styles" Target="styles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umu12\AppData\Local\Temp\MicrosoftEdgeDownloads\d198172a-e860-443b-a912-cc3b44807ba2\&#34892;&#25919;&#21306;&#21029;&#20154;&#21475;&#38598;&#35336;&#34920;+H23.3&#65374;&#65288;&#25237;&#31295;&#29992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umu12\AppData\Local\Temp\MicrosoftEdgeDownloads\97261b94-1921-44f1-8a8e-c599df35497b\&#34892;&#25919;&#21306;&#21029;&#20154;&#21475;&#38598;&#35336;&#34920;+H23.3&#65374;&#65288;&#25237;&#31295;&#29992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umu12\AppData\Local\Temp\MicrosoftEdgeDownloads\9101b870-e800-41b3-914a-6d86c3370f82\&#34892;&#25919;&#21306;&#21029;&#20154;&#21475;&#38598;&#35336;&#34920;+H23.3&#65374;&#65288;&#25237;&#31295;&#29992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umu12\AppData\Local\Temp\MicrosoftEdgeDownloads\43b9ba4e-4446-4fe2-a890-3d838881d556\&#34892;&#25919;&#21306;&#21029;&#20154;&#21475;&#38598;&#35336;&#34920;+H23.3&#65374;&#65288;&#25237;&#31295;&#2999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6年度 "/>
      <sheetName val="R７.１"/>
      <sheetName val="R6.12"/>
      <sheetName val="R6.11"/>
      <sheetName val="R6.10"/>
      <sheetName val="R6.9"/>
      <sheetName val="R6.8"/>
      <sheetName val="R6.７"/>
      <sheetName val="R6.6"/>
      <sheetName val="R6.5"/>
      <sheetName val="R6.4"/>
      <sheetName val="R5年度 "/>
      <sheetName val="R6.3"/>
      <sheetName val="R6.2"/>
      <sheetName val="R6.1"/>
      <sheetName val="R5.12"/>
      <sheetName val="R5.11"/>
      <sheetName val="R5.10"/>
      <sheetName val="R5.9"/>
      <sheetName val="R5.8"/>
      <sheetName val="R5.7"/>
      <sheetName val="R5.6"/>
      <sheetName val="R5.5"/>
      <sheetName val="R5.4"/>
      <sheetName val="R４年度"/>
      <sheetName val="R5.3"/>
      <sheetName val="R5.2"/>
      <sheetName val="R5.1"/>
      <sheetName val="R4.12"/>
      <sheetName val="R4.11"/>
      <sheetName val="R4.10"/>
      <sheetName val="R4.9"/>
      <sheetName val="R4.8"/>
      <sheetName val="R4.7"/>
      <sheetName val="R4.6"/>
      <sheetName val="R4.5"/>
      <sheetName val="R4.4"/>
      <sheetName val="R３年度"/>
      <sheetName val="R4.3"/>
      <sheetName val="R4.2"/>
      <sheetName val="R4.1"/>
      <sheetName val="R3.12"/>
      <sheetName val="R3.11"/>
      <sheetName val="R3.10"/>
      <sheetName val="R3.9"/>
      <sheetName val="R3.8"/>
      <sheetName val="R3.7"/>
      <sheetName val="R3.6"/>
      <sheetName val="R3.5"/>
      <sheetName val="R3.4"/>
      <sheetName val="R2年度 "/>
      <sheetName val="R3.3"/>
      <sheetName val="R3.2"/>
      <sheetName val="R3.1"/>
      <sheetName val="R2.12"/>
      <sheetName val="R2.11"/>
      <sheetName val="R2.10"/>
      <sheetName val="R2.9"/>
      <sheetName val="R2.8"/>
      <sheetName val="R2.7"/>
      <sheetName val="R2.6"/>
      <sheetName val="R2.５"/>
      <sheetName val="R2.4"/>
      <sheetName val="H31年度 "/>
      <sheetName val="R2.3"/>
      <sheetName val="R2.2"/>
      <sheetName val="R2.1"/>
      <sheetName val="R1.12"/>
      <sheetName val="R1.11"/>
      <sheetName val="R1.10"/>
      <sheetName val="R1.9"/>
      <sheetName val="R1.8"/>
      <sheetName val="R1.7"/>
      <sheetName val="R1.6"/>
      <sheetName val="R1.5"/>
      <sheetName val="H31.4"/>
      <sheetName val="H30年度"/>
      <sheetName val="H31.3"/>
      <sheetName val="H31.2"/>
      <sheetName val="H31.1"/>
      <sheetName val="H30.12"/>
      <sheetName val="H30.11"/>
      <sheetName val="H30.10"/>
      <sheetName val="H30.9"/>
      <sheetName val="H30.8"/>
      <sheetName val="H30.7"/>
      <sheetName val="H30.6"/>
      <sheetName val="H30.5"/>
      <sheetName val="H30.4"/>
      <sheetName val="H29年度"/>
      <sheetName val="H30.3"/>
      <sheetName val="H30.2"/>
      <sheetName val="H30.1"/>
      <sheetName val="H29.12"/>
      <sheetName val="H29.11"/>
      <sheetName val="H29.10"/>
      <sheetName val="H29.9"/>
      <sheetName val="H29.8"/>
      <sheetName val="H29.7"/>
      <sheetName val="H29.6"/>
      <sheetName val="H29.5"/>
      <sheetName val="H29.4"/>
      <sheetName val="H28年度"/>
      <sheetName val="H29.3"/>
      <sheetName val="H29.2"/>
      <sheetName val="H29.1"/>
      <sheetName val="H28.12"/>
      <sheetName val="H28.11"/>
      <sheetName val="H28.10"/>
      <sheetName val="H28.9"/>
      <sheetName val="H28.8"/>
      <sheetName val="H28.7"/>
      <sheetName val="H28.6"/>
      <sheetName val="H28.5"/>
      <sheetName val="H28.4"/>
      <sheetName val="H28.3 (2)"/>
      <sheetName val="H28.2 (2)"/>
      <sheetName val="H28.1 (2)"/>
      <sheetName val="H27.12. (2)"/>
      <sheetName val="H27.11 (2)"/>
      <sheetName val="H27.10 (2)"/>
      <sheetName val="H27.9 (2)"/>
      <sheetName val="H27.8 (2)"/>
      <sheetName val="H27.7 (2)"/>
      <sheetName val="H27.6 (2)"/>
      <sheetName val="H27.5 (2)"/>
      <sheetName val="H27年度 "/>
      <sheetName val="H27年度"/>
      <sheetName val="H28.3"/>
      <sheetName val="H28.2"/>
      <sheetName val="H28.1"/>
      <sheetName val="H27.12"/>
      <sheetName val="H27.12."/>
      <sheetName val="H27.11"/>
      <sheetName val="H27.10"/>
      <sheetName val="H27.9"/>
      <sheetName val="H27.8"/>
      <sheetName val="H27.7"/>
      <sheetName val="H27.6"/>
      <sheetName val="H27.5"/>
      <sheetName val="H27.4"/>
      <sheetName val="H26年度"/>
      <sheetName val="H27.3"/>
      <sheetName val="H27.2"/>
      <sheetName val="H27.1"/>
      <sheetName val="H26.12"/>
      <sheetName val="H26.11"/>
      <sheetName val="H26.10"/>
      <sheetName val="H26.9"/>
      <sheetName val="H26.8"/>
      <sheetName val="H26.7"/>
      <sheetName val="H26.6"/>
      <sheetName val="H26.5"/>
      <sheetName val="H26.4"/>
      <sheetName val="H25年度"/>
      <sheetName val="H26.3"/>
      <sheetName val="H26.2"/>
      <sheetName val="H26.1"/>
      <sheetName val="H25.12"/>
      <sheetName val="H25.11"/>
      <sheetName val="H25.10"/>
      <sheetName val="H25.9"/>
      <sheetName val="H25.8"/>
      <sheetName val="H25.7"/>
      <sheetName val="H25.6"/>
      <sheetName val="H25.5"/>
      <sheetName val="H25.4"/>
      <sheetName val="H24月末"/>
      <sheetName val="H25.3"/>
      <sheetName val="H25.2"/>
      <sheetName val="H25.1"/>
      <sheetName val="H24.12"/>
      <sheetName val="H24.11"/>
      <sheetName val="H24.10"/>
      <sheetName val="H24.9"/>
      <sheetName val="H24.8"/>
      <sheetName val="H24.7"/>
      <sheetName val="H24.6"/>
      <sheetName val="H24.5"/>
      <sheetName val="H24.4"/>
      <sheetName val="H23月末"/>
      <sheetName val="H24.3"/>
      <sheetName val="H24.2"/>
      <sheetName val="H24.1"/>
      <sheetName val="H23.12"/>
      <sheetName val="H23.11"/>
      <sheetName val="H23.10"/>
      <sheetName val="H23.9"/>
      <sheetName val="H23.8"/>
      <sheetName val="H23.7"/>
      <sheetName val="H23.6"/>
      <sheetName val="H23.5"/>
      <sheetName val="H23.4"/>
      <sheetName val="H23.3"/>
      <sheetName val="Sheet3"/>
    </sheetNames>
    <sheetDataSet>
      <sheetData sheetId="0" refreshError="1"/>
      <sheetData sheetId="1"/>
      <sheetData sheetId="2">
        <row r="55">
          <cell r="E55">
            <v>2757</v>
          </cell>
          <cell r="F55">
            <v>277</v>
          </cell>
          <cell r="G55">
            <v>20</v>
          </cell>
          <cell r="H55">
            <v>3054</v>
          </cell>
          <cell r="I55">
            <v>2761</v>
          </cell>
          <cell r="J55">
            <v>81</v>
          </cell>
          <cell r="K55">
            <v>2842</v>
          </cell>
          <cell r="L55">
            <v>2749</v>
          </cell>
          <cell r="M55">
            <v>219</v>
          </cell>
          <cell r="N55">
            <v>2968</v>
          </cell>
          <cell r="O55">
            <v>5510</v>
          </cell>
          <cell r="P55">
            <v>300</v>
          </cell>
          <cell r="Q55">
            <v>5810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6年度 "/>
      <sheetName val="R6.8"/>
      <sheetName val="R6.７"/>
      <sheetName val="R6.6"/>
      <sheetName val="R6.5"/>
      <sheetName val="R6.4"/>
      <sheetName val="R5年度 "/>
      <sheetName val="R6.3"/>
      <sheetName val="R6.2"/>
      <sheetName val="R6.1"/>
      <sheetName val="R5.12"/>
      <sheetName val="R5.11"/>
      <sheetName val="R5.10"/>
      <sheetName val="R5.9"/>
      <sheetName val="R5.8"/>
      <sheetName val="R5.7"/>
      <sheetName val="R5.6"/>
      <sheetName val="R5.5"/>
      <sheetName val="R5.4"/>
      <sheetName val="R４年度"/>
      <sheetName val="R5.3"/>
      <sheetName val="R5.2"/>
      <sheetName val="R5.1"/>
      <sheetName val="R4.12"/>
      <sheetName val="R4.11"/>
      <sheetName val="R4.10"/>
      <sheetName val="R4.9"/>
      <sheetName val="R4.8"/>
      <sheetName val="R4.7"/>
      <sheetName val="R4.6"/>
      <sheetName val="R4.5"/>
      <sheetName val="R4.4"/>
      <sheetName val="R３年度"/>
      <sheetName val="R4.3"/>
      <sheetName val="R4.2"/>
      <sheetName val="R4.1"/>
      <sheetName val="R3.12"/>
      <sheetName val="R3.11"/>
      <sheetName val="R3.10"/>
      <sheetName val="R3.9"/>
      <sheetName val="R3.8"/>
      <sheetName val="R3.7"/>
      <sheetName val="R3.6"/>
      <sheetName val="R3.5"/>
      <sheetName val="R3.4"/>
      <sheetName val="R2年度 "/>
      <sheetName val="R3.3"/>
      <sheetName val="R3.2"/>
      <sheetName val="R3.1"/>
      <sheetName val="R2.12"/>
      <sheetName val="R2.11"/>
      <sheetName val="R2.10"/>
      <sheetName val="R2.9"/>
      <sheetName val="R2.8"/>
      <sheetName val="R2.7"/>
      <sheetName val="R2.6"/>
      <sheetName val="R2.５"/>
      <sheetName val="R2.4"/>
      <sheetName val="H31年度 "/>
      <sheetName val="R2.3"/>
      <sheetName val="R2.2"/>
      <sheetName val="R2.1"/>
      <sheetName val="R1.12"/>
      <sheetName val="R1.11"/>
      <sheetName val="R1.10"/>
      <sheetName val="R1.9"/>
      <sheetName val="R1.8"/>
      <sheetName val="R1.7"/>
      <sheetName val="R1.6"/>
      <sheetName val="R1.5"/>
      <sheetName val="H31.4"/>
      <sheetName val="H30年度"/>
      <sheetName val="H31.3"/>
      <sheetName val="H31.2"/>
      <sheetName val="H31.1"/>
      <sheetName val="H30.12"/>
      <sheetName val="H30.11"/>
      <sheetName val="H30.10"/>
      <sheetName val="H30.9"/>
      <sheetName val="H30.8"/>
      <sheetName val="H30.7"/>
      <sheetName val="H30.6"/>
      <sheetName val="H30.5"/>
      <sheetName val="H30.4"/>
      <sheetName val="H29年度"/>
      <sheetName val="H30.3"/>
      <sheetName val="H30.2"/>
      <sheetName val="H30.1"/>
      <sheetName val="H29.12"/>
      <sheetName val="H29.11"/>
      <sheetName val="H29.10"/>
      <sheetName val="H29.9"/>
      <sheetName val="H29.8"/>
      <sheetName val="H29.7"/>
      <sheetName val="H29.6"/>
      <sheetName val="H29.5"/>
      <sheetName val="H29.4"/>
      <sheetName val="H28年度"/>
      <sheetName val="H29.3"/>
      <sheetName val="H29.2"/>
      <sheetName val="H29.1"/>
      <sheetName val="H28.12"/>
      <sheetName val="H28.11"/>
      <sheetName val="H28.10"/>
      <sheetName val="H28.9"/>
      <sheetName val="H28.8"/>
      <sheetName val="H28.7"/>
      <sheetName val="H28.6"/>
      <sheetName val="H28.5"/>
      <sheetName val="H28.4"/>
      <sheetName val="H28.3 (2)"/>
      <sheetName val="H28.2 (2)"/>
      <sheetName val="H28.1 (2)"/>
      <sheetName val="H27.12. (2)"/>
      <sheetName val="H27.11 (2)"/>
      <sheetName val="H27.10 (2)"/>
      <sheetName val="H27.9 (2)"/>
      <sheetName val="H27.8 (2)"/>
      <sheetName val="H27.7 (2)"/>
      <sheetName val="H27.6 (2)"/>
      <sheetName val="H27.5 (2)"/>
      <sheetName val="H27年度 "/>
      <sheetName val="H27年度"/>
      <sheetName val="H28.3"/>
      <sheetName val="H28.2"/>
      <sheetName val="H28.1"/>
      <sheetName val="H27.12"/>
      <sheetName val="H27.12."/>
      <sheetName val="H27.11"/>
      <sheetName val="H27.10"/>
      <sheetName val="H27.9"/>
      <sheetName val="H27.8"/>
      <sheetName val="H27.7"/>
      <sheetName val="H27.6"/>
      <sheetName val="H27.5"/>
      <sheetName val="H27.4"/>
      <sheetName val="H26年度"/>
      <sheetName val="H27.3"/>
      <sheetName val="H27.2"/>
      <sheetName val="H27.1"/>
      <sheetName val="H26.12"/>
      <sheetName val="H26.11"/>
      <sheetName val="H26.10"/>
      <sheetName val="H26.9"/>
      <sheetName val="H26.8"/>
      <sheetName val="H26.7"/>
      <sheetName val="H26.6"/>
      <sheetName val="H26.5"/>
      <sheetName val="H26.4"/>
      <sheetName val="H25年度"/>
      <sheetName val="H26.3"/>
      <sheetName val="H26.2"/>
      <sheetName val="H26.1"/>
      <sheetName val="H25.12"/>
      <sheetName val="H25.11"/>
      <sheetName val="H25.10"/>
      <sheetName val="H25.9"/>
      <sheetName val="H25.8"/>
      <sheetName val="H25.7"/>
      <sheetName val="H25.6"/>
      <sheetName val="H25.5"/>
      <sheetName val="H25.4"/>
      <sheetName val="H24月末"/>
      <sheetName val="H25.3"/>
      <sheetName val="H25.2"/>
      <sheetName val="H25.1"/>
      <sheetName val="H24.12"/>
      <sheetName val="H24.11"/>
      <sheetName val="H24.10"/>
      <sheetName val="H24.9"/>
      <sheetName val="H24.8"/>
      <sheetName val="H24.7"/>
      <sheetName val="H24.6"/>
      <sheetName val="H24.5"/>
      <sheetName val="H24.4"/>
      <sheetName val="H23月末"/>
      <sheetName val="H24.3"/>
      <sheetName val="H24.2"/>
      <sheetName val="H24.1"/>
      <sheetName val="H23.12"/>
      <sheetName val="H23.11"/>
      <sheetName val="H23.10"/>
      <sheetName val="H23.9"/>
      <sheetName val="H23.8"/>
      <sheetName val="H23.7"/>
      <sheetName val="H23.6"/>
      <sheetName val="H23.5"/>
      <sheetName val="H23.4"/>
      <sheetName val="H23.3"/>
      <sheetName val="Sheet3"/>
    </sheetNames>
    <sheetDataSet>
      <sheetData sheetId="0" refreshError="1"/>
      <sheetData sheetId="1"/>
      <sheetData sheetId="2">
        <row r="55">
          <cell r="E55">
            <v>2764</v>
          </cell>
          <cell r="F55">
            <v>259</v>
          </cell>
          <cell r="G55">
            <v>20</v>
          </cell>
          <cell r="H55">
            <v>3043</v>
          </cell>
          <cell r="I55">
            <v>2804</v>
          </cell>
          <cell r="J55">
            <v>72</v>
          </cell>
          <cell r="K55">
            <v>2876</v>
          </cell>
          <cell r="L55">
            <v>2769</v>
          </cell>
          <cell r="M55">
            <v>210</v>
          </cell>
          <cell r="N55">
            <v>2979</v>
          </cell>
          <cell r="O55">
            <v>5573</v>
          </cell>
          <cell r="P55">
            <v>282</v>
          </cell>
          <cell r="Q55">
            <v>5855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6年度 "/>
      <sheetName val="R6.７"/>
      <sheetName val="R6.6"/>
      <sheetName val="R6.5"/>
      <sheetName val="R6.4"/>
      <sheetName val="R5年度 "/>
      <sheetName val="R6.3"/>
      <sheetName val="R6.2"/>
      <sheetName val="R6.1"/>
      <sheetName val="R5.12"/>
      <sheetName val="R5.11"/>
      <sheetName val="R5.10"/>
      <sheetName val="R5.9"/>
      <sheetName val="R5.8"/>
      <sheetName val="R5.7"/>
      <sheetName val="R5.6"/>
      <sheetName val="R5.5"/>
      <sheetName val="R5.4"/>
      <sheetName val="R４年度"/>
      <sheetName val="R5.3"/>
      <sheetName val="R5.2"/>
      <sheetName val="R5.1"/>
      <sheetName val="R4.12"/>
      <sheetName val="R4.11"/>
      <sheetName val="R4.10"/>
      <sheetName val="R4.9"/>
      <sheetName val="R4.8"/>
      <sheetName val="R4.7"/>
      <sheetName val="R4.6"/>
      <sheetName val="R4.5"/>
      <sheetName val="R4.4"/>
      <sheetName val="R３年度"/>
      <sheetName val="R4.3"/>
      <sheetName val="R4.2"/>
      <sheetName val="R4.1"/>
      <sheetName val="R3.12"/>
      <sheetName val="R3.11"/>
      <sheetName val="R3.10"/>
      <sheetName val="R3.9"/>
      <sheetName val="R3.8"/>
      <sheetName val="R3.7"/>
      <sheetName val="R3.6"/>
      <sheetName val="R3.5"/>
      <sheetName val="R3.4"/>
      <sheetName val="R2年度 "/>
      <sheetName val="R3.3"/>
      <sheetName val="R3.2"/>
      <sheetName val="R3.1"/>
      <sheetName val="R2.12"/>
      <sheetName val="R2.11"/>
      <sheetName val="R2.10"/>
      <sheetName val="R2.9"/>
      <sheetName val="R2.8"/>
      <sheetName val="R2.7"/>
      <sheetName val="R2.6"/>
      <sheetName val="R2.５"/>
      <sheetName val="R2.4"/>
      <sheetName val="H31年度 "/>
      <sheetName val="R2.3"/>
      <sheetName val="R2.2"/>
      <sheetName val="R2.1"/>
      <sheetName val="R1.12"/>
      <sheetName val="R1.11"/>
      <sheetName val="R1.10"/>
      <sheetName val="R1.9"/>
      <sheetName val="R1.8"/>
      <sheetName val="R1.7"/>
      <sheetName val="R1.6"/>
      <sheetName val="R1.5"/>
      <sheetName val="H31.4"/>
      <sheetName val="H30年度"/>
      <sheetName val="H31.3"/>
      <sheetName val="H31.2"/>
      <sheetName val="H31.1"/>
      <sheetName val="H30.12"/>
      <sheetName val="H30.11"/>
      <sheetName val="H30.10"/>
      <sheetName val="H30.9"/>
      <sheetName val="H30.8"/>
      <sheetName val="H30.7"/>
      <sheetName val="H30.6"/>
      <sheetName val="H30.5"/>
      <sheetName val="H30.4"/>
      <sheetName val="H29年度"/>
      <sheetName val="H30.3"/>
      <sheetName val="H30.2"/>
      <sheetName val="H30.1"/>
      <sheetName val="H29.12"/>
      <sheetName val="H29.11"/>
      <sheetName val="H29.10"/>
      <sheetName val="H29.9"/>
      <sheetName val="H29.8"/>
      <sheetName val="H29.7"/>
      <sheetName val="H29.6"/>
      <sheetName val="H29.5"/>
      <sheetName val="H29.4"/>
      <sheetName val="H28年度"/>
      <sheetName val="H29.3"/>
      <sheetName val="H29.2"/>
      <sheetName val="H29.1"/>
      <sheetName val="H28.12"/>
      <sheetName val="H28.11"/>
      <sheetName val="H28.10"/>
      <sheetName val="H28.9"/>
      <sheetName val="H28.8"/>
      <sheetName val="H28.7"/>
      <sheetName val="H28.6"/>
      <sheetName val="H28.5"/>
      <sheetName val="H28.4"/>
      <sheetName val="H28.3 (2)"/>
      <sheetName val="H28.2 (2)"/>
      <sheetName val="H28.1 (2)"/>
      <sheetName val="H27.12. (2)"/>
      <sheetName val="H27.11 (2)"/>
      <sheetName val="H27.10 (2)"/>
      <sheetName val="H27.9 (2)"/>
      <sheetName val="H27.8 (2)"/>
      <sheetName val="H27.7 (2)"/>
      <sheetName val="H27.6 (2)"/>
      <sheetName val="H27.5 (2)"/>
      <sheetName val="H27年度 "/>
      <sheetName val="H27年度"/>
      <sheetName val="H28.3"/>
      <sheetName val="H28.2"/>
      <sheetName val="H28.1"/>
      <sheetName val="H27.12"/>
      <sheetName val="H27.12."/>
      <sheetName val="H27.11"/>
      <sheetName val="H27.10"/>
      <sheetName val="H27.9"/>
      <sheetName val="H27.8"/>
      <sheetName val="H27.7"/>
      <sheetName val="H27.6"/>
      <sheetName val="H27.5"/>
      <sheetName val="H27.4"/>
      <sheetName val="H26年度"/>
      <sheetName val="H27.3"/>
      <sheetName val="H27.2"/>
      <sheetName val="H27.1"/>
      <sheetName val="H26.12"/>
      <sheetName val="H26.11"/>
      <sheetName val="H26.10"/>
      <sheetName val="H26.9"/>
      <sheetName val="H26.8"/>
      <sheetName val="H26.7"/>
      <sheetName val="H26.6"/>
      <sheetName val="H26.5"/>
      <sheetName val="H26.4"/>
      <sheetName val="H25年度"/>
      <sheetName val="H26.3"/>
      <sheetName val="H26.2"/>
      <sheetName val="H26.1"/>
      <sheetName val="H25.12"/>
      <sheetName val="H25.11"/>
      <sheetName val="H25.10"/>
      <sheetName val="H25.9"/>
      <sheetName val="H25.8"/>
      <sheetName val="H25.7"/>
      <sheetName val="H25.6"/>
      <sheetName val="H25.5"/>
      <sheetName val="H25.4"/>
      <sheetName val="H24月末"/>
      <sheetName val="H25.3"/>
      <sheetName val="H25.2"/>
      <sheetName val="H25.1"/>
      <sheetName val="H24.12"/>
      <sheetName val="H24.11"/>
      <sheetName val="H24.10"/>
      <sheetName val="H24.9"/>
      <sheetName val="H24.8"/>
      <sheetName val="H24.7"/>
      <sheetName val="H24.6"/>
      <sheetName val="H24.5"/>
      <sheetName val="H24.4"/>
      <sheetName val="H23月末"/>
      <sheetName val="H24.3"/>
      <sheetName val="H24.2"/>
      <sheetName val="H24.1"/>
      <sheetName val="H23.12"/>
      <sheetName val="H23.11"/>
      <sheetName val="H23.10"/>
      <sheetName val="H23.9"/>
      <sheetName val="H23.8"/>
      <sheetName val="H23.7"/>
      <sheetName val="H23.6"/>
      <sheetName val="H23.5"/>
      <sheetName val="H23.4"/>
      <sheetName val="H23.3"/>
      <sheetName val="Sheet3"/>
    </sheetNames>
    <sheetDataSet>
      <sheetData sheetId="0" refreshError="1"/>
      <sheetData sheetId="1" refreshError="1"/>
      <sheetData sheetId="2" refreshError="1">
        <row r="55">
          <cell r="E55">
            <v>2767</v>
          </cell>
          <cell r="F55">
            <v>259</v>
          </cell>
          <cell r="G55">
            <v>19</v>
          </cell>
          <cell r="H55">
            <v>3045</v>
          </cell>
          <cell r="I55">
            <v>2810</v>
          </cell>
          <cell r="J55">
            <v>70</v>
          </cell>
          <cell r="K55">
            <v>2880</v>
          </cell>
          <cell r="L55">
            <v>2770</v>
          </cell>
          <cell r="M55">
            <v>211</v>
          </cell>
          <cell r="N55">
            <v>2981</v>
          </cell>
          <cell r="O55">
            <v>5580</v>
          </cell>
          <cell r="P55">
            <v>281</v>
          </cell>
          <cell r="Q55">
            <v>5861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6年度 "/>
      <sheetName val="R6.6"/>
      <sheetName val="R6.5"/>
      <sheetName val="R6.4"/>
      <sheetName val="R5年度 "/>
      <sheetName val="R6.3"/>
      <sheetName val="R6.2"/>
      <sheetName val="R6.1"/>
      <sheetName val="R5.12"/>
      <sheetName val="R5.11"/>
      <sheetName val="R5.10"/>
      <sheetName val="R5.9"/>
      <sheetName val="R5.8"/>
      <sheetName val="R5.7"/>
      <sheetName val="R5.6"/>
      <sheetName val="R5.5"/>
      <sheetName val="R5.4"/>
      <sheetName val="R４年度"/>
      <sheetName val="R5.3"/>
      <sheetName val="R5.2"/>
      <sheetName val="R5.1"/>
      <sheetName val="R4.12"/>
      <sheetName val="R4.11"/>
      <sheetName val="R4.10"/>
      <sheetName val="R4.9"/>
      <sheetName val="R4.8"/>
      <sheetName val="R4.7"/>
      <sheetName val="R4.6"/>
      <sheetName val="R4.5"/>
      <sheetName val="R4.4"/>
      <sheetName val="R３年度"/>
      <sheetName val="R4.3"/>
      <sheetName val="R4.2"/>
      <sheetName val="R4.1"/>
      <sheetName val="R3.12"/>
      <sheetName val="R3.11"/>
      <sheetName val="R3.10"/>
      <sheetName val="R3.9"/>
      <sheetName val="R3.8"/>
      <sheetName val="R3.7"/>
      <sheetName val="R3.6"/>
      <sheetName val="R3.5"/>
      <sheetName val="R3.4"/>
      <sheetName val="R2年度 "/>
      <sheetName val="R3.3"/>
      <sheetName val="R3.2"/>
      <sheetName val="R3.1"/>
      <sheetName val="R2.12"/>
      <sheetName val="R2.11"/>
      <sheetName val="R2.10"/>
      <sheetName val="R2.9"/>
      <sheetName val="R2.8"/>
      <sheetName val="R2.7"/>
      <sheetName val="R2.6"/>
      <sheetName val="R2.５"/>
      <sheetName val="R2.4"/>
      <sheetName val="H31年度 "/>
      <sheetName val="R2.3"/>
      <sheetName val="R2.2"/>
      <sheetName val="R2.1"/>
      <sheetName val="R1.12"/>
      <sheetName val="R1.11"/>
      <sheetName val="R1.10"/>
      <sheetName val="R1.9"/>
      <sheetName val="R1.8"/>
      <sheetName val="R1.7"/>
      <sheetName val="R1.6"/>
      <sheetName val="R1.5"/>
      <sheetName val="H31.4"/>
      <sheetName val="H30年度"/>
      <sheetName val="H31.3"/>
      <sheetName val="H31.2"/>
      <sheetName val="H31.1"/>
      <sheetName val="H30.12"/>
      <sheetName val="H30.11"/>
      <sheetName val="H30.10"/>
      <sheetName val="H30.9"/>
      <sheetName val="H30.8"/>
      <sheetName val="H30.7"/>
      <sheetName val="H30.6"/>
      <sheetName val="H30.5"/>
      <sheetName val="H30.4"/>
      <sheetName val="H29年度"/>
      <sheetName val="H30.3"/>
      <sheetName val="H30.2"/>
      <sheetName val="H30.1"/>
      <sheetName val="H29.12"/>
      <sheetName val="H29.11"/>
      <sheetName val="H29.10"/>
      <sheetName val="H29.9"/>
      <sheetName val="H29.8"/>
      <sheetName val="H29.7"/>
      <sheetName val="H29.6"/>
      <sheetName val="H29.5"/>
      <sheetName val="H29.4"/>
      <sheetName val="H28年度"/>
      <sheetName val="H29.3"/>
      <sheetName val="H29.2"/>
      <sheetName val="H29.1"/>
      <sheetName val="H28.12"/>
      <sheetName val="H28.11"/>
      <sheetName val="H28.10"/>
      <sheetName val="H28.9"/>
      <sheetName val="H28.8"/>
      <sheetName val="H28.7"/>
      <sheetName val="H28.6"/>
      <sheetName val="H28.5"/>
      <sheetName val="H28.4"/>
      <sheetName val="H28.3 (2)"/>
      <sheetName val="H28.2 (2)"/>
      <sheetName val="H28.1 (2)"/>
      <sheetName val="H27.12. (2)"/>
      <sheetName val="H27.11 (2)"/>
      <sheetName val="H27.10 (2)"/>
      <sheetName val="H27.9 (2)"/>
      <sheetName val="H27.8 (2)"/>
      <sheetName val="H27.7 (2)"/>
      <sheetName val="H27.6 (2)"/>
      <sheetName val="H27.5 (2)"/>
      <sheetName val="H27年度 "/>
      <sheetName val="H27年度"/>
      <sheetName val="H28.3"/>
      <sheetName val="H28.2"/>
      <sheetName val="H28.1"/>
      <sheetName val="H27.12"/>
      <sheetName val="H27.12."/>
      <sheetName val="H27.11"/>
      <sheetName val="H27.10"/>
      <sheetName val="H27.9"/>
      <sheetName val="H27.8"/>
      <sheetName val="H27.7"/>
      <sheetName val="H27.6"/>
      <sheetName val="H27.5"/>
      <sheetName val="H27.4"/>
      <sheetName val="H26年度"/>
      <sheetName val="H27.3"/>
      <sheetName val="H27.2"/>
      <sheetName val="H27.1"/>
      <sheetName val="H26.12"/>
      <sheetName val="H26.11"/>
      <sheetName val="H26.10"/>
      <sheetName val="H26.9"/>
      <sheetName val="H26.8"/>
      <sheetName val="H26.7"/>
      <sheetName val="H26.6"/>
      <sheetName val="H26.5"/>
      <sheetName val="H26.4"/>
      <sheetName val="H25年度"/>
      <sheetName val="H26.3"/>
      <sheetName val="H26.2"/>
      <sheetName val="H26.1"/>
      <sheetName val="H25.12"/>
      <sheetName val="H25.11"/>
      <sheetName val="H25.10"/>
      <sheetName val="H25.9"/>
      <sheetName val="H25.8"/>
      <sheetName val="H25.7"/>
      <sheetName val="H25.6"/>
      <sheetName val="H25.5"/>
      <sheetName val="H25.4"/>
      <sheetName val="H24月末"/>
      <sheetName val="H25.3"/>
      <sheetName val="H25.2"/>
      <sheetName val="H25.1"/>
      <sheetName val="H24.12"/>
      <sheetName val="H24.11"/>
      <sheetName val="H24.10"/>
      <sheetName val="H24.9"/>
      <sheetName val="H24.8"/>
      <sheetName val="H24.7"/>
      <sheetName val="H24.6"/>
      <sheetName val="H24.5"/>
      <sheetName val="H24.4"/>
      <sheetName val="H23月末"/>
      <sheetName val="H24.3"/>
      <sheetName val="H24.2"/>
      <sheetName val="H24.1"/>
      <sheetName val="H23.12"/>
      <sheetName val="H23.11"/>
      <sheetName val="H23.10"/>
      <sheetName val="H23.9"/>
      <sheetName val="H23.8"/>
      <sheetName val="H23.7"/>
      <sheetName val="H23.6"/>
      <sheetName val="H23.5"/>
      <sheetName val="H23.4"/>
      <sheetName val="H23.3"/>
      <sheetName val="Sheet3"/>
    </sheetNames>
    <sheetDataSet>
      <sheetData sheetId="0"/>
      <sheetData sheetId="1"/>
      <sheetData sheetId="2">
        <row r="55">
          <cell r="E55">
            <v>2765</v>
          </cell>
          <cell r="F55">
            <v>254</v>
          </cell>
          <cell r="G55">
            <v>19</v>
          </cell>
          <cell r="H55">
            <v>3038</v>
          </cell>
          <cell r="I55">
            <v>2812</v>
          </cell>
          <cell r="J55">
            <v>70</v>
          </cell>
          <cell r="K55">
            <v>2882</v>
          </cell>
          <cell r="L55">
            <v>2771</v>
          </cell>
          <cell r="M55">
            <v>207</v>
          </cell>
          <cell r="N55">
            <v>2978</v>
          </cell>
          <cell r="O55">
            <v>5583</v>
          </cell>
          <cell r="P55">
            <v>277</v>
          </cell>
          <cell r="Q55">
            <v>5860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A3688-4FE1-47E6-B490-40A4ACE2B734}">
  <sheetPr>
    <tabColor rgb="FF0070C0"/>
  </sheetPr>
  <dimension ref="B1:P28"/>
  <sheetViews>
    <sheetView tabSelected="1" zoomScale="150" zoomScaleNormal="150" workbookViewId="0">
      <pane ySplit="4" topLeftCell="A5" activePane="bottomLeft" state="frozen"/>
      <selection activeCell="M35" sqref="M35"/>
      <selection pane="bottomLeft" activeCell="D11" sqref="D11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6" ht="24" customHeight="1" x14ac:dyDescent="0.25">
      <c r="D1" s="67" t="s">
        <v>294</v>
      </c>
    </row>
    <row r="2" spans="2:16" ht="16.5" customHeight="1" x14ac:dyDescent="0.25">
      <c r="B2" s="389" t="s">
        <v>93</v>
      </c>
      <c r="C2" s="389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6" ht="16.5" customHeight="1" x14ac:dyDescent="0.25">
      <c r="B3" s="389"/>
      <c r="C3" s="389"/>
      <c r="D3" s="390"/>
      <c r="E3" s="390"/>
      <c r="F3" s="390"/>
      <c r="G3" s="390"/>
      <c r="H3" s="390" t="s">
        <v>1</v>
      </c>
      <c r="I3" s="390"/>
      <c r="J3" s="390"/>
      <c r="K3" s="390" t="s">
        <v>2</v>
      </c>
      <c r="L3" s="390"/>
      <c r="M3" s="390"/>
      <c r="N3" s="390" t="s">
        <v>4</v>
      </c>
      <c r="O3" s="390"/>
      <c r="P3" s="390"/>
    </row>
    <row r="4" spans="2:16" ht="15" customHeight="1" x14ac:dyDescent="0.25">
      <c r="B4" s="389"/>
      <c r="C4" s="389"/>
      <c r="D4" s="323" t="s">
        <v>71</v>
      </c>
      <c r="E4" s="323" t="s">
        <v>72</v>
      </c>
      <c r="F4" s="323" t="s">
        <v>73</v>
      </c>
      <c r="G4" s="323" t="s">
        <v>4</v>
      </c>
      <c r="H4" s="323" t="s">
        <v>71</v>
      </c>
      <c r="I4" s="323" t="s">
        <v>72</v>
      </c>
      <c r="J4" s="323" t="s">
        <v>4</v>
      </c>
      <c r="K4" s="323" t="s">
        <v>71</v>
      </c>
      <c r="L4" s="323" t="s">
        <v>72</v>
      </c>
      <c r="M4" s="323" t="s">
        <v>4</v>
      </c>
      <c r="N4" s="323" t="s">
        <v>71</v>
      </c>
      <c r="O4" s="323" t="s">
        <v>72</v>
      </c>
      <c r="P4" s="323" t="s">
        <v>4</v>
      </c>
    </row>
    <row r="5" spans="2:16" s="81" customFormat="1" ht="15" customHeight="1" x14ac:dyDescent="0.25">
      <c r="B5" s="324"/>
      <c r="C5" s="325">
        <v>4</v>
      </c>
      <c r="D5" s="326">
        <v>2752</v>
      </c>
      <c r="E5" s="326">
        <v>293</v>
      </c>
      <c r="F5" s="326">
        <v>19</v>
      </c>
      <c r="G5" s="326">
        <v>3064</v>
      </c>
      <c r="H5" s="326">
        <v>2713</v>
      </c>
      <c r="I5" s="326">
        <v>83</v>
      </c>
      <c r="J5" s="326">
        <v>2796</v>
      </c>
      <c r="K5" s="326">
        <v>2659</v>
      </c>
      <c r="L5" s="326">
        <v>231</v>
      </c>
      <c r="M5" s="326">
        <v>2890</v>
      </c>
      <c r="N5" s="326">
        <v>5372</v>
      </c>
      <c r="O5" s="326">
        <v>314</v>
      </c>
      <c r="P5" s="326">
        <v>5686</v>
      </c>
    </row>
    <row r="6" spans="2:16" s="81" customFormat="1" ht="15" customHeight="1" x14ac:dyDescent="0.25">
      <c r="B6" s="327"/>
      <c r="C6" s="328" t="s">
        <v>94</v>
      </c>
      <c r="D6" s="91">
        <f>D5-'R7年度'!D27</f>
        <v>26</v>
      </c>
      <c r="E6" s="91">
        <f>E5-'R7年度'!E27</f>
        <v>3</v>
      </c>
      <c r="F6" s="91">
        <f>F5-'R7年度'!F27</f>
        <v>0</v>
      </c>
      <c r="G6" s="91">
        <f>G5-'R7年度'!G27</f>
        <v>29</v>
      </c>
      <c r="H6" s="91">
        <f>H5-'R7年度'!H27</f>
        <v>31</v>
      </c>
      <c r="I6" s="91">
        <f>I5-'R7年度'!I27</f>
        <v>-2</v>
      </c>
      <c r="J6" s="91">
        <f>J5-'R7年度'!J27</f>
        <v>29</v>
      </c>
      <c r="K6" s="91">
        <f>K5-'R7年度'!K27</f>
        <v>-6</v>
      </c>
      <c r="L6" s="91">
        <f>L5-'R7年度'!L27</f>
        <v>5</v>
      </c>
      <c r="M6" s="91">
        <f>M5-'R7年度'!M27</f>
        <v>-1</v>
      </c>
      <c r="N6" s="91">
        <f>N5-'R7年度'!N27</f>
        <v>25</v>
      </c>
      <c r="O6" s="91">
        <f>O5-'R7年度'!O27</f>
        <v>3</v>
      </c>
      <c r="P6" s="91">
        <f>P5-'R7年度'!P27</f>
        <v>28</v>
      </c>
    </row>
    <row r="7" spans="2:16" s="81" customFormat="1" ht="15" customHeight="1" x14ac:dyDescent="0.25">
      <c r="B7" s="324"/>
      <c r="C7" s="325">
        <v>5</v>
      </c>
      <c r="D7" s="326">
        <v>2753</v>
      </c>
      <c r="E7" s="326">
        <v>293</v>
      </c>
      <c r="F7" s="326">
        <v>19</v>
      </c>
      <c r="G7" s="326">
        <v>3065</v>
      </c>
      <c r="H7" s="326">
        <v>2713</v>
      </c>
      <c r="I7" s="326">
        <v>80</v>
      </c>
      <c r="J7" s="326">
        <v>2793</v>
      </c>
      <c r="K7" s="326">
        <v>2660</v>
      </c>
      <c r="L7" s="326">
        <v>234</v>
      </c>
      <c r="M7" s="326">
        <v>2894</v>
      </c>
      <c r="N7" s="326">
        <v>5373</v>
      </c>
      <c r="O7" s="326">
        <v>314</v>
      </c>
      <c r="P7" s="326">
        <v>5687</v>
      </c>
    </row>
    <row r="8" spans="2:16" s="81" customFormat="1" ht="15" customHeight="1" x14ac:dyDescent="0.25">
      <c r="B8" s="327"/>
      <c r="C8" s="328" t="s">
        <v>94</v>
      </c>
      <c r="D8" s="109">
        <f>IF(D7=0,"-",D7-D5)</f>
        <v>1</v>
      </c>
      <c r="E8" s="109">
        <f t="shared" ref="E8:P10" si="0">IF(E7=0,"-",E7-E5)</f>
        <v>0</v>
      </c>
      <c r="F8" s="109">
        <f t="shared" si="0"/>
        <v>0</v>
      </c>
      <c r="G8" s="109">
        <f t="shared" si="0"/>
        <v>1</v>
      </c>
      <c r="H8" s="109">
        <f t="shared" si="0"/>
        <v>0</v>
      </c>
      <c r="I8" s="109">
        <f t="shared" si="0"/>
        <v>-3</v>
      </c>
      <c r="J8" s="109">
        <f t="shared" si="0"/>
        <v>-3</v>
      </c>
      <c r="K8" s="109">
        <f t="shared" si="0"/>
        <v>1</v>
      </c>
      <c r="L8" s="109">
        <f t="shared" si="0"/>
        <v>3</v>
      </c>
      <c r="M8" s="109">
        <f t="shared" si="0"/>
        <v>4</v>
      </c>
      <c r="N8" s="109">
        <f t="shared" si="0"/>
        <v>1</v>
      </c>
      <c r="O8" s="109">
        <f t="shared" si="0"/>
        <v>0</v>
      </c>
      <c r="P8" s="109">
        <f t="shared" si="0"/>
        <v>1</v>
      </c>
    </row>
    <row r="9" spans="2:16" s="81" customFormat="1" ht="15" customHeight="1" x14ac:dyDescent="0.25">
      <c r="B9" s="324"/>
      <c r="C9" s="325">
        <v>6</v>
      </c>
      <c r="D9" s="326">
        <v>2747</v>
      </c>
      <c r="E9" s="326">
        <v>287</v>
      </c>
      <c r="F9" s="326">
        <v>18</v>
      </c>
      <c r="G9" s="326">
        <v>3052</v>
      </c>
      <c r="H9" s="326">
        <v>2705</v>
      </c>
      <c r="I9" s="326">
        <v>79</v>
      </c>
      <c r="J9" s="326">
        <v>2784</v>
      </c>
      <c r="K9" s="326">
        <v>2652</v>
      </c>
      <c r="L9" s="326">
        <v>228</v>
      </c>
      <c r="M9" s="326">
        <v>2880</v>
      </c>
      <c r="N9" s="326">
        <v>5357</v>
      </c>
      <c r="O9" s="326">
        <v>307</v>
      </c>
      <c r="P9" s="326">
        <v>5664</v>
      </c>
    </row>
    <row r="10" spans="2:16" s="92" customFormat="1" ht="15" customHeight="1" x14ac:dyDescent="0.25">
      <c r="B10" s="329"/>
      <c r="C10" s="328" t="s">
        <v>94</v>
      </c>
      <c r="D10" s="109">
        <f>IF(D9=0,"-",D9-D7)</f>
        <v>-6</v>
      </c>
      <c r="E10" s="109">
        <f t="shared" si="0"/>
        <v>-6</v>
      </c>
      <c r="F10" s="109">
        <f t="shared" si="0"/>
        <v>-1</v>
      </c>
      <c r="G10" s="109">
        <f t="shared" si="0"/>
        <v>-13</v>
      </c>
      <c r="H10" s="109">
        <f t="shared" si="0"/>
        <v>-8</v>
      </c>
      <c r="I10" s="109">
        <f t="shared" si="0"/>
        <v>-1</v>
      </c>
      <c r="J10" s="109">
        <f t="shared" si="0"/>
        <v>-9</v>
      </c>
      <c r="K10" s="109">
        <f t="shared" si="0"/>
        <v>-8</v>
      </c>
      <c r="L10" s="109">
        <f t="shared" si="0"/>
        <v>-6</v>
      </c>
      <c r="M10" s="109">
        <f t="shared" si="0"/>
        <v>-14</v>
      </c>
      <c r="N10" s="109">
        <f t="shared" si="0"/>
        <v>-16</v>
      </c>
      <c r="O10" s="109">
        <f t="shared" si="0"/>
        <v>-7</v>
      </c>
      <c r="P10" s="109">
        <f t="shared" si="0"/>
        <v>-23</v>
      </c>
    </row>
    <row r="11" spans="2:16" s="81" customFormat="1" ht="15" customHeight="1" x14ac:dyDescent="0.25">
      <c r="B11" s="324"/>
      <c r="C11" s="325">
        <v>7</v>
      </c>
      <c r="D11" s="330">
        <v>2742</v>
      </c>
      <c r="E11" s="330">
        <v>294</v>
      </c>
      <c r="F11" s="330">
        <v>17</v>
      </c>
      <c r="G11" s="330">
        <v>3053</v>
      </c>
      <c r="H11" s="330">
        <v>2698</v>
      </c>
      <c r="I11" s="330">
        <v>80</v>
      </c>
      <c r="J11" s="330">
        <v>2778</v>
      </c>
      <c r="K11" s="330">
        <v>2645</v>
      </c>
      <c r="L11" s="330">
        <v>233</v>
      </c>
      <c r="M11" s="330">
        <v>2878</v>
      </c>
      <c r="N11" s="330">
        <v>5343</v>
      </c>
      <c r="O11" s="330">
        <v>313</v>
      </c>
      <c r="P11" s="330">
        <v>5656</v>
      </c>
    </row>
    <row r="12" spans="2:16" s="81" customFormat="1" ht="15" customHeight="1" x14ac:dyDescent="0.25">
      <c r="B12" s="327"/>
      <c r="C12" s="328" t="s">
        <v>94</v>
      </c>
      <c r="D12" s="109">
        <f>IF(D11=0,"-",D11-D9)</f>
        <v>-5</v>
      </c>
      <c r="E12" s="109">
        <f t="shared" ref="E12:P12" si="1">IF(E11=0,"-",E11-E9)</f>
        <v>7</v>
      </c>
      <c r="F12" s="109">
        <f t="shared" si="1"/>
        <v>-1</v>
      </c>
      <c r="G12" s="109">
        <f t="shared" si="1"/>
        <v>1</v>
      </c>
      <c r="H12" s="109">
        <f t="shared" si="1"/>
        <v>-7</v>
      </c>
      <c r="I12" s="109">
        <f t="shared" si="1"/>
        <v>1</v>
      </c>
      <c r="J12" s="109">
        <f t="shared" si="1"/>
        <v>-6</v>
      </c>
      <c r="K12" s="109">
        <f t="shared" si="1"/>
        <v>-7</v>
      </c>
      <c r="L12" s="109">
        <f t="shared" si="1"/>
        <v>5</v>
      </c>
      <c r="M12" s="109">
        <f t="shared" si="1"/>
        <v>-2</v>
      </c>
      <c r="N12" s="109">
        <f t="shared" si="1"/>
        <v>-14</v>
      </c>
      <c r="O12" s="109">
        <f t="shared" si="1"/>
        <v>6</v>
      </c>
      <c r="P12" s="109">
        <f t="shared" si="1"/>
        <v>-8</v>
      </c>
    </row>
    <row r="13" spans="2:16" ht="15" customHeight="1" x14ac:dyDescent="0.25">
      <c r="B13" s="331"/>
      <c r="C13" s="332">
        <v>8</v>
      </c>
      <c r="D13" s="330"/>
      <c r="E13" s="330"/>
      <c r="F13" s="330"/>
      <c r="G13" s="330"/>
      <c r="H13" s="330"/>
      <c r="I13" s="330"/>
      <c r="J13" s="330"/>
      <c r="K13" s="330"/>
      <c r="L13" s="330"/>
      <c r="M13" s="330"/>
      <c r="N13" s="330"/>
      <c r="O13" s="330"/>
      <c r="P13" s="330"/>
    </row>
    <row r="14" spans="2:16" ht="15" customHeight="1" x14ac:dyDescent="0.25">
      <c r="B14" s="333"/>
      <c r="C14" s="328" t="s">
        <v>94</v>
      </c>
      <c r="D14" s="109" t="str">
        <f>IF(D13=0,"-",D13-D11)</f>
        <v>-</v>
      </c>
      <c r="E14" s="109" t="str">
        <f t="shared" ref="E14:P14" si="2">IF(E13=0,"-",E13-E11)</f>
        <v>-</v>
      </c>
      <c r="F14" s="109" t="str">
        <f t="shared" si="2"/>
        <v>-</v>
      </c>
      <c r="G14" s="109" t="str">
        <f t="shared" si="2"/>
        <v>-</v>
      </c>
      <c r="H14" s="109" t="str">
        <f t="shared" si="2"/>
        <v>-</v>
      </c>
      <c r="I14" s="109" t="str">
        <f t="shared" si="2"/>
        <v>-</v>
      </c>
      <c r="J14" s="109" t="str">
        <f t="shared" si="2"/>
        <v>-</v>
      </c>
      <c r="K14" s="109" t="str">
        <f t="shared" si="2"/>
        <v>-</v>
      </c>
      <c r="L14" s="109" t="str">
        <f t="shared" si="2"/>
        <v>-</v>
      </c>
      <c r="M14" s="109" t="str">
        <f t="shared" si="2"/>
        <v>-</v>
      </c>
      <c r="N14" s="109" t="str">
        <f t="shared" si="2"/>
        <v>-</v>
      </c>
      <c r="O14" s="109" t="str">
        <f t="shared" si="2"/>
        <v>-</v>
      </c>
      <c r="P14" s="109" t="str">
        <f t="shared" si="2"/>
        <v>-</v>
      </c>
    </row>
    <row r="15" spans="2:16" ht="15" customHeight="1" x14ac:dyDescent="0.25">
      <c r="B15" s="331"/>
      <c r="C15" s="332">
        <v>9</v>
      </c>
      <c r="D15" s="330"/>
      <c r="E15" s="330"/>
      <c r="F15" s="330"/>
      <c r="G15" s="330"/>
      <c r="H15" s="330"/>
      <c r="I15" s="330"/>
      <c r="J15" s="330"/>
      <c r="K15" s="330"/>
      <c r="L15" s="330"/>
      <c r="M15" s="330"/>
      <c r="N15" s="330"/>
      <c r="O15" s="330"/>
      <c r="P15" s="330"/>
    </row>
    <row r="16" spans="2:16" ht="15" customHeight="1" x14ac:dyDescent="0.25">
      <c r="B16" s="333"/>
      <c r="C16" s="328" t="s">
        <v>94</v>
      </c>
      <c r="D16" s="109" t="str">
        <f>IF(D15=0,"-",D15-D13)</f>
        <v>-</v>
      </c>
      <c r="E16" s="109" t="str">
        <f t="shared" ref="E16:P16" si="3">IF(E15=0,"-",E15-E13)</f>
        <v>-</v>
      </c>
      <c r="F16" s="109" t="str">
        <f t="shared" si="3"/>
        <v>-</v>
      </c>
      <c r="G16" s="109" t="str">
        <f t="shared" si="3"/>
        <v>-</v>
      </c>
      <c r="H16" s="109" t="str">
        <f t="shared" si="3"/>
        <v>-</v>
      </c>
      <c r="I16" s="109" t="str">
        <f t="shared" si="3"/>
        <v>-</v>
      </c>
      <c r="J16" s="109" t="str">
        <f t="shared" si="3"/>
        <v>-</v>
      </c>
      <c r="K16" s="109" t="str">
        <f t="shared" si="3"/>
        <v>-</v>
      </c>
      <c r="L16" s="109" t="str">
        <f t="shared" si="3"/>
        <v>-</v>
      </c>
      <c r="M16" s="109" t="str">
        <f t="shared" si="3"/>
        <v>-</v>
      </c>
      <c r="N16" s="109" t="str">
        <f t="shared" si="3"/>
        <v>-</v>
      </c>
      <c r="O16" s="109" t="str">
        <f t="shared" si="3"/>
        <v>-</v>
      </c>
      <c r="P16" s="109" t="str">
        <f t="shared" si="3"/>
        <v>-</v>
      </c>
    </row>
    <row r="17" spans="2:16" ht="15" customHeight="1" x14ac:dyDescent="0.25">
      <c r="B17" s="331"/>
      <c r="C17" s="332">
        <v>10</v>
      </c>
      <c r="D17" s="330"/>
      <c r="E17" s="330"/>
      <c r="F17" s="330"/>
      <c r="G17" s="330"/>
      <c r="H17" s="330"/>
      <c r="I17" s="330"/>
      <c r="J17" s="330"/>
      <c r="K17" s="330"/>
      <c r="L17" s="330"/>
      <c r="M17" s="330"/>
      <c r="N17" s="330"/>
      <c r="O17" s="330"/>
      <c r="P17" s="330"/>
    </row>
    <row r="18" spans="2:16" ht="15" customHeight="1" x14ac:dyDescent="0.25">
      <c r="B18" s="333"/>
      <c r="C18" s="328" t="s">
        <v>94</v>
      </c>
      <c r="D18" s="109" t="str">
        <f>IF(D17=0,"-",D17-D15)</f>
        <v>-</v>
      </c>
      <c r="E18" s="109" t="str">
        <f t="shared" ref="E18:P18" si="4">IF(E17=0,"-",E17-E15)</f>
        <v>-</v>
      </c>
      <c r="F18" s="109" t="str">
        <f t="shared" si="4"/>
        <v>-</v>
      </c>
      <c r="G18" s="109" t="str">
        <f t="shared" si="4"/>
        <v>-</v>
      </c>
      <c r="H18" s="109" t="str">
        <f t="shared" si="4"/>
        <v>-</v>
      </c>
      <c r="I18" s="109" t="str">
        <f t="shared" si="4"/>
        <v>-</v>
      </c>
      <c r="J18" s="109" t="str">
        <f t="shared" si="4"/>
        <v>-</v>
      </c>
      <c r="K18" s="109" t="str">
        <f t="shared" si="4"/>
        <v>-</v>
      </c>
      <c r="L18" s="109" t="str">
        <f t="shared" si="4"/>
        <v>-</v>
      </c>
      <c r="M18" s="109" t="str">
        <f t="shared" si="4"/>
        <v>-</v>
      </c>
      <c r="N18" s="109" t="str">
        <f t="shared" si="4"/>
        <v>-</v>
      </c>
      <c r="O18" s="109" t="str">
        <f t="shared" si="4"/>
        <v>-</v>
      </c>
      <c r="P18" s="109" t="str">
        <f t="shared" si="4"/>
        <v>-</v>
      </c>
    </row>
    <row r="19" spans="2:16" s="81" customFormat="1" ht="15" customHeight="1" x14ac:dyDescent="0.25">
      <c r="B19" s="324"/>
      <c r="C19" s="325">
        <v>11</v>
      </c>
      <c r="D19" s="330"/>
      <c r="E19" s="330"/>
      <c r="F19" s="330"/>
      <c r="G19" s="330"/>
      <c r="H19" s="330"/>
      <c r="I19" s="330"/>
      <c r="J19" s="330"/>
      <c r="K19" s="330"/>
      <c r="L19" s="330"/>
      <c r="M19" s="330"/>
      <c r="N19" s="330"/>
      <c r="O19" s="330"/>
      <c r="P19" s="330"/>
    </row>
    <row r="20" spans="2:16" s="81" customFormat="1" ht="15" customHeight="1" x14ac:dyDescent="0.25">
      <c r="B20" s="327"/>
      <c r="C20" s="328" t="s">
        <v>94</v>
      </c>
      <c r="D20" s="109" t="str">
        <f>IF(D19=0,"-",D19-D17)</f>
        <v>-</v>
      </c>
      <c r="E20" s="109" t="str">
        <f t="shared" ref="E20:P20" si="5">IF(E19=0,"-",E19-E17)</f>
        <v>-</v>
      </c>
      <c r="F20" s="109" t="str">
        <f t="shared" si="5"/>
        <v>-</v>
      </c>
      <c r="G20" s="109" t="str">
        <f t="shared" si="5"/>
        <v>-</v>
      </c>
      <c r="H20" s="109" t="str">
        <f t="shared" si="5"/>
        <v>-</v>
      </c>
      <c r="I20" s="109" t="str">
        <f t="shared" si="5"/>
        <v>-</v>
      </c>
      <c r="J20" s="109" t="str">
        <f t="shared" si="5"/>
        <v>-</v>
      </c>
      <c r="K20" s="109" t="str">
        <f t="shared" si="5"/>
        <v>-</v>
      </c>
      <c r="L20" s="109" t="str">
        <f t="shared" si="5"/>
        <v>-</v>
      </c>
      <c r="M20" s="109" t="str">
        <f t="shared" si="5"/>
        <v>-</v>
      </c>
      <c r="N20" s="109" t="str">
        <f t="shared" si="5"/>
        <v>-</v>
      </c>
      <c r="O20" s="109" t="str">
        <f t="shared" si="5"/>
        <v>-</v>
      </c>
      <c r="P20" s="109" t="str">
        <f t="shared" si="5"/>
        <v>-</v>
      </c>
    </row>
    <row r="21" spans="2:16" s="97" customFormat="1" ht="15" customHeight="1" x14ac:dyDescent="0.25">
      <c r="B21" s="334"/>
      <c r="C21" s="335">
        <v>12</v>
      </c>
      <c r="D21" s="330"/>
      <c r="E21" s="330"/>
      <c r="F21" s="330"/>
      <c r="G21" s="330"/>
      <c r="H21" s="330"/>
      <c r="I21" s="330"/>
      <c r="J21" s="330"/>
      <c r="K21" s="330"/>
      <c r="L21" s="330"/>
      <c r="M21" s="330"/>
      <c r="N21" s="330"/>
      <c r="O21" s="330"/>
      <c r="P21" s="330"/>
    </row>
    <row r="22" spans="2:16" ht="15" customHeight="1" x14ac:dyDescent="0.25">
      <c r="B22" s="333"/>
      <c r="C22" s="328" t="s">
        <v>94</v>
      </c>
      <c r="D22" s="109" t="str">
        <f>IF(D21=0,"-",D21-D19)</f>
        <v>-</v>
      </c>
      <c r="E22" s="109" t="str">
        <f t="shared" ref="E22:P22" si="6">IF(E21=0,"-",E21-E19)</f>
        <v>-</v>
      </c>
      <c r="F22" s="109" t="str">
        <f t="shared" si="6"/>
        <v>-</v>
      </c>
      <c r="G22" s="109" t="str">
        <f t="shared" si="6"/>
        <v>-</v>
      </c>
      <c r="H22" s="109" t="str">
        <f t="shared" si="6"/>
        <v>-</v>
      </c>
      <c r="I22" s="109" t="str">
        <f t="shared" si="6"/>
        <v>-</v>
      </c>
      <c r="J22" s="109" t="str">
        <f t="shared" si="6"/>
        <v>-</v>
      </c>
      <c r="K22" s="109" t="str">
        <f t="shared" si="6"/>
        <v>-</v>
      </c>
      <c r="L22" s="109" t="str">
        <f t="shared" si="6"/>
        <v>-</v>
      </c>
      <c r="M22" s="109" t="str">
        <f t="shared" si="6"/>
        <v>-</v>
      </c>
      <c r="N22" s="109" t="str">
        <f t="shared" si="6"/>
        <v>-</v>
      </c>
      <c r="O22" s="109" t="str">
        <f t="shared" si="6"/>
        <v>-</v>
      </c>
      <c r="P22" s="109" t="str">
        <f t="shared" si="6"/>
        <v>-</v>
      </c>
    </row>
    <row r="23" spans="2:16" s="81" customFormat="1" ht="15" customHeight="1" x14ac:dyDescent="0.25">
      <c r="B23" s="324"/>
      <c r="C23" s="325">
        <v>1</v>
      </c>
      <c r="D23" s="330"/>
      <c r="E23" s="330"/>
      <c r="F23" s="330"/>
      <c r="G23" s="330"/>
      <c r="H23" s="330"/>
      <c r="I23" s="330"/>
      <c r="J23" s="330"/>
      <c r="K23" s="330"/>
      <c r="L23" s="330"/>
      <c r="M23" s="330"/>
      <c r="N23" s="330"/>
      <c r="O23" s="330"/>
      <c r="P23" s="330"/>
    </row>
    <row r="24" spans="2:16" ht="15" customHeight="1" x14ac:dyDescent="0.25">
      <c r="B24" s="327"/>
      <c r="C24" s="328" t="s">
        <v>94</v>
      </c>
      <c r="D24" s="109" t="str">
        <f>IF(D23=0,"-",D23-D21)</f>
        <v>-</v>
      </c>
      <c r="E24" s="109" t="str">
        <f t="shared" ref="E24:P24" si="7">IF(E23=0,"-",E23-E21)</f>
        <v>-</v>
      </c>
      <c r="F24" s="109" t="str">
        <f t="shared" si="7"/>
        <v>-</v>
      </c>
      <c r="G24" s="109" t="str">
        <f t="shared" si="7"/>
        <v>-</v>
      </c>
      <c r="H24" s="109" t="str">
        <f t="shared" si="7"/>
        <v>-</v>
      </c>
      <c r="I24" s="109" t="str">
        <f t="shared" si="7"/>
        <v>-</v>
      </c>
      <c r="J24" s="109" t="str">
        <f t="shared" si="7"/>
        <v>-</v>
      </c>
      <c r="K24" s="109" t="str">
        <f t="shared" si="7"/>
        <v>-</v>
      </c>
      <c r="L24" s="109" t="str">
        <f t="shared" si="7"/>
        <v>-</v>
      </c>
      <c r="M24" s="109" t="str">
        <f t="shared" si="7"/>
        <v>-</v>
      </c>
      <c r="N24" s="109" t="str">
        <f t="shared" si="7"/>
        <v>-</v>
      </c>
      <c r="O24" s="109" t="str">
        <f t="shared" si="7"/>
        <v>-</v>
      </c>
      <c r="P24" s="109" t="str">
        <f t="shared" si="7"/>
        <v>-</v>
      </c>
    </row>
    <row r="25" spans="2:16" s="81" customFormat="1" ht="15" customHeight="1" x14ac:dyDescent="0.25">
      <c r="B25" s="324"/>
      <c r="C25" s="325">
        <v>2</v>
      </c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330"/>
    </row>
    <row r="26" spans="2:16" ht="15" customHeight="1" x14ac:dyDescent="0.25">
      <c r="B26" s="333"/>
      <c r="C26" s="328" t="s">
        <v>94</v>
      </c>
      <c r="D26" s="109" t="str">
        <f>IF(D25=0,"-",D25-D23)</f>
        <v>-</v>
      </c>
      <c r="E26" s="109" t="str">
        <f t="shared" ref="E26:P26" si="8">IF(E25=0,"-",E25-E23)</f>
        <v>-</v>
      </c>
      <c r="F26" s="109" t="str">
        <f t="shared" si="8"/>
        <v>-</v>
      </c>
      <c r="G26" s="109" t="str">
        <f t="shared" si="8"/>
        <v>-</v>
      </c>
      <c r="H26" s="109" t="str">
        <f t="shared" si="8"/>
        <v>-</v>
      </c>
      <c r="I26" s="109" t="str">
        <f t="shared" si="8"/>
        <v>-</v>
      </c>
      <c r="J26" s="109" t="str">
        <f t="shared" si="8"/>
        <v>-</v>
      </c>
      <c r="K26" s="109" t="str">
        <f t="shared" si="8"/>
        <v>-</v>
      </c>
      <c r="L26" s="109" t="str">
        <f t="shared" si="8"/>
        <v>-</v>
      </c>
      <c r="M26" s="109" t="str">
        <f t="shared" si="8"/>
        <v>-</v>
      </c>
      <c r="N26" s="109" t="str">
        <f t="shared" si="8"/>
        <v>-</v>
      </c>
      <c r="O26" s="109" t="str">
        <f t="shared" si="8"/>
        <v>-</v>
      </c>
      <c r="P26" s="109" t="str">
        <f t="shared" si="8"/>
        <v>-</v>
      </c>
    </row>
    <row r="27" spans="2:16" ht="15" customHeight="1" x14ac:dyDescent="0.25">
      <c r="B27" s="331"/>
      <c r="C27" s="332">
        <v>3</v>
      </c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N27" s="330"/>
      <c r="O27" s="330"/>
      <c r="P27" s="330"/>
    </row>
    <row r="28" spans="2:16" ht="15" customHeight="1" x14ac:dyDescent="0.25">
      <c r="B28" s="333"/>
      <c r="C28" s="328" t="s">
        <v>94</v>
      </c>
      <c r="D28" s="109" t="str">
        <f>IF(D27=0,"-",D27-D25)</f>
        <v>-</v>
      </c>
      <c r="E28" s="109" t="str">
        <f t="shared" ref="E28:P28" si="9">IF(E27=0,"-",E27-E25)</f>
        <v>-</v>
      </c>
      <c r="F28" s="109" t="str">
        <f t="shared" si="9"/>
        <v>-</v>
      </c>
      <c r="G28" s="109" t="str">
        <f t="shared" si="9"/>
        <v>-</v>
      </c>
      <c r="H28" s="109" t="str">
        <f t="shared" si="9"/>
        <v>-</v>
      </c>
      <c r="I28" s="109" t="str">
        <f t="shared" si="9"/>
        <v>-</v>
      </c>
      <c r="J28" s="109" t="str">
        <f t="shared" si="9"/>
        <v>-</v>
      </c>
      <c r="K28" s="109" t="str">
        <f t="shared" si="9"/>
        <v>-</v>
      </c>
      <c r="L28" s="109" t="str">
        <f t="shared" si="9"/>
        <v>-</v>
      </c>
      <c r="M28" s="109" t="str">
        <f t="shared" si="9"/>
        <v>-</v>
      </c>
      <c r="N28" s="109" t="str">
        <f t="shared" si="9"/>
        <v>-</v>
      </c>
      <c r="O28" s="109" t="str">
        <f t="shared" si="9"/>
        <v>-</v>
      </c>
      <c r="P28" s="109" t="str">
        <f t="shared" si="9"/>
        <v>-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09338-AF52-4820-BEB3-47DF9318F9EA}">
  <dimension ref="A1:S58"/>
  <sheetViews>
    <sheetView zoomScale="180" zoomScaleNormal="180" workbookViewId="0">
      <selection activeCell="S54" sqref="S54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6" width="6.73046875" style="1" bestFit="1" customWidth="1"/>
    <col min="7" max="7" width="5" style="1" bestFit="1" customWidth="1"/>
    <col min="8" max="8" width="6.3984375" style="1" bestFit="1" customWidth="1"/>
    <col min="9" max="10" width="6.73046875" style="1" bestFit="1" customWidth="1"/>
    <col min="11" max="11" width="6.3984375" style="1" bestFit="1" customWidth="1"/>
    <col min="12" max="13" width="6.73046875" style="1" bestFit="1" customWidth="1"/>
    <col min="14" max="14" width="6.3984375" style="1" bestFit="1" customWidth="1"/>
    <col min="15" max="16" width="6.73046875" style="1" bestFit="1" customWidth="1"/>
    <col min="17" max="17" width="6.3984375" style="1" bestFit="1" customWidth="1"/>
    <col min="18" max="16384" width="8.1328125" style="1"/>
  </cols>
  <sheetData>
    <row r="1" spans="1:17" ht="22.5" customHeight="1" x14ac:dyDescent="0.25">
      <c r="B1" s="416" t="s">
        <v>288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59</v>
      </c>
      <c r="F5" s="336">
        <v>0</v>
      </c>
      <c r="G5" s="336">
        <v>1</v>
      </c>
      <c r="H5" s="336">
        <f>SUM(E5:G5)</f>
        <v>60</v>
      </c>
      <c r="I5" s="336">
        <v>64</v>
      </c>
      <c r="J5" s="336">
        <v>0</v>
      </c>
      <c r="K5" s="336">
        <f t="shared" ref="K5:K53" si="0">SUM(I5:J5)</f>
        <v>64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125</v>
      </c>
      <c r="P5" s="336">
        <f t="shared" ref="O5:P22" si="2">J5+M5</f>
        <v>1</v>
      </c>
      <c r="Q5" s="336">
        <f>SUM(O5:P5)</f>
        <v>126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149</v>
      </c>
      <c r="F6" s="337">
        <v>77</v>
      </c>
      <c r="G6" s="337">
        <v>0</v>
      </c>
      <c r="H6" s="337">
        <f t="shared" ref="H6:H54" si="3">SUM(E6:G6)</f>
        <v>226</v>
      </c>
      <c r="I6" s="337">
        <v>135</v>
      </c>
      <c r="J6" s="337">
        <v>14</v>
      </c>
      <c r="K6" s="337">
        <f t="shared" si="0"/>
        <v>149</v>
      </c>
      <c r="L6" s="337">
        <v>146</v>
      </c>
      <c r="M6" s="337">
        <v>63</v>
      </c>
      <c r="N6" s="337">
        <f t="shared" si="1"/>
        <v>209</v>
      </c>
      <c r="O6" s="337">
        <f>I6+L6</f>
        <v>281</v>
      </c>
      <c r="P6" s="337">
        <f t="shared" si="2"/>
        <v>77</v>
      </c>
      <c r="Q6" s="337">
        <f t="shared" ref="Q6:Q54" si="4">SUM(O6:P6)</f>
        <v>358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294</v>
      </c>
      <c r="F7" s="336">
        <v>34</v>
      </c>
      <c r="G7" s="336">
        <v>0</v>
      </c>
      <c r="H7" s="336">
        <f t="shared" si="3"/>
        <v>328</v>
      </c>
      <c r="I7" s="336">
        <v>271</v>
      </c>
      <c r="J7" s="336">
        <v>9</v>
      </c>
      <c r="K7" s="336">
        <f t="shared" si="0"/>
        <v>280</v>
      </c>
      <c r="L7" s="336">
        <v>206</v>
      </c>
      <c r="M7" s="336">
        <v>25</v>
      </c>
      <c r="N7" s="336">
        <f t="shared" si="1"/>
        <v>231</v>
      </c>
      <c r="O7" s="336">
        <f t="shared" si="2"/>
        <v>477</v>
      </c>
      <c r="P7" s="336">
        <f>J7+M7</f>
        <v>34</v>
      </c>
      <c r="Q7" s="336">
        <f>SUM(O7:P7)</f>
        <v>511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70</v>
      </c>
      <c r="F8" s="337">
        <v>0</v>
      </c>
      <c r="G8" s="337">
        <v>1</v>
      </c>
      <c r="H8" s="337">
        <f t="shared" si="3"/>
        <v>71</v>
      </c>
      <c r="I8" s="337">
        <v>67</v>
      </c>
      <c r="J8" s="337">
        <v>0</v>
      </c>
      <c r="K8" s="337">
        <f t="shared" si="0"/>
        <v>67</v>
      </c>
      <c r="L8" s="337">
        <v>64</v>
      </c>
      <c r="M8" s="337">
        <v>1</v>
      </c>
      <c r="N8" s="337">
        <f t="shared" si="1"/>
        <v>65</v>
      </c>
      <c r="O8" s="337">
        <f t="shared" si="2"/>
        <v>131</v>
      </c>
      <c r="P8" s="337">
        <f t="shared" si="2"/>
        <v>1</v>
      </c>
      <c r="Q8" s="337">
        <f t="shared" si="4"/>
        <v>132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45</v>
      </c>
      <c r="F9" s="336">
        <v>10</v>
      </c>
      <c r="G9" s="336">
        <v>0</v>
      </c>
      <c r="H9" s="336">
        <f t="shared" si="3"/>
        <v>55</v>
      </c>
      <c r="I9" s="336">
        <v>45</v>
      </c>
      <c r="J9" s="336">
        <v>0</v>
      </c>
      <c r="K9" s="336">
        <f t="shared" si="0"/>
        <v>45</v>
      </c>
      <c r="L9" s="336">
        <v>46</v>
      </c>
      <c r="M9" s="336">
        <v>10</v>
      </c>
      <c r="N9" s="336">
        <f t="shared" si="1"/>
        <v>56</v>
      </c>
      <c r="O9" s="336">
        <f t="shared" si="2"/>
        <v>91</v>
      </c>
      <c r="P9" s="336">
        <f t="shared" si="2"/>
        <v>10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290</v>
      </c>
      <c r="F10" s="337">
        <v>2</v>
      </c>
      <c r="G10" s="337">
        <v>4</v>
      </c>
      <c r="H10" s="337">
        <f t="shared" si="3"/>
        <v>296</v>
      </c>
      <c r="I10" s="337">
        <v>304</v>
      </c>
      <c r="J10" s="337">
        <v>2</v>
      </c>
      <c r="K10" s="337">
        <f t="shared" si="0"/>
        <v>306</v>
      </c>
      <c r="L10" s="337">
        <v>320</v>
      </c>
      <c r="M10" s="337">
        <v>4</v>
      </c>
      <c r="N10" s="337">
        <f t="shared" si="1"/>
        <v>324</v>
      </c>
      <c r="O10" s="337">
        <f t="shared" si="2"/>
        <v>624</v>
      </c>
      <c r="P10" s="337">
        <f t="shared" si="2"/>
        <v>6</v>
      </c>
      <c r="Q10" s="337">
        <f t="shared" si="4"/>
        <v>630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142</v>
      </c>
      <c r="F11" s="336">
        <v>11</v>
      </c>
      <c r="G11" s="336">
        <v>0</v>
      </c>
      <c r="H11" s="336">
        <f>SUM(E11:G11)</f>
        <v>153</v>
      </c>
      <c r="I11" s="336">
        <v>146</v>
      </c>
      <c r="J11" s="336">
        <v>0</v>
      </c>
      <c r="K11" s="336">
        <f>SUM(I11:J11)</f>
        <v>146</v>
      </c>
      <c r="L11" s="336">
        <v>163</v>
      </c>
      <c r="M11" s="336">
        <v>11</v>
      </c>
      <c r="N11" s="336">
        <f>SUM(L11:M11)</f>
        <v>174</v>
      </c>
      <c r="O11" s="336">
        <f>I11+L11</f>
        <v>309</v>
      </c>
      <c r="P11" s="336">
        <f>J11+M11</f>
        <v>11</v>
      </c>
      <c r="Q11" s="336">
        <f>SUM(O11:P11)</f>
        <v>320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182</v>
      </c>
      <c r="F12" s="337">
        <v>10</v>
      </c>
      <c r="G12" s="337">
        <v>2</v>
      </c>
      <c r="H12" s="337">
        <f>SUM(E12:G12)</f>
        <v>194</v>
      </c>
      <c r="I12" s="337">
        <v>174</v>
      </c>
      <c r="J12" s="337">
        <v>6</v>
      </c>
      <c r="K12" s="337">
        <f>SUM(I12:J12)</f>
        <v>180</v>
      </c>
      <c r="L12" s="337">
        <v>174</v>
      </c>
      <c r="M12" s="337">
        <v>6</v>
      </c>
      <c r="N12" s="337">
        <f>SUM(L12:M12)</f>
        <v>180</v>
      </c>
      <c r="O12" s="337">
        <f>I12+L12</f>
        <v>348</v>
      </c>
      <c r="P12" s="337">
        <f>J12+M12</f>
        <v>12</v>
      </c>
      <c r="Q12" s="337">
        <f>SUM(O12:P12)</f>
        <v>360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171</v>
      </c>
      <c r="F13" s="336">
        <v>15</v>
      </c>
      <c r="G13" s="336">
        <v>1</v>
      </c>
      <c r="H13" s="336">
        <f>SUM(E13:G13)</f>
        <v>187</v>
      </c>
      <c r="I13" s="336">
        <v>181</v>
      </c>
      <c r="J13" s="336">
        <v>2</v>
      </c>
      <c r="K13" s="336">
        <f t="shared" si="0"/>
        <v>183</v>
      </c>
      <c r="L13" s="336">
        <v>177</v>
      </c>
      <c r="M13" s="336">
        <v>14</v>
      </c>
      <c r="N13" s="336">
        <f t="shared" si="1"/>
        <v>191</v>
      </c>
      <c r="O13" s="336">
        <f t="shared" si="2"/>
        <v>358</v>
      </c>
      <c r="P13" s="336">
        <f t="shared" si="2"/>
        <v>16</v>
      </c>
      <c r="Q13" s="336">
        <f t="shared" si="4"/>
        <v>374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163</v>
      </c>
      <c r="F14" s="337">
        <v>34</v>
      </c>
      <c r="G14" s="337">
        <v>0</v>
      </c>
      <c r="H14" s="337">
        <f>SUM(E14:G14)</f>
        <v>197</v>
      </c>
      <c r="I14" s="337">
        <v>153</v>
      </c>
      <c r="J14" s="337">
        <v>9</v>
      </c>
      <c r="K14" s="337">
        <f t="shared" si="0"/>
        <v>162</v>
      </c>
      <c r="L14" s="337">
        <v>139</v>
      </c>
      <c r="M14" s="337">
        <v>25</v>
      </c>
      <c r="N14" s="337">
        <f>SUM(L14:M14)</f>
        <v>164</v>
      </c>
      <c r="O14" s="337">
        <f>I14+L14</f>
        <v>292</v>
      </c>
      <c r="P14" s="337">
        <f>J14+M14</f>
        <v>34</v>
      </c>
      <c r="Q14" s="337">
        <f>SUM(O14:P14)</f>
        <v>326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18</v>
      </c>
      <c r="F15" s="336">
        <v>2</v>
      </c>
      <c r="G15" s="336">
        <v>1</v>
      </c>
      <c r="H15" s="336">
        <f t="shared" si="3"/>
        <v>21</v>
      </c>
      <c r="I15" s="336">
        <v>21</v>
      </c>
      <c r="J15" s="336">
        <v>3</v>
      </c>
      <c r="K15" s="336">
        <f t="shared" si="0"/>
        <v>24</v>
      </c>
      <c r="L15" s="336">
        <v>19</v>
      </c>
      <c r="M15" s="336">
        <v>0</v>
      </c>
      <c r="N15" s="336">
        <f t="shared" si="1"/>
        <v>19</v>
      </c>
      <c r="O15" s="336">
        <f t="shared" si="2"/>
        <v>40</v>
      </c>
      <c r="P15" s="336">
        <f t="shared" si="2"/>
        <v>3</v>
      </c>
      <c r="Q15" s="336">
        <f t="shared" si="4"/>
        <v>43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3"/>
        <v>16</v>
      </c>
      <c r="I17" s="336">
        <v>17</v>
      </c>
      <c r="J17" s="336">
        <v>0</v>
      </c>
      <c r="K17" s="336">
        <f t="shared" si="0"/>
        <v>17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46</v>
      </c>
      <c r="P17" s="336">
        <f t="shared" si="2"/>
        <v>0</v>
      </c>
      <c r="Q17" s="336">
        <f t="shared" si="4"/>
        <v>46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22</v>
      </c>
      <c r="F20" s="337">
        <v>4</v>
      </c>
      <c r="G20" s="337">
        <v>0</v>
      </c>
      <c r="H20" s="337">
        <f t="shared" si="3"/>
        <v>26</v>
      </c>
      <c r="I20" s="337">
        <v>36</v>
      </c>
      <c r="J20" s="337">
        <v>4</v>
      </c>
      <c r="K20" s="337">
        <f t="shared" si="0"/>
        <v>40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62</v>
      </c>
      <c r="P20" s="337">
        <f t="shared" si="2"/>
        <v>4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17</v>
      </c>
      <c r="M21" s="336">
        <v>0</v>
      </c>
      <c r="N21" s="336">
        <f t="shared" si="1"/>
        <v>17</v>
      </c>
      <c r="O21" s="336">
        <f t="shared" si="2"/>
        <v>36</v>
      </c>
      <c r="P21" s="336">
        <f t="shared" si="2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3"/>
        <v>24</v>
      </c>
      <c r="I22" s="337">
        <v>17</v>
      </c>
      <c r="J22" s="337">
        <v>0</v>
      </c>
      <c r="K22" s="337">
        <f t="shared" si="0"/>
        <v>17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38</v>
      </c>
      <c r="P22" s="337">
        <f t="shared" si="2"/>
        <v>0</v>
      </c>
      <c r="Q22" s="337">
        <f t="shared" si="4"/>
        <v>38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71</v>
      </c>
      <c r="F23" s="336">
        <v>1</v>
      </c>
      <c r="G23" s="336">
        <v>0</v>
      </c>
      <c r="H23" s="336">
        <f>SUM(E23:G23)</f>
        <v>72</v>
      </c>
      <c r="I23" s="336">
        <v>58</v>
      </c>
      <c r="J23" s="336">
        <v>1</v>
      </c>
      <c r="K23" s="336">
        <f>SUM(I23:J23)</f>
        <v>59</v>
      </c>
      <c r="L23" s="336">
        <v>54</v>
      </c>
      <c r="M23" s="336">
        <v>2</v>
      </c>
      <c r="N23" s="336">
        <f t="shared" si="1"/>
        <v>56</v>
      </c>
      <c r="O23" s="336">
        <f t="shared" ref="O23:P27" si="5">I23+L23</f>
        <v>112</v>
      </c>
      <c r="P23" s="336">
        <f t="shared" si="5"/>
        <v>3</v>
      </c>
      <c r="Q23" s="336">
        <f>SUM(O23:P23)</f>
        <v>115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98</v>
      </c>
      <c r="J24" s="337">
        <v>1</v>
      </c>
      <c r="K24" s="337">
        <f>SUM(I24:J24)</f>
        <v>99</v>
      </c>
      <c r="L24" s="337">
        <v>108</v>
      </c>
      <c r="M24" s="337">
        <v>3</v>
      </c>
      <c r="N24" s="337">
        <f t="shared" si="1"/>
        <v>111</v>
      </c>
      <c r="O24" s="337">
        <f t="shared" si="5"/>
        <v>206</v>
      </c>
      <c r="P24" s="337">
        <f t="shared" si="5"/>
        <v>4</v>
      </c>
      <c r="Q24" s="337">
        <f>SUM(O24:P24)</f>
        <v>210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168</v>
      </c>
      <c r="F25" s="336">
        <v>0</v>
      </c>
      <c r="G25" s="336">
        <v>1</v>
      </c>
      <c r="H25" s="336">
        <f>SUM(E25:G25)</f>
        <v>169</v>
      </c>
      <c r="I25" s="336">
        <v>121</v>
      </c>
      <c r="J25" s="336">
        <v>0</v>
      </c>
      <c r="K25" s="336">
        <f>SUM(I25:J25)</f>
        <v>121</v>
      </c>
      <c r="L25" s="336">
        <v>147</v>
      </c>
      <c r="M25" s="336">
        <v>1</v>
      </c>
      <c r="N25" s="336">
        <f t="shared" si="1"/>
        <v>148</v>
      </c>
      <c r="O25" s="336">
        <f t="shared" si="5"/>
        <v>268</v>
      </c>
      <c r="P25" s="336">
        <f t="shared" si="5"/>
        <v>1</v>
      </c>
      <c r="Q25" s="336">
        <f>SUM(O25:P25)</f>
        <v>269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208</v>
      </c>
      <c r="F26" s="337">
        <v>15</v>
      </c>
      <c r="G26" s="337">
        <v>2</v>
      </c>
      <c r="H26" s="337">
        <f>SUM(E26:G26)</f>
        <v>225</v>
      </c>
      <c r="I26" s="337">
        <v>205</v>
      </c>
      <c r="J26" s="337">
        <v>15</v>
      </c>
      <c r="K26" s="337">
        <f>SUM(I26:J26)</f>
        <v>220</v>
      </c>
      <c r="L26" s="337">
        <v>241</v>
      </c>
      <c r="M26" s="337">
        <v>2</v>
      </c>
      <c r="N26" s="337">
        <f t="shared" si="1"/>
        <v>243</v>
      </c>
      <c r="O26" s="337">
        <f t="shared" si="5"/>
        <v>446</v>
      </c>
      <c r="P26" s="337">
        <f t="shared" si="5"/>
        <v>17</v>
      </c>
      <c r="Q26" s="337">
        <f>SUM(O26:P26)</f>
        <v>463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95</v>
      </c>
      <c r="F27" s="336">
        <v>4</v>
      </c>
      <c r="G27" s="336">
        <v>0</v>
      </c>
      <c r="H27" s="336">
        <f t="shared" ref="H27" si="6">SUM(E27:G27)</f>
        <v>99</v>
      </c>
      <c r="I27" s="336">
        <v>102</v>
      </c>
      <c r="J27" s="336">
        <v>0</v>
      </c>
      <c r="K27" s="336">
        <f>SUM(I27:J27)</f>
        <v>102</v>
      </c>
      <c r="L27" s="336">
        <v>105</v>
      </c>
      <c r="M27" s="336">
        <v>4</v>
      </c>
      <c r="N27" s="336">
        <f t="shared" si="1"/>
        <v>109</v>
      </c>
      <c r="O27" s="336">
        <f t="shared" si="5"/>
        <v>207</v>
      </c>
      <c r="P27" s="336">
        <f>J27+M27</f>
        <v>4</v>
      </c>
      <c r="Q27" s="336">
        <f>SUM(O27:P27)</f>
        <v>211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168</v>
      </c>
      <c r="F28" s="337">
        <v>39</v>
      </c>
      <c r="G28" s="337">
        <v>0</v>
      </c>
      <c r="H28" s="337">
        <f>SUM(E28:G28)</f>
        <v>207</v>
      </c>
      <c r="I28" s="337">
        <v>188</v>
      </c>
      <c r="J28" s="337">
        <v>11</v>
      </c>
      <c r="K28" s="337">
        <f t="shared" si="0"/>
        <v>199</v>
      </c>
      <c r="L28" s="337">
        <v>155</v>
      </c>
      <c r="M28" s="337">
        <v>28</v>
      </c>
      <c r="N28" s="337">
        <f t="shared" si="1"/>
        <v>183</v>
      </c>
      <c r="O28" s="337">
        <f>I28+L28</f>
        <v>343</v>
      </c>
      <c r="P28" s="337">
        <f t="shared" ref="O28:P54" si="7">J28+M28</f>
        <v>39</v>
      </c>
      <c r="Q28" s="337">
        <f t="shared" si="4"/>
        <v>382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41</v>
      </c>
      <c r="G29" s="336">
        <v>1</v>
      </c>
      <c r="H29" s="336">
        <f>SUM(E29:G29)</f>
        <v>81</v>
      </c>
      <c r="I29" s="336">
        <v>38</v>
      </c>
      <c r="J29" s="336">
        <v>11</v>
      </c>
      <c r="K29" s="336">
        <f>SUM(I29:J29)</f>
        <v>49</v>
      </c>
      <c r="L29" s="336">
        <v>39</v>
      </c>
      <c r="M29" s="336">
        <v>31</v>
      </c>
      <c r="N29" s="336">
        <f>SUM(L29:M29)</f>
        <v>70</v>
      </c>
      <c r="O29" s="336">
        <f>I29+L29</f>
        <v>77</v>
      </c>
      <c r="P29" s="336">
        <f t="shared" si="7"/>
        <v>42</v>
      </c>
      <c r="Q29" s="336">
        <f>SUM(O29:P29)</f>
        <v>119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35</v>
      </c>
      <c r="F31" s="336">
        <v>0</v>
      </c>
      <c r="G31" s="336">
        <v>0</v>
      </c>
      <c r="H31" s="336">
        <f t="shared" si="3"/>
        <v>35</v>
      </c>
      <c r="I31" s="336">
        <v>41</v>
      </c>
      <c r="J31" s="336">
        <v>0</v>
      </c>
      <c r="K31" s="336">
        <f t="shared" si="0"/>
        <v>41</v>
      </c>
      <c r="L31" s="336">
        <v>44</v>
      </c>
      <c r="M31" s="336">
        <v>0</v>
      </c>
      <c r="N31" s="336">
        <f t="shared" si="1"/>
        <v>44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48</v>
      </c>
      <c r="J32" s="337">
        <v>0</v>
      </c>
      <c r="K32" s="337">
        <f t="shared" si="0"/>
        <v>48</v>
      </c>
      <c r="L32" s="337">
        <v>53</v>
      </c>
      <c r="M32" s="337">
        <v>1</v>
      </c>
      <c r="N32" s="337">
        <f t="shared" si="1"/>
        <v>54</v>
      </c>
      <c r="O32" s="337">
        <f t="shared" si="7"/>
        <v>101</v>
      </c>
      <c r="P32" s="337">
        <f t="shared" si="7"/>
        <v>1</v>
      </c>
      <c r="Q32" s="337">
        <f t="shared" si="4"/>
        <v>102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33</v>
      </c>
      <c r="F35" s="336">
        <v>0</v>
      </c>
      <c r="G35" s="336">
        <v>0</v>
      </c>
      <c r="H35" s="336">
        <f t="shared" si="3"/>
        <v>33</v>
      </c>
      <c r="I35" s="336">
        <v>29</v>
      </c>
      <c r="J35" s="336">
        <v>0</v>
      </c>
      <c r="K35" s="336">
        <f t="shared" si="0"/>
        <v>29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3"/>
        <v>25</v>
      </c>
      <c r="I36" s="337">
        <v>18</v>
      </c>
      <c r="J36" s="337">
        <v>0</v>
      </c>
      <c r="K36" s="337">
        <f t="shared" si="0"/>
        <v>18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27</v>
      </c>
      <c r="F37" s="336">
        <v>0</v>
      </c>
      <c r="G37" s="336">
        <v>0</v>
      </c>
      <c r="H37" s="336">
        <f t="shared" si="3"/>
        <v>27</v>
      </c>
      <c r="I37" s="336">
        <v>24</v>
      </c>
      <c r="J37" s="336">
        <v>0</v>
      </c>
      <c r="K37" s="336">
        <f t="shared" si="0"/>
        <v>24</v>
      </c>
      <c r="L37" s="336">
        <v>16</v>
      </c>
      <c r="M37" s="336">
        <v>0</v>
      </c>
      <c r="N37" s="336">
        <f t="shared" si="1"/>
        <v>16</v>
      </c>
      <c r="O37" s="336">
        <f t="shared" si="7"/>
        <v>40</v>
      </c>
      <c r="P37" s="336">
        <f t="shared" si="7"/>
        <v>0</v>
      </c>
      <c r="Q37" s="336">
        <f t="shared" si="4"/>
        <v>40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f t="shared" si="7"/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f t="shared" si="7"/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0</v>
      </c>
      <c r="F52" s="337">
        <v>0</v>
      </c>
      <c r="G52" s="337">
        <v>0</v>
      </c>
      <c r="H52" s="337">
        <f>SUM(E52:G52)</f>
        <v>0</v>
      </c>
      <c r="I52" s="337">
        <v>0</v>
      </c>
      <c r="J52" s="337">
        <v>0</v>
      </c>
      <c r="K52" s="337">
        <f t="shared" si="0"/>
        <v>0</v>
      </c>
      <c r="L52" s="337">
        <v>0</v>
      </c>
      <c r="M52" s="337">
        <v>0</v>
      </c>
      <c r="N52" s="337">
        <f t="shared" si="1"/>
        <v>0</v>
      </c>
      <c r="O52" s="337">
        <f t="shared" si="7"/>
        <v>0</v>
      </c>
      <c r="P52" s="337">
        <f t="shared" si="7"/>
        <v>0</v>
      </c>
      <c r="Q52" s="337">
        <f t="shared" si="4"/>
        <v>0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2738</v>
      </c>
      <c r="F55" s="338">
        <f>SUM(F5:F54)</f>
        <v>299</v>
      </c>
      <c r="G55" s="338">
        <f>SUM(G5:G54)</f>
        <v>19</v>
      </c>
      <c r="H55" s="338">
        <f>SUM(H5:H54)</f>
        <v>3056</v>
      </c>
      <c r="I55" s="338">
        <f>SUM(I5:I54)</f>
        <v>2707</v>
      </c>
      <c r="J55" s="338">
        <f t="shared" ref="J55:Q55" si="8">SUM(J5:J54)</f>
        <v>88</v>
      </c>
      <c r="K55" s="338">
        <f t="shared" si="8"/>
        <v>2795</v>
      </c>
      <c r="L55" s="338">
        <f t="shared" si="8"/>
        <v>2696</v>
      </c>
      <c r="M55" s="338">
        <f t="shared" si="8"/>
        <v>232</v>
      </c>
      <c r="N55" s="338">
        <f t="shared" si="8"/>
        <v>2928</v>
      </c>
      <c r="O55" s="338">
        <f t="shared" si="8"/>
        <v>5403</v>
      </c>
      <c r="P55" s="338">
        <f t="shared" si="8"/>
        <v>320</v>
      </c>
      <c r="Q55" s="338">
        <f t="shared" si="8"/>
        <v>5723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-1</v>
      </c>
      <c r="F56" s="339">
        <v>10</v>
      </c>
      <c r="G56" s="339">
        <v>0</v>
      </c>
      <c r="H56" s="339">
        <v>9</v>
      </c>
      <c r="I56" s="339">
        <v>-14</v>
      </c>
      <c r="J56" s="339">
        <v>0</v>
      </c>
      <c r="K56" s="339">
        <v>-14</v>
      </c>
      <c r="L56" s="339">
        <v>-1</v>
      </c>
      <c r="M56" s="339">
        <v>10</v>
      </c>
      <c r="N56" s="339">
        <v>9</v>
      </c>
      <c r="O56" s="339">
        <v>-15</v>
      </c>
      <c r="P56" s="339">
        <v>10</v>
      </c>
      <c r="Q56" s="339">
        <v>-5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38">
        <v>2757</v>
      </c>
      <c r="F58" s="338">
        <v>277</v>
      </c>
      <c r="G58" s="338">
        <v>20</v>
      </c>
      <c r="H58" s="338">
        <v>3054</v>
      </c>
      <c r="I58" s="338">
        <v>2761</v>
      </c>
      <c r="J58" s="338">
        <v>81</v>
      </c>
      <c r="K58" s="338">
        <v>2842</v>
      </c>
      <c r="L58" s="338">
        <v>2749</v>
      </c>
      <c r="M58" s="338">
        <v>219</v>
      </c>
      <c r="N58" s="338">
        <v>2968</v>
      </c>
      <c r="O58" s="338">
        <v>5510</v>
      </c>
      <c r="P58" s="338">
        <v>300</v>
      </c>
      <c r="Q58" s="338">
        <v>5810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  <pageSetup paperSize="9" orientation="portrait" verticalDpi="0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67">
    <tabColor rgb="FFFF99CC"/>
    <pageSetUpPr fitToPage="1"/>
  </sheetPr>
  <dimension ref="A1:R57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8" ht="22.5" customHeight="1" x14ac:dyDescent="0.25">
      <c r="A1" s="416" t="s">
        <v>177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 t="shared" ref="G5:G51" si="0">SUM(D5:F5)</f>
        <v>69</v>
      </c>
      <c r="H5" s="44">
        <v>82</v>
      </c>
      <c r="I5" s="45">
        <v>0</v>
      </c>
      <c r="J5" s="46">
        <f t="shared" ref="J5:J54" si="1">SUM(H5:I5)</f>
        <v>82</v>
      </c>
      <c r="K5" s="52">
        <v>68</v>
      </c>
      <c r="L5" s="45">
        <v>0</v>
      </c>
      <c r="M5" s="53">
        <f t="shared" ref="M5:M54" si="2">SUM(K5:L5)</f>
        <v>68</v>
      </c>
      <c r="N5" s="52">
        <f t="shared" ref="N5:O31" si="3">H5+K5</f>
        <v>150</v>
      </c>
      <c r="O5" s="45">
        <f t="shared" si="3"/>
        <v>0</v>
      </c>
      <c r="P5" s="53">
        <f t="shared" ref="P5:P54" si="4">SUM(N5:O5)</f>
        <v>150</v>
      </c>
    </row>
    <row r="6" spans="1:18" ht="16.5" customHeight="1" x14ac:dyDescent="0.25">
      <c r="A6" s="39">
        <v>2</v>
      </c>
      <c r="B6" s="40" t="s">
        <v>9</v>
      </c>
      <c r="C6" s="40"/>
      <c r="D6" s="54">
        <v>183</v>
      </c>
      <c r="E6" s="48">
        <v>54</v>
      </c>
      <c r="F6" s="48">
        <v>1</v>
      </c>
      <c r="G6" s="55">
        <f t="shared" si="0"/>
        <v>238</v>
      </c>
      <c r="H6" s="47">
        <v>198</v>
      </c>
      <c r="I6" s="48">
        <v>8</v>
      </c>
      <c r="J6" s="49">
        <f t="shared" si="1"/>
        <v>206</v>
      </c>
      <c r="K6" s="54">
        <v>212</v>
      </c>
      <c r="L6" s="48">
        <v>48</v>
      </c>
      <c r="M6" s="55">
        <f t="shared" si="2"/>
        <v>260</v>
      </c>
      <c r="N6" s="54">
        <f t="shared" si="3"/>
        <v>410</v>
      </c>
      <c r="O6" s="48">
        <f t="shared" si="3"/>
        <v>56</v>
      </c>
      <c r="P6" s="55">
        <f t="shared" si="4"/>
        <v>466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337</v>
      </c>
      <c r="E7" s="45">
        <v>18</v>
      </c>
      <c r="F7" s="45">
        <v>0</v>
      </c>
      <c r="G7" s="53">
        <f t="shared" si="0"/>
        <v>355</v>
      </c>
      <c r="H7" s="44">
        <v>341</v>
      </c>
      <c r="I7" s="45">
        <v>6</v>
      </c>
      <c r="J7" s="46">
        <f t="shared" si="1"/>
        <v>347</v>
      </c>
      <c r="K7" s="52">
        <v>253</v>
      </c>
      <c r="L7" s="45">
        <v>12</v>
      </c>
      <c r="M7" s="53">
        <f t="shared" si="2"/>
        <v>265</v>
      </c>
      <c r="N7" s="52">
        <f t="shared" si="3"/>
        <v>594</v>
      </c>
      <c r="O7" s="45">
        <f t="shared" si="3"/>
        <v>18</v>
      </c>
      <c r="P7" s="53">
        <f t="shared" si="4"/>
        <v>612</v>
      </c>
    </row>
    <row r="8" spans="1:18" ht="16.5" customHeight="1" x14ac:dyDescent="0.25">
      <c r="A8" s="39">
        <v>4</v>
      </c>
      <c r="B8" s="40" t="s">
        <v>7</v>
      </c>
      <c r="C8" s="40"/>
      <c r="D8" s="54">
        <v>91</v>
      </c>
      <c r="E8" s="48">
        <v>1</v>
      </c>
      <c r="F8" s="48">
        <v>1</v>
      </c>
      <c r="G8" s="55">
        <f t="shared" si="0"/>
        <v>93</v>
      </c>
      <c r="H8" s="47">
        <v>94</v>
      </c>
      <c r="I8" s="48">
        <v>1</v>
      </c>
      <c r="J8" s="49">
        <f t="shared" si="1"/>
        <v>95</v>
      </c>
      <c r="K8" s="54">
        <v>96</v>
      </c>
      <c r="L8" s="48">
        <v>2</v>
      </c>
      <c r="M8" s="55">
        <f t="shared" si="2"/>
        <v>98</v>
      </c>
      <c r="N8" s="54">
        <f t="shared" si="3"/>
        <v>190</v>
      </c>
      <c r="O8" s="48">
        <f t="shared" si="3"/>
        <v>3</v>
      </c>
      <c r="P8" s="55">
        <f t="shared" si="4"/>
        <v>193</v>
      </c>
    </row>
    <row r="9" spans="1:18" ht="16.5" customHeight="1" x14ac:dyDescent="0.25">
      <c r="A9" s="37">
        <v>5</v>
      </c>
      <c r="B9" s="38" t="s">
        <v>5</v>
      </c>
      <c r="C9" s="38"/>
      <c r="D9" s="52">
        <v>43</v>
      </c>
      <c r="E9" s="45">
        <v>8</v>
      </c>
      <c r="F9" s="45">
        <v>0</v>
      </c>
      <c r="G9" s="53">
        <f t="shared" si="0"/>
        <v>51</v>
      </c>
      <c r="H9" s="44">
        <v>51</v>
      </c>
      <c r="I9" s="45">
        <v>0</v>
      </c>
      <c r="J9" s="46">
        <f t="shared" si="1"/>
        <v>51</v>
      </c>
      <c r="K9" s="52">
        <v>61</v>
      </c>
      <c r="L9" s="45">
        <v>8</v>
      </c>
      <c r="M9" s="53">
        <f t="shared" si="2"/>
        <v>69</v>
      </c>
      <c r="N9" s="52">
        <f t="shared" si="3"/>
        <v>112</v>
      </c>
      <c r="O9" s="45">
        <f t="shared" si="3"/>
        <v>8</v>
      </c>
      <c r="P9" s="53">
        <f t="shared" si="4"/>
        <v>120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279</v>
      </c>
      <c r="E10" s="48">
        <v>0</v>
      </c>
      <c r="F10" s="48">
        <v>3</v>
      </c>
      <c r="G10" s="55">
        <f t="shared" si="0"/>
        <v>282</v>
      </c>
      <c r="H10" s="47">
        <v>332</v>
      </c>
      <c r="I10" s="48">
        <v>1</v>
      </c>
      <c r="J10" s="49">
        <f t="shared" si="1"/>
        <v>333</v>
      </c>
      <c r="K10" s="54">
        <v>348</v>
      </c>
      <c r="L10" s="48">
        <v>2</v>
      </c>
      <c r="M10" s="55">
        <f t="shared" si="2"/>
        <v>350</v>
      </c>
      <c r="N10" s="54">
        <f t="shared" si="3"/>
        <v>680</v>
      </c>
      <c r="O10" s="48">
        <f t="shared" si="3"/>
        <v>3</v>
      </c>
      <c r="P10" s="55">
        <f t="shared" si="4"/>
        <v>683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8</v>
      </c>
      <c r="E11" s="45">
        <v>0</v>
      </c>
      <c r="F11" s="45">
        <v>0</v>
      </c>
      <c r="G11" s="53">
        <f t="shared" si="0"/>
        <v>8</v>
      </c>
      <c r="H11" s="44">
        <v>4</v>
      </c>
      <c r="I11" s="45">
        <v>0</v>
      </c>
      <c r="J11" s="46">
        <f t="shared" si="1"/>
        <v>4</v>
      </c>
      <c r="K11" s="52">
        <v>7</v>
      </c>
      <c r="L11" s="45">
        <v>0</v>
      </c>
      <c r="M11" s="53">
        <f t="shared" si="2"/>
        <v>7</v>
      </c>
      <c r="N11" s="52">
        <f t="shared" si="3"/>
        <v>11</v>
      </c>
      <c r="O11" s="45">
        <f t="shared" si="3"/>
        <v>0</v>
      </c>
      <c r="P11" s="53">
        <f t="shared" si="4"/>
        <v>11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8</v>
      </c>
      <c r="E12" s="48">
        <v>0</v>
      </c>
      <c r="F12" s="48">
        <v>0</v>
      </c>
      <c r="G12" s="55">
        <f t="shared" si="0"/>
        <v>8</v>
      </c>
      <c r="H12" s="47">
        <v>7</v>
      </c>
      <c r="I12" s="48">
        <v>0</v>
      </c>
      <c r="J12" s="49">
        <f t="shared" si="1"/>
        <v>7</v>
      </c>
      <c r="K12" s="54">
        <v>8</v>
      </c>
      <c r="L12" s="48">
        <v>0</v>
      </c>
      <c r="M12" s="55">
        <f t="shared" si="2"/>
        <v>8</v>
      </c>
      <c r="N12" s="54">
        <f t="shared" si="3"/>
        <v>15</v>
      </c>
      <c r="O12" s="48">
        <f t="shared" si="3"/>
        <v>0</v>
      </c>
      <c r="P12" s="55">
        <f t="shared" si="4"/>
        <v>15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123</v>
      </c>
      <c r="E13" s="45">
        <v>9</v>
      </c>
      <c r="F13" s="45">
        <v>1</v>
      </c>
      <c r="G13" s="53">
        <f t="shared" si="0"/>
        <v>133</v>
      </c>
      <c r="H13" s="44">
        <v>145</v>
      </c>
      <c r="I13" s="45">
        <v>0</v>
      </c>
      <c r="J13" s="46">
        <f t="shared" si="1"/>
        <v>145</v>
      </c>
      <c r="K13" s="52">
        <v>149</v>
      </c>
      <c r="L13" s="45">
        <v>10</v>
      </c>
      <c r="M13" s="53">
        <f t="shared" si="2"/>
        <v>159</v>
      </c>
      <c r="N13" s="52">
        <f t="shared" si="3"/>
        <v>294</v>
      </c>
      <c r="O13" s="45">
        <f t="shared" si="3"/>
        <v>10</v>
      </c>
      <c r="P13" s="53">
        <f t="shared" si="4"/>
        <v>304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170</v>
      </c>
      <c r="E14" s="48">
        <v>9</v>
      </c>
      <c r="F14" s="48">
        <v>1</v>
      </c>
      <c r="G14" s="55">
        <f t="shared" si="0"/>
        <v>180</v>
      </c>
      <c r="H14" s="47">
        <v>182</v>
      </c>
      <c r="I14" s="48">
        <v>2</v>
      </c>
      <c r="J14" s="49">
        <f t="shared" si="1"/>
        <v>184</v>
      </c>
      <c r="K14" s="54">
        <v>195</v>
      </c>
      <c r="L14" s="48">
        <v>8</v>
      </c>
      <c r="M14" s="55">
        <f t="shared" si="2"/>
        <v>203</v>
      </c>
      <c r="N14" s="54">
        <f t="shared" si="3"/>
        <v>377</v>
      </c>
      <c r="O14" s="48">
        <f t="shared" si="3"/>
        <v>10</v>
      </c>
      <c r="P14" s="55">
        <f t="shared" si="4"/>
        <v>387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169</v>
      </c>
      <c r="E15" s="45">
        <v>3</v>
      </c>
      <c r="F15" s="45">
        <v>0</v>
      </c>
      <c r="G15" s="53">
        <f t="shared" si="0"/>
        <v>172</v>
      </c>
      <c r="H15" s="44">
        <v>196</v>
      </c>
      <c r="I15" s="45">
        <v>0</v>
      </c>
      <c r="J15" s="46">
        <f t="shared" si="1"/>
        <v>196</v>
      </c>
      <c r="K15" s="52">
        <v>209</v>
      </c>
      <c r="L15" s="45">
        <v>3</v>
      </c>
      <c r="M15" s="53">
        <f t="shared" si="2"/>
        <v>212</v>
      </c>
      <c r="N15" s="52">
        <f t="shared" si="3"/>
        <v>405</v>
      </c>
      <c r="O15" s="45">
        <f t="shared" si="3"/>
        <v>3</v>
      </c>
      <c r="P15" s="53">
        <f t="shared" si="4"/>
        <v>408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10</v>
      </c>
      <c r="E16" s="48">
        <v>0</v>
      </c>
      <c r="F16" s="48">
        <v>0</v>
      </c>
      <c r="G16" s="55">
        <f t="shared" si="0"/>
        <v>10</v>
      </c>
      <c r="H16" s="47">
        <v>8</v>
      </c>
      <c r="I16" s="48">
        <v>0</v>
      </c>
      <c r="J16" s="49">
        <f t="shared" si="1"/>
        <v>8</v>
      </c>
      <c r="K16" s="54">
        <v>9</v>
      </c>
      <c r="L16" s="48">
        <v>0</v>
      </c>
      <c r="M16" s="55">
        <f t="shared" si="2"/>
        <v>9</v>
      </c>
      <c r="N16" s="54">
        <f t="shared" si="3"/>
        <v>17</v>
      </c>
      <c r="O16" s="48">
        <f t="shared" si="3"/>
        <v>0</v>
      </c>
      <c r="P16" s="55">
        <f t="shared" si="4"/>
        <v>17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12</v>
      </c>
      <c r="E18" s="48">
        <v>0</v>
      </c>
      <c r="F18" s="48">
        <v>0</v>
      </c>
      <c r="G18" s="55">
        <f t="shared" si="0"/>
        <v>12</v>
      </c>
      <c r="H18" s="47">
        <v>7</v>
      </c>
      <c r="I18" s="48">
        <v>0</v>
      </c>
      <c r="J18" s="49">
        <f t="shared" si="1"/>
        <v>7</v>
      </c>
      <c r="K18" s="54">
        <v>11</v>
      </c>
      <c r="L18" s="48">
        <v>0</v>
      </c>
      <c r="M18" s="55">
        <f t="shared" si="2"/>
        <v>11</v>
      </c>
      <c r="N18" s="54">
        <f t="shared" si="3"/>
        <v>18</v>
      </c>
      <c r="O18" s="48">
        <f t="shared" si="3"/>
        <v>0</v>
      </c>
      <c r="P18" s="55">
        <f t="shared" si="4"/>
        <v>18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24</v>
      </c>
      <c r="E20" s="48">
        <v>0</v>
      </c>
      <c r="F20" s="48">
        <v>0</v>
      </c>
      <c r="G20" s="55">
        <f t="shared" si="0"/>
        <v>24</v>
      </c>
      <c r="H20" s="47">
        <v>24</v>
      </c>
      <c r="I20" s="48">
        <v>0</v>
      </c>
      <c r="J20" s="49">
        <f t="shared" si="1"/>
        <v>24</v>
      </c>
      <c r="K20" s="54">
        <v>25</v>
      </c>
      <c r="L20" s="48">
        <v>0</v>
      </c>
      <c r="M20" s="55">
        <f t="shared" si="2"/>
        <v>25</v>
      </c>
      <c r="N20" s="54">
        <f t="shared" si="3"/>
        <v>49</v>
      </c>
      <c r="O20" s="48">
        <f t="shared" si="3"/>
        <v>0</v>
      </c>
      <c r="P20" s="55">
        <f t="shared" si="4"/>
        <v>49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19</v>
      </c>
      <c r="I21" s="45">
        <v>0</v>
      </c>
      <c r="J21" s="46">
        <f t="shared" si="1"/>
        <v>19</v>
      </c>
      <c r="K21" s="52">
        <v>20</v>
      </c>
      <c r="L21" s="45">
        <v>0</v>
      </c>
      <c r="M21" s="53">
        <f t="shared" si="2"/>
        <v>20</v>
      </c>
      <c r="N21" s="52">
        <f t="shared" si="3"/>
        <v>39</v>
      </c>
      <c r="O21" s="45">
        <f t="shared" si="3"/>
        <v>0</v>
      </c>
      <c r="P21" s="53">
        <f t="shared" si="4"/>
        <v>39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28</v>
      </c>
      <c r="L22" s="48">
        <v>0</v>
      </c>
      <c r="M22" s="55">
        <f t="shared" si="2"/>
        <v>28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33</v>
      </c>
      <c r="L25" s="45">
        <v>0</v>
      </c>
      <c r="M25" s="53">
        <f t="shared" si="2"/>
        <v>33</v>
      </c>
      <c r="N25" s="52">
        <f t="shared" si="3"/>
        <v>72</v>
      </c>
      <c r="O25" s="45">
        <f t="shared" si="3"/>
        <v>0</v>
      </c>
      <c r="P25" s="53">
        <f t="shared" si="4"/>
        <v>72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21</v>
      </c>
      <c r="I26" s="48">
        <v>0</v>
      </c>
      <c r="J26" s="49">
        <f t="shared" si="1"/>
        <v>21</v>
      </c>
      <c r="K26" s="54">
        <v>19</v>
      </c>
      <c r="L26" s="48">
        <v>0</v>
      </c>
      <c r="M26" s="55">
        <f t="shared" si="2"/>
        <v>19</v>
      </c>
      <c r="N26" s="54">
        <f t="shared" si="3"/>
        <v>40</v>
      </c>
      <c r="O26" s="48">
        <f t="shared" si="3"/>
        <v>0</v>
      </c>
      <c r="P26" s="55">
        <f t="shared" si="4"/>
        <v>40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30</v>
      </c>
      <c r="E27" s="45">
        <v>0</v>
      </c>
      <c r="F27" s="45">
        <v>0</v>
      </c>
      <c r="G27" s="53">
        <f t="shared" si="0"/>
        <v>30</v>
      </c>
      <c r="H27" s="44">
        <v>27</v>
      </c>
      <c r="I27" s="45">
        <v>0</v>
      </c>
      <c r="J27" s="46">
        <f t="shared" si="1"/>
        <v>27</v>
      </c>
      <c r="K27" s="52">
        <v>23</v>
      </c>
      <c r="L27" s="45">
        <v>0</v>
      </c>
      <c r="M27" s="53">
        <f t="shared" si="2"/>
        <v>23</v>
      </c>
      <c r="N27" s="52">
        <f t="shared" si="3"/>
        <v>50</v>
      </c>
      <c r="O27" s="45">
        <f t="shared" si="3"/>
        <v>0</v>
      </c>
      <c r="P27" s="53">
        <f t="shared" si="4"/>
        <v>50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10</v>
      </c>
      <c r="E29" s="45">
        <v>0</v>
      </c>
      <c r="F29" s="45">
        <v>0</v>
      </c>
      <c r="G29" s="53">
        <f t="shared" si="0"/>
        <v>10</v>
      </c>
      <c r="H29" s="44">
        <v>4</v>
      </c>
      <c r="I29" s="45">
        <v>0</v>
      </c>
      <c r="J29" s="46">
        <f t="shared" si="1"/>
        <v>4</v>
      </c>
      <c r="K29" s="52">
        <v>9</v>
      </c>
      <c r="L29" s="45">
        <v>0</v>
      </c>
      <c r="M29" s="53">
        <f t="shared" si="2"/>
        <v>9</v>
      </c>
      <c r="N29" s="52">
        <f t="shared" si="3"/>
        <v>13</v>
      </c>
      <c r="O29" s="45">
        <f t="shared" si="3"/>
        <v>0</v>
      </c>
      <c r="P29" s="53">
        <f t="shared" si="4"/>
        <v>13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1</v>
      </c>
      <c r="E30" s="48">
        <v>0</v>
      </c>
      <c r="F30" s="48">
        <v>0</v>
      </c>
      <c r="G30" s="55">
        <f t="shared" si="0"/>
        <v>1</v>
      </c>
      <c r="H30" s="47">
        <v>2</v>
      </c>
      <c r="I30" s="48">
        <v>0</v>
      </c>
      <c r="J30" s="49">
        <f t="shared" si="1"/>
        <v>2</v>
      </c>
      <c r="K30" s="54">
        <v>2</v>
      </c>
      <c r="L30" s="48">
        <v>0</v>
      </c>
      <c r="M30" s="55">
        <f t="shared" si="2"/>
        <v>2</v>
      </c>
      <c r="N30" s="54">
        <f t="shared" si="3"/>
        <v>4</v>
      </c>
      <c r="O30" s="48">
        <f t="shared" si="3"/>
        <v>0</v>
      </c>
      <c r="P30" s="55">
        <f t="shared" si="4"/>
        <v>4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17</v>
      </c>
      <c r="E31" s="45">
        <v>0</v>
      </c>
      <c r="F31" s="45">
        <v>0</v>
      </c>
      <c r="G31" s="53">
        <f t="shared" si="0"/>
        <v>17</v>
      </c>
      <c r="H31" s="44">
        <v>13</v>
      </c>
      <c r="I31" s="45">
        <v>0</v>
      </c>
      <c r="J31" s="46">
        <f t="shared" si="1"/>
        <v>13</v>
      </c>
      <c r="K31" s="52">
        <v>12</v>
      </c>
      <c r="L31" s="45">
        <v>0</v>
      </c>
      <c r="M31" s="53">
        <f t="shared" si="2"/>
        <v>12</v>
      </c>
      <c r="N31" s="52">
        <f t="shared" si="3"/>
        <v>25</v>
      </c>
      <c r="O31" s="45">
        <f t="shared" si="3"/>
        <v>0</v>
      </c>
      <c r="P31" s="53">
        <f t="shared" si="4"/>
        <v>25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6</v>
      </c>
      <c r="E34" s="48">
        <v>0</v>
      </c>
      <c r="F34" s="48">
        <v>0</v>
      </c>
      <c r="G34" s="55">
        <f t="shared" si="0"/>
        <v>6</v>
      </c>
      <c r="H34" s="47">
        <v>3</v>
      </c>
      <c r="I34" s="48">
        <v>0</v>
      </c>
      <c r="J34" s="49">
        <f t="shared" si="1"/>
        <v>3</v>
      </c>
      <c r="K34" s="54">
        <v>9</v>
      </c>
      <c r="L34" s="48">
        <v>0</v>
      </c>
      <c r="M34" s="55">
        <f t="shared" si="2"/>
        <v>9</v>
      </c>
      <c r="N34" s="54">
        <f t="shared" si="5"/>
        <v>12</v>
      </c>
      <c r="O34" s="48">
        <f t="shared" si="5"/>
        <v>0</v>
      </c>
      <c r="P34" s="55">
        <f t="shared" si="4"/>
        <v>12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6</v>
      </c>
      <c r="E35" s="45">
        <v>0</v>
      </c>
      <c r="F35" s="45">
        <v>0</v>
      </c>
      <c r="G35" s="53">
        <f t="shared" si="0"/>
        <v>6</v>
      </c>
      <c r="H35" s="44">
        <v>4</v>
      </c>
      <c r="I35" s="45">
        <v>0</v>
      </c>
      <c r="J35" s="46">
        <f t="shared" si="1"/>
        <v>4</v>
      </c>
      <c r="K35" s="52">
        <v>9</v>
      </c>
      <c r="L35" s="45">
        <v>0</v>
      </c>
      <c r="M35" s="53">
        <f t="shared" si="2"/>
        <v>9</v>
      </c>
      <c r="N35" s="52">
        <f t="shared" si="5"/>
        <v>13</v>
      </c>
      <c r="O35" s="45">
        <f t="shared" si="5"/>
        <v>0</v>
      </c>
      <c r="P35" s="53">
        <f t="shared" si="4"/>
        <v>13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12</v>
      </c>
      <c r="E36" s="48">
        <v>0</v>
      </c>
      <c r="F36" s="48">
        <v>0</v>
      </c>
      <c r="G36" s="55">
        <f t="shared" si="0"/>
        <v>12</v>
      </c>
      <c r="H36" s="47">
        <v>12</v>
      </c>
      <c r="I36" s="48">
        <v>0</v>
      </c>
      <c r="J36" s="49">
        <f t="shared" si="1"/>
        <v>12</v>
      </c>
      <c r="K36" s="54">
        <v>8</v>
      </c>
      <c r="L36" s="48">
        <v>0</v>
      </c>
      <c r="M36" s="55">
        <f t="shared" si="2"/>
        <v>8</v>
      </c>
      <c r="N36" s="54">
        <f t="shared" si="5"/>
        <v>20</v>
      </c>
      <c r="O36" s="48">
        <f t="shared" si="5"/>
        <v>0</v>
      </c>
      <c r="P36" s="55">
        <f t="shared" si="4"/>
        <v>20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163</v>
      </c>
      <c r="E37" s="45">
        <v>46</v>
      </c>
      <c r="F37" s="45">
        <v>0</v>
      </c>
      <c r="G37" s="53">
        <f t="shared" si="0"/>
        <v>209</v>
      </c>
      <c r="H37" s="44">
        <v>185</v>
      </c>
      <c r="I37" s="45">
        <v>17</v>
      </c>
      <c r="J37" s="46">
        <f t="shared" si="1"/>
        <v>202</v>
      </c>
      <c r="K37" s="52">
        <v>153</v>
      </c>
      <c r="L37" s="45">
        <v>29</v>
      </c>
      <c r="M37" s="53">
        <f t="shared" si="2"/>
        <v>182</v>
      </c>
      <c r="N37" s="52">
        <f>H37+K37</f>
        <v>338</v>
      </c>
      <c r="O37" s="45">
        <f t="shared" si="5"/>
        <v>46</v>
      </c>
      <c r="P37" s="53">
        <f t="shared" si="4"/>
        <v>384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3</v>
      </c>
      <c r="E38" s="48">
        <v>0</v>
      </c>
      <c r="F38" s="48">
        <v>0</v>
      </c>
      <c r="G38" s="55">
        <f t="shared" si="0"/>
        <v>3</v>
      </c>
      <c r="H38" s="47">
        <v>3</v>
      </c>
      <c r="I38" s="48">
        <v>0</v>
      </c>
      <c r="J38" s="49">
        <f t="shared" si="1"/>
        <v>3</v>
      </c>
      <c r="K38" s="54">
        <v>2</v>
      </c>
      <c r="L38" s="48">
        <v>0</v>
      </c>
      <c r="M38" s="55">
        <f t="shared" si="2"/>
        <v>2</v>
      </c>
      <c r="N38" s="54">
        <f t="shared" si="5"/>
        <v>5</v>
      </c>
      <c r="O38" s="48">
        <f t="shared" si="5"/>
        <v>0</v>
      </c>
      <c r="P38" s="55">
        <f t="shared" si="4"/>
        <v>5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</v>
      </c>
      <c r="E39" s="45">
        <v>2</v>
      </c>
      <c r="F39" s="45">
        <v>1</v>
      </c>
      <c r="G39" s="53">
        <f t="shared" si="0"/>
        <v>7</v>
      </c>
      <c r="H39" s="44">
        <v>6</v>
      </c>
      <c r="I39" s="45">
        <v>0</v>
      </c>
      <c r="J39" s="46">
        <f t="shared" si="1"/>
        <v>6</v>
      </c>
      <c r="K39" s="52">
        <v>3</v>
      </c>
      <c r="L39" s="45">
        <v>3</v>
      </c>
      <c r="M39" s="53">
        <f t="shared" si="2"/>
        <v>6</v>
      </c>
      <c r="N39" s="52">
        <f t="shared" si="5"/>
        <v>9</v>
      </c>
      <c r="O39" s="45">
        <f t="shared" si="5"/>
        <v>3</v>
      </c>
      <c r="P39" s="53">
        <f t="shared" si="4"/>
        <v>12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22</v>
      </c>
      <c r="L40" s="48">
        <v>0</v>
      </c>
      <c r="M40" s="55">
        <f t="shared" si="2"/>
        <v>22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53</v>
      </c>
      <c r="L41" s="45">
        <v>0</v>
      </c>
      <c r="M41" s="53">
        <f t="shared" si="2"/>
        <v>53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63</v>
      </c>
      <c r="I42" s="48">
        <v>0</v>
      </c>
      <c r="J42" s="49">
        <f t="shared" si="1"/>
        <v>63</v>
      </c>
      <c r="K42" s="54">
        <v>65</v>
      </c>
      <c r="L42" s="48">
        <v>1</v>
      </c>
      <c r="M42" s="55">
        <f t="shared" si="2"/>
        <v>66</v>
      </c>
      <c r="N42" s="54">
        <f t="shared" si="5"/>
        <v>128</v>
      </c>
      <c r="O42" s="48">
        <f t="shared" si="5"/>
        <v>1</v>
      </c>
      <c r="P42" s="55">
        <f t="shared" si="4"/>
        <v>129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17</v>
      </c>
      <c r="I43" s="45">
        <v>0</v>
      </c>
      <c r="J43" s="46">
        <f t="shared" si="1"/>
        <v>17</v>
      </c>
      <c r="K43" s="52">
        <v>13</v>
      </c>
      <c r="L43" s="45">
        <v>0</v>
      </c>
      <c r="M43" s="53">
        <f t="shared" si="2"/>
        <v>13</v>
      </c>
      <c r="N43" s="52">
        <f t="shared" si="5"/>
        <v>30</v>
      </c>
      <c r="O43" s="45">
        <f t="shared" si="5"/>
        <v>0</v>
      </c>
      <c r="P43" s="53">
        <f t="shared" si="4"/>
        <v>30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18</v>
      </c>
      <c r="E44" s="48">
        <v>0</v>
      </c>
      <c r="F44" s="48">
        <v>0</v>
      </c>
      <c r="G44" s="55">
        <f t="shared" si="0"/>
        <v>18</v>
      </c>
      <c r="H44" s="47">
        <v>29</v>
      </c>
      <c r="I44" s="48">
        <v>0</v>
      </c>
      <c r="J44" s="49">
        <f t="shared" si="1"/>
        <v>29</v>
      </c>
      <c r="K44" s="54">
        <v>25</v>
      </c>
      <c r="L44" s="48">
        <v>0</v>
      </c>
      <c r="M44" s="55">
        <f t="shared" si="2"/>
        <v>25</v>
      </c>
      <c r="N44" s="54">
        <f t="shared" si="5"/>
        <v>54</v>
      </c>
      <c r="O44" s="48">
        <f t="shared" si="5"/>
        <v>0</v>
      </c>
      <c r="P44" s="55">
        <f t="shared" si="4"/>
        <v>54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41</v>
      </c>
      <c r="E45" s="45">
        <v>0</v>
      </c>
      <c r="F45" s="45">
        <v>0</v>
      </c>
      <c r="G45" s="53">
        <f t="shared" si="0"/>
        <v>41</v>
      </c>
      <c r="H45" s="44">
        <v>32</v>
      </c>
      <c r="I45" s="45">
        <v>0</v>
      </c>
      <c r="J45" s="46">
        <f t="shared" si="1"/>
        <v>32</v>
      </c>
      <c r="K45" s="52">
        <v>33</v>
      </c>
      <c r="L45" s="45">
        <v>0</v>
      </c>
      <c r="M45" s="53">
        <f t="shared" si="2"/>
        <v>33</v>
      </c>
      <c r="N45" s="52">
        <f t="shared" si="5"/>
        <v>65</v>
      </c>
      <c r="O45" s="45">
        <f t="shared" si="5"/>
        <v>0</v>
      </c>
      <c r="P45" s="53">
        <f t="shared" si="4"/>
        <v>65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35</v>
      </c>
      <c r="E46" s="48">
        <v>0</v>
      </c>
      <c r="F46" s="48">
        <v>0</v>
      </c>
      <c r="G46" s="55">
        <f t="shared" si="0"/>
        <v>35</v>
      </c>
      <c r="H46" s="47">
        <v>24</v>
      </c>
      <c r="I46" s="48">
        <v>0</v>
      </c>
      <c r="J46" s="49">
        <f t="shared" si="1"/>
        <v>24</v>
      </c>
      <c r="K46" s="54">
        <v>31</v>
      </c>
      <c r="L46" s="48">
        <v>0</v>
      </c>
      <c r="M46" s="55">
        <f t="shared" si="2"/>
        <v>31</v>
      </c>
      <c r="N46" s="54">
        <f t="shared" si="5"/>
        <v>55</v>
      </c>
      <c r="O46" s="48">
        <f t="shared" si="5"/>
        <v>0</v>
      </c>
      <c r="P46" s="55">
        <f t="shared" si="4"/>
        <v>55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24</v>
      </c>
      <c r="I47" s="45">
        <v>0</v>
      </c>
      <c r="J47" s="46">
        <f t="shared" si="1"/>
        <v>24</v>
      </c>
      <c r="K47" s="52">
        <v>25</v>
      </c>
      <c r="L47" s="45">
        <v>0</v>
      </c>
      <c r="M47" s="53">
        <f t="shared" si="2"/>
        <v>25</v>
      </c>
      <c r="N47" s="52">
        <f t="shared" si="5"/>
        <v>49</v>
      </c>
      <c r="O47" s="45">
        <f t="shared" si="5"/>
        <v>0</v>
      </c>
      <c r="P47" s="53">
        <f t="shared" si="4"/>
        <v>49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192</v>
      </c>
      <c r="E48" s="48">
        <v>0</v>
      </c>
      <c r="F48" s="48">
        <v>0</v>
      </c>
      <c r="G48" s="55">
        <f t="shared" si="0"/>
        <v>192</v>
      </c>
      <c r="H48" s="47">
        <v>161</v>
      </c>
      <c r="I48" s="48">
        <v>0</v>
      </c>
      <c r="J48" s="49">
        <f t="shared" si="1"/>
        <v>161</v>
      </c>
      <c r="K48" s="54">
        <v>187</v>
      </c>
      <c r="L48" s="48">
        <v>0</v>
      </c>
      <c r="M48" s="55">
        <f t="shared" si="2"/>
        <v>187</v>
      </c>
      <c r="N48" s="54">
        <f t="shared" si="5"/>
        <v>348</v>
      </c>
      <c r="O48" s="48">
        <f t="shared" si="5"/>
        <v>0</v>
      </c>
      <c r="P48" s="55">
        <f t="shared" si="4"/>
        <v>348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84</v>
      </c>
      <c r="E49" s="254">
        <v>0</v>
      </c>
      <c r="F49" s="254">
        <v>4</v>
      </c>
      <c r="G49" s="255">
        <f t="shared" si="0"/>
        <v>88</v>
      </c>
      <c r="H49" s="256">
        <v>109</v>
      </c>
      <c r="I49" s="254">
        <v>1</v>
      </c>
      <c r="J49" s="257">
        <f t="shared" si="1"/>
        <v>110</v>
      </c>
      <c r="K49" s="253">
        <v>114</v>
      </c>
      <c r="L49" s="254">
        <v>3</v>
      </c>
      <c r="M49" s="255">
        <f t="shared" si="2"/>
        <v>117</v>
      </c>
      <c r="N49" s="253">
        <f t="shared" ref="N49:O54" si="6">H49+K49</f>
        <v>223</v>
      </c>
      <c r="O49" s="254">
        <f t="shared" si="6"/>
        <v>4</v>
      </c>
      <c r="P49" s="255">
        <f t="shared" si="4"/>
        <v>227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189</v>
      </c>
      <c r="E50" s="48">
        <v>0</v>
      </c>
      <c r="F50" s="48">
        <v>1</v>
      </c>
      <c r="G50" s="55">
        <f t="shared" si="0"/>
        <v>190</v>
      </c>
      <c r="H50" s="47">
        <v>182</v>
      </c>
      <c r="I50" s="48">
        <v>0</v>
      </c>
      <c r="J50" s="49">
        <f t="shared" si="1"/>
        <v>182</v>
      </c>
      <c r="K50" s="54">
        <v>230</v>
      </c>
      <c r="L50" s="48">
        <v>1</v>
      </c>
      <c r="M50" s="55">
        <f t="shared" si="2"/>
        <v>231</v>
      </c>
      <c r="N50" s="54">
        <f t="shared" si="6"/>
        <v>412</v>
      </c>
      <c r="O50" s="48">
        <f t="shared" si="6"/>
        <v>1</v>
      </c>
      <c r="P50" s="55">
        <f t="shared" si="4"/>
        <v>413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17</v>
      </c>
      <c r="F51" s="256">
        <v>0</v>
      </c>
      <c r="G51" s="263">
        <f t="shared" si="0"/>
        <v>56</v>
      </c>
      <c r="H51" s="256">
        <v>42</v>
      </c>
      <c r="I51" s="254">
        <v>6</v>
      </c>
      <c r="J51" s="262">
        <f t="shared" si="1"/>
        <v>48</v>
      </c>
      <c r="K51" s="253">
        <v>37</v>
      </c>
      <c r="L51" s="254">
        <v>11</v>
      </c>
      <c r="M51" s="263">
        <f t="shared" si="2"/>
        <v>48</v>
      </c>
      <c r="N51" s="253">
        <f>H51+K51</f>
        <v>79</v>
      </c>
      <c r="O51" s="256">
        <f t="shared" si="6"/>
        <v>17</v>
      </c>
      <c r="P51" s="255">
        <f t="shared" si="4"/>
        <v>96</v>
      </c>
    </row>
    <row r="52" spans="1:17" x14ac:dyDescent="0.25">
      <c r="A52" s="39">
        <v>48</v>
      </c>
      <c r="B52" s="40" t="s">
        <v>167</v>
      </c>
      <c r="C52" s="40"/>
      <c r="D52" s="54">
        <v>152</v>
      </c>
      <c r="E52" s="48">
        <v>14</v>
      </c>
      <c r="F52" s="47">
        <v>0</v>
      </c>
      <c r="G52" s="55">
        <f>SUM(D52:F52)</f>
        <v>166</v>
      </c>
      <c r="H52" s="47">
        <v>163</v>
      </c>
      <c r="I52" s="48">
        <v>7</v>
      </c>
      <c r="J52" s="284">
        <f t="shared" si="1"/>
        <v>170</v>
      </c>
      <c r="K52" s="54">
        <v>158</v>
      </c>
      <c r="L52" s="48">
        <v>7</v>
      </c>
      <c r="M52" s="285">
        <f t="shared" si="2"/>
        <v>165</v>
      </c>
      <c r="N52" s="54">
        <f t="shared" ref="N52:N54" si="7">H52+K52</f>
        <v>321</v>
      </c>
      <c r="O52" s="47">
        <f t="shared" si="6"/>
        <v>14</v>
      </c>
      <c r="P52" s="55">
        <f t="shared" si="4"/>
        <v>335</v>
      </c>
    </row>
    <row r="53" spans="1:17" x14ac:dyDescent="0.25">
      <c r="A53" s="251">
        <v>49</v>
      </c>
      <c r="B53" s="252" t="s">
        <v>168</v>
      </c>
      <c r="C53" s="252"/>
      <c r="D53" s="253">
        <v>75</v>
      </c>
      <c r="E53" s="254">
        <v>1</v>
      </c>
      <c r="F53" s="256">
        <v>1</v>
      </c>
      <c r="G53" s="53">
        <f t="shared" ref="G53:G54" si="8">SUM(D53:F53)</f>
        <v>77</v>
      </c>
      <c r="H53" s="256">
        <v>69</v>
      </c>
      <c r="I53" s="254">
        <v>2</v>
      </c>
      <c r="J53" s="262">
        <f t="shared" si="1"/>
        <v>71</v>
      </c>
      <c r="K53" s="253">
        <v>55</v>
      </c>
      <c r="L53" s="254">
        <v>2</v>
      </c>
      <c r="M53" s="263">
        <f t="shared" si="2"/>
        <v>57</v>
      </c>
      <c r="N53" s="253">
        <f t="shared" si="7"/>
        <v>124</v>
      </c>
      <c r="O53" s="256">
        <f t="shared" si="6"/>
        <v>4</v>
      </c>
      <c r="P53" s="255">
        <f t="shared" si="4"/>
        <v>128</v>
      </c>
    </row>
    <row r="54" spans="1:17" x14ac:dyDescent="0.25">
      <c r="A54" s="39">
        <v>50</v>
      </c>
      <c r="B54" s="40" t="s">
        <v>169</v>
      </c>
      <c r="C54" s="40"/>
      <c r="D54" s="54">
        <v>66</v>
      </c>
      <c r="E54" s="48">
        <v>3</v>
      </c>
      <c r="F54" s="47">
        <v>0</v>
      </c>
      <c r="G54" s="55">
        <f t="shared" si="8"/>
        <v>69</v>
      </c>
      <c r="H54" s="47">
        <v>80</v>
      </c>
      <c r="I54" s="48">
        <v>0</v>
      </c>
      <c r="J54" s="284">
        <f t="shared" si="1"/>
        <v>80</v>
      </c>
      <c r="K54" s="54">
        <v>76</v>
      </c>
      <c r="L54" s="48">
        <v>3</v>
      </c>
      <c r="M54" s="285">
        <f t="shared" si="2"/>
        <v>79</v>
      </c>
      <c r="N54" s="54">
        <f t="shared" si="7"/>
        <v>156</v>
      </c>
      <c r="O54" s="47">
        <f t="shared" si="6"/>
        <v>3</v>
      </c>
      <c r="P54" s="55">
        <f t="shared" si="4"/>
        <v>159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2925</v>
      </c>
      <c r="E55" s="46">
        <f t="shared" ref="E55:P55" si="9">SUM(E5:E54)</f>
        <v>185</v>
      </c>
      <c r="F55" s="46">
        <f t="shared" si="9"/>
        <v>15</v>
      </c>
      <c r="G55" s="53">
        <f t="shared" si="9"/>
        <v>3125</v>
      </c>
      <c r="H55" s="267">
        <f>SUM(H5:H54)</f>
        <v>3138</v>
      </c>
      <c r="I55" s="46">
        <f>SUM(I5:I54)</f>
        <v>51</v>
      </c>
      <c r="J55" s="53">
        <f>SUM(J5:J54)</f>
        <v>3189</v>
      </c>
      <c r="K55" s="267">
        <f t="shared" si="9"/>
        <v>3141</v>
      </c>
      <c r="L55" s="45">
        <f t="shared" si="9"/>
        <v>153</v>
      </c>
      <c r="M55" s="53">
        <f t="shared" si="9"/>
        <v>3294</v>
      </c>
      <c r="N55" s="52">
        <f>SUM(N5:N54)</f>
        <v>6279</v>
      </c>
      <c r="O55" s="44">
        <f t="shared" si="9"/>
        <v>204</v>
      </c>
      <c r="P55" s="53">
        <f t="shared" si="9"/>
        <v>6483</v>
      </c>
      <c r="Q55" s="118"/>
    </row>
    <row r="56" spans="1:17" ht="16.5" customHeight="1" x14ac:dyDescent="0.25">
      <c r="A56" s="410" t="s">
        <v>49</v>
      </c>
      <c r="B56" s="411"/>
      <c r="C56" s="412"/>
      <c r="D56" s="82">
        <f>D55-'H30.12'!D55</f>
        <v>-2</v>
      </c>
      <c r="E56" s="117">
        <f>E55-'H30.12'!E55</f>
        <v>-4</v>
      </c>
      <c r="F56" s="114">
        <f>F55-'H30.12'!F55</f>
        <v>-1</v>
      </c>
      <c r="G56" s="84">
        <f>G55-'H30.12'!G55</f>
        <v>-7</v>
      </c>
      <c r="H56" s="113">
        <f>H55-'H30.12'!H55</f>
        <v>-6</v>
      </c>
      <c r="I56" s="114">
        <f>I55-'H30.12'!I55</f>
        <v>0</v>
      </c>
      <c r="J56" s="84">
        <f>J55-'H30.12'!J55</f>
        <v>-6</v>
      </c>
      <c r="K56" s="113">
        <f>K55-'H30.12'!K55</f>
        <v>-6</v>
      </c>
      <c r="L56" s="83">
        <f>L55-'H30.12'!L55</f>
        <v>-5</v>
      </c>
      <c r="M56" s="115">
        <f>M55-'H30.12'!M55</f>
        <v>-11</v>
      </c>
      <c r="N56" s="113">
        <f>N55-'H30.12'!N55</f>
        <v>-12</v>
      </c>
      <c r="O56" s="114">
        <f>O55-'H30.12'!O55</f>
        <v>-5</v>
      </c>
      <c r="P56" s="84">
        <f>P55-'H30.12'!P55</f>
        <v>-17</v>
      </c>
      <c r="Q56" s="118"/>
    </row>
    <row r="57" spans="1:17" x14ac:dyDescent="0.25">
      <c r="J57" s="268"/>
    </row>
  </sheetData>
  <mergeCells count="8">
    <mergeCell ref="A55:C55"/>
    <mergeCell ref="A56:C56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68">
    <tabColor rgb="FFFF99CC"/>
    <pageSetUpPr fitToPage="1"/>
  </sheetPr>
  <dimension ref="A1:R57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8" ht="22.5" customHeight="1" x14ac:dyDescent="0.25">
      <c r="A1" s="416" t="s">
        <v>176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51" si="0">SUM(D5:F5)</f>
        <v>67</v>
      </c>
      <c r="H5" s="44">
        <v>80</v>
      </c>
      <c r="I5" s="45">
        <v>0</v>
      </c>
      <c r="J5" s="46">
        <f t="shared" ref="J5:J54" si="1">SUM(H5:I5)</f>
        <v>80</v>
      </c>
      <c r="K5" s="52">
        <v>68</v>
      </c>
      <c r="L5" s="45">
        <v>0</v>
      </c>
      <c r="M5" s="53">
        <f t="shared" ref="M5:M54" si="2">SUM(K5:L5)</f>
        <v>68</v>
      </c>
      <c r="N5" s="52">
        <f t="shared" ref="N5:O31" si="3">H5+K5</f>
        <v>148</v>
      </c>
      <c r="O5" s="45">
        <f t="shared" si="3"/>
        <v>0</v>
      </c>
      <c r="P5" s="53">
        <f t="shared" ref="P5:P54" si="4">SUM(N5:O5)</f>
        <v>148</v>
      </c>
    </row>
    <row r="6" spans="1:18" ht="16.5" customHeight="1" x14ac:dyDescent="0.25">
      <c r="A6" s="39">
        <v>2</v>
      </c>
      <c r="B6" s="40" t="s">
        <v>9</v>
      </c>
      <c r="C6" s="40"/>
      <c r="D6" s="54">
        <v>183</v>
      </c>
      <c r="E6" s="48">
        <v>54</v>
      </c>
      <c r="F6" s="48">
        <v>1</v>
      </c>
      <c r="G6" s="55">
        <f t="shared" si="0"/>
        <v>238</v>
      </c>
      <c r="H6" s="47">
        <v>198</v>
      </c>
      <c r="I6" s="48">
        <v>8</v>
      </c>
      <c r="J6" s="49">
        <f t="shared" si="1"/>
        <v>206</v>
      </c>
      <c r="K6" s="54">
        <v>211</v>
      </c>
      <c r="L6" s="48">
        <v>48</v>
      </c>
      <c r="M6" s="55">
        <f t="shared" si="2"/>
        <v>259</v>
      </c>
      <c r="N6" s="54">
        <f t="shared" si="3"/>
        <v>409</v>
      </c>
      <c r="O6" s="48">
        <f t="shared" si="3"/>
        <v>56</v>
      </c>
      <c r="P6" s="55">
        <f t="shared" si="4"/>
        <v>465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337</v>
      </c>
      <c r="E7" s="45">
        <v>18</v>
      </c>
      <c r="F7" s="45">
        <v>0</v>
      </c>
      <c r="G7" s="53">
        <f t="shared" si="0"/>
        <v>355</v>
      </c>
      <c r="H7" s="44">
        <v>342</v>
      </c>
      <c r="I7" s="45">
        <v>6</v>
      </c>
      <c r="J7" s="46">
        <f t="shared" si="1"/>
        <v>348</v>
      </c>
      <c r="K7" s="52">
        <v>259</v>
      </c>
      <c r="L7" s="45">
        <v>12</v>
      </c>
      <c r="M7" s="53">
        <f t="shared" si="2"/>
        <v>271</v>
      </c>
      <c r="N7" s="52">
        <f t="shared" si="3"/>
        <v>601</v>
      </c>
      <c r="O7" s="45">
        <f t="shared" si="3"/>
        <v>18</v>
      </c>
      <c r="P7" s="53">
        <f t="shared" si="4"/>
        <v>619</v>
      </c>
    </row>
    <row r="8" spans="1:18" ht="16.5" customHeight="1" x14ac:dyDescent="0.25">
      <c r="A8" s="39">
        <v>4</v>
      </c>
      <c r="B8" s="40" t="s">
        <v>7</v>
      </c>
      <c r="C8" s="40"/>
      <c r="D8" s="54">
        <v>91</v>
      </c>
      <c r="E8" s="48">
        <v>1</v>
      </c>
      <c r="F8" s="48">
        <v>1</v>
      </c>
      <c r="G8" s="55">
        <f t="shared" si="0"/>
        <v>93</v>
      </c>
      <c r="H8" s="47">
        <v>94</v>
      </c>
      <c r="I8" s="48">
        <v>1</v>
      </c>
      <c r="J8" s="49">
        <f t="shared" si="1"/>
        <v>95</v>
      </c>
      <c r="K8" s="54">
        <v>96</v>
      </c>
      <c r="L8" s="48">
        <v>2</v>
      </c>
      <c r="M8" s="55">
        <f t="shared" si="2"/>
        <v>98</v>
      </c>
      <c r="N8" s="54">
        <f t="shared" si="3"/>
        <v>190</v>
      </c>
      <c r="O8" s="48">
        <f t="shared" si="3"/>
        <v>3</v>
      </c>
      <c r="P8" s="55">
        <f t="shared" si="4"/>
        <v>193</v>
      </c>
    </row>
    <row r="9" spans="1:18" ht="16.5" customHeight="1" x14ac:dyDescent="0.25">
      <c r="A9" s="37">
        <v>5</v>
      </c>
      <c r="B9" s="38" t="s">
        <v>5</v>
      </c>
      <c r="C9" s="38"/>
      <c r="D9" s="52">
        <v>43</v>
      </c>
      <c r="E9" s="45">
        <v>8</v>
      </c>
      <c r="F9" s="45">
        <v>0</v>
      </c>
      <c r="G9" s="53">
        <f t="shared" si="0"/>
        <v>51</v>
      </c>
      <c r="H9" s="44">
        <v>51</v>
      </c>
      <c r="I9" s="45">
        <v>0</v>
      </c>
      <c r="J9" s="46">
        <f t="shared" si="1"/>
        <v>51</v>
      </c>
      <c r="K9" s="52">
        <v>61</v>
      </c>
      <c r="L9" s="45">
        <v>8</v>
      </c>
      <c r="M9" s="53">
        <f t="shared" si="2"/>
        <v>69</v>
      </c>
      <c r="N9" s="52">
        <f t="shared" si="3"/>
        <v>112</v>
      </c>
      <c r="O9" s="45">
        <f t="shared" si="3"/>
        <v>8</v>
      </c>
      <c r="P9" s="53">
        <f t="shared" si="4"/>
        <v>120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279</v>
      </c>
      <c r="E10" s="48">
        <v>0</v>
      </c>
      <c r="F10" s="48">
        <v>3</v>
      </c>
      <c r="G10" s="55">
        <f t="shared" si="0"/>
        <v>282</v>
      </c>
      <c r="H10" s="47">
        <v>333</v>
      </c>
      <c r="I10" s="48">
        <v>1</v>
      </c>
      <c r="J10" s="49">
        <f t="shared" si="1"/>
        <v>334</v>
      </c>
      <c r="K10" s="54">
        <v>347</v>
      </c>
      <c r="L10" s="48">
        <v>2</v>
      </c>
      <c r="M10" s="55">
        <f t="shared" si="2"/>
        <v>349</v>
      </c>
      <c r="N10" s="54">
        <f t="shared" si="3"/>
        <v>680</v>
      </c>
      <c r="O10" s="48">
        <f t="shared" si="3"/>
        <v>3</v>
      </c>
      <c r="P10" s="55">
        <f t="shared" si="4"/>
        <v>683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8</v>
      </c>
      <c r="E11" s="45">
        <v>0</v>
      </c>
      <c r="F11" s="45">
        <v>0</v>
      </c>
      <c r="G11" s="53">
        <f t="shared" si="0"/>
        <v>8</v>
      </c>
      <c r="H11" s="44">
        <v>4</v>
      </c>
      <c r="I11" s="45">
        <v>0</v>
      </c>
      <c r="J11" s="46">
        <f t="shared" si="1"/>
        <v>4</v>
      </c>
      <c r="K11" s="52">
        <v>7</v>
      </c>
      <c r="L11" s="45">
        <v>0</v>
      </c>
      <c r="M11" s="53">
        <f t="shared" si="2"/>
        <v>7</v>
      </c>
      <c r="N11" s="52">
        <f t="shared" si="3"/>
        <v>11</v>
      </c>
      <c r="O11" s="45">
        <f t="shared" si="3"/>
        <v>0</v>
      </c>
      <c r="P11" s="53">
        <f t="shared" si="4"/>
        <v>11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9</v>
      </c>
      <c r="E12" s="48">
        <v>0</v>
      </c>
      <c r="F12" s="48">
        <v>0</v>
      </c>
      <c r="G12" s="55">
        <f t="shared" si="0"/>
        <v>9</v>
      </c>
      <c r="H12" s="47">
        <v>7</v>
      </c>
      <c r="I12" s="48">
        <v>0</v>
      </c>
      <c r="J12" s="49">
        <f t="shared" si="1"/>
        <v>7</v>
      </c>
      <c r="K12" s="54">
        <v>9</v>
      </c>
      <c r="L12" s="48">
        <v>0</v>
      </c>
      <c r="M12" s="55">
        <f t="shared" si="2"/>
        <v>9</v>
      </c>
      <c r="N12" s="54">
        <f t="shared" si="3"/>
        <v>16</v>
      </c>
      <c r="O12" s="48">
        <f t="shared" si="3"/>
        <v>0</v>
      </c>
      <c r="P12" s="55">
        <f t="shared" si="4"/>
        <v>16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121</v>
      </c>
      <c r="E13" s="45">
        <v>9</v>
      </c>
      <c r="F13" s="45">
        <v>1</v>
      </c>
      <c r="G13" s="53">
        <f t="shared" si="0"/>
        <v>131</v>
      </c>
      <c r="H13" s="44">
        <v>140</v>
      </c>
      <c r="I13" s="45">
        <v>0</v>
      </c>
      <c r="J13" s="46">
        <f t="shared" si="1"/>
        <v>140</v>
      </c>
      <c r="K13" s="52">
        <v>143</v>
      </c>
      <c r="L13" s="45">
        <v>10</v>
      </c>
      <c r="M13" s="53">
        <f t="shared" si="2"/>
        <v>153</v>
      </c>
      <c r="N13" s="52">
        <f t="shared" si="3"/>
        <v>283</v>
      </c>
      <c r="O13" s="45">
        <f t="shared" si="3"/>
        <v>10</v>
      </c>
      <c r="P13" s="53">
        <f t="shared" si="4"/>
        <v>293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170</v>
      </c>
      <c r="E14" s="48">
        <v>11</v>
      </c>
      <c r="F14" s="48">
        <v>1</v>
      </c>
      <c r="G14" s="55">
        <f t="shared" si="0"/>
        <v>182</v>
      </c>
      <c r="H14" s="47">
        <v>183</v>
      </c>
      <c r="I14" s="48">
        <v>2</v>
      </c>
      <c r="J14" s="49">
        <f t="shared" si="1"/>
        <v>185</v>
      </c>
      <c r="K14" s="54">
        <v>195</v>
      </c>
      <c r="L14" s="48">
        <v>10</v>
      </c>
      <c r="M14" s="55">
        <f t="shared" si="2"/>
        <v>205</v>
      </c>
      <c r="N14" s="54">
        <f t="shared" si="3"/>
        <v>378</v>
      </c>
      <c r="O14" s="48">
        <f t="shared" si="3"/>
        <v>12</v>
      </c>
      <c r="P14" s="55">
        <f t="shared" si="4"/>
        <v>390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170</v>
      </c>
      <c r="E15" s="45">
        <v>3</v>
      </c>
      <c r="F15" s="45">
        <v>0</v>
      </c>
      <c r="G15" s="53">
        <f t="shared" si="0"/>
        <v>173</v>
      </c>
      <c r="H15" s="44">
        <v>199</v>
      </c>
      <c r="I15" s="45">
        <v>0</v>
      </c>
      <c r="J15" s="46">
        <f t="shared" si="1"/>
        <v>199</v>
      </c>
      <c r="K15" s="52">
        <v>209</v>
      </c>
      <c r="L15" s="45">
        <v>3</v>
      </c>
      <c r="M15" s="53">
        <f t="shared" si="2"/>
        <v>212</v>
      </c>
      <c r="N15" s="52">
        <f t="shared" si="3"/>
        <v>408</v>
      </c>
      <c r="O15" s="45">
        <f t="shared" si="3"/>
        <v>3</v>
      </c>
      <c r="P15" s="53">
        <f t="shared" si="4"/>
        <v>411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11</v>
      </c>
      <c r="E16" s="48">
        <v>0</v>
      </c>
      <c r="F16" s="48">
        <v>0</v>
      </c>
      <c r="G16" s="55">
        <f t="shared" si="0"/>
        <v>11</v>
      </c>
      <c r="H16" s="47">
        <v>8</v>
      </c>
      <c r="I16" s="48">
        <v>0</v>
      </c>
      <c r="J16" s="49">
        <f t="shared" si="1"/>
        <v>8</v>
      </c>
      <c r="K16" s="54">
        <v>10</v>
      </c>
      <c r="L16" s="48">
        <v>0</v>
      </c>
      <c r="M16" s="55">
        <f t="shared" si="2"/>
        <v>10</v>
      </c>
      <c r="N16" s="54">
        <f t="shared" si="3"/>
        <v>18</v>
      </c>
      <c r="O16" s="48">
        <f t="shared" si="3"/>
        <v>0</v>
      </c>
      <c r="P16" s="55">
        <f t="shared" si="4"/>
        <v>18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12</v>
      </c>
      <c r="E18" s="48">
        <v>0</v>
      </c>
      <c r="F18" s="48">
        <v>0</v>
      </c>
      <c r="G18" s="55">
        <f t="shared" si="0"/>
        <v>12</v>
      </c>
      <c r="H18" s="47">
        <v>7</v>
      </c>
      <c r="I18" s="48">
        <v>0</v>
      </c>
      <c r="J18" s="49">
        <f t="shared" si="1"/>
        <v>7</v>
      </c>
      <c r="K18" s="54">
        <v>11</v>
      </c>
      <c r="L18" s="48">
        <v>0</v>
      </c>
      <c r="M18" s="55">
        <f t="shared" si="2"/>
        <v>11</v>
      </c>
      <c r="N18" s="54">
        <f t="shared" si="3"/>
        <v>18</v>
      </c>
      <c r="O18" s="48">
        <f t="shared" si="3"/>
        <v>0</v>
      </c>
      <c r="P18" s="55">
        <f t="shared" si="4"/>
        <v>18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24</v>
      </c>
      <c r="E20" s="48">
        <v>0</v>
      </c>
      <c r="F20" s="48">
        <v>0</v>
      </c>
      <c r="G20" s="55">
        <f t="shared" si="0"/>
        <v>24</v>
      </c>
      <c r="H20" s="47">
        <v>24</v>
      </c>
      <c r="I20" s="48">
        <v>0</v>
      </c>
      <c r="J20" s="49">
        <f t="shared" si="1"/>
        <v>24</v>
      </c>
      <c r="K20" s="54">
        <v>27</v>
      </c>
      <c r="L20" s="48">
        <v>0</v>
      </c>
      <c r="M20" s="55">
        <f t="shared" si="2"/>
        <v>27</v>
      </c>
      <c r="N20" s="54">
        <f t="shared" si="3"/>
        <v>51</v>
      </c>
      <c r="O20" s="48">
        <f t="shared" si="3"/>
        <v>0</v>
      </c>
      <c r="P20" s="55">
        <f t="shared" si="4"/>
        <v>51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19</v>
      </c>
      <c r="I21" s="45">
        <v>0</v>
      </c>
      <c r="J21" s="46">
        <f t="shared" si="1"/>
        <v>19</v>
      </c>
      <c r="K21" s="52">
        <v>20</v>
      </c>
      <c r="L21" s="45">
        <v>0</v>
      </c>
      <c r="M21" s="53">
        <f t="shared" si="2"/>
        <v>20</v>
      </c>
      <c r="N21" s="52">
        <f t="shared" si="3"/>
        <v>39</v>
      </c>
      <c r="O21" s="45">
        <f t="shared" si="3"/>
        <v>0</v>
      </c>
      <c r="P21" s="53">
        <f t="shared" si="4"/>
        <v>39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28</v>
      </c>
      <c r="L22" s="48">
        <v>0</v>
      </c>
      <c r="M22" s="55">
        <f t="shared" si="2"/>
        <v>28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33</v>
      </c>
      <c r="L25" s="45">
        <v>0</v>
      </c>
      <c r="M25" s="53">
        <f t="shared" si="2"/>
        <v>33</v>
      </c>
      <c r="N25" s="52">
        <f t="shared" si="3"/>
        <v>72</v>
      </c>
      <c r="O25" s="45">
        <f t="shared" si="3"/>
        <v>0</v>
      </c>
      <c r="P25" s="53">
        <f t="shared" si="4"/>
        <v>72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21</v>
      </c>
      <c r="I26" s="48">
        <v>0</v>
      </c>
      <c r="J26" s="49">
        <f t="shared" si="1"/>
        <v>21</v>
      </c>
      <c r="K26" s="54">
        <v>19</v>
      </c>
      <c r="L26" s="48">
        <v>0</v>
      </c>
      <c r="M26" s="55">
        <f t="shared" si="2"/>
        <v>19</v>
      </c>
      <c r="N26" s="54">
        <f t="shared" si="3"/>
        <v>40</v>
      </c>
      <c r="O26" s="48">
        <f t="shared" si="3"/>
        <v>0</v>
      </c>
      <c r="P26" s="55">
        <f t="shared" si="4"/>
        <v>40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30</v>
      </c>
      <c r="E27" s="45">
        <v>0</v>
      </c>
      <c r="F27" s="45">
        <v>0</v>
      </c>
      <c r="G27" s="53">
        <f t="shared" si="0"/>
        <v>30</v>
      </c>
      <c r="H27" s="44">
        <v>27</v>
      </c>
      <c r="I27" s="45">
        <v>0</v>
      </c>
      <c r="J27" s="46">
        <f t="shared" si="1"/>
        <v>27</v>
      </c>
      <c r="K27" s="52">
        <v>23</v>
      </c>
      <c r="L27" s="45">
        <v>0</v>
      </c>
      <c r="M27" s="53">
        <f t="shared" si="2"/>
        <v>23</v>
      </c>
      <c r="N27" s="52">
        <f t="shared" si="3"/>
        <v>50</v>
      </c>
      <c r="O27" s="45">
        <f t="shared" si="3"/>
        <v>0</v>
      </c>
      <c r="P27" s="53">
        <f t="shared" si="4"/>
        <v>50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10</v>
      </c>
      <c r="E29" s="45">
        <v>0</v>
      </c>
      <c r="F29" s="45">
        <v>0</v>
      </c>
      <c r="G29" s="53">
        <f t="shared" si="0"/>
        <v>10</v>
      </c>
      <c r="H29" s="44">
        <v>4</v>
      </c>
      <c r="I29" s="45">
        <v>0</v>
      </c>
      <c r="J29" s="46">
        <f t="shared" si="1"/>
        <v>4</v>
      </c>
      <c r="K29" s="52">
        <v>9</v>
      </c>
      <c r="L29" s="45">
        <v>0</v>
      </c>
      <c r="M29" s="53">
        <f t="shared" si="2"/>
        <v>9</v>
      </c>
      <c r="N29" s="52">
        <f t="shared" si="3"/>
        <v>13</v>
      </c>
      <c r="O29" s="45">
        <f t="shared" si="3"/>
        <v>0</v>
      </c>
      <c r="P29" s="53">
        <f t="shared" si="4"/>
        <v>13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1</v>
      </c>
      <c r="E30" s="48">
        <v>0</v>
      </c>
      <c r="F30" s="48">
        <v>0</v>
      </c>
      <c r="G30" s="55">
        <f t="shared" si="0"/>
        <v>1</v>
      </c>
      <c r="H30" s="47">
        <v>2</v>
      </c>
      <c r="I30" s="48">
        <v>0</v>
      </c>
      <c r="J30" s="49">
        <f t="shared" si="1"/>
        <v>2</v>
      </c>
      <c r="K30" s="54">
        <v>2</v>
      </c>
      <c r="L30" s="48">
        <v>0</v>
      </c>
      <c r="M30" s="55">
        <f t="shared" si="2"/>
        <v>2</v>
      </c>
      <c r="N30" s="54">
        <f t="shared" si="3"/>
        <v>4</v>
      </c>
      <c r="O30" s="48">
        <f t="shared" si="3"/>
        <v>0</v>
      </c>
      <c r="P30" s="55">
        <f t="shared" si="4"/>
        <v>4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16</v>
      </c>
      <c r="E31" s="45">
        <v>0</v>
      </c>
      <c r="F31" s="45">
        <v>1</v>
      </c>
      <c r="G31" s="53">
        <f t="shared" si="0"/>
        <v>17</v>
      </c>
      <c r="H31" s="44">
        <v>13</v>
      </c>
      <c r="I31" s="45">
        <v>0</v>
      </c>
      <c r="J31" s="46">
        <f t="shared" si="1"/>
        <v>13</v>
      </c>
      <c r="K31" s="52">
        <v>12</v>
      </c>
      <c r="L31" s="45">
        <v>1</v>
      </c>
      <c r="M31" s="53">
        <f t="shared" si="2"/>
        <v>13</v>
      </c>
      <c r="N31" s="52">
        <f t="shared" si="3"/>
        <v>25</v>
      </c>
      <c r="O31" s="45">
        <f t="shared" si="3"/>
        <v>1</v>
      </c>
      <c r="P31" s="53">
        <f t="shared" si="4"/>
        <v>26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6</v>
      </c>
      <c r="E34" s="48">
        <v>0</v>
      </c>
      <c r="F34" s="48">
        <v>0</v>
      </c>
      <c r="G34" s="55">
        <f t="shared" si="0"/>
        <v>6</v>
      </c>
      <c r="H34" s="47">
        <v>3</v>
      </c>
      <c r="I34" s="48">
        <v>0</v>
      </c>
      <c r="J34" s="49">
        <f t="shared" si="1"/>
        <v>3</v>
      </c>
      <c r="K34" s="54">
        <v>9</v>
      </c>
      <c r="L34" s="48">
        <v>0</v>
      </c>
      <c r="M34" s="55">
        <f t="shared" si="2"/>
        <v>9</v>
      </c>
      <c r="N34" s="54">
        <f t="shared" si="5"/>
        <v>12</v>
      </c>
      <c r="O34" s="48">
        <f t="shared" si="5"/>
        <v>0</v>
      </c>
      <c r="P34" s="55">
        <f t="shared" si="4"/>
        <v>12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6</v>
      </c>
      <c r="E35" s="45">
        <v>0</v>
      </c>
      <c r="F35" s="45">
        <v>0</v>
      </c>
      <c r="G35" s="53">
        <f t="shared" si="0"/>
        <v>6</v>
      </c>
      <c r="H35" s="44">
        <v>4</v>
      </c>
      <c r="I35" s="45">
        <v>0</v>
      </c>
      <c r="J35" s="46">
        <f t="shared" si="1"/>
        <v>4</v>
      </c>
      <c r="K35" s="52">
        <v>9</v>
      </c>
      <c r="L35" s="45">
        <v>0</v>
      </c>
      <c r="M35" s="53">
        <f t="shared" si="2"/>
        <v>9</v>
      </c>
      <c r="N35" s="52">
        <f t="shared" si="5"/>
        <v>13</v>
      </c>
      <c r="O35" s="45">
        <f t="shared" si="5"/>
        <v>0</v>
      </c>
      <c r="P35" s="53">
        <f t="shared" si="4"/>
        <v>13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16</v>
      </c>
      <c r="E36" s="48">
        <v>0</v>
      </c>
      <c r="F36" s="48">
        <v>0</v>
      </c>
      <c r="G36" s="55">
        <f t="shared" si="0"/>
        <v>16</v>
      </c>
      <c r="H36" s="47">
        <v>17</v>
      </c>
      <c r="I36" s="48">
        <v>0</v>
      </c>
      <c r="J36" s="49">
        <f t="shared" si="1"/>
        <v>17</v>
      </c>
      <c r="K36" s="54">
        <v>9</v>
      </c>
      <c r="L36" s="48">
        <v>0</v>
      </c>
      <c r="M36" s="55">
        <f t="shared" si="2"/>
        <v>9</v>
      </c>
      <c r="N36" s="54">
        <f t="shared" si="5"/>
        <v>26</v>
      </c>
      <c r="O36" s="48">
        <f t="shared" si="5"/>
        <v>0</v>
      </c>
      <c r="P36" s="55">
        <f t="shared" si="4"/>
        <v>26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164</v>
      </c>
      <c r="E37" s="45">
        <v>46</v>
      </c>
      <c r="F37" s="45">
        <v>0</v>
      </c>
      <c r="G37" s="53">
        <f t="shared" si="0"/>
        <v>210</v>
      </c>
      <c r="H37" s="44">
        <v>190</v>
      </c>
      <c r="I37" s="45">
        <v>17</v>
      </c>
      <c r="J37" s="46">
        <f t="shared" si="1"/>
        <v>207</v>
      </c>
      <c r="K37" s="52">
        <v>158</v>
      </c>
      <c r="L37" s="45">
        <v>29</v>
      </c>
      <c r="M37" s="53">
        <f t="shared" si="2"/>
        <v>187</v>
      </c>
      <c r="N37" s="52">
        <f>H37+K37</f>
        <v>348</v>
      </c>
      <c r="O37" s="45">
        <f t="shared" si="5"/>
        <v>46</v>
      </c>
      <c r="P37" s="53">
        <f t="shared" si="4"/>
        <v>394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3</v>
      </c>
      <c r="E38" s="48">
        <v>0</v>
      </c>
      <c r="F38" s="48">
        <v>0</v>
      </c>
      <c r="G38" s="55">
        <f t="shared" si="0"/>
        <v>3</v>
      </c>
      <c r="H38" s="47">
        <v>3</v>
      </c>
      <c r="I38" s="48">
        <v>0</v>
      </c>
      <c r="J38" s="49">
        <f t="shared" si="1"/>
        <v>3</v>
      </c>
      <c r="K38" s="54">
        <v>2</v>
      </c>
      <c r="L38" s="48">
        <v>0</v>
      </c>
      <c r="M38" s="55">
        <f t="shared" si="2"/>
        <v>2</v>
      </c>
      <c r="N38" s="54">
        <f t="shared" si="5"/>
        <v>5</v>
      </c>
      <c r="O38" s="48">
        <f t="shared" si="5"/>
        <v>0</v>
      </c>
      <c r="P38" s="55">
        <f t="shared" si="4"/>
        <v>5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</v>
      </c>
      <c r="E39" s="45">
        <v>4</v>
      </c>
      <c r="F39" s="45">
        <v>1</v>
      </c>
      <c r="G39" s="53">
        <f t="shared" si="0"/>
        <v>9</v>
      </c>
      <c r="H39" s="44">
        <v>6</v>
      </c>
      <c r="I39" s="45">
        <v>0</v>
      </c>
      <c r="J39" s="46">
        <f t="shared" si="1"/>
        <v>6</v>
      </c>
      <c r="K39" s="52">
        <v>3</v>
      </c>
      <c r="L39" s="45">
        <v>5</v>
      </c>
      <c r="M39" s="53">
        <f t="shared" si="2"/>
        <v>8</v>
      </c>
      <c r="N39" s="52">
        <f t="shared" si="5"/>
        <v>9</v>
      </c>
      <c r="O39" s="45">
        <f t="shared" si="5"/>
        <v>5</v>
      </c>
      <c r="P39" s="53">
        <f t="shared" si="4"/>
        <v>14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22</v>
      </c>
      <c r="L40" s="48">
        <v>0</v>
      </c>
      <c r="M40" s="55">
        <f t="shared" si="2"/>
        <v>22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53</v>
      </c>
      <c r="L41" s="45">
        <v>0</v>
      </c>
      <c r="M41" s="53">
        <f t="shared" si="2"/>
        <v>53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63</v>
      </c>
      <c r="I42" s="48">
        <v>0</v>
      </c>
      <c r="J42" s="49">
        <f t="shared" si="1"/>
        <v>63</v>
      </c>
      <c r="K42" s="54">
        <v>65</v>
      </c>
      <c r="L42" s="48">
        <v>1</v>
      </c>
      <c r="M42" s="55">
        <f t="shared" si="2"/>
        <v>66</v>
      </c>
      <c r="N42" s="54">
        <f t="shared" si="5"/>
        <v>128</v>
      </c>
      <c r="O42" s="48">
        <f t="shared" si="5"/>
        <v>1</v>
      </c>
      <c r="P42" s="55">
        <f t="shared" si="4"/>
        <v>129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17</v>
      </c>
      <c r="I43" s="45">
        <v>0</v>
      </c>
      <c r="J43" s="46">
        <f t="shared" si="1"/>
        <v>17</v>
      </c>
      <c r="K43" s="52">
        <v>13</v>
      </c>
      <c r="L43" s="45">
        <v>0</v>
      </c>
      <c r="M43" s="53">
        <f t="shared" si="2"/>
        <v>13</v>
      </c>
      <c r="N43" s="52">
        <f t="shared" si="5"/>
        <v>30</v>
      </c>
      <c r="O43" s="45">
        <f t="shared" si="5"/>
        <v>0</v>
      </c>
      <c r="P43" s="53">
        <f t="shared" si="4"/>
        <v>30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26</v>
      </c>
      <c r="I44" s="48">
        <v>0</v>
      </c>
      <c r="J44" s="49">
        <f t="shared" si="1"/>
        <v>26</v>
      </c>
      <c r="K44" s="54">
        <v>25</v>
      </c>
      <c r="L44" s="48">
        <v>0</v>
      </c>
      <c r="M44" s="55">
        <f t="shared" si="2"/>
        <v>25</v>
      </c>
      <c r="N44" s="54">
        <f t="shared" si="5"/>
        <v>51</v>
      </c>
      <c r="O44" s="48">
        <f t="shared" si="5"/>
        <v>0</v>
      </c>
      <c r="P44" s="55">
        <f t="shared" si="4"/>
        <v>51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41</v>
      </c>
      <c r="E45" s="45">
        <v>0</v>
      </c>
      <c r="F45" s="45">
        <v>0</v>
      </c>
      <c r="G45" s="53">
        <f t="shared" si="0"/>
        <v>41</v>
      </c>
      <c r="H45" s="44">
        <v>32</v>
      </c>
      <c r="I45" s="45">
        <v>0</v>
      </c>
      <c r="J45" s="46">
        <f t="shared" si="1"/>
        <v>32</v>
      </c>
      <c r="K45" s="52">
        <v>33</v>
      </c>
      <c r="L45" s="45">
        <v>0</v>
      </c>
      <c r="M45" s="53">
        <f t="shared" si="2"/>
        <v>33</v>
      </c>
      <c r="N45" s="52">
        <f t="shared" si="5"/>
        <v>65</v>
      </c>
      <c r="O45" s="45">
        <f t="shared" si="5"/>
        <v>0</v>
      </c>
      <c r="P45" s="53">
        <f t="shared" si="4"/>
        <v>65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35</v>
      </c>
      <c r="E46" s="48">
        <v>0</v>
      </c>
      <c r="F46" s="48">
        <v>0</v>
      </c>
      <c r="G46" s="55">
        <f t="shared" si="0"/>
        <v>35</v>
      </c>
      <c r="H46" s="47">
        <v>25</v>
      </c>
      <c r="I46" s="48">
        <v>0</v>
      </c>
      <c r="J46" s="49">
        <f t="shared" si="1"/>
        <v>25</v>
      </c>
      <c r="K46" s="54">
        <v>33</v>
      </c>
      <c r="L46" s="48">
        <v>0</v>
      </c>
      <c r="M46" s="55">
        <f t="shared" si="2"/>
        <v>33</v>
      </c>
      <c r="N46" s="54">
        <f t="shared" si="5"/>
        <v>58</v>
      </c>
      <c r="O46" s="48">
        <f t="shared" si="5"/>
        <v>0</v>
      </c>
      <c r="P46" s="55">
        <f t="shared" si="4"/>
        <v>58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24</v>
      </c>
      <c r="I47" s="45">
        <v>0</v>
      </c>
      <c r="J47" s="46">
        <f t="shared" si="1"/>
        <v>24</v>
      </c>
      <c r="K47" s="52">
        <v>25</v>
      </c>
      <c r="L47" s="45">
        <v>0</v>
      </c>
      <c r="M47" s="53">
        <f t="shared" si="2"/>
        <v>25</v>
      </c>
      <c r="N47" s="52">
        <f t="shared" si="5"/>
        <v>49</v>
      </c>
      <c r="O47" s="45">
        <f t="shared" si="5"/>
        <v>0</v>
      </c>
      <c r="P47" s="53">
        <f t="shared" si="4"/>
        <v>49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192</v>
      </c>
      <c r="E48" s="48">
        <v>0</v>
      </c>
      <c r="F48" s="48">
        <v>0</v>
      </c>
      <c r="G48" s="55">
        <f t="shared" si="0"/>
        <v>192</v>
      </c>
      <c r="H48" s="47">
        <v>161</v>
      </c>
      <c r="I48" s="48">
        <v>0</v>
      </c>
      <c r="J48" s="49">
        <f t="shared" si="1"/>
        <v>161</v>
      </c>
      <c r="K48" s="54">
        <v>188</v>
      </c>
      <c r="L48" s="48">
        <v>0</v>
      </c>
      <c r="M48" s="55">
        <f t="shared" si="2"/>
        <v>188</v>
      </c>
      <c r="N48" s="54">
        <f t="shared" si="5"/>
        <v>349</v>
      </c>
      <c r="O48" s="48">
        <f t="shared" si="5"/>
        <v>0</v>
      </c>
      <c r="P48" s="55">
        <f t="shared" si="4"/>
        <v>349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84</v>
      </c>
      <c r="E49" s="254">
        <v>0</v>
      </c>
      <c r="F49" s="254">
        <v>4</v>
      </c>
      <c r="G49" s="255">
        <f t="shared" si="0"/>
        <v>88</v>
      </c>
      <c r="H49" s="256">
        <v>109</v>
      </c>
      <c r="I49" s="254">
        <v>1</v>
      </c>
      <c r="J49" s="257">
        <f t="shared" si="1"/>
        <v>110</v>
      </c>
      <c r="K49" s="253">
        <v>114</v>
      </c>
      <c r="L49" s="254">
        <v>3</v>
      </c>
      <c r="M49" s="255">
        <f t="shared" si="2"/>
        <v>117</v>
      </c>
      <c r="N49" s="253">
        <f t="shared" ref="N49:O54" si="6">H49+K49</f>
        <v>223</v>
      </c>
      <c r="O49" s="254">
        <f t="shared" si="6"/>
        <v>4</v>
      </c>
      <c r="P49" s="255">
        <f t="shared" si="4"/>
        <v>227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191</v>
      </c>
      <c r="E50" s="48">
        <v>0</v>
      </c>
      <c r="F50" s="48">
        <v>1</v>
      </c>
      <c r="G50" s="55">
        <f t="shared" si="0"/>
        <v>192</v>
      </c>
      <c r="H50" s="47">
        <v>184</v>
      </c>
      <c r="I50" s="48">
        <v>0</v>
      </c>
      <c r="J50" s="49">
        <f t="shared" si="1"/>
        <v>184</v>
      </c>
      <c r="K50" s="54">
        <v>230</v>
      </c>
      <c r="L50" s="48">
        <v>1</v>
      </c>
      <c r="M50" s="55">
        <f t="shared" si="2"/>
        <v>231</v>
      </c>
      <c r="N50" s="54">
        <f t="shared" si="6"/>
        <v>414</v>
      </c>
      <c r="O50" s="48">
        <f t="shared" si="6"/>
        <v>1</v>
      </c>
      <c r="P50" s="55">
        <f t="shared" si="4"/>
        <v>415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17</v>
      </c>
      <c r="F51" s="256">
        <v>0</v>
      </c>
      <c r="G51" s="263">
        <f t="shared" si="0"/>
        <v>56</v>
      </c>
      <c r="H51" s="256">
        <v>42</v>
      </c>
      <c r="I51" s="254">
        <v>6</v>
      </c>
      <c r="J51" s="262">
        <f t="shared" si="1"/>
        <v>48</v>
      </c>
      <c r="K51" s="253">
        <v>37</v>
      </c>
      <c r="L51" s="254">
        <v>11</v>
      </c>
      <c r="M51" s="263">
        <f t="shared" si="2"/>
        <v>48</v>
      </c>
      <c r="N51" s="253">
        <f>H51+K51</f>
        <v>79</v>
      </c>
      <c r="O51" s="256">
        <f t="shared" si="6"/>
        <v>17</v>
      </c>
      <c r="P51" s="255">
        <f t="shared" si="4"/>
        <v>96</v>
      </c>
    </row>
    <row r="52" spans="1:17" x14ac:dyDescent="0.25">
      <c r="A52" s="39">
        <v>48</v>
      </c>
      <c r="B52" s="40" t="s">
        <v>167</v>
      </c>
      <c r="C52" s="40"/>
      <c r="D52" s="54">
        <v>152</v>
      </c>
      <c r="E52" s="48">
        <v>14</v>
      </c>
      <c r="F52" s="47">
        <v>0</v>
      </c>
      <c r="G52" s="55">
        <f>SUM(D52:F52)</f>
        <v>166</v>
      </c>
      <c r="H52" s="47">
        <v>162</v>
      </c>
      <c r="I52" s="48">
        <v>7</v>
      </c>
      <c r="J52" s="284">
        <f t="shared" si="1"/>
        <v>169</v>
      </c>
      <c r="K52" s="54">
        <v>155</v>
      </c>
      <c r="L52" s="48">
        <v>7</v>
      </c>
      <c r="M52" s="285">
        <f t="shared" si="2"/>
        <v>162</v>
      </c>
      <c r="N52" s="54">
        <f t="shared" ref="N52:N54" si="7">H52+K52</f>
        <v>317</v>
      </c>
      <c r="O52" s="47">
        <f t="shared" si="6"/>
        <v>14</v>
      </c>
      <c r="P52" s="55">
        <f t="shared" si="4"/>
        <v>331</v>
      </c>
    </row>
    <row r="53" spans="1:17" x14ac:dyDescent="0.25">
      <c r="A53" s="251">
        <v>49</v>
      </c>
      <c r="B53" s="252" t="s">
        <v>168</v>
      </c>
      <c r="C53" s="252"/>
      <c r="D53" s="253">
        <v>75</v>
      </c>
      <c r="E53" s="254">
        <v>1</v>
      </c>
      <c r="F53" s="256">
        <v>1</v>
      </c>
      <c r="G53" s="53">
        <f t="shared" ref="G53:G54" si="8">SUM(D53:F53)</f>
        <v>77</v>
      </c>
      <c r="H53" s="256">
        <v>70</v>
      </c>
      <c r="I53" s="254">
        <v>2</v>
      </c>
      <c r="J53" s="262">
        <f t="shared" si="1"/>
        <v>72</v>
      </c>
      <c r="K53" s="253">
        <v>55</v>
      </c>
      <c r="L53" s="254">
        <v>2</v>
      </c>
      <c r="M53" s="263">
        <f t="shared" si="2"/>
        <v>57</v>
      </c>
      <c r="N53" s="253">
        <f t="shared" si="7"/>
        <v>125</v>
      </c>
      <c r="O53" s="256">
        <f t="shared" si="6"/>
        <v>4</v>
      </c>
      <c r="P53" s="255">
        <f t="shared" si="4"/>
        <v>129</v>
      </c>
    </row>
    <row r="54" spans="1:17" x14ac:dyDescent="0.25">
      <c r="A54" s="39">
        <v>50</v>
      </c>
      <c r="B54" s="40" t="s">
        <v>169</v>
      </c>
      <c r="C54" s="40"/>
      <c r="D54" s="54">
        <v>64</v>
      </c>
      <c r="E54" s="48">
        <v>3</v>
      </c>
      <c r="F54" s="47">
        <v>0</v>
      </c>
      <c r="G54" s="55">
        <f t="shared" si="8"/>
        <v>67</v>
      </c>
      <c r="H54" s="47">
        <v>77</v>
      </c>
      <c r="I54" s="48">
        <v>0</v>
      </c>
      <c r="J54" s="284">
        <f t="shared" si="1"/>
        <v>77</v>
      </c>
      <c r="K54" s="54">
        <v>74</v>
      </c>
      <c r="L54" s="48">
        <v>3</v>
      </c>
      <c r="M54" s="285">
        <f t="shared" si="2"/>
        <v>77</v>
      </c>
      <c r="N54" s="54">
        <f t="shared" si="7"/>
        <v>151</v>
      </c>
      <c r="O54" s="47">
        <f t="shared" si="6"/>
        <v>3</v>
      </c>
      <c r="P54" s="55">
        <f t="shared" si="4"/>
        <v>154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2927</v>
      </c>
      <c r="E55" s="46">
        <f t="shared" ref="E55:P55" si="9">SUM(E5:E54)</f>
        <v>189</v>
      </c>
      <c r="F55" s="46">
        <f t="shared" si="9"/>
        <v>16</v>
      </c>
      <c r="G55" s="53">
        <f t="shared" si="9"/>
        <v>3132</v>
      </c>
      <c r="H55" s="267">
        <f>SUM(H5:H54)</f>
        <v>3144</v>
      </c>
      <c r="I55" s="46">
        <f>SUM(I5:I54)</f>
        <v>51</v>
      </c>
      <c r="J55" s="53">
        <f>SUM(J5:J54)</f>
        <v>3195</v>
      </c>
      <c r="K55" s="267">
        <f t="shared" si="9"/>
        <v>3147</v>
      </c>
      <c r="L55" s="45">
        <f t="shared" si="9"/>
        <v>158</v>
      </c>
      <c r="M55" s="53">
        <f t="shared" si="9"/>
        <v>3305</v>
      </c>
      <c r="N55" s="52">
        <f>SUM(N5:N54)</f>
        <v>6291</v>
      </c>
      <c r="O55" s="44">
        <f t="shared" si="9"/>
        <v>209</v>
      </c>
      <c r="P55" s="53">
        <f t="shared" si="9"/>
        <v>6500</v>
      </c>
      <c r="Q55" s="118"/>
    </row>
    <row r="56" spans="1:17" ht="16.5" customHeight="1" x14ac:dyDescent="0.25">
      <c r="A56" s="410" t="s">
        <v>49</v>
      </c>
      <c r="B56" s="411"/>
      <c r="C56" s="412"/>
      <c r="D56" s="82">
        <f>D55-'H30.11'!D55</f>
        <v>1</v>
      </c>
      <c r="E56" s="83">
        <f>E55-'H30.11'!E55</f>
        <v>-3</v>
      </c>
      <c r="F56" s="117">
        <f>F55-'H30.11'!F55</f>
        <v>0</v>
      </c>
      <c r="G56" s="84">
        <f>G55-'H30.11'!G55</f>
        <v>-2</v>
      </c>
      <c r="H56" s="113">
        <f>H55-'H30.11'!H55</f>
        <v>-10</v>
      </c>
      <c r="I56" s="114">
        <f>I55-'H30.11'!I55</f>
        <v>-2</v>
      </c>
      <c r="J56" s="84">
        <f>J55-'H30.11'!J55</f>
        <v>-12</v>
      </c>
      <c r="K56" s="113">
        <f>K55-'H30.11'!K55</f>
        <v>0</v>
      </c>
      <c r="L56" s="114">
        <f>L55-'H30.11'!L55</f>
        <v>-1</v>
      </c>
      <c r="M56" s="84">
        <f>M55-'H30.11'!M55</f>
        <v>-1</v>
      </c>
      <c r="N56" s="113">
        <f>N55-'H30.11'!N55</f>
        <v>-10</v>
      </c>
      <c r="O56" s="114">
        <f>O55-'H30.11'!O55</f>
        <v>-3</v>
      </c>
      <c r="P56" s="84">
        <f>P55-'H30.11'!P55</f>
        <v>-13</v>
      </c>
      <c r="Q56" s="118"/>
    </row>
    <row r="57" spans="1:17" x14ac:dyDescent="0.25">
      <c r="J57" s="268"/>
    </row>
  </sheetData>
  <mergeCells count="8">
    <mergeCell ref="A55:C55"/>
    <mergeCell ref="A56:C56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9">
    <tabColor rgb="FFFF99CC"/>
    <pageSetUpPr fitToPage="1"/>
  </sheetPr>
  <dimension ref="A1:R57"/>
  <sheetViews>
    <sheetView zoomScale="115" zoomScaleNormal="115" workbookViewId="0">
      <pane ySplit="4" topLeftCell="A44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8" ht="22.5" customHeight="1" x14ac:dyDescent="0.25">
      <c r="A1" s="416" t="s">
        <v>175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51" si="0">SUM(D5:F5)</f>
        <v>66</v>
      </c>
      <c r="H5" s="44">
        <v>79</v>
      </c>
      <c r="I5" s="45">
        <v>0</v>
      </c>
      <c r="J5" s="46">
        <f t="shared" ref="J5:J54" si="1">SUM(H5:I5)</f>
        <v>79</v>
      </c>
      <c r="K5" s="52">
        <v>68</v>
      </c>
      <c r="L5" s="45">
        <v>0</v>
      </c>
      <c r="M5" s="53">
        <f t="shared" ref="M5:M54" si="2">SUM(K5:L5)</f>
        <v>68</v>
      </c>
      <c r="N5" s="52">
        <f t="shared" ref="N5:O31" si="3">H5+K5</f>
        <v>147</v>
      </c>
      <c r="O5" s="45">
        <f t="shared" si="3"/>
        <v>0</v>
      </c>
      <c r="P5" s="53">
        <f t="shared" ref="P5:P54" si="4">SUM(N5:O5)</f>
        <v>147</v>
      </c>
    </row>
    <row r="6" spans="1:18" ht="16.5" customHeight="1" x14ac:dyDescent="0.25">
      <c r="A6" s="39">
        <v>2</v>
      </c>
      <c r="B6" s="40" t="s">
        <v>9</v>
      </c>
      <c r="C6" s="40"/>
      <c r="D6" s="54">
        <v>183</v>
      </c>
      <c r="E6" s="48">
        <v>54</v>
      </c>
      <c r="F6" s="48">
        <v>1</v>
      </c>
      <c r="G6" s="55">
        <f t="shared" si="0"/>
        <v>238</v>
      </c>
      <c r="H6" s="47">
        <v>198</v>
      </c>
      <c r="I6" s="48">
        <v>8</v>
      </c>
      <c r="J6" s="49">
        <f t="shared" si="1"/>
        <v>206</v>
      </c>
      <c r="K6" s="54">
        <v>211</v>
      </c>
      <c r="L6" s="48">
        <v>48</v>
      </c>
      <c r="M6" s="55">
        <f t="shared" si="2"/>
        <v>259</v>
      </c>
      <c r="N6" s="54">
        <f t="shared" si="3"/>
        <v>409</v>
      </c>
      <c r="O6" s="48">
        <f t="shared" si="3"/>
        <v>56</v>
      </c>
      <c r="P6" s="55">
        <f t="shared" si="4"/>
        <v>465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337</v>
      </c>
      <c r="E7" s="45">
        <v>18</v>
      </c>
      <c r="F7" s="45">
        <v>0</v>
      </c>
      <c r="G7" s="53">
        <f t="shared" si="0"/>
        <v>355</v>
      </c>
      <c r="H7" s="44">
        <v>343</v>
      </c>
      <c r="I7" s="45">
        <v>6</v>
      </c>
      <c r="J7" s="46">
        <f t="shared" si="1"/>
        <v>349</v>
      </c>
      <c r="K7" s="52">
        <v>258</v>
      </c>
      <c r="L7" s="45">
        <v>12</v>
      </c>
      <c r="M7" s="53">
        <f t="shared" si="2"/>
        <v>270</v>
      </c>
      <c r="N7" s="52">
        <f t="shared" si="3"/>
        <v>601</v>
      </c>
      <c r="O7" s="45">
        <f t="shared" si="3"/>
        <v>18</v>
      </c>
      <c r="P7" s="53">
        <f t="shared" si="4"/>
        <v>619</v>
      </c>
    </row>
    <row r="8" spans="1:18" ht="16.5" customHeight="1" x14ac:dyDescent="0.25">
      <c r="A8" s="39">
        <v>4</v>
      </c>
      <c r="B8" s="40" t="s">
        <v>7</v>
      </c>
      <c r="C8" s="40"/>
      <c r="D8" s="54">
        <v>91</v>
      </c>
      <c r="E8" s="48">
        <v>1</v>
      </c>
      <c r="F8" s="48">
        <v>1</v>
      </c>
      <c r="G8" s="55">
        <f t="shared" si="0"/>
        <v>93</v>
      </c>
      <c r="H8" s="47">
        <v>93</v>
      </c>
      <c r="I8" s="48">
        <v>1</v>
      </c>
      <c r="J8" s="49">
        <f t="shared" si="1"/>
        <v>94</v>
      </c>
      <c r="K8" s="54">
        <v>96</v>
      </c>
      <c r="L8" s="48">
        <v>2</v>
      </c>
      <c r="M8" s="55">
        <f t="shared" si="2"/>
        <v>98</v>
      </c>
      <c r="N8" s="54">
        <f t="shared" si="3"/>
        <v>189</v>
      </c>
      <c r="O8" s="48">
        <f t="shared" si="3"/>
        <v>3</v>
      </c>
      <c r="P8" s="55">
        <f t="shared" si="4"/>
        <v>192</v>
      </c>
    </row>
    <row r="9" spans="1:18" ht="16.5" customHeight="1" x14ac:dyDescent="0.25">
      <c r="A9" s="37">
        <v>5</v>
      </c>
      <c r="B9" s="38" t="s">
        <v>5</v>
      </c>
      <c r="C9" s="38"/>
      <c r="D9" s="52">
        <v>43</v>
      </c>
      <c r="E9" s="45">
        <v>8</v>
      </c>
      <c r="F9" s="45">
        <v>0</v>
      </c>
      <c r="G9" s="53">
        <f t="shared" si="0"/>
        <v>51</v>
      </c>
      <c r="H9" s="44">
        <v>53</v>
      </c>
      <c r="I9" s="45">
        <v>0</v>
      </c>
      <c r="J9" s="46">
        <f t="shared" si="1"/>
        <v>53</v>
      </c>
      <c r="K9" s="52">
        <v>61</v>
      </c>
      <c r="L9" s="45">
        <v>8</v>
      </c>
      <c r="M9" s="53">
        <f t="shared" si="2"/>
        <v>69</v>
      </c>
      <c r="N9" s="52">
        <f t="shared" si="3"/>
        <v>114</v>
      </c>
      <c r="O9" s="45">
        <f t="shared" si="3"/>
        <v>8</v>
      </c>
      <c r="P9" s="53">
        <f t="shared" si="4"/>
        <v>122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278</v>
      </c>
      <c r="E10" s="48">
        <v>0</v>
      </c>
      <c r="F10" s="48">
        <v>3</v>
      </c>
      <c r="G10" s="55">
        <f t="shared" si="0"/>
        <v>281</v>
      </c>
      <c r="H10" s="47">
        <v>332</v>
      </c>
      <c r="I10" s="48">
        <v>1</v>
      </c>
      <c r="J10" s="49">
        <f t="shared" si="1"/>
        <v>333</v>
      </c>
      <c r="K10" s="54">
        <v>347</v>
      </c>
      <c r="L10" s="48">
        <v>2</v>
      </c>
      <c r="M10" s="55">
        <f t="shared" si="2"/>
        <v>349</v>
      </c>
      <c r="N10" s="54">
        <f t="shared" si="3"/>
        <v>679</v>
      </c>
      <c r="O10" s="48">
        <f t="shared" si="3"/>
        <v>3</v>
      </c>
      <c r="P10" s="55">
        <f t="shared" si="4"/>
        <v>682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8</v>
      </c>
      <c r="E11" s="45">
        <v>0</v>
      </c>
      <c r="F11" s="45">
        <v>0</v>
      </c>
      <c r="G11" s="53">
        <f t="shared" si="0"/>
        <v>8</v>
      </c>
      <c r="H11" s="44">
        <v>4</v>
      </c>
      <c r="I11" s="45">
        <v>0</v>
      </c>
      <c r="J11" s="46">
        <f t="shared" si="1"/>
        <v>4</v>
      </c>
      <c r="K11" s="52">
        <v>7</v>
      </c>
      <c r="L11" s="45">
        <v>0</v>
      </c>
      <c r="M11" s="53">
        <f t="shared" si="2"/>
        <v>7</v>
      </c>
      <c r="N11" s="52">
        <f t="shared" si="3"/>
        <v>11</v>
      </c>
      <c r="O11" s="45">
        <f t="shared" si="3"/>
        <v>0</v>
      </c>
      <c r="P11" s="53">
        <f t="shared" si="4"/>
        <v>11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15</v>
      </c>
      <c r="E12" s="48">
        <v>0</v>
      </c>
      <c r="F12" s="48">
        <v>0</v>
      </c>
      <c r="G12" s="55">
        <f t="shared" si="0"/>
        <v>15</v>
      </c>
      <c r="H12" s="47">
        <v>13</v>
      </c>
      <c r="I12" s="48">
        <v>0</v>
      </c>
      <c r="J12" s="49">
        <f t="shared" si="1"/>
        <v>13</v>
      </c>
      <c r="K12" s="54">
        <v>16</v>
      </c>
      <c r="L12" s="48">
        <v>0</v>
      </c>
      <c r="M12" s="55">
        <f t="shared" si="2"/>
        <v>16</v>
      </c>
      <c r="N12" s="54">
        <f t="shared" si="3"/>
        <v>29</v>
      </c>
      <c r="O12" s="48">
        <f t="shared" si="3"/>
        <v>0</v>
      </c>
      <c r="P12" s="55">
        <f t="shared" si="4"/>
        <v>29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115</v>
      </c>
      <c r="E13" s="45">
        <v>9</v>
      </c>
      <c r="F13" s="45">
        <v>1</v>
      </c>
      <c r="G13" s="53">
        <f t="shared" si="0"/>
        <v>125</v>
      </c>
      <c r="H13" s="44">
        <v>132</v>
      </c>
      <c r="I13" s="45">
        <v>0</v>
      </c>
      <c r="J13" s="46">
        <f t="shared" si="1"/>
        <v>132</v>
      </c>
      <c r="K13" s="52">
        <v>137</v>
      </c>
      <c r="L13" s="45">
        <v>10</v>
      </c>
      <c r="M13" s="53">
        <f t="shared" si="2"/>
        <v>147</v>
      </c>
      <c r="N13" s="52">
        <f t="shared" si="3"/>
        <v>269</v>
      </c>
      <c r="O13" s="45">
        <f t="shared" si="3"/>
        <v>10</v>
      </c>
      <c r="P13" s="53">
        <f t="shared" si="4"/>
        <v>279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170</v>
      </c>
      <c r="E14" s="48">
        <v>11</v>
      </c>
      <c r="F14" s="48">
        <v>1</v>
      </c>
      <c r="G14" s="55">
        <f t="shared" si="0"/>
        <v>182</v>
      </c>
      <c r="H14" s="47">
        <v>184</v>
      </c>
      <c r="I14" s="48">
        <v>2</v>
      </c>
      <c r="J14" s="49">
        <f t="shared" si="1"/>
        <v>186</v>
      </c>
      <c r="K14" s="54">
        <v>195</v>
      </c>
      <c r="L14" s="48">
        <v>10</v>
      </c>
      <c r="M14" s="55">
        <f t="shared" si="2"/>
        <v>205</v>
      </c>
      <c r="N14" s="54">
        <f t="shared" si="3"/>
        <v>379</v>
      </c>
      <c r="O14" s="48">
        <f t="shared" si="3"/>
        <v>12</v>
      </c>
      <c r="P14" s="55">
        <f t="shared" si="4"/>
        <v>391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170</v>
      </c>
      <c r="E15" s="45">
        <v>3</v>
      </c>
      <c r="F15" s="45">
        <v>0</v>
      </c>
      <c r="G15" s="53">
        <f t="shared" si="0"/>
        <v>173</v>
      </c>
      <c r="H15" s="44">
        <v>200</v>
      </c>
      <c r="I15" s="45">
        <v>0</v>
      </c>
      <c r="J15" s="46">
        <f t="shared" si="1"/>
        <v>200</v>
      </c>
      <c r="K15" s="52">
        <v>208</v>
      </c>
      <c r="L15" s="45">
        <v>3</v>
      </c>
      <c r="M15" s="53">
        <f t="shared" si="2"/>
        <v>211</v>
      </c>
      <c r="N15" s="52">
        <f t="shared" si="3"/>
        <v>408</v>
      </c>
      <c r="O15" s="45">
        <f t="shared" si="3"/>
        <v>3</v>
      </c>
      <c r="P15" s="53">
        <f t="shared" si="4"/>
        <v>411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11</v>
      </c>
      <c r="E16" s="48">
        <v>0</v>
      </c>
      <c r="F16" s="48">
        <v>0</v>
      </c>
      <c r="G16" s="55">
        <f t="shared" si="0"/>
        <v>11</v>
      </c>
      <c r="H16" s="47">
        <v>8</v>
      </c>
      <c r="I16" s="48">
        <v>0</v>
      </c>
      <c r="J16" s="49">
        <f t="shared" si="1"/>
        <v>8</v>
      </c>
      <c r="K16" s="54">
        <v>10</v>
      </c>
      <c r="L16" s="48">
        <v>0</v>
      </c>
      <c r="M16" s="55">
        <f t="shared" si="2"/>
        <v>10</v>
      </c>
      <c r="N16" s="54">
        <f t="shared" si="3"/>
        <v>18</v>
      </c>
      <c r="O16" s="48">
        <f t="shared" si="3"/>
        <v>0</v>
      </c>
      <c r="P16" s="55">
        <f t="shared" si="4"/>
        <v>18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12</v>
      </c>
      <c r="E18" s="48">
        <v>0</v>
      </c>
      <c r="F18" s="48">
        <v>0</v>
      </c>
      <c r="G18" s="55">
        <f t="shared" si="0"/>
        <v>12</v>
      </c>
      <c r="H18" s="47">
        <v>7</v>
      </c>
      <c r="I18" s="48">
        <v>0</v>
      </c>
      <c r="J18" s="49">
        <f t="shared" si="1"/>
        <v>7</v>
      </c>
      <c r="K18" s="54">
        <v>11</v>
      </c>
      <c r="L18" s="48">
        <v>0</v>
      </c>
      <c r="M18" s="55">
        <f t="shared" si="2"/>
        <v>11</v>
      </c>
      <c r="N18" s="54">
        <f t="shared" si="3"/>
        <v>18</v>
      </c>
      <c r="O18" s="48">
        <f t="shared" si="3"/>
        <v>0</v>
      </c>
      <c r="P18" s="55">
        <f t="shared" si="4"/>
        <v>18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24</v>
      </c>
      <c r="E20" s="48">
        <v>0</v>
      </c>
      <c r="F20" s="48">
        <v>0</v>
      </c>
      <c r="G20" s="55">
        <f t="shared" si="0"/>
        <v>24</v>
      </c>
      <c r="H20" s="47">
        <v>24</v>
      </c>
      <c r="I20" s="48">
        <v>0</v>
      </c>
      <c r="J20" s="49">
        <f t="shared" si="1"/>
        <v>24</v>
      </c>
      <c r="K20" s="54">
        <v>28</v>
      </c>
      <c r="L20" s="48">
        <v>0</v>
      </c>
      <c r="M20" s="55">
        <f t="shared" si="2"/>
        <v>28</v>
      </c>
      <c r="N20" s="54">
        <f t="shared" si="3"/>
        <v>52</v>
      </c>
      <c r="O20" s="48">
        <f t="shared" si="3"/>
        <v>0</v>
      </c>
      <c r="P20" s="55">
        <f t="shared" si="4"/>
        <v>52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19</v>
      </c>
      <c r="I21" s="45">
        <v>0</v>
      </c>
      <c r="J21" s="46">
        <f t="shared" si="1"/>
        <v>19</v>
      </c>
      <c r="K21" s="52">
        <v>20</v>
      </c>
      <c r="L21" s="45">
        <v>0</v>
      </c>
      <c r="M21" s="53">
        <f t="shared" si="2"/>
        <v>20</v>
      </c>
      <c r="N21" s="52">
        <f t="shared" si="3"/>
        <v>39</v>
      </c>
      <c r="O21" s="45">
        <f t="shared" si="3"/>
        <v>0</v>
      </c>
      <c r="P21" s="53">
        <f t="shared" si="4"/>
        <v>39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27</v>
      </c>
      <c r="L22" s="48">
        <v>0</v>
      </c>
      <c r="M22" s="55">
        <f t="shared" si="2"/>
        <v>27</v>
      </c>
      <c r="N22" s="54">
        <f t="shared" si="3"/>
        <v>49</v>
      </c>
      <c r="O22" s="48">
        <f t="shared" si="3"/>
        <v>0</v>
      </c>
      <c r="P22" s="55">
        <f t="shared" si="4"/>
        <v>49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34</v>
      </c>
      <c r="L25" s="45">
        <v>0</v>
      </c>
      <c r="M25" s="53">
        <f t="shared" si="2"/>
        <v>34</v>
      </c>
      <c r="N25" s="52">
        <f t="shared" si="3"/>
        <v>73</v>
      </c>
      <c r="O25" s="45">
        <f t="shared" si="3"/>
        <v>0</v>
      </c>
      <c r="P25" s="53">
        <f t="shared" si="4"/>
        <v>73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11</v>
      </c>
      <c r="E26" s="48">
        <v>0</v>
      </c>
      <c r="F26" s="48">
        <v>0</v>
      </c>
      <c r="G26" s="55">
        <f t="shared" si="0"/>
        <v>11</v>
      </c>
      <c r="H26" s="47">
        <v>19</v>
      </c>
      <c r="I26" s="48">
        <v>0</v>
      </c>
      <c r="J26" s="49">
        <f t="shared" si="1"/>
        <v>19</v>
      </c>
      <c r="K26" s="54">
        <v>18</v>
      </c>
      <c r="L26" s="48">
        <v>0</v>
      </c>
      <c r="M26" s="55">
        <f t="shared" si="2"/>
        <v>18</v>
      </c>
      <c r="N26" s="54">
        <f t="shared" si="3"/>
        <v>37</v>
      </c>
      <c r="O26" s="48">
        <f t="shared" si="3"/>
        <v>0</v>
      </c>
      <c r="P26" s="55">
        <f t="shared" si="4"/>
        <v>37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24</v>
      </c>
      <c r="L27" s="45">
        <v>0</v>
      </c>
      <c r="M27" s="53">
        <f t="shared" si="2"/>
        <v>24</v>
      </c>
      <c r="N27" s="52">
        <f t="shared" si="3"/>
        <v>53</v>
      </c>
      <c r="O27" s="45">
        <f t="shared" si="3"/>
        <v>0</v>
      </c>
      <c r="P27" s="53">
        <f t="shared" si="4"/>
        <v>53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11</v>
      </c>
      <c r="E29" s="45">
        <v>0</v>
      </c>
      <c r="F29" s="45">
        <v>0</v>
      </c>
      <c r="G29" s="53">
        <f t="shared" si="0"/>
        <v>11</v>
      </c>
      <c r="H29" s="44">
        <v>5</v>
      </c>
      <c r="I29" s="45">
        <v>0</v>
      </c>
      <c r="J29" s="46">
        <f t="shared" si="1"/>
        <v>5</v>
      </c>
      <c r="K29" s="52">
        <v>9</v>
      </c>
      <c r="L29" s="45">
        <v>0</v>
      </c>
      <c r="M29" s="53">
        <f t="shared" si="2"/>
        <v>9</v>
      </c>
      <c r="N29" s="52">
        <f t="shared" si="3"/>
        <v>14</v>
      </c>
      <c r="O29" s="45">
        <f t="shared" si="3"/>
        <v>0</v>
      </c>
      <c r="P29" s="53">
        <f t="shared" si="4"/>
        <v>14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</v>
      </c>
      <c r="E30" s="48">
        <v>0</v>
      </c>
      <c r="F30" s="48">
        <v>0</v>
      </c>
      <c r="G30" s="55">
        <f t="shared" si="0"/>
        <v>2</v>
      </c>
      <c r="H30" s="47">
        <v>3</v>
      </c>
      <c r="I30" s="48">
        <v>0</v>
      </c>
      <c r="J30" s="49">
        <f t="shared" si="1"/>
        <v>3</v>
      </c>
      <c r="K30" s="54">
        <v>3</v>
      </c>
      <c r="L30" s="48">
        <v>0</v>
      </c>
      <c r="M30" s="55">
        <f t="shared" si="2"/>
        <v>3</v>
      </c>
      <c r="N30" s="54">
        <f t="shared" si="3"/>
        <v>6</v>
      </c>
      <c r="O30" s="48">
        <f t="shared" si="3"/>
        <v>0</v>
      </c>
      <c r="P30" s="55">
        <f t="shared" si="4"/>
        <v>6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17</v>
      </c>
      <c r="E31" s="45">
        <v>0</v>
      </c>
      <c r="F31" s="45">
        <v>1</v>
      </c>
      <c r="G31" s="53">
        <f t="shared" si="0"/>
        <v>18</v>
      </c>
      <c r="H31" s="44">
        <v>14</v>
      </c>
      <c r="I31" s="45">
        <v>0</v>
      </c>
      <c r="J31" s="46">
        <f t="shared" si="1"/>
        <v>14</v>
      </c>
      <c r="K31" s="52">
        <v>12</v>
      </c>
      <c r="L31" s="45">
        <v>1</v>
      </c>
      <c r="M31" s="53">
        <f t="shared" si="2"/>
        <v>13</v>
      </c>
      <c r="N31" s="52">
        <f t="shared" si="3"/>
        <v>26</v>
      </c>
      <c r="O31" s="45">
        <f t="shared" si="3"/>
        <v>1</v>
      </c>
      <c r="P31" s="53">
        <f t="shared" si="4"/>
        <v>27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6</v>
      </c>
      <c r="E34" s="48">
        <v>0</v>
      </c>
      <c r="F34" s="48">
        <v>0</v>
      </c>
      <c r="G34" s="55">
        <f t="shared" si="0"/>
        <v>6</v>
      </c>
      <c r="H34" s="47">
        <v>3</v>
      </c>
      <c r="I34" s="48">
        <v>0</v>
      </c>
      <c r="J34" s="49">
        <f t="shared" si="1"/>
        <v>3</v>
      </c>
      <c r="K34" s="54">
        <v>9</v>
      </c>
      <c r="L34" s="48">
        <v>0</v>
      </c>
      <c r="M34" s="55">
        <f t="shared" si="2"/>
        <v>9</v>
      </c>
      <c r="N34" s="54">
        <f t="shared" si="5"/>
        <v>12</v>
      </c>
      <c r="O34" s="48">
        <f t="shared" si="5"/>
        <v>0</v>
      </c>
      <c r="P34" s="55">
        <f t="shared" si="4"/>
        <v>12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7</v>
      </c>
      <c r="E35" s="45">
        <v>0</v>
      </c>
      <c r="F35" s="45">
        <v>0</v>
      </c>
      <c r="G35" s="53">
        <f t="shared" si="0"/>
        <v>7</v>
      </c>
      <c r="H35" s="44">
        <v>6</v>
      </c>
      <c r="I35" s="45">
        <v>0</v>
      </c>
      <c r="J35" s="46">
        <f t="shared" si="1"/>
        <v>6</v>
      </c>
      <c r="K35" s="52">
        <v>10</v>
      </c>
      <c r="L35" s="45">
        <v>0</v>
      </c>
      <c r="M35" s="53">
        <f t="shared" si="2"/>
        <v>10</v>
      </c>
      <c r="N35" s="52">
        <f t="shared" si="5"/>
        <v>16</v>
      </c>
      <c r="O35" s="45">
        <f t="shared" si="5"/>
        <v>0</v>
      </c>
      <c r="P35" s="53">
        <f t="shared" si="4"/>
        <v>16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17</v>
      </c>
      <c r="E36" s="48">
        <v>0</v>
      </c>
      <c r="F36" s="48">
        <v>0</v>
      </c>
      <c r="G36" s="55">
        <f t="shared" si="0"/>
        <v>17</v>
      </c>
      <c r="H36" s="47">
        <v>18</v>
      </c>
      <c r="I36" s="48">
        <v>0</v>
      </c>
      <c r="J36" s="49">
        <f t="shared" si="1"/>
        <v>18</v>
      </c>
      <c r="K36" s="54">
        <v>9</v>
      </c>
      <c r="L36" s="48">
        <v>0</v>
      </c>
      <c r="M36" s="55">
        <f t="shared" si="2"/>
        <v>9</v>
      </c>
      <c r="N36" s="54">
        <f t="shared" si="5"/>
        <v>27</v>
      </c>
      <c r="O36" s="48">
        <f t="shared" si="5"/>
        <v>0</v>
      </c>
      <c r="P36" s="55">
        <f t="shared" si="4"/>
        <v>27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163</v>
      </c>
      <c r="E37" s="45">
        <v>46</v>
      </c>
      <c r="F37" s="45">
        <v>0</v>
      </c>
      <c r="G37" s="53">
        <f t="shared" si="0"/>
        <v>209</v>
      </c>
      <c r="H37" s="44">
        <v>189</v>
      </c>
      <c r="I37" s="45">
        <v>17</v>
      </c>
      <c r="J37" s="46">
        <f t="shared" si="1"/>
        <v>206</v>
      </c>
      <c r="K37" s="52">
        <v>157</v>
      </c>
      <c r="L37" s="45">
        <v>29</v>
      </c>
      <c r="M37" s="53">
        <f t="shared" si="2"/>
        <v>186</v>
      </c>
      <c r="N37" s="52">
        <f>H37+K37</f>
        <v>346</v>
      </c>
      <c r="O37" s="45">
        <f t="shared" si="5"/>
        <v>46</v>
      </c>
      <c r="P37" s="53">
        <f t="shared" si="4"/>
        <v>392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3</v>
      </c>
      <c r="E38" s="48">
        <v>0</v>
      </c>
      <c r="F38" s="48">
        <v>0</v>
      </c>
      <c r="G38" s="55">
        <f t="shared" si="0"/>
        <v>3</v>
      </c>
      <c r="H38" s="47">
        <v>3</v>
      </c>
      <c r="I38" s="48">
        <v>0</v>
      </c>
      <c r="J38" s="49">
        <f t="shared" si="1"/>
        <v>3</v>
      </c>
      <c r="K38" s="54">
        <v>2</v>
      </c>
      <c r="L38" s="48">
        <v>0</v>
      </c>
      <c r="M38" s="55">
        <f t="shared" si="2"/>
        <v>2</v>
      </c>
      <c r="N38" s="54">
        <f t="shared" si="5"/>
        <v>5</v>
      </c>
      <c r="O38" s="48">
        <f t="shared" si="5"/>
        <v>0</v>
      </c>
      <c r="P38" s="55">
        <f t="shared" si="4"/>
        <v>5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</v>
      </c>
      <c r="E39" s="45">
        <v>5</v>
      </c>
      <c r="F39" s="45">
        <v>1</v>
      </c>
      <c r="G39" s="53">
        <f t="shared" si="0"/>
        <v>10</v>
      </c>
      <c r="H39" s="44">
        <v>6</v>
      </c>
      <c r="I39" s="45">
        <v>0</v>
      </c>
      <c r="J39" s="46">
        <f t="shared" si="1"/>
        <v>6</v>
      </c>
      <c r="K39" s="52">
        <v>3</v>
      </c>
      <c r="L39" s="45">
        <v>6</v>
      </c>
      <c r="M39" s="53">
        <f t="shared" si="2"/>
        <v>9</v>
      </c>
      <c r="N39" s="52">
        <f t="shared" si="5"/>
        <v>9</v>
      </c>
      <c r="O39" s="45">
        <f t="shared" si="5"/>
        <v>6</v>
      </c>
      <c r="P39" s="53">
        <f t="shared" si="4"/>
        <v>15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22</v>
      </c>
      <c r="L40" s="48">
        <v>0</v>
      </c>
      <c r="M40" s="55">
        <f t="shared" si="2"/>
        <v>22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53</v>
      </c>
      <c r="L41" s="45">
        <v>0</v>
      </c>
      <c r="M41" s="53">
        <f t="shared" si="2"/>
        <v>53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63</v>
      </c>
      <c r="I42" s="48">
        <v>0</v>
      </c>
      <c r="J42" s="49">
        <f t="shared" si="1"/>
        <v>63</v>
      </c>
      <c r="K42" s="54">
        <v>65</v>
      </c>
      <c r="L42" s="48">
        <v>1</v>
      </c>
      <c r="M42" s="55">
        <f t="shared" si="2"/>
        <v>66</v>
      </c>
      <c r="N42" s="54">
        <f t="shared" si="5"/>
        <v>128</v>
      </c>
      <c r="O42" s="48">
        <f t="shared" si="5"/>
        <v>1</v>
      </c>
      <c r="P42" s="55">
        <f t="shared" si="4"/>
        <v>129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17</v>
      </c>
      <c r="I43" s="45">
        <v>0</v>
      </c>
      <c r="J43" s="46">
        <f t="shared" si="1"/>
        <v>17</v>
      </c>
      <c r="K43" s="52">
        <v>13</v>
      </c>
      <c r="L43" s="45">
        <v>0</v>
      </c>
      <c r="M43" s="53">
        <f t="shared" si="2"/>
        <v>13</v>
      </c>
      <c r="N43" s="52">
        <f t="shared" si="5"/>
        <v>30</v>
      </c>
      <c r="O43" s="45">
        <f t="shared" si="5"/>
        <v>0</v>
      </c>
      <c r="P43" s="53">
        <f t="shared" si="4"/>
        <v>30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26</v>
      </c>
      <c r="I44" s="48">
        <v>0</v>
      </c>
      <c r="J44" s="49">
        <f t="shared" si="1"/>
        <v>26</v>
      </c>
      <c r="K44" s="54">
        <v>25</v>
      </c>
      <c r="L44" s="48">
        <v>0</v>
      </c>
      <c r="M44" s="55">
        <f t="shared" si="2"/>
        <v>25</v>
      </c>
      <c r="N44" s="54">
        <f t="shared" si="5"/>
        <v>51</v>
      </c>
      <c r="O44" s="48">
        <f t="shared" si="5"/>
        <v>0</v>
      </c>
      <c r="P44" s="55">
        <f t="shared" si="4"/>
        <v>51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41</v>
      </c>
      <c r="E45" s="45">
        <v>0</v>
      </c>
      <c r="F45" s="45">
        <v>0</v>
      </c>
      <c r="G45" s="53">
        <f t="shared" si="0"/>
        <v>41</v>
      </c>
      <c r="H45" s="44">
        <v>32</v>
      </c>
      <c r="I45" s="45">
        <v>0</v>
      </c>
      <c r="J45" s="46">
        <f t="shared" si="1"/>
        <v>32</v>
      </c>
      <c r="K45" s="52">
        <v>33</v>
      </c>
      <c r="L45" s="45">
        <v>0</v>
      </c>
      <c r="M45" s="53">
        <f t="shared" si="2"/>
        <v>33</v>
      </c>
      <c r="N45" s="52">
        <f t="shared" si="5"/>
        <v>65</v>
      </c>
      <c r="O45" s="45">
        <f t="shared" si="5"/>
        <v>0</v>
      </c>
      <c r="P45" s="53">
        <f t="shared" si="4"/>
        <v>65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35</v>
      </c>
      <c r="E46" s="48">
        <v>0</v>
      </c>
      <c r="F46" s="48">
        <v>0</v>
      </c>
      <c r="G46" s="55">
        <f t="shared" si="0"/>
        <v>35</v>
      </c>
      <c r="H46" s="47">
        <v>26</v>
      </c>
      <c r="I46" s="48">
        <v>0</v>
      </c>
      <c r="J46" s="49">
        <f t="shared" si="1"/>
        <v>26</v>
      </c>
      <c r="K46" s="54">
        <v>32</v>
      </c>
      <c r="L46" s="48">
        <v>0</v>
      </c>
      <c r="M46" s="55">
        <f t="shared" si="2"/>
        <v>32</v>
      </c>
      <c r="N46" s="54">
        <f t="shared" si="5"/>
        <v>58</v>
      </c>
      <c r="O46" s="48">
        <f t="shared" si="5"/>
        <v>0</v>
      </c>
      <c r="P46" s="55">
        <f t="shared" si="4"/>
        <v>58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25</v>
      </c>
      <c r="I47" s="45">
        <v>0</v>
      </c>
      <c r="J47" s="46">
        <f t="shared" si="1"/>
        <v>25</v>
      </c>
      <c r="K47" s="52">
        <v>26</v>
      </c>
      <c r="L47" s="45">
        <v>0</v>
      </c>
      <c r="M47" s="53">
        <f t="shared" si="2"/>
        <v>26</v>
      </c>
      <c r="N47" s="52">
        <f t="shared" si="5"/>
        <v>51</v>
      </c>
      <c r="O47" s="45">
        <f t="shared" si="5"/>
        <v>0</v>
      </c>
      <c r="P47" s="53">
        <f t="shared" si="4"/>
        <v>51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192</v>
      </c>
      <c r="E48" s="48">
        <v>0</v>
      </c>
      <c r="F48" s="48">
        <v>0</v>
      </c>
      <c r="G48" s="55">
        <f t="shared" si="0"/>
        <v>192</v>
      </c>
      <c r="H48" s="47">
        <v>163</v>
      </c>
      <c r="I48" s="48">
        <v>0</v>
      </c>
      <c r="J48" s="49">
        <f t="shared" si="1"/>
        <v>163</v>
      </c>
      <c r="K48" s="54">
        <v>188</v>
      </c>
      <c r="L48" s="48">
        <v>0</v>
      </c>
      <c r="M48" s="55">
        <f t="shared" si="2"/>
        <v>188</v>
      </c>
      <c r="N48" s="54">
        <f t="shared" si="5"/>
        <v>351</v>
      </c>
      <c r="O48" s="48">
        <f t="shared" si="5"/>
        <v>0</v>
      </c>
      <c r="P48" s="55">
        <f t="shared" si="4"/>
        <v>351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84</v>
      </c>
      <c r="E49" s="254">
        <v>0</v>
      </c>
      <c r="F49" s="254">
        <v>4</v>
      </c>
      <c r="G49" s="255">
        <f t="shared" si="0"/>
        <v>88</v>
      </c>
      <c r="H49" s="256">
        <v>112</v>
      </c>
      <c r="I49" s="254">
        <v>1</v>
      </c>
      <c r="J49" s="257">
        <f t="shared" si="1"/>
        <v>113</v>
      </c>
      <c r="K49" s="253">
        <v>115</v>
      </c>
      <c r="L49" s="254">
        <v>3</v>
      </c>
      <c r="M49" s="255">
        <f t="shared" si="2"/>
        <v>118</v>
      </c>
      <c r="N49" s="253">
        <f t="shared" ref="N49:O54" si="6">H49+K49</f>
        <v>227</v>
      </c>
      <c r="O49" s="254">
        <f t="shared" si="6"/>
        <v>4</v>
      </c>
      <c r="P49" s="255">
        <f t="shared" si="4"/>
        <v>231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190</v>
      </c>
      <c r="E50" s="48">
        <v>0</v>
      </c>
      <c r="F50" s="48">
        <v>1</v>
      </c>
      <c r="G50" s="55">
        <f t="shared" si="0"/>
        <v>191</v>
      </c>
      <c r="H50" s="47">
        <v>184</v>
      </c>
      <c r="I50" s="48">
        <v>0</v>
      </c>
      <c r="J50" s="49">
        <f t="shared" si="1"/>
        <v>184</v>
      </c>
      <c r="K50" s="54">
        <v>230</v>
      </c>
      <c r="L50" s="48">
        <v>1</v>
      </c>
      <c r="M50" s="55">
        <f t="shared" si="2"/>
        <v>231</v>
      </c>
      <c r="N50" s="54">
        <f t="shared" si="6"/>
        <v>414</v>
      </c>
      <c r="O50" s="48">
        <f t="shared" si="6"/>
        <v>1</v>
      </c>
      <c r="P50" s="55">
        <f t="shared" si="4"/>
        <v>415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17</v>
      </c>
      <c r="F51" s="256">
        <v>0</v>
      </c>
      <c r="G51" s="263">
        <f t="shared" si="0"/>
        <v>56</v>
      </c>
      <c r="H51" s="256">
        <v>42</v>
      </c>
      <c r="I51" s="254">
        <v>6</v>
      </c>
      <c r="J51" s="262">
        <f t="shared" si="1"/>
        <v>48</v>
      </c>
      <c r="K51" s="253">
        <v>37</v>
      </c>
      <c r="L51" s="254">
        <v>11</v>
      </c>
      <c r="M51" s="263">
        <f t="shared" si="2"/>
        <v>48</v>
      </c>
      <c r="N51" s="253">
        <f>H51+K51</f>
        <v>79</v>
      </c>
      <c r="O51" s="256">
        <f t="shared" si="6"/>
        <v>17</v>
      </c>
      <c r="P51" s="255">
        <f t="shared" si="4"/>
        <v>96</v>
      </c>
    </row>
    <row r="52" spans="1:17" x14ac:dyDescent="0.25">
      <c r="A52" s="39">
        <v>48</v>
      </c>
      <c r="B52" s="40" t="s">
        <v>167</v>
      </c>
      <c r="C52" s="40"/>
      <c r="D52" s="54">
        <v>149</v>
      </c>
      <c r="E52" s="48">
        <v>16</v>
      </c>
      <c r="F52" s="47">
        <v>0</v>
      </c>
      <c r="G52" s="55">
        <f>SUM(D52:F52)</f>
        <v>165</v>
      </c>
      <c r="H52" s="47">
        <v>159</v>
      </c>
      <c r="I52" s="48">
        <v>9</v>
      </c>
      <c r="J52" s="284">
        <f t="shared" si="1"/>
        <v>168</v>
      </c>
      <c r="K52" s="54">
        <v>151</v>
      </c>
      <c r="L52" s="48">
        <v>7</v>
      </c>
      <c r="M52" s="285">
        <f t="shared" si="2"/>
        <v>158</v>
      </c>
      <c r="N52" s="54">
        <f t="shared" ref="N52:N54" si="7">H52+K52</f>
        <v>310</v>
      </c>
      <c r="O52" s="47">
        <f t="shared" si="6"/>
        <v>16</v>
      </c>
      <c r="P52" s="55">
        <f t="shared" si="4"/>
        <v>326</v>
      </c>
    </row>
    <row r="53" spans="1:17" x14ac:dyDescent="0.25">
      <c r="A53" s="251">
        <v>49</v>
      </c>
      <c r="B53" s="252" t="s">
        <v>168</v>
      </c>
      <c r="C53" s="252"/>
      <c r="D53" s="253">
        <v>75</v>
      </c>
      <c r="E53" s="254">
        <v>1</v>
      </c>
      <c r="F53" s="256">
        <v>1</v>
      </c>
      <c r="G53" s="53">
        <f t="shared" ref="G53:G54" si="8">SUM(D53:F53)</f>
        <v>77</v>
      </c>
      <c r="H53" s="256">
        <v>71</v>
      </c>
      <c r="I53" s="254">
        <v>2</v>
      </c>
      <c r="J53" s="262">
        <f t="shared" si="1"/>
        <v>73</v>
      </c>
      <c r="K53" s="253">
        <v>55</v>
      </c>
      <c r="L53" s="254">
        <v>2</v>
      </c>
      <c r="M53" s="263">
        <f t="shared" si="2"/>
        <v>57</v>
      </c>
      <c r="N53" s="253">
        <f t="shared" si="7"/>
        <v>126</v>
      </c>
      <c r="O53" s="256">
        <f t="shared" si="6"/>
        <v>4</v>
      </c>
      <c r="P53" s="255">
        <f t="shared" si="4"/>
        <v>130</v>
      </c>
    </row>
    <row r="54" spans="1:17" x14ac:dyDescent="0.25">
      <c r="A54" s="39">
        <v>50</v>
      </c>
      <c r="B54" s="40" t="s">
        <v>169</v>
      </c>
      <c r="C54" s="40"/>
      <c r="D54" s="54">
        <v>64</v>
      </c>
      <c r="E54" s="48">
        <v>3</v>
      </c>
      <c r="F54" s="47">
        <v>0</v>
      </c>
      <c r="G54" s="55">
        <f t="shared" si="8"/>
        <v>67</v>
      </c>
      <c r="H54" s="47">
        <v>77</v>
      </c>
      <c r="I54" s="48">
        <v>0</v>
      </c>
      <c r="J54" s="284">
        <f t="shared" si="1"/>
        <v>77</v>
      </c>
      <c r="K54" s="54">
        <v>76</v>
      </c>
      <c r="L54" s="48">
        <v>3</v>
      </c>
      <c r="M54" s="285">
        <f t="shared" si="2"/>
        <v>79</v>
      </c>
      <c r="N54" s="54">
        <f t="shared" si="7"/>
        <v>153</v>
      </c>
      <c r="O54" s="47">
        <f t="shared" si="6"/>
        <v>3</v>
      </c>
      <c r="P54" s="55">
        <f t="shared" si="4"/>
        <v>156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2926</v>
      </c>
      <c r="E55" s="46">
        <f t="shared" ref="E55:P55" si="9">SUM(E5:E54)</f>
        <v>192</v>
      </c>
      <c r="F55" s="46">
        <f t="shared" si="9"/>
        <v>16</v>
      </c>
      <c r="G55" s="53">
        <f t="shared" si="9"/>
        <v>3134</v>
      </c>
      <c r="H55" s="267">
        <f>SUM(H5:H54)</f>
        <v>3154</v>
      </c>
      <c r="I55" s="46">
        <f t="shared" si="9"/>
        <v>53</v>
      </c>
      <c r="J55" s="53">
        <f>SUM(J5:J54)</f>
        <v>3207</v>
      </c>
      <c r="K55" s="267">
        <f t="shared" si="9"/>
        <v>3147</v>
      </c>
      <c r="L55" s="45">
        <f t="shared" si="9"/>
        <v>159</v>
      </c>
      <c r="M55" s="53">
        <f t="shared" si="9"/>
        <v>3306</v>
      </c>
      <c r="N55" s="52">
        <f>SUM(N5:N54)</f>
        <v>6301</v>
      </c>
      <c r="O55" s="44">
        <f t="shared" si="9"/>
        <v>212</v>
      </c>
      <c r="P55" s="53">
        <f t="shared" si="9"/>
        <v>6513</v>
      </c>
      <c r="Q55" s="118"/>
    </row>
    <row r="56" spans="1:17" ht="16.5" customHeight="1" x14ac:dyDescent="0.25">
      <c r="A56" s="410" t="s">
        <v>49</v>
      </c>
      <c r="B56" s="411"/>
      <c r="C56" s="412"/>
      <c r="D56" s="82">
        <f>D55-'H30.10'!D55</f>
        <v>-4</v>
      </c>
      <c r="E56" s="115">
        <f>E55-'H30.10'!E55</f>
        <v>2</v>
      </c>
      <c r="F56" s="117">
        <f>F55-'H30.10'!F55</f>
        <v>0</v>
      </c>
      <c r="G56" s="84">
        <f>G55-'H30.10'!G55</f>
        <v>-2</v>
      </c>
      <c r="H56" s="113">
        <f>H55-'H30.10'!H55</f>
        <v>0</v>
      </c>
      <c r="I56" s="114">
        <f>I55-'H30.10'!I55</f>
        <v>2</v>
      </c>
      <c r="J56" s="84">
        <f>J55-'H30.10'!J55</f>
        <v>2</v>
      </c>
      <c r="K56" s="82">
        <f>K55-'H30.10'!K55</f>
        <v>-3</v>
      </c>
      <c r="L56" s="117">
        <f>L55-'H30.10'!L55</f>
        <v>0</v>
      </c>
      <c r="M56" s="84">
        <f>M55-'H30.10'!M55</f>
        <v>-3</v>
      </c>
      <c r="N56" s="113">
        <f>N55-'H30.10'!N55</f>
        <v>-3</v>
      </c>
      <c r="O56" s="114">
        <f>O55-'H30.10'!O55</f>
        <v>2</v>
      </c>
      <c r="P56" s="84">
        <f>P55-'H30.10'!P55</f>
        <v>-1</v>
      </c>
      <c r="Q56" s="118"/>
    </row>
    <row r="57" spans="1:17" x14ac:dyDescent="0.25">
      <c r="J57" s="268"/>
    </row>
  </sheetData>
  <mergeCells count="8">
    <mergeCell ref="A55:C55"/>
    <mergeCell ref="A56:C56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0">
    <tabColor rgb="FFFF99CC"/>
    <pageSetUpPr fitToPage="1"/>
  </sheetPr>
  <dimension ref="A1:R57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8" ht="22.5" customHeight="1" x14ac:dyDescent="0.25">
      <c r="A1" s="416" t="s">
        <v>174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51" si="0">SUM(D5:F5)</f>
        <v>66</v>
      </c>
      <c r="H5" s="44">
        <v>79</v>
      </c>
      <c r="I5" s="45">
        <v>0</v>
      </c>
      <c r="J5" s="46">
        <f t="shared" ref="J5:J54" si="1">SUM(H5:I5)</f>
        <v>79</v>
      </c>
      <c r="K5" s="52">
        <v>68</v>
      </c>
      <c r="L5" s="45">
        <v>0</v>
      </c>
      <c r="M5" s="53">
        <f t="shared" ref="M5:M54" si="2">SUM(K5:L5)</f>
        <v>68</v>
      </c>
      <c r="N5" s="52">
        <f t="shared" ref="N5:O31" si="3">H5+K5</f>
        <v>147</v>
      </c>
      <c r="O5" s="45">
        <f t="shared" si="3"/>
        <v>0</v>
      </c>
      <c r="P5" s="53">
        <f t="shared" ref="P5:P54" si="4">SUM(N5:O5)</f>
        <v>147</v>
      </c>
    </row>
    <row r="6" spans="1:18" ht="16.5" customHeight="1" x14ac:dyDescent="0.25">
      <c r="A6" s="39">
        <v>2</v>
      </c>
      <c r="B6" s="40" t="s">
        <v>9</v>
      </c>
      <c r="C6" s="40"/>
      <c r="D6" s="54">
        <v>185</v>
      </c>
      <c r="E6" s="48">
        <v>54</v>
      </c>
      <c r="F6" s="48">
        <v>1</v>
      </c>
      <c r="G6" s="55">
        <f t="shared" si="0"/>
        <v>240</v>
      </c>
      <c r="H6" s="47">
        <v>199</v>
      </c>
      <c r="I6" s="48">
        <v>8</v>
      </c>
      <c r="J6" s="49">
        <f t="shared" si="1"/>
        <v>207</v>
      </c>
      <c r="K6" s="54">
        <v>215</v>
      </c>
      <c r="L6" s="48">
        <v>48</v>
      </c>
      <c r="M6" s="55">
        <f t="shared" si="2"/>
        <v>263</v>
      </c>
      <c r="N6" s="54">
        <f t="shared" si="3"/>
        <v>414</v>
      </c>
      <c r="O6" s="48">
        <f t="shared" si="3"/>
        <v>56</v>
      </c>
      <c r="P6" s="55">
        <f t="shared" si="4"/>
        <v>470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335</v>
      </c>
      <c r="E7" s="45">
        <v>18</v>
      </c>
      <c r="F7" s="45">
        <v>0</v>
      </c>
      <c r="G7" s="53">
        <f t="shared" si="0"/>
        <v>353</v>
      </c>
      <c r="H7" s="44">
        <v>342</v>
      </c>
      <c r="I7" s="45">
        <v>6</v>
      </c>
      <c r="J7" s="46">
        <f t="shared" si="1"/>
        <v>348</v>
      </c>
      <c r="K7" s="52">
        <v>255</v>
      </c>
      <c r="L7" s="45">
        <v>12</v>
      </c>
      <c r="M7" s="53">
        <f t="shared" si="2"/>
        <v>267</v>
      </c>
      <c r="N7" s="52">
        <f t="shared" si="3"/>
        <v>597</v>
      </c>
      <c r="O7" s="45">
        <f t="shared" si="3"/>
        <v>18</v>
      </c>
      <c r="P7" s="53">
        <f t="shared" si="4"/>
        <v>615</v>
      </c>
    </row>
    <row r="8" spans="1:18" ht="16.5" customHeight="1" x14ac:dyDescent="0.25">
      <c r="A8" s="39">
        <v>4</v>
      </c>
      <c r="B8" s="40" t="s">
        <v>7</v>
      </c>
      <c r="C8" s="40"/>
      <c r="D8" s="54">
        <v>92</v>
      </c>
      <c r="E8" s="48">
        <v>1</v>
      </c>
      <c r="F8" s="48">
        <v>1</v>
      </c>
      <c r="G8" s="55">
        <f t="shared" si="0"/>
        <v>94</v>
      </c>
      <c r="H8" s="47">
        <v>93</v>
      </c>
      <c r="I8" s="48">
        <v>1</v>
      </c>
      <c r="J8" s="49">
        <f t="shared" si="1"/>
        <v>94</v>
      </c>
      <c r="K8" s="54">
        <v>96</v>
      </c>
      <c r="L8" s="48">
        <v>2</v>
      </c>
      <c r="M8" s="55">
        <f t="shared" si="2"/>
        <v>98</v>
      </c>
      <c r="N8" s="54">
        <f t="shared" si="3"/>
        <v>189</v>
      </c>
      <c r="O8" s="48">
        <f t="shared" si="3"/>
        <v>3</v>
      </c>
      <c r="P8" s="55">
        <f t="shared" si="4"/>
        <v>192</v>
      </c>
    </row>
    <row r="9" spans="1:18" ht="16.5" customHeight="1" x14ac:dyDescent="0.25">
      <c r="A9" s="37">
        <v>5</v>
      </c>
      <c r="B9" s="38" t="s">
        <v>5</v>
      </c>
      <c r="C9" s="38"/>
      <c r="D9" s="52">
        <v>43</v>
      </c>
      <c r="E9" s="45">
        <v>8</v>
      </c>
      <c r="F9" s="45">
        <v>0</v>
      </c>
      <c r="G9" s="53">
        <f t="shared" si="0"/>
        <v>51</v>
      </c>
      <c r="H9" s="44">
        <v>53</v>
      </c>
      <c r="I9" s="45">
        <v>0</v>
      </c>
      <c r="J9" s="46">
        <f t="shared" si="1"/>
        <v>53</v>
      </c>
      <c r="K9" s="52">
        <v>61</v>
      </c>
      <c r="L9" s="45">
        <v>8</v>
      </c>
      <c r="M9" s="53">
        <f t="shared" si="2"/>
        <v>69</v>
      </c>
      <c r="N9" s="52">
        <f t="shared" si="3"/>
        <v>114</v>
      </c>
      <c r="O9" s="45">
        <f t="shared" si="3"/>
        <v>8</v>
      </c>
      <c r="P9" s="53">
        <f t="shared" si="4"/>
        <v>122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277</v>
      </c>
      <c r="E10" s="48">
        <v>0</v>
      </c>
      <c r="F10" s="48">
        <v>3</v>
      </c>
      <c r="G10" s="55">
        <f t="shared" si="0"/>
        <v>280</v>
      </c>
      <c r="H10" s="47">
        <v>331</v>
      </c>
      <c r="I10" s="48">
        <v>1</v>
      </c>
      <c r="J10" s="49">
        <f t="shared" si="1"/>
        <v>332</v>
      </c>
      <c r="K10" s="54">
        <v>350</v>
      </c>
      <c r="L10" s="48">
        <v>2</v>
      </c>
      <c r="M10" s="55">
        <f t="shared" si="2"/>
        <v>352</v>
      </c>
      <c r="N10" s="54">
        <f t="shared" si="3"/>
        <v>681</v>
      </c>
      <c r="O10" s="48">
        <f t="shared" si="3"/>
        <v>3</v>
      </c>
      <c r="P10" s="55">
        <f t="shared" si="4"/>
        <v>684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8</v>
      </c>
      <c r="E11" s="45">
        <v>0</v>
      </c>
      <c r="F11" s="45">
        <v>0</v>
      </c>
      <c r="G11" s="53">
        <f t="shared" si="0"/>
        <v>8</v>
      </c>
      <c r="H11" s="44">
        <v>4</v>
      </c>
      <c r="I11" s="45">
        <v>0</v>
      </c>
      <c r="J11" s="46">
        <f t="shared" si="1"/>
        <v>4</v>
      </c>
      <c r="K11" s="52">
        <v>7</v>
      </c>
      <c r="L11" s="45">
        <v>0</v>
      </c>
      <c r="M11" s="53">
        <f t="shared" si="2"/>
        <v>7</v>
      </c>
      <c r="N11" s="52">
        <f t="shared" si="3"/>
        <v>11</v>
      </c>
      <c r="O11" s="45">
        <f t="shared" si="3"/>
        <v>0</v>
      </c>
      <c r="P11" s="53">
        <f t="shared" si="4"/>
        <v>11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35</v>
      </c>
      <c r="E12" s="48">
        <v>0</v>
      </c>
      <c r="F12" s="48">
        <v>0</v>
      </c>
      <c r="G12" s="55">
        <f t="shared" si="0"/>
        <v>35</v>
      </c>
      <c r="H12" s="47">
        <v>35</v>
      </c>
      <c r="I12" s="48">
        <v>0</v>
      </c>
      <c r="J12" s="49">
        <f t="shared" si="1"/>
        <v>35</v>
      </c>
      <c r="K12" s="54">
        <v>40</v>
      </c>
      <c r="L12" s="48">
        <v>0</v>
      </c>
      <c r="M12" s="55">
        <f t="shared" si="2"/>
        <v>40</v>
      </c>
      <c r="N12" s="54">
        <f t="shared" si="3"/>
        <v>75</v>
      </c>
      <c r="O12" s="48">
        <f t="shared" si="3"/>
        <v>0</v>
      </c>
      <c r="P12" s="55">
        <f t="shared" si="4"/>
        <v>75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93</v>
      </c>
      <c r="E13" s="45">
        <v>9</v>
      </c>
      <c r="F13" s="45">
        <v>1</v>
      </c>
      <c r="G13" s="53">
        <f t="shared" si="0"/>
        <v>103</v>
      </c>
      <c r="H13" s="44">
        <v>105</v>
      </c>
      <c r="I13" s="45">
        <v>0</v>
      </c>
      <c r="J13" s="46">
        <f t="shared" si="1"/>
        <v>105</v>
      </c>
      <c r="K13" s="52">
        <v>107</v>
      </c>
      <c r="L13" s="45">
        <v>10</v>
      </c>
      <c r="M13" s="53">
        <f t="shared" si="2"/>
        <v>117</v>
      </c>
      <c r="N13" s="52">
        <f t="shared" si="3"/>
        <v>212</v>
      </c>
      <c r="O13" s="45">
        <f t="shared" si="3"/>
        <v>10</v>
      </c>
      <c r="P13" s="53">
        <f t="shared" si="4"/>
        <v>222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168</v>
      </c>
      <c r="E14" s="48">
        <v>10</v>
      </c>
      <c r="F14" s="48">
        <v>1</v>
      </c>
      <c r="G14" s="55">
        <f t="shared" si="0"/>
        <v>179</v>
      </c>
      <c r="H14" s="47">
        <v>182</v>
      </c>
      <c r="I14" s="48">
        <v>1</v>
      </c>
      <c r="J14" s="49">
        <f t="shared" si="1"/>
        <v>183</v>
      </c>
      <c r="K14" s="54">
        <v>192</v>
      </c>
      <c r="L14" s="48">
        <v>10</v>
      </c>
      <c r="M14" s="55">
        <f t="shared" si="2"/>
        <v>202</v>
      </c>
      <c r="N14" s="54">
        <f t="shared" si="3"/>
        <v>374</v>
      </c>
      <c r="O14" s="48">
        <f t="shared" si="3"/>
        <v>11</v>
      </c>
      <c r="P14" s="55">
        <f t="shared" si="4"/>
        <v>385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170</v>
      </c>
      <c r="E15" s="45">
        <v>3</v>
      </c>
      <c r="F15" s="45">
        <v>0</v>
      </c>
      <c r="G15" s="53">
        <f t="shared" si="0"/>
        <v>173</v>
      </c>
      <c r="H15" s="44">
        <v>201</v>
      </c>
      <c r="I15" s="45">
        <v>0</v>
      </c>
      <c r="J15" s="46">
        <f t="shared" si="1"/>
        <v>201</v>
      </c>
      <c r="K15" s="52">
        <v>211</v>
      </c>
      <c r="L15" s="45">
        <v>3</v>
      </c>
      <c r="M15" s="53">
        <f t="shared" si="2"/>
        <v>214</v>
      </c>
      <c r="N15" s="52">
        <f t="shared" si="3"/>
        <v>412</v>
      </c>
      <c r="O15" s="45">
        <f t="shared" si="3"/>
        <v>3</v>
      </c>
      <c r="P15" s="53">
        <f t="shared" si="4"/>
        <v>415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11</v>
      </c>
      <c r="E16" s="48">
        <v>0</v>
      </c>
      <c r="F16" s="48">
        <v>0</v>
      </c>
      <c r="G16" s="55">
        <f t="shared" si="0"/>
        <v>11</v>
      </c>
      <c r="H16" s="47">
        <v>8</v>
      </c>
      <c r="I16" s="48">
        <v>0</v>
      </c>
      <c r="J16" s="49">
        <f t="shared" si="1"/>
        <v>8</v>
      </c>
      <c r="K16" s="54">
        <v>10</v>
      </c>
      <c r="L16" s="48">
        <v>0</v>
      </c>
      <c r="M16" s="55">
        <f t="shared" si="2"/>
        <v>10</v>
      </c>
      <c r="N16" s="54">
        <f t="shared" si="3"/>
        <v>18</v>
      </c>
      <c r="O16" s="48">
        <f t="shared" si="3"/>
        <v>0</v>
      </c>
      <c r="P16" s="55">
        <f t="shared" si="4"/>
        <v>18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12</v>
      </c>
      <c r="E18" s="48">
        <v>0</v>
      </c>
      <c r="F18" s="48">
        <v>0</v>
      </c>
      <c r="G18" s="55">
        <f t="shared" si="0"/>
        <v>12</v>
      </c>
      <c r="H18" s="47">
        <v>7</v>
      </c>
      <c r="I18" s="48">
        <v>0</v>
      </c>
      <c r="J18" s="49">
        <f t="shared" si="1"/>
        <v>7</v>
      </c>
      <c r="K18" s="54">
        <v>11</v>
      </c>
      <c r="L18" s="48">
        <v>0</v>
      </c>
      <c r="M18" s="55">
        <f t="shared" si="2"/>
        <v>11</v>
      </c>
      <c r="N18" s="54">
        <f t="shared" si="3"/>
        <v>18</v>
      </c>
      <c r="O18" s="48">
        <f t="shared" si="3"/>
        <v>0</v>
      </c>
      <c r="P18" s="55">
        <f t="shared" si="4"/>
        <v>18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24</v>
      </c>
      <c r="E20" s="48">
        <v>0</v>
      </c>
      <c r="F20" s="48">
        <v>0</v>
      </c>
      <c r="G20" s="55">
        <f t="shared" si="0"/>
        <v>24</v>
      </c>
      <c r="H20" s="47">
        <v>25</v>
      </c>
      <c r="I20" s="48">
        <v>0</v>
      </c>
      <c r="J20" s="49">
        <f t="shared" si="1"/>
        <v>25</v>
      </c>
      <c r="K20" s="54">
        <v>27</v>
      </c>
      <c r="L20" s="48">
        <v>0</v>
      </c>
      <c r="M20" s="55">
        <f t="shared" si="2"/>
        <v>27</v>
      </c>
      <c r="N20" s="54">
        <f t="shared" si="3"/>
        <v>52</v>
      </c>
      <c r="O20" s="48">
        <f t="shared" si="3"/>
        <v>0</v>
      </c>
      <c r="P20" s="55">
        <f t="shared" si="4"/>
        <v>52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20</v>
      </c>
      <c r="I21" s="45">
        <v>0</v>
      </c>
      <c r="J21" s="46">
        <f t="shared" si="1"/>
        <v>20</v>
      </c>
      <c r="K21" s="52">
        <v>20</v>
      </c>
      <c r="L21" s="45">
        <v>0</v>
      </c>
      <c r="M21" s="53">
        <f t="shared" si="2"/>
        <v>20</v>
      </c>
      <c r="N21" s="52">
        <f t="shared" si="3"/>
        <v>40</v>
      </c>
      <c r="O21" s="45">
        <f t="shared" si="3"/>
        <v>0</v>
      </c>
      <c r="P21" s="53">
        <f t="shared" si="4"/>
        <v>40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27</v>
      </c>
      <c r="L22" s="48">
        <v>0</v>
      </c>
      <c r="M22" s="55">
        <f t="shared" si="2"/>
        <v>27</v>
      </c>
      <c r="N22" s="54">
        <f t="shared" si="3"/>
        <v>49</v>
      </c>
      <c r="O22" s="48">
        <f t="shared" si="3"/>
        <v>0</v>
      </c>
      <c r="P22" s="55">
        <f t="shared" si="4"/>
        <v>49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34</v>
      </c>
      <c r="L25" s="45">
        <v>0</v>
      </c>
      <c r="M25" s="53">
        <f t="shared" si="2"/>
        <v>34</v>
      </c>
      <c r="N25" s="52">
        <f t="shared" si="3"/>
        <v>73</v>
      </c>
      <c r="O25" s="45">
        <f t="shared" si="3"/>
        <v>0</v>
      </c>
      <c r="P25" s="53">
        <f t="shared" si="4"/>
        <v>73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11</v>
      </c>
      <c r="E26" s="48">
        <v>0</v>
      </c>
      <c r="F26" s="48">
        <v>0</v>
      </c>
      <c r="G26" s="55">
        <f t="shared" si="0"/>
        <v>11</v>
      </c>
      <c r="H26" s="47">
        <v>19</v>
      </c>
      <c r="I26" s="48">
        <v>0</v>
      </c>
      <c r="J26" s="49">
        <f t="shared" si="1"/>
        <v>19</v>
      </c>
      <c r="K26" s="54">
        <v>18</v>
      </c>
      <c r="L26" s="48">
        <v>0</v>
      </c>
      <c r="M26" s="55">
        <f t="shared" si="2"/>
        <v>18</v>
      </c>
      <c r="N26" s="54">
        <f t="shared" si="3"/>
        <v>37</v>
      </c>
      <c r="O26" s="48">
        <f t="shared" si="3"/>
        <v>0</v>
      </c>
      <c r="P26" s="55">
        <f t="shared" si="4"/>
        <v>37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24</v>
      </c>
      <c r="L27" s="45">
        <v>0</v>
      </c>
      <c r="M27" s="53">
        <f t="shared" si="2"/>
        <v>24</v>
      </c>
      <c r="N27" s="52">
        <f t="shared" si="3"/>
        <v>53</v>
      </c>
      <c r="O27" s="45">
        <f t="shared" si="3"/>
        <v>0</v>
      </c>
      <c r="P27" s="53">
        <f t="shared" si="4"/>
        <v>53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11</v>
      </c>
      <c r="E29" s="45">
        <v>0</v>
      </c>
      <c r="F29" s="45">
        <v>0</v>
      </c>
      <c r="G29" s="53">
        <f t="shared" si="0"/>
        <v>11</v>
      </c>
      <c r="H29" s="44">
        <v>5</v>
      </c>
      <c r="I29" s="45">
        <v>0</v>
      </c>
      <c r="J29" s="46">
        <f t="shared" si="1"/>
        <v>5</v>
      </c>
      <c r="K29" s="52">
        <v>9</v>
      </c>
      <c r="L29" s="45">
        <v>0</v>
      </c>
      <c r="M29" s="53">
        <f t="shared" si="2"/>
        <v>9</v>
      </c>
      <c r="N29" s="52">
        <f t="shared" si="3"/>
        <v>14</v>
      </c>
      <c r="O29" s="45">
        <f t="shared" si="3"/>
        <v>0</v>
      </c>
      <c r="P29" s="53">
        <f t="shared" si="4"/>
        <v>14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</v>
      </c>
      <c r="E30" s="48">
        <v>0</v>
      </c>
      <c r="F30" s="48">
        <v>0</v>
      </c>
      <c r="G30" s="55">
        <f t="shared" si="0"/>
        <v>2</v>
      </c>
      <c r="H30" s="47">
        <v>3</v>
      </c>
      <c r="I30" s="48">
        <v>0</v>
      </c>
      <c r="J30" s="49">
        <f t="shared" si="1"/>
        <v>3</v>
      </c>
      <c r="K30" s="54">
        <v>3</v>
      </c>
      <c r="L30" s="48">
        <v>0</v>
      </c>
      <c r="M30" s="55">
        <f t="shared" si="2"/>
        <v>3</v>
      </c>
      <c r="N30" s="54">
        <f t="shared" si="3"/>
        <v>6</v>
      </c>
      <c r="O30" s="48">
        <f t="shared" si="3"/>
        <v>0</v>
      </c>
      <c r="P30" s="55">
        <f t="shared" si="4"/>
        <v>6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17</v>
      </c>
      <c r="E31" s="45">
        <v>0</v>
      </c>
      <c r="F31" s="45">
        <v>1</v>
      </c>
      <c r="G31" s="53">
        <f t="shared" si="0"/>
        <v>18</v>
      </c>
      <c r="H31" s="44">
        <v>14</v>
      </c>
      <c r="I31" s="45">
        <v>0</v>
      </c>
      <c r="J31" s="46">
        <f t="shared" si="1"/>
        <v>14</v>
      </c>
      <c r="K31" s="52">
        <v>12</v>
      </c>
      <c r="L31" s="45">
        <v>1</v>
      </c>
      <c r="M31" s="53">
        <f t="shared" si="2"/>
        <v>13</v>
      </c>
      <c r="N31" s="52">
        <f t="shared" si="3"/>
        <v>26</v>
      </c>
      <c r="O31" s="45">
        <f t="shared" si="3"/>
        <v>1</v>
      </c>
      <c r="P31" s="53">
        <f t="shared" si="4"/>
        <v>27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6</v>
      </c>
      <c r="E34" s="48">
        <v>0</v>
      </c>
      <c r="F34" s="48">
        <v>0</v>
      </c>
      <c r="G34" s="55">
        <f t="shared" si="0"/>
        <v>6</v>
      </c>
      <c r="H34" s="47">
        <v>3</v>
      </c>
      <c r="I34" s="48">
        <v>0</v>
      </c>
      <c r="J34" s="49">
        <f t="shared" si="1"/>
        <v>3</v>
      </c>
      <c r="K34" s="54">
        <v>9</v>
      </c>
      <c r="L34" s="48">
        <v>0</v>
      </c>
      <c r="M34" s="55">
        <f t="shared" si="2"/>
        <v>9</v>
      </c>
      <c r="N34" s="54">
        <f t="shared" si="5"/>
        <v>12</v>
      </c>
      <c r="O34" s="48">
        <f t="shared" si="5"/>
        <v>0</v>
      </c>
      <c r="P34" s="55">
        <f t="shared" si="4"/>
        <v>12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</v>
      </c>
      <c r="E35" s="45">
        <v>0</v>
      </c>
      <c r="F35" s="45">
        <v>0</v>
      </c>
      <c r="G35" s="53">
        <f t="shared" si="0"/>
        <v>9</v>
      </c>
      <c r="H35" s="44">
        <v>7</v>
      </c>
      <c r="I35" s="45">
        <v>0</v>
      </c>
      <c r="J35" s="46">
        <f t="shared" si="1"/>
        <v>7</v>
      </c>
      <c r="K35" s="52">
        <v>13</v>
      </c>
      <c r="L35" s="45">
        <v>0</v>
      </c>
      <c r="M35" s="53">
        <f t="shared" si="2"/>
        <v>13</v>
      </c>
      <c r="N35" s="52">
        <f t="shared" si="5"/>
        <v>20</v>
      </c>
      <c r="O35" s="45">
        <f t="shared" si="5"/>
        <v>0</v>
      </c>
      <c r="P35" s="53">
        <f t="shared" si="4"/>
        <v>20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21</v>
      </c>
      <c r="E36" s="48">
        <v>0</v>
      </c>
      <c r="F36" s="48">
        <v>0</v>
      </c>
      <c r="G36" s="55">
        <f t="shared" si="0"/>
        <v>21</v>
      </c>
      <c r="H36" s="47">
        <v>23</v>
      </c>
      <c r="I36" s="48">
        <v>0</v>
      </c>
      <c r="J36" s="49">
        <f t="shared" si="1"/>
        <v>23</v>
      </c>
      <c r="K36" s="54">
        <v>11</v>
      </c>
      <c r="L36" s="48">
        <v>0</v>
      </c>
      <c r="M36" s="55">
        <f t="shared" si="2"/>
        <v>11</v>
      </c>
      <c r="N36" s="54">
        <f t="shared" si="5"/>
        <v>34</v>
      </c>
      <c r="O36" s="48">
        <f t="shared" si="5"/>
        <v>0</v>
      </c>
      <c r="P36" s="55">
        <f t="shared" si="4"/>
        <v>34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164</v>
      </c>
      <c r="E37" s="45">
        <v>46</v>
      </c>
      <c r="F37" s="45">
        <v>0</v>
      </c>
      <c r="G37" s="53">
        <f t="shared" si="0"/>
        <v>210</v>
      </c>
      <c r="H37" s="44">
        <v>189</v>
      </c>
      <c r="I37" s="45">
        <v>17</v>
      </c>
      <c r="J37" s="46">
        <f t="shared" si="1"/>
        <v>206</v>
      </c>
      <c r="K37" s="52">
        <v>157</v>
      </c>
      <c r="L37" s="45">
        <v>29</v>
      </c>
      <c r="M37" s="53">
        <f t="shared" si="2"/>
        <v>186</v>
      </c>
      <c r="N37" s="52">
        <f>H37+K37</f>
        <v>346</v>
      </c>
      <c r="O37" s="45">
        <f t="shared" si="5"/>
        <v>46</v>
      </c>
      <c r="P37" s="53">
        <f t="shared" si="4"/>
        <v>392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</v>
      </c>
      <c r="E38" s="48">
        <v>0</v>
      </c>
      <c r="F38" s="48">
        <v>0</v>
      </c>
      <c r="G38" s="55">
        <f t="shared" si="0"/>
        <v>4</v>
      </c>
      <c r="H38" s="47">
        <v>3</v>
      </c>
      <c r="I38" s="48">
        <v>0</v>
      </c>
      <c r="J38" s="49">
        <f t="shared" si="1"/>
        <v>3</v>
      </c>
      <c r="K38" s="54">
        <v>3</v>
      </c>
      <c r="L38" s="48">
        <v>0</v>
      </c>
      <c r="M38" s="55">
        <f t="shared" si="2"/>
        <v>3</v>
      </c>
      <c r="N38" s="54">
        <f t="shared" si="5"/>
        <v>6</v>
      </c>
      <c r="O38" s="48">
        <f t="shared" si="5"/>
        <v>0</v>
      </c>
      <c r="P38" s="55">
        <f t="shared" si="4"/>
        <v>6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5</v>
      </c>
      <c r="E39" s="45">
        <v>5</v>
      </c>
      <c r="F39" s="45">
        <v>1</v>
      </c>
      <c r="G39" s="53">
        <f t="shared" si="0"/>
        <v>11</v>
      </c>
      <c r="H39" s="44">
        <v>9</v>
      </c>
      <c r="I39" s="45">
        <v>0</v>
      </c>
      <c r="J39" s="46">
        <f t="shared" si="1"/>
        <v>9</v>
      </c>
      <c r="K39" s="52">
        <v>4</v>
      </c>
      <c r="L39" s="45">
        <v>6</v>
      </c>
      <c r="M39" s="53">
        <f t="shared" si="2"/>
        <v>10</v>
      </c>
      <c r="N39" s="52">
        <f t="shared" si="5"/>
        <v>13</v>
      </c>
      <c r="O39" s="45">
        <f t="shared" si="5"/>
        <v>6</v>
      </c>
      <c r="P39" s="53">
        <f t="shared" si="4"/>
        <v>19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22</v>
      </c>
      <c r="L40" s="48">
        <v>0</v>
      </c>
      <c r="M40" s="55">
        <f t="shared" si="2"/>
        <v>22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53</v>
      </c>
      <c r="L41" s="45">
        <v>0</v>
      </c>
      <c r="M41" s="53">
        <f t="shared" si="2"/>
        <v>53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63</v>
      </c>
      <c r="I42" s="48">
        <v>0</v>
      </c>
      <c r="J42" s="49">
        <f t="shared" si="1"/>
        <v>63</v>
      </c>
      <c r="K42" s="54">
        <v>65</v>
      </c>
      <c r="L42" s="48">
        <v>1</v>
      </c>
      <c r="M42" s="55">
        <f t="shared" si="2"/>
        <v>66</v>
      </c>
      <c r="N42" s="54">
        <f t="shared" si="5"/>
        <v>128</v>
      </c>
      <c r="O42" s="48">
        <f t="shared" si="5"/>
        <v>1</v>
      </c>
      <c r="P42" s="55">
        <f t="shared" si="4"/>
        <v>129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17</v>
      </c>
      <c r="I43" s="45">
        <v>0</v>
      </c>
      <c r="J43" s="46">
        <f t="shared" si="1"/>
        <v>17</v>
      </c>
      <c r="K43" s="52">
        <v>13</v>
      </c>
      <c r="L43" s="45">
        <v>0</v>
      </c>
      <c r="M43" s="53">
        <f t="shared" si="2"/>
        <v>13</v>
      </c>
      <c r="N43" s="52">
        <f t="shared" si="5"/>
        <v>30</v>
      </c>
      <c r="O43" s="45">
        <f t="shared" si="5"/>
        <v>0</v>
      </c>
      <c r="P43" s="53">
        <f t="shared" si="4"/>
        <v>30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26</v>
      </c>
      <c r="I44" s="48">
        <v>0</v>
      </c>
      <c r="J44" s="49">
        <f t="shared" si="1"/>
        <v>26</v>
      </c>
      <c r="K44" s="54">
        <v>25</v>
      </c>
      <c r="L44" s="48">
        <v>0</v>
      </c>
      <c r="M44" s="55">
        <f t="shared" si="2"/>
        <v>25</v>
      </c>
      <c r="N44" s="54">
        <f t="shared" si="5"/>
        <v>51</v>
      </c>
      <c r="O44" s="48">
        <f t="shared" si="5"/>
        <v>0</v>
      </c>
      <c r="P44" s="55">
        <f t="shared" si="4"/>
        <v>51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41</v>
      </c>
      <c r="E45" s="45">
        <v>0</v>
      </c>
      <c r="F45" s="45">
        <v>0</v>
      </c>
      <c r="G45" s="53">
        <f t="shared" si="0"/>
        <v>41</v>
      </c>
      <c r="H45" s="44">
        <v>32</v>
      </c>
      <c r="I45" s="45">
        <v>0</v>
      </c>
      <c r="J45" s="46">
        <f t="shared" si="1"/>
        <v>32</v>
      </c>
      <c r="K45" s="52">
        <v>33</v>
      </c>
      <c r="L45" s="45">
        <v>0</v>
      </c>
      <c r="M45" s="53">
        <f t="shared" si="2"/>
        <v>33</v>
      </c>
      <c r="N45" s="52">
        <f t="shared" si="5"/>
        <v>65</v>
      </c>
      <c r="O45" s="45">
        <f t="shared" si="5"/>
        <v>0</v>
      </c>
      <c r="P45" s="53">
        <f t="shared" si="4"/>
        <v>65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36</v>
      </c>
      <c r="E46" s="48">
        <v>0</v>
      </c>
      <c r="F46" s="48">
        <v>0</v>
      </c>
      <c r="G46" s="55">
        <f t="shared" si="0"/>
        <v>36</v>
      </c>
      <c r="H46" s="47">
        <v>27</v>
      </c>
      <c r="I46" s="48">
        <v>0</v>
      </c>
      <c r="J46" s="49">
        <f t="shared" si="1"/>
        <v>27</v>
      </c>
      <c r="K46" s="54">
        <v>32</v>
      </c>
      <c r="L46" s="48">
        <v>0</v>
      </c>
      <c r="M46" s="55">
        <f t="shared" si="2"/>
        <v>32</v>
      </c>
      <c r="N46" s="54">
        <f t="shared" si="5"/>
        <v>59</v>
      </c>
      <c r="O46" s="48">
        <f t="shared" si="5"/>
        <v>0</v>
      </c>
      <c r="P46" s="55">
        <f t="shared" si="4"/>
        <v>59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25</v>
      </c>
      <c r="I47" s="45">
        <v>0</v>
      </c>
      <c r="J47" s="46">
        <f t="shared" si="1"/>
        <v>25</v>
      </c>
      <c r="K47" s="52">
        <v>26</v>
      </c>
      <c r="L47" s="45">
        <v>0</v>
      </c>
      <c r="M47" s="53">
        <f t="shared" si="2"/>
        <v>26</v>
      </c>
      <c r="N47" s="52">
        <f t="shared" si="5"/>
        <v>51</v>
      </c>
      <c r="O47" s="45">
        <f t="shared" si="5"/>
        <v>0</v>
      </c>
      <c r="P47" s="53">
        <f t="shared" si="4"/>
        <v>51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192</v>
      </c>
      <c r="E48" s="48">
        <v>0</v>
      </c>
      <c r="F48" s="48">
        <v>0</v>
      </c>
      <c r="G48" s="55">
        <f t="shared" si="0"/>
        <v>192</v>
      </c>
      <c r="H48" s="47">
        <v>165</v>
      </c>
      <c r="I48" s="48">
        <v>0</v>
      </c>
      <c r="J48" s="49">
        <f t="shared" si="1"/>
        <v>165</v>
      </c>
      <c r="K48" s="54">
        <v>190</v>
      </c>
      <c r="L48" s="48">
        <v>0</v>
      </c>
      <c r="M48" s="55">
        <f t="shared" si="2"/>
        <v>190</v>
      </c>
      <c r="N48" s="54">
        <f t="shared" si="5"/>
        <v>355</v>
      </c>
      <c r="O48" s="48">
        <f t="shared" si="5"/>
        <v>0</v>
      </c>
      <c r="P48" s="55">
        <f t="shared" si="4"/>
        <v>355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84</v>
      </c>
      <c r="E49" s="254">
        <v>0</v>
      </c>
      <c r="F49" s="254">
        <v>4</v>
      </c>
      <c r="G49" s="255">
        <f t="shared" si="0"/>
        <v>88</v>
      </c>
      <c r="H49" s="256">
        <v>113</v>
      </c>
      <c r="I49" s="254">
        <v>1</v>
      </c>
      <c r="J49" s="257">
        <f t="shared" si="1"/>
        <v>114</v>
      </c>
      <c r="K49" s="253">
        <v>115</v>
      </c>
      <c r="L49" s="254">
        <v>3</v>
      </c>
      <c r="M49" s="255">
        <f t="shared" si="2"/>
        <v>118</v>
      </c>
      <c r="N49" s="253">
        <f t="shared" ref="N49:O54" si="6">H49+K49</f>
        <v>228</v>
      </c>
      <c r="O49" s="254">
        <f t="shared" si="6"/>
        <v>4</v>
      </c>
      <c r="P49" s="255">
        <f t="shared" si="4"/>
        <v>232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190</v>
      </c>
      <c r="E50" s="48">
        <v>0</v>
      </c>
      <c r="F50" s="48">
        <v>1</v>
      </c>
      <c r="G50" s="55">
        <f t="shared" si="0"/>
        <v>191</v>
      </c>
      <c r="H50" s="47">
        <v>184</v>
      </c>
      <c r="I50" s="48">
        <v>0</v>
      </c>
      <c r="J50" s="49">
        <f t="shared" si="1"/>
        <v>184</v>
      </c>
      <c r="K50" s="54">
        <v>231</v>
      </c>
      <c r="L50" s="48">
        <v>1</v>
      </c>
      <c r="M50" s="55">
        <f t="shared" si="2"/>
        <v>232</v>
      </c>
      <c r="N50" s="54">
        <f t="shared" si="6"/>
        <v>415</v>
      </c>
      <c r="O50" s="48">
        <f t="shared" si="6"/>
        <v>1</v>
      </c>
      <c r="P50" s="55">
        <f t="shared" si="4"/>
        <v>416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17</v>
      </c>
      <c r="F51" s="256">
        <v>0</v>
      </c>
      <c r="G51" s="263">
        <f t="shared" si="0"/>
        <v>56</v>
      </c>
      <c r="H51" s="256">
        <v>39</v>
      </c>
      <c r="I51" s="254">
        <v>6</v>
      </c>
      <c r="J51" s="262">
        <f t="shared" si="1"/>
        <v>45</v>
      </c>
      <c r="K51" s="253">
        <v>37</v>
      </c>
      <c r="L51" s="254">
        <v>11</v>
      </c>
      <c r="M51" s="263">
        <f t="shared" si="2"/>
        <v>48</v>
      </c>
      <c r="N51" s="253">
        <f>H51+K51</f>
        <v>76</v>
      </c>
      <c r="O51" s="256">
        <f t="shared" si="6"/>
        <v>17</v>
      </c>
      <c r="P51" s="255">
        <f t="shared" si="4"/>
        <v>93</v>
      </c>
    </row>
    <row r="52" spans="1:17" x14ac:dyDescent="0.25">
      <c r="A52" s="39">
        <v>48</v>
      </c>
      <c r="B52" s="40" t="s">
        <v>167</v>
      </c>
      <c r="C52" s="40"/>
      <c r="D52" s="54">
        <v>148</v>
      </c>
      <c r="E52" s="48">
        <v>15</v>
      </c>
      <c r="F52" s="47">
        <v>0</v>
      </c>
      <c r="G52" s="55">
        <f>SUM(D52:F52)</f>
        <v>163</v>
      </c>
      <c r="H52" s="47">
        <v>157</v>
      </c>
      <c r="I52" s="48">
        <v>8</v>
      </c>
      <c r="J52" s="284">
        <f t="shared" si="1"/>
        <v>165</v>
      </c>
      <c r="K52" s="54">
        <v>151</v>
      </c>
      <c r="L52" s="48">
        <v>7</v>
      </c>
      <c r="M52" s="285">
        <f t="shared" si="2"/>
        <v>158</v>
      </c>
      <c r="N52" s="54">
        <f t="shared" ref="N52:N54" si="7">H52+K52</f>
        <v>308</v>
      </c>
      <c r="O52" s="47">
        <f t="shared" si="6"/>
        <v>15</v>
      </c>
      <c r="P52" s="55">
        <f t="shared" si="4"/>
        <v>323</v>
      </c>
    </row>
    <row r="53" spans="1:17" x14ac:dyDescent="0.25">
      <c r="A53" s="251">
        <v>49</v>
      </c>
      <c r="B53" s="252" t="s">
        <v>168</v>
      </c>
      <c r="C53" s="252"/>
      <c r="D53" s="253">
        <v>74</v>
      </c>
      <c r="E53" s="254">
        <v>1</v>
      </c>
      <c r="F53" s="256">
        <v>1</v>
      </c>
      <c r="G53" s="53">
        <f t="shared" ref="G53:G54" si="8">SUM(D53:F53)</f>
        <v>76</v>
      </c>
      <c r="H53" s="256">
        <v>70</v>
      </c>
      <c r="I53" s="254">
        <v>2</v>
      </c>
      <c r="J53" s="262">
        <f t="shared" si="1"/>
        <v>72</v>
      </c>
      <c r="K53" s="253">
        <v>54</v>
      </c>
      <c r="L53" s="254">
        <v>2</v>
      </c>
      <c r="M53" s="263">
        <f t="shared" si="2"/>
        <v>56</v>
      </c>
      <c r="N53" s="253">
        <f t="shared" si="7"/>
        <v>124</v>
      </c>
      <c r="O53" s="256">
        <f t="shared" si="6"/>
        <v>4</v>
      </c>
      <c r="P53" s="255">
        <f t="shared" si="4"/>
        <v>128</v>
      </c>
    </row>
    <row r="54" spans="1:17" x14ac:dyDescent="0.25">
      <c r="A54" s="39">
        <v>50</v>
      </c>
      <c r="B54" s="40" t="s">
        <v>169</v>
      </c>
      <c r="C54" s="40"/>
      <c r="D54" s="54">
        <v>62</v>
      </c>
      <c r="E54" s="48">
        <v>3</v>
      </c>
      <c r="F54" s="47">
        <v>0</v>
      </c>
      <c r="G54" s="55">
        <f t="shared" si="8"/>
        <v>65</v>
      </c>
      <c r="H54" s="47">
        <v>75</v>
      </c>
      <c r="I54" s="48">
        <v>0</v>
      </c>
      <c r="J54" s="284">
        <f t="shared" si="1"/>
        <v>75</v>
      </c>
      <c r="K54" s="54">
        <v>73</v>
      </c>
      <c r="L54" s="48">
        <v>3</v>
      </c>
      <c r="M54" s="285">
        <f t="shared" si="2"/>
        <v>76</v>
      </c>
      <c r="N54" s="54">
        <f t="shared" si="7"/>
        <v>148</v>
      </c>
      <c r="O54" s="47">
        <f t="shared" si="6"/>
        <v>3</v>
      </c>
      <c r="P54" s="55">
        <f t="shared" si="4"/>
        <v>151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2930</v>
      </c>
      <c r="E55" s="46">
        <f t="shared" ref="E55:P55" si="9">SUM(E5:E54)</f>
        <v>190</v>
      </c>
      <c r="F55" s="46">
        <f t="shared" si="9"/>
        <v>16</v>
      </c>
      <c r="G55" s="53">
        <f t="shared" si="9"/>
        <v>3136</v>
      </c>
      <c r="H55" s="267">
        <f>SUM(H5:H54)</f>
        <v>3154</v>
      </c>
      <c r="I55" s="46">
        <f t="shared" si="9"/>
        <v>51</v>
      </c>
      <c r="J55" s="53">
        <f>SUM(J5:J54)</f>
        <v>3205</v>
      </c>
      <c r="K55" s="267">
        <f t="shared" si="9"/>
        <v>3150</v>
      </c>
      <c r="L55" s="45">
        <f t="shared" si="9"/>
        <v>159</v>
      </c>
      <c r="M55" s="53">
        <f t="shared" si="9"/>
        <v>3309</v>
      </c>
      <c r="N55" s="52">
        <f>SUM(N5:N54)</f>
        <v>6304</v>
      </c>
      <c r="O55" s="44">
        <f t="shared" si="9"/>
        <v>210</v>
      </c>
      <c r="P55" s="53">
        <f t="shared" si="9"/>
        <v>6514</v>
      </c>
      <c r="Q55" s="118"/>
    </row>
    <row r="56" spans="1:17" ht="16.5" customHeight="1" x14ac:dyDescent="0.25">
      <c r="A56" s="410" t="s">
        <v>49</v>
      </c>
      <c r="B56" s="411"/>
      <c r="C56" s="412"/>
      <c r="D56" s="82">
        <f>D55-'H30.9'!D55</f>
        <v>-8</v>
      </c>
      <c r="E56" s="117">
        <f>E55-'H30.9'!E55</f>
        <v>26</v>
      </c>
      <c r="F56" s="83">
        <f>F55-'H30.9'!F55</f>
        <v>0</v>
      </c>
      <c r="G56" s="117">
        <f>G55-'H30.9'!G55</f>
        <v>18</v>
      </c>
      <c r="H56" s="82">
        <f>H55-'H30.9'!H55</f>
        <v>-14</v>
      </c>
      <c r="I56" s="83">
        <f>I55-'H30.9'!I55</f>
        <v>6</v>
      </c>
      <c r="J56" s="117">
        <f>J55-'H30.9'!J55</f>
        <v>-8</v>
      </c>
      <c r="K56" s="113">
        <f>K55-'H30.9'!K55</f>
        <v>-2</v>
      </c>
      <c r="L56" s="114">
        <f>L55-'H30.9'!L55</f>
        <v>20</v>
      </c>
      <c r="M56" s="84">
        <f>M55-'H30.9'!M55</f>
        <v>18</v>
      </c>
      <c r="N56" s="113">
        <f>N55-'H30.9'!N55</f>
        <v>-16</v>
      </c>
      <c r="O56" s="114">
        <f>O55-'H30.9'!O55</f>
        <v>26</v>
      </c>
      <c r="P56" s="84">
        <f>P55-'H30.9'!P55</f>
        <v>10</v>
      </c>
      <c r="Q56" s="118"/>
    </row>
    <row r="57" spans="1:17" x14ac:dyDescent="0.25">
      <c r="J57" s="268"/>
    </row>
  </sheetData>
  <mergeCells count="8">
    <mergeCell ref="A55:C55"/>
    <mergeCell ref="A56:C56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71">
    <tabColor rgb="FFFF99CC"/>
    <pageSetUpPr fitToPage="1"/>
  </sheetPr>
  <dimension ref="A1:R57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8" ht="22.5" customHeight="1" x14ac:dyDescent="0.25">
      <c r="A1" s="416" t="s">
        <v>173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51" si="0">SUM(D5:F5)</f>
        <v>66</v>
      </c>
      <c r="H5" s="44">
        <v>79</v>
      </c>
      <c r="I5" s="45">
        <v>0</v>
      </c>
      <c r="J5" s="46">
        <f t="shared" ref="J5:J54" si="1">SUM(H5:I5)</f>
        <v>79</v>
      </c>
      <c r="K5" s="52">
        <v>68</v>
      </c>
      <c r="L5" s="45">
        <v>0</v>
      </c>
      <c r="M5" s="53">
        <f t="shared" ref="M5:M54" si="2">SUM(K5:L5)</f>
        <v>68</v>
      </c>
      <c r="N5" s="52">
        <f t="shared" ref="N5:O31" si="3">H5+K5</f>
        <v>147</v>
      </c>
      <c r="O5" s="45">
        <f t="shared" si="3"/>
        <v>0</v>
      </c>
      <c r="P5" s="53">
        <f t="shared" ref="P5:P54" si="4">SUM(N5:O5)</f>
        <v>147</v>
      </c>
    </row>
    <row r="6" spans="1:18" ht="16.5" customHeight="1" x14ac:dyDescent="0.25">
      <c r="A6" s="39">
        <v>2</v>
      </c>
      <c r="B6" s="40" t="s">
        <v>9</v>
      </c>
      <c r="C6" s="40"/>
      <c r="D6" s="54">
        <v>185</v>
      </c>
      <c r="E6" s="48">
        <v>45</v>
      </c>
      <c r="F6" s="48">
        <v>1</v>
      </c>
      <c r="G6" s="55">
        <f t="shared" si="0"/>
        <v>231</v>
      </c>
      <c r="H6" s="47">
        <v>199</v>
      </c>
      <c r="I6" s="48">
        <v>4</v>
      </c>
      <c r="J6" s="49">
        <f t="shared" si="1"/>
        <v>203</v>
      </c>
      <c r="K6" s="54">
        <v>216</v>
      </c>
      <c r="L6" s="48">
        <v>43</v>
      </c>
      <c r="M6" s="55">
        <f t="shared" si="2"/>
        <v>259</v>
      </c>
      <c r="N6" s="54">
        <f t="shared" si="3"/>
        <v>415</v>
      </c>
      <c r="O6" s="48">
        <f t="shared" si="3"/>
        <v>47</v>
      </c>
      <c r="P6" s="55">
        <f t="shared" si="4"/>
        <v>462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337</v>
      </c>
      <c r="E7" s="45">
        <v>21</v>
      </c>
      <c r="F7" s="45">
        <v>0</v>
      </c>
      <c r="G7" s="53">
        <f t="shared" si="0"/>
        <v>358</v>
      </c>
      <c r="H7" s="44">
        <v>345</v>
      </c>
      <c r="I7" s="45">
        <v>9</v>
      </c>
      <c r="J7" s="46">
        <f t="shared" si="1"/>
        <v>354</v>
      </c>
      <c r="K7" s="52">
        <v>255</v>
      </c>
      <c r="L7" s="45">
        <v>12</v>
      </c>
      <c r="M7" s="53">
        <f t="shared" si="2"/>
        <v>267</v>
      </c>
      <c r="N7" s="52">
        <f t="shared" si="3"/>
        <v>600</v>
      </c>
      <c r="O7" s="45">
        <f t="shared" si="3"/>
        <v>21</v>
      </c>
      <c r="P7" s="53">
        <f t="shared" si="4"/>
        <v>621</v>
      </c>
    </row>
    <row r="8" spans="1:18" ht="16.5" customHeight="1" x14ac:dyDescent="0.25">
      <c r="A8" s="39">
        <v>4</v>
      </c>
      <c r="B8" s="40" t="s">
        <v>7</v>
      </c>
      <c r="C8" s="40"/>
      <c r="D8" s="54">
        <v>91</v>
      </c>
      <c r="E8" s="48">
        <v>1</v>
      </c>
      <c r="F8" s="48">
        <v>1</v>
      </c>
      <c r="G8" s="55">
        <f t="shared" si="0"/>
        <v>93</v>
      </c>
      <c r="H8" s="47">
        <v>92</v>
      </c>
      <c r="I8" s="48">
        <v>1</v>
      </c>
      <c r="J8" s="49">
        <f t="shared" si="1"/>
        <v>93</v>
      </c>
      <c r="K8" s="54">
        <v>94</v>
      </c>
      <c r="L8" s="48">
        <v>2</v>
      </c>
      <c r="M8" s="55">
        <f t="shared" si="2"/>
        <v>96</v>
      </c>
      <c r="N8" s="54">
        <f t="shared" si="3"/>
        <v>186</v>
      </c>
      <c r="O8" s="48">
        <f t="shared" si="3"/>
        <v>3</v>
      </c>
      <c r="P8" s="55">
        <f t="shared" si="4"/>
        <v>189</v>
      </c>
    </row>
    <row r="9" spans="1:18" ht="16.5" customHeight="1" x14ac:dyDescent="0.25">
      <c r="A9" s="37">
        <v>5</v>
      </c>
      <c r="B9" s="38" t="s">
        <v>5</v>
      </c>
      <c r="C9" s="38"/>
      <c r="D9" s="52">
        <v>43</v>
      </c>
      <c r="E9" s="45">
        <v>8</v>
      </c>
      <c r="F9" s="45">
        <v>0</v>
      </c>
      <c r="G9" s="53">
        <f t="shared" si="0"/>
        <v>51</v>
      </c>
      <c r="H9" s="44">
        <v>53</v>
      </c>
      <c r="I9" s="45">
        <v>0</v>
      </c>
      <c r="J9" s="46">
        <f t="shared" si="1"/>
        <v>53</v>
      </c>
      <c r="K9" s="52">
        <v>61</v>
      </c>
      <c r="L9" s="45">
        <v>8</v>
      </c>
      <c r="M9" s="53">
        <f t="shared" si="2"/>
        <v>69</v>
      </c>
      <c r="N9" s="52">
        <f t="shared" si="3"/>
        <v>114</v>
      </c>
      <c r="O9" s="45">
        <f t="shared" si="3"/>
        <v>8</v>
      </c>
      <c r="P9" s="53">
        <f t="shared" si="4"/>
        <v>122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276</v>
      </c>
      <c r="E10" s="48">
        <v>0</v>
      </c>
      <c r="F10" s="48">
        <v>3</v>
      </c>
      <c r="G10" s="55">
        <f t="shared" si="0"/>
        <v>279</v>
      </c>
      <c r="H10" s="47">
        <v>332</v>
      </c>
      <c r="I10" s="48">
        <v>1</v>
      </c>
      <c r="J10" s="49">
        <f t="shared" si="1"/>
        <v>333</v>
      </c>
      <c r="K10" s="54">
        <v>351</v>
      </c>
      <c r="L10" s="48">
        <v>2</v>
      </c>
      <c r="M10" s="55">
        <f t="shared" si="2"/>
        <v>353</v>
      </c>
      <c r="N10" s="54">
        <f t="shared" si="3"/>
        <v>683</v>
      </c>
      <c r="O10" s="48">
        <f t="shared" si="3"/>
        <v>3</v>
      </c>
      <c r="P10" s="55">
        <f t="shared" si="4"/>
        <v>686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8</v>
      </c>
      <c r="E11" s="45">
        <v>0</v>
      </c>
      <c r="F11" s="45">
        <v>0</v>
      </c>
      <c r="G11" s="53">
        <f t="shared" si="0"/>
        <v>8</v>
      </c>
      <c r="H11" s="44">
        <v>4</v>
      </c>
      <c r="I11" s="45">
        <v>0</v>
      </c>
      <c r="J11" s="46">
        <f t="shared" si="1"/>
        <v>4</v>
      </c>
      <c r="K11" s="52">
        <v>7</v>
      </c>
      <c r="L11" s="45">
        <v>0</v>
      </c>
      <c r="M11" s="53">
        <f t="shared" si="2"/>
        <v>7</v>
      </c>
      <c r="N11" s="52">
        <f t="shared" si="3"/>
        <v>11</v>
      </c>
      <c r="O11" s="45">
        <f t="shared" si="3"/>
        <v>0</v>
      </c>
      <c r="P11" s="53">
        <f t="shared" si="4"/>
        <v>11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35</v>
      </c>
      <c r="E12" s="48">
        <v>0</v>
      </c>
      <c r="F12" s="48">
        <v>0</v>
      </c>
      <c r="G12" s="55">
        <f t="shared" si="0"/>
        <v>35</v>
      </c>
      <c r="H12" s="47">
        <v>35</v>
      </c>
      <c r="I12" s="48">
        <v>0</v>
      </c>
      <c r="J12" s="49">
        <f t="shared" si="1"/>
        <v>35</v>
      </c>
      <c r="K12" s="54">
        <v>40</v>
      </c>
      <c r="L12" s="48">
        <v>0</v>
      </c>
      <c r="M12" s="55">
        <f t="shared" si="2"/>
        <v>40</v>
      </c>
      <c r="N12" s="54">
        <f t="shared" si="3"/>
        <v>75</v>
      </c>
      <c r="O12" s="48">
        <f t="shared" si="3"/>
        <v>0</v>
      </c>
      <c r="P12" s="55">
        <f t="shared" si="4"/>
        <v>75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93</v>
      </c>
      <c r="E13" s="45">
        <v>6</v>
      </c>
      <c r="F13" s="45">
        <v>1</v>
      </c>
      <c r="G13" s="53">
        <f t="shared" si="0"/>
        <v>100</v>
      </c>
      <c r="H13" s="44">
        <v>105</v>
      </c>
      <c r="I13" s="45">
        <v>0</v>
      </c>
      <c r="J13" s="46">
        <f t="shared" si="1"/>
        <v>105</v>
      </c>
      <c r="K13" s="52">
        <v>107</v>
      </c>
      <c r="L13" s="45">
        <v>7</v>
      </c>
      <c r="M13" s="53">
        <f t="shared" si="2"/>
        <v>114</v>
      </c>
      <c r="N13" s="52">
        <f t="shared" si="3"/>
        <v>212</v>
      </c>
      <c r="O13" s="45">
        <f t="shared" si="3"/>
        <v>7</v>
      </c>
      <c r="P13" s="53">
        <f t="shared" si="4"/>
        <v>219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167</v>
      </c>
      <c r="E14" s="48">
        <v>10</v>
      </c>
      <c r="F14" s="48">
        <v>1</v>
      </c>
      <c r="G14" s="55">
        <f t="shared" si="0"/>
        <v>178</v>
      </c>
      <c r="H14" s="47">
        <v>185</v>
      </c>
      <c r="I14" s="48">
        <v>1</v>
      </c>
      <c r="J14" s="49">
        <f t="shared" si="1"/>
        <v>186</v>
      </c>
      <c r="K14" s="54">
        <v>191</v>
      </c>
      <c r="L14" s="48">
        <v>10</v>
      </c>
      <c r="M14" s="55">
        <f t="shared" si="2"/>
        <v>201</v>
      </c>
      <c r="N14" s="54">
        <f t="shared" si="3"/>
        <v>376</v>
      </c>
      <c r="O14" s="48">
        <f t="shared" si="3"/>
        <v>11</v>
      </c>
      <c r="P14" s="55">
        <f t="shared" si="4"/>
        <v>387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169</v>
      </c>
      <c r="E15" s="45">
        <v>3</v>
      </c>
      <c r="F15" s="45">
        <v>0</v>
      </c>
      <c r="G15" s="53">
        <f t="shared" si="0"/>
        <v>172</v>
      </c>
      <c r="H15" s="44">
        <v>200</v>
      </c>
      <c r="I15" s="45">
        <v>0</v>
      </c>
      <c r="J15" s="46">
        <f t="shared" si="1"/>
        <v>200</v>
      </c>
      <c r="K15" s="52">
        <v>207</v>
      </c>
      <c r="L15" s="45">
        <v>3</v>
      </c>
      <c r="M15" s="53">
        <f t="shared" si="2"/>
        <v>210</v>
      </c>
      <c r="N15" s="52">
        <f t="shared" si="3"/>
        <v>407</v>
      </c>
      <c r="O15" s="45">
        <f t="shared" si="3"/>
        <v>3</v>
      </c>
      <c r="P15" s="53">
        <f t="shared" si="4"/>
        <v>410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11</v>
      </c>
      <c r="E16" s="48">
        <v>0</v>
      </c>
      <c r="F16" s="48">
        <v>0</v>
      </c>
      <c r="G16" s="55">
        <f t="shared" si="0"/>
        <v>11</v>
      </c>
      <c r="H16" s="47">
        <v>8</v>
      </c>
      <c r="I16" s="48">
        <v>0</v>
      </c>
      <c r="J16" s="49">
        <f t="shared" si="1"/>
        <v>8</v>
      </c>
      <c r="K16" s="54">
        <v>10</v>
      </c>
      <c r="L16" s="48">
        <v>0</v>
      </c>
      <c r="M16" s="55">
        <f t="shared" si="2"/>
        <v>10</v>
      </c>
      <c r="N16" s="54">
        <f t="shared" si="3"/>
        <v>18</v>
      </c>
      <c r="O16" s="48">
        <f t="shared" si="3"/>
        <v>0</v>
      </c>
      <c r="P16" s="55">
        <f t="shared" si="4"/>
        <v>18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12</v>
      </c>
      <c r="E18" s="48">
        <v>0</v>
      </c>
      <c r="F18" s="48">
        <v>0</v>
      </c>
      <c r="G18" s="55">
        <f t="shared" si="0"/>
        <v>12</v>
      </c>
      <c r="H18" s="47">
        <v>7</v>
      </c>
      <c r="I18" s="48">
        <v>0</v>
      </c>
      <c r="J18" s="49">
        <f t="shared" si="1"/>
        <v>7</v>
      </c>
      <c r="K18" s="54">
        <v>12</v>
      </c>
      <c r="L18" s="48">
        <v>0</v>
      </c>
      <c r="M18" s="55">
        <f t="shared" si="2"/>
        <v>12</v>
      </c>
      <c r="N18" s="54">
        <f t="shared" si="3"/>
        <v>19</v>
      </c>
      <c r="O18" s="48">
        <f t="shared" si="3"/>
        <v>0</v>
      </c>
      <c r="P18" s="55">
        <f t="shared" si="4"/>
        <v>19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26</v>
      </c>
      <c r="E20" s="48">
        <v>0</v>
      </c>
      <c r="F20" s="48">
        <v>0</v>
      </c>
      <c r="G20" s="55">
        <f t="shared" si="0"/>
        <v>26</v>
      </c>
      <c r="H20" s="47">
        <v>28</v>
      </c>
      <c r="I20" s="48">
        <v>0</v>
      </c>
      <c r="J20" s="49">
        <f t="shared" si="1"/>
        <v>28</v>
      </c>
      <c r="K20" s="54">
        <v>28</v>
      </c>
      <c r="L20" s="48">
        <v>0</v>
      </c>
      <c r="M20" s="55">
        <f t="shared" si="2"/>
        <v>28</v>
      </c>
      <c r="N20" s="54">
        <f t="shared" si="3"/>
        <v>56</v>
      </c>
      <c r="O20" s="48">
        <f t="shared" si="3"/>
        <v>0</v>
      </c>
      <c r="P20" s="55">
        <f t="shared" si="4"/>
        <v>56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20</v>
      </c>
      <c r="I21" s="45">
        <v>0</v>
      </c>
      <c r="J21" s="46">
        <f t="shared" si="1"/>
        <v>20</v>
      </c>
      <c r="K21" s="52">
        <v>20</v>
      </c>
      <c r="L21" s="45">
        <v>0</v>
      </c>
      <c r="M21" s="53">
        <f t="shared" si="2"/>
        <v>20</v>
      </c>
      <c r="N21" s="52">
        <f t="shared" si="3"/>
        <v>40</v>
      </c>
      <c r="O21" s="45">
        <f t="shared" si="3"/>
        <v>0</v>
      </c>
      <c r="P21" s="53">
        <f t="shared" si="4"/>
        <v>40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19</v>
      </c>
      <c r="E22" s="48">
        <v>0</v>
      </c>
      <c r="F22" s="48">
        <v>0</v>
      </c>
      <c r="G22" s="55">
        <f t="shared" si="0"/>
        <v>19</v>
      </c>
      <c r="H22" s="47">
        <v>22</v>
      </c>
      <c r="I22" s="48">
        <v>0</v>
      </c>
      <c r="J22" s="49">
        <f t="shared" si="1"/>
        <v>22</v>
      </c>
      <c r="K22" s="54">
        <v>27</v>
      </c>
      <c r="L22" s="48">
        <v>0</v>
      </c>
      <c r="M22" s="55">
        <f t="shared" si="2"/>
        <v>27</v>
      </c>
      <c r="N22" s="54">
        <f t="shared" si="3"/>
        <v>49</v>
      </c>
      <c r="O22" s="48">
        <f t="shared" si="3"/>
        <v>0</v>
      </c>
      <c r="P22" s="55">
        <f t="shared" si="4"/>
        <v>49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24</v>
      </c>
      <c r="E25" s="45">
        <v>0</v>
      </c>
      <c r="F25" s="45">
        <v>0</v>
      </c>
      <c r="G25" s="53">
        <f t="shared" si="0"/>
        <v>24</v>
      </c>
      <c r="H25" s="44">
        <v>40</v>
      </c>
      <c r="I25" s="45">
        <v>0</v>
      </c>
      <c r="J25" s="46">
        <f t="shared" si="1"/>
        <v>40</v>
      </c>
      <c r="K25" s="52">
        <v>36</v>
      </c>
      <c r="L25" s="45">
        <v>0</v>
      </c>
      <c r="M25" s="53">
        <f t="shared" si="2"/>
        <v>36</v>
      </c>
      <c r="N25" s="52">
        <f t="shared" si="3"/>
        <v>76</v>
      </c>
      <c r="O25" s="45">
        <f t="shared" si="3"/>
        <v>0</v>
      </c>
      <c r="P25" s="53">
        <f t="shared" si="4"/>
        <v>76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11</v>
      </c>
      <c r="E26" s="48">
        <v>0</v>
      </c>
      <c r="F26" s="48">
        <v>0</v>
      </c>
      <c r="G26" s="55">
        <f t="shared" si="0"/>
        <v>11</v>
      </c>
      <c r="H26" s="47">
        <v>19</v>
      </c>
      <c r="I26" s="48">
        <v>0</v>
      </c>
      <c r="J26" s="49">
        <f t="shared" si="1"/>
        <v>19</v>
      </c>
      <c r="K26" s="54">
        <v>18</v>
      </c>
      <c r="L26" s="48">
        <v>0</v>
      </c>
      <c r="M26" s="55">
        <f t="shared" si="2"/>
        <v>18</v>
      </c>
      <c r="N26" s="54">
        <f t="shared" si="3"/>
        <v>37</v>
      </c>
      <c r="O26" s="48">
        <f t="shared" si="3"/>
        <v>0</v>
      </c>
      <c r="P26" s="55">
        <f t="shared" si="4"/>
        <v>37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32</v>
      </c>
      <c r="E27" s="45">
        <v>0</v>
      </c>
      <c r="F27" s="45">
        <v>0</v>
      </c>
      <c r="G27" s="53">
        <f t="shared" si="0"/>
        <v>32</v>
      </c>
      <c r="H27" s="44">
        <v>30</v>
      </c>
      <c r="I27" s="45">
        <v>0</v>
      </c>
      <c r="J27" s="46">
        <f t="shared" si="1"/>
        <v>30</v>
      </c>
      <c r="K27" s="52">
        <v>26</v>
      </c>
      <c r="L27" s="45">
        <v>0</v>
      </c>
      <c r="M27" s="53">
        <f t="shared" si="2"/>
        <v>26</v>
      </c>
      <c r="N27" s="52">
        <f t="shared" si="3"/>
        <v>56</v>
      </c>
      <c r="O27" s="45">
        <f t="shared" si="3"/>
        <v>0</v>
      </c>
      <c r="P27" s="53">
        <f t="shared" si="4"/>
        <v>56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11</v>
      </c>
      <c r="E29" s="45">
        <v>0</v>
      </c>
      <c r="F29" s="45">
        <v>0</v>
      </c>
      <c r="G29" s="53">
        <f t="shared" si="0"/>
        <v>11</v>
      </c>
      <c r="H29" s="44">
        <v>5</v>
      </c>
      <c r="I29" s="45">
        <v>0</v>
      </c>
      <c r="J29" s="46">
        <f t="shared" si="1"/>
        <v>5</v>
      </c>
      <c r="K29" s="52">
        <v>9</v>
      </c>
      <c r="L29" s="45">
        <v>0</v>
      </c>
      <c r="M29" s="53">
        <f t="shared" si="2"/>
        <v>9</v>
      </c>
      <c r="N29" s="52">
        <f t="shared" si="3"/>
        <v>14</v>
      </c>
      <c r="O29" s="45">
        <f t="shared" si="3"/>
        <v>0</v>
      </c>
      <c r="P29" s="53">
        <f t="shared" si="4"/>
        <v>14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</v>
      </c>
      <c r="E30" s="48">
        <v>0</v>
      </c>
      <c r="F30" s="48">
        <v>0</v>
      </c>
      <c r="G30" s="55">
        <f t="shared" si="0"/>
        <v>2</v>
      </c>
      <c r="H30" s="47">
        <v>3</v>
      </c>
      <c r="I30" s="48">
        <v>0</v>
      </c>
      <c r="J30" s="49">
        <f t="shared" si="1"/>
        <v>3</v>
      </c>
      <c r="K30" s="54">
        <v>3</v>
      </c>
      <c r="L30" s="48">
        <v>0</v>
      </c>
      <c r="M30" s="55">
        <f t="shared" si="2"/>
        <v>3</v>
      </c>
      <c r="N30" s="54">
        <f t="shared" si="3"/>
        <v>6</v>
      </c>
      <c r="O30" s="48">
        <f t="shared" si="3"/>
        <v>0</v>
      </c>
      <c r="P30" s="55">
        <f t="shared" si="4"/>
        <v>6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18</v>
      </c>
      <c r="E31" s="45">
        <v>0</v>
      </c>
      <c r="F31" s="45">
        <v>1</v>
      </c>
      <c r="G31" s="53">
        <f t="shared" si="0"/>
        <v>19</v>
      </c>
      <c r="H31" s="44">
        <v>15</v>
      </c>
      <c r="I31" s="45">
        <v>0</v>
      </c>
      <c r="J31" s="46">
        <f t="shared" si="1"/>
        <v>15</v>
      </c>
      <c r="K31" s="52">
        <v>12</v>
      </c>
      <c r="L31" s="45">
        <v>1</v>
      </c>
      <c r="M31" s="53">
        <f t="shared" si="2"/>
        <v>13</v>
      </c>
      <c r="N31" s="52">
        <f t="shared" si="3"/>
        <v>27</v>
      </c>
      <c r="O31" s="45">
        <f t="shared" si="3"/>
        <v>1</v>
      </c>
      <c r="P31" s="53">
        <f t="shared" si="4"/>
        <v>28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9</v>
      </c>
      <c r="E32" s="48">
        <v>0</v>
      </c>
      <c r="F32" s="48">
        <v>0</v>
      </c>
      <c r="G32" s="55">
        <f t="shared" si="0"/>
        <v>9</v>
      </c>
      <c r="H32" s="47">
        <v>9</v>
      </c>
      <c r="I32" s="48">
        <v>0</v>
      </c>
      <c r="J32" s="49">
        <f t="shared" si="1"/>
        <v>9</v>
      </c>
      <c r="K32" s="54">
        <v>9</v>
      </c>
      <c r="L32" s="48">
        <v>0</v>
      </c>
      <c r="M32" s="55">
        <f t="shared" si="2"/>
        <v>9</v>
      </c>
      <c r="N32" s="54">
        <f t="shared" ref="N32:O48" si="5">H32+K32</f>
        <v>18</v>
      </c>
      <c r="O32" s="48">
        <f t="shared" si="5"/>
        <v>0</v>
      </c>
      <c r="P32" s="55">
        <f t="shared" si="4"/>
        <v>18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6</v>
      </c>
      <c r="E34" s="48">
        <v>0</v>
      </c>
      <c r="F34" s="48">
        <v>0</v>
      </c>
      <c r="G34" s="55">
        <f t="shared" si="0"/>
        <v>6</v>
      </c>
      <c r="H34" s="47">
        <v>3</v>
      </c>
      <c r="I34" s="48">
        <v>0</v>
      </c>
      <c r="J34" s="49">
        <f t="shared" si="1"/>
        <v>3</v>
      </c>
      <c r="K34" s="54">
        <v>9</v>
      </c>
      <c r="L34" s="48">
        <v>0</v>
      </c>
      <c r="M34" s="55">
        <f t="shared" si="2"/>
        <v>9</v>
      </c>
      <c r="N34" s="54">
        <f t="shared" si="5"/>
        <v>12</v>
      </c>
      <c r="O34" s="48">
        <f t="shared" si="5"/>
        <v>0</v>
      </c>
      <c r="P34" s="55">
        <f t="shared" si="4"/>
        <v>12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</v>
      </c>
      <c r="E35" s="45">
        <v>0</v>
      </c>
      <c r="F35" s="45">
        <v>0</v>
      </c>
      <c r="G35" s="53">
        <f t="shared" si="0"/>
        <v>9</v>
      </c>
      <c r="H35" s="44">
        <v>7</v>
      </c>
      <c r="I35" s="45">
        <v>0</v>
      </c>
      <c r="J35" s="46">
        <f t="shared" si="1"/>
        <v>7</v>
      </c>
      <c r="K35" s="52">
        <v>13</v>
      </c>
      <c r="L35" s="45">
        <v>0</v>
      </c>
      <c r="M35" s="53">
        <f t="shared" si="2"/>
        <v>13</v>
      </c>
      <c r="N35" s="52">
        <f t="shared" si="5"/>
        <v>20</v>
      </c>
      <c r="O35" s="45">
        <f t="shared" si="5"/>
        <v>0</v>
      </c>
      <c r="P35" s="53">
        <f t="shared" si="4"/>
        <v>20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23</v>
      </c>
      <c r="E36" s="48">
        <v>0</v>
      </c>
      <c r="F36" s="48">
        <v>0</v>
      </c>
      <c r="G36" s="55">
        <f t="shared" si="0"/>
        <v>23</v>
      </c>
      <c r="H36" s="47">
        <v>25</v>
      </c>
      <c r="I36" s="48">
        <v>0</v>
      </c>
      <c r="J36" s="49">
        <f t="shared" si="1"/>
        <v>25</v>
      </c>
      <c r="K36" s="54">
        <v>11</v>
      </c>
      <c r="L36" s="48">
        <v>0</v>
      </c>
      <c r="M36" s="55">
        <f t="shared" si="2"/>
        <v>11</v>
      </c>
      <c r="N36" s="54">
        <f t="shared" si="5"/>
        <v>36</v>
      </c>
      <c r="O36" s="48">
        <f t="shared" si="5"/>
        <v>0</v>
      </c>
      <c r="P36" s="55">
        <f t="shared" si="4"/>
        <v>36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164</v>
      </c>
      <c r="E37" s="45">
        <v>40</v>
      </c>
      <c r="F37" s="45">
        <v>0</v>
      </c>
      <c r="G37" s="53">
        <f t="shared" si="0"/>
        <v>204</v>
      </c>
      <c r="H37" s="44">
        <v>187</v>
      </c>
      <c r="I37" s="45">
        <v>15</v>
      </c>
      <c r="J37" s="46">
        <f t="shared" si="1"/>
        <v>202</v>
      </c>
      <c r="K37" s="52">
        <v>155</v>
      </c>
      <c r="L37" s="45">
        <v>25</v>
      </c>
      <c r="M37" s="53">
        <f t="shared" si="2"/>
        <v>180</v>
      </c>
      <c r="N37" s="52">
        <f>H37+K37</f>
        <v>342</v>
      </c>
      <c r="O37" s="45">
        <f t="shared" si="5"/>
        <v>40</v>
      </c>
      <c r="P37" s="53">
        <f t="shared" si="4"/>
        <v>382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</v>
      </c>
      <c r="E38" s="48">
        <v>0</v>
      </c>
      <c r="F38" s="48">
        <v>0</v>
      </c>
      <c r="G38" s="55">
        <f t="shared" si="0"/>
        <v>5</v>
      </c>
      <c r="H38" s="47">
        <v>4</v>
      </c>
      <c r="I38" s="48">
        <v>0</v>
      </c>
      <c r="J38" s="49">
        <f t="shared" si="1"/>
        <v>4</v>
      </c>
      <c r="K38" s="54">
        <v>3</v>
      </c>
      <c r="L38" s="48">
        <v>0</v>
      </c>
      <c r="M38" s="55">
        <f t="shared" si="2"/>
        <v>3</v>
      </c>
      <c r="N38" s="54">
        <f t="shared" si="5"/>
        <v>7</v>
      </c>
      <c r="O38" s="48">
        <f t="shared" si="5"/>
        <v>0</v>
      </c>
      <c r="P38" s="55">
        <f t="shared" si="4"/>
        <v>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5</v>
      </c>
      <c r="E39" s="45">
        <v>5</v>
      </c>
      <c r="F39" s="45">
        <v>1</v>
      </c>
      <c r="G39" s="53">
        <f t="shared" si="0"/>
        <v>11</v>
      </c>
      <c r="H39" s="44">
        <v>9</v>
      </c>
      <c r="I39" s="45">
        <v>0</v>
      </c>
      <c r="J39" s="46">
        <f t="shared" si="1"/>
        <v>9</v>
      </c>
      <c r="K39" s="52">
        <v>4</v>
      </c>
      <c r="L39" s="45">
        <v>6</v>
      </c>
      <c r="M39" s="53">
        <f t="shared" si="2"/>
        <v>10</v>
      </c>
      <c r="N39" s="52">
        <f t="shared" si="5"/>
        <v>13</v>
      </c>
      <c r="O39" s="45">
        <f t="shared" si="5"/>
        <v>6</v>
      </c>
      <c r="P39" s="53">
        <f t="shared" si="4"/>
        <v>19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23</v>
      </c>
      <c r="L40" s="48">
        <v>0</v>
      </c>
      <c r="M40" s="55">
        <f t="shared" si="2"/>
        <v>23</v>
      </c>
      <c r="N40" s="54">
        <f t="shared" si="5"/>
        <v>48</v>
      </c>
      <c r="O40" s="48">
        <f t="shared" si="5"/>
        <v>0</v>
      </c>
      <c r="P40" s="55">
        <f t="shared" si="4"/>
        <v>48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53</v>
      </c>
      <c r="L41" s="45">
        <v>0</v>
      </c>
      <c r="M41" s="53">
        <f t="shared" si="2"/>
        <v>53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63</v>
      </c>
      <c r="I42" s="48">
        <v>0</v>
      </c>
      <c r="J42" s="49">
        <f t="shared" si="1"/>
        <v>63</v>
      </c>
      <c r="K42" s="54">
        <v>65</v>
      </c>
      <c r="L42" s="48">
        <v>1</v>
      </c>
      <c r="M42" s="55">
        <f t="shared" si="2"/>
        <v>66</v>
      </c>
      <c r="N42" s="54">
        <f t="shared" si="5"/>
        <v>128</v>
      </c>
      <c r="O42" s="48">
        <f t="shared" si="5"/>
        <v>1</v>
      </c>
      <c r="P42" s="55">
        <f t="shared" si="4"/>
        <v>129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17</v>
      </c>
      <c r="I43" s="45">
        <v>0</v>
      </c>
      <c r="J43" s="46">
        <f t="shared" si="1"/>
        <v>17</v>
      </c>
      <c r="K43" s="52">
        <v>13</v>
      </c>
      <c r="L43" s="45">
        <v>0</v>
      </c>
      <c r="M43" s="53">
        <f t="shared" si="2"/>
        <v>13</v>
      </c>
      <c r="N43" s="52">
        <f t="shared" si="5"/>
        <v>30</v>
      </c>
      <c r="O43" s="45">
        <f t="shared" si="5"/>
        <v>0</v>
      </c>
      <c r="P43" s="53">
        <f t="shared" si="4"/>
        <v>30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26</v>
      </c>
      <c r="I44" s="48">
        <v>0</v>
      </c>
      <c r="J44" s="49">
        <f t="shared" si="1"/>
        <v>26</v>
      </c>
      <c r="K44" s="54">
        <v>25</v>
      </c>
      <c r="L44" s="48">
        <v>0</v>
      </c>
      <c r="M44" s="55">
        <f t="shared" si="2"/>
        <v>25</v>
      </c>
      <c r="N44" s="54">
        <f t="shared" si="5"/>
        <v>51</v>
      </c>
      <c r="O44" s="48">
        <f t="shared" si="5"/>
        <v>0</v>
      </c>
      <c r="P44" s="55">
        <f t="shared" si="4"/>
        <v>51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42</v>
      </c>
      <c r="E45" s="45">
        <v>0</v>
      </c>
      <c r="F45" s="45">
        <v>0</v>
      </c>
      <c r="G45" s="53">
        <f t="shared" si="0"/>
        <v>42</v>
      </c>
      <c r="H45" s="44">
        <v>34</v>
      </c>
      <c r="I45" s="45">
        <v>0</v>
      </c>
      <c r="J45" s="46">
        <f t="shared" si="1"/>
        <v>34</v>
      </c>
      <c r="K45" s="52">
        <v>35</v>
      </c>
      <c r="L45" s="45">
        <v>0</v>
      </c>
      <c r="M45" s="53">
        <f t="shared" si="2"/>
        <v>35</v>
      </c>
      <c r="N45" s="52">
        <f t="shared" si="5"/>
        <v>69</v>
      </c>
      <c r="O45" s="45">
        <f t="shared" si="5"/>
        <v>0</v>
      </c>
      <c r="P45" s="53">
        <f t="shared" si="4"/>
        <v>69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36</v>
      </c>
      <c r="E46" s="48">
        <v>0</v>
      </c>
      <c r="F46" s="48">
        <v>0</v>
      </c>
      <c r="G46" s="55">
        <f t="shared" si="0"/>
        <v>36</v>
      </c>
      <c r="H46" s="47">
        <v>27</v>
      </c>
      <c r="I46" s="48">
        <v>0</v>
      </c>
      <c r="J46" s="49">
        <f t="shared" si="1"/>
        <v>27</v>
      </c>
      <c r="K46" s="54">
        <v>32</v>
      </c>
      <c r="L46" s="48">
        <v>0</v>
      </c>
      <c r="M46" s="55">
        <f t="shared" si="2"/>
        <v>32</v>
      </c>
      <c r="N46" s="54">
        <f t="shared" si="5"/>
        <v>59</v>
      </c>
      <c r="O46" s="48">
        <f t="shared" si="5"/>
        <v>0</v>
      </c>
      <c r="P46" s="55">
        <f t="shared" si="4"/>
        <v>59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25</v>
      </c>
      <c r="I47" s="45">
        <v>0</v>
      </c>
      <c r="J47" s="46">
        <f t="shared" si="1"/>
        <v>25</v>
      </c>
      <c r="K47" s="52">
        <v>26</v>
      </c>
      <c r="L47" s="45">
        <v>0</v>
      </c>
      <c r="M47" s="53">
        <f t="shared" si="2"/>
        <v>26</v>
      </c>
      <c r="N47" s="52">
        <f t="shared" si="5"/>
        <v>51</v>
      </c>
      <c r="O47" s="45">
        <f t="shared" si="5"/>
        <v>0</v>
      </c>
      <c r="P47" s="53">
        <f t="shared" si="4"/>
        <v>51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191</v>
      </c>
      <c r="E48" s="48">
        <v>0</v>
      </c>
      <c r="F48" s="48">
        <v>0</v>
      </c>
      <c r="G48" s="55">
        <f t="shared" si="0"/>
        <v>191</v>
      </c>
      <c r="H48" s="47">
        <v>164</v>
      </c>
      <c r="I48" s="48">
        <v>0</v>
      </c>
      <c r="J48" s="49">
        <f t="shared" si="1"/>
        <v>164</v>
      </c>
      <c r="K48" s="54">
        <v>190</v>
      </c>
      <c r="L48" s="48">
        <v>0</v>
      </c>
      <c r="M48" s="55">
        <f t="shared" si="2"/>
        <v>190</v>
      </c>
      <c r="N48" s="54">
        <f t="shared" si="5"/>
        <v>354</v>
      </c>
      <c r="O48" s="48">
        <f t="shared" si="5"/>
        <v>0</v>
      </c>
      <c r="P48" s="55">
        <f t="shared" si="4"/>
        <v>354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84</v>
      </c>
      <c r="E49" s="254">
        <v>0</v>
      </c>
      <c r="F49" s="254">
        <v>4</v>
      </c>
      <c r="G49" s="255">
        <f t="shared" si="0"/>
        <v>88</v>
      </c>
      <c r="H49" s="256">
        <v>113</v>
      </c>
      <c r="I49" s="254">
        <v>1</v>
      </c>
      <c r="J49" s="257">
        <f t="shared" si="1"/>
        <v>114</v>
      </c>
      <c r="K49" s="253">
        <v>114</v>
      </c>
      <c r="L49" s="254">
        <v>3</v>
      </c>
      <c r="M49" s="255">
        <f t="shared" si="2"/>
        <v>117</v>
      </c>
      <c r="N49" s="253">
        <f t="shared" ref="N49:O54" si="6">H49+K49</f>
        <v>227</v>
      </c>
      <c r="O49" s="254">
        <f t="shared" si="6"/>
        <v>4</v>
      </c>
      <c r="P49" s="255">
        <f t="shared" si="4"/>
        <v>231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190</v>
      </c>
      <c r="E50" s="48">
        <v>0</v>
      </c>
      <c r="F50" s="48">
        <v>1</v>
      </c>
      <c r="G50" s="55">
        <f t="shared" si="0"/>
        <v>191</v>
      </c>
      <c r="H50" s="47">
        <v>183</v>
      </c>
      <c r="I50" s="48">
        <v>0</v>
      </c>
      <c r="J50" s="49">
        <f t="shared" si="1"/>
        <v>183</v>
      </c>
      <c r="K50" s="54">
        <v>228</v>
      </c>
      <c r="L50" s="48">
        <v>1</v>
      </c>
      <c r="M50" s="55">
        <f t="shared" si="2"/>
        <v>229</v>
      </c>
      <c r="N50" s="54">
        <f t="shared" si="6"/>
        <v>411</v>
      </c>
      <c r="O50" s="48">
        <f t="shared" si="6"/>
        <v>1</v>
      </c>
      <c r="P50" s="55">
        <f t="shared" si="4"/>
        <v>412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11</v>
      </c>
      <c r="F51" s="256">
        <v>0</v>
      </c>
      <c r="G51" s="263">
        <f t="shared" si="0"/>
        <v>50</v>
      </c>
      <c r="H51" s="256">
        <v>39</v>
      </c>
      <c r="I51" s="254">
        <v>3</v>
      </c>
      <c r="J51" s="262">
        <f t="shared" si="1"/>
        <v>42</v>
      </c>
      <c r="K51" s="253">
        <v>37</v>
      </c>
      <c r="L51" s="254">
        <v>8</v>
      </c>
      <c r="M51" s="263">
        <f t="shared" si="2"/>
        <v>45</v>
      </c>
      <c r="N51" s="253">
        <f>H51+K51</f>
        <v>76</v>
      </c>
      <c r="O51" s="256">
        <f t="shared" si="6"/>
        <v>11</v>
      </c>
      <c r="P51" s="255">
        <f t="shared" si="4"/>
        <v>87</v>
      </c>
    </row>
    <row r="52" spans="1:17" x14ac:dyDescent="0.25">
      <c r="A52" s="39">
        <v>48</v>
      </c>
      <c r="B52" s="40" t="s">
        <v>167</v>
      </c>
      <c r="C52" s="40"/>
      <c r="D52" s="54">
        <v>147</v>
      </c>
      <c r="E52" s="48">
        <v>13</v>
      </c>
      <c r="F52" s="47">
        <v>0</v>
      </c>
      <c r="G52" s="55">
        <f>SUM(D52:F52)</f>
        <v>160</v>
      </c>
      <c r="H52" s="47">
        <v>157</v>
      </c>
      <c r="I52" s="48">
        <v>8</v>
      </c>
      <c r="J52" s="284">
        <f t="shared" si="1"/>
        <v>165</v>
      </c>
      <c r="K52" s="54">
        <v>153</v>
      </c>
      <c r="L52" s="48">
        <v>5</v>
      </c>
      <c r="M52" s="285">
        <f t="shared" si="2"/>
        <v>158</v>
      </c>
      <c r="N52" s="54">
        <f t="shared" ref="N52:N54" si="7">H52+K52</f>
        <v>310</v>
      </c>
      <c r="O52" s="47">
        <f t="shared" si="6"/>
        <v>13</v>
      </c>
      <c r="P52" s="55">
        <f t="shared" si="4"/>
        <v>323</v>
      </c>
    </row>
    <row r="53" spans="1:17" x14ac:dyDescent="0.25">
      <c r="A53" s="251">
        <v>49</v>
      </c>
      <c r="B53" s="252" t="s">
        <v>168</v>
      </c>
      <c r="C53" s="252"/>
      <c r="D53" s="253">
        <v>73</v>
      </c>
      <c r="E53" s="254">
        <v>1</v>
      </c>
      <c r="F53" s="256">
        <v>1</v>
      </c>
      <c r="G53" s="53">
        <f t="shared" ref="G53:G54" si="8">SUM(D53:F53)</f>
        <v>75</v>
      </c>
      <c r="H53" s="256">
        <v>69</v>
      </c>
      <c r="I53" s="254">
        <v>2</v>
      </c>
      <c r="J53" s="262">
        <f t="shared" si="1"/>
        <v>71</v>
      </c>
      <c r="K53" s="253">
        <v>53</v>
      </c>
      <c r="L53" s="254">
        <v>2</v>
      </c>
      <c r="M53" s="263">
        <f t="shared" si="2"/>
        <v>55</v>
      </c>
      <c r="N53" s="253">
        <f t="shared" si="7"/>
        <v>122</v>
      </c>
      <c r="O53" s="256">
        <f t="shared" si="6"/>
        <v>4</v>
      </c>
      <c r="P53" s="255">
        <f t="shared" si="4"/>
        <v>126</v>
      </c>
    </row>
    <row r="54" spans="1:17" x14ac:dyDescent="0.25">
      <c r="A54" s="39">
        <v>50</v>
      </c>
      <c r="B54" s="40" t="s">
        <v>169</v>
      </c>
      <c r="C54" s="40"/>
      <c r="D54" s="54">
        <v>62</v>
      </c>
      <c r="E54" s="48">
        <v>0</v>
      </c>
      <c r="F54" s="47">
        <v>0</v>
      </c>
      <c r="G54" s="55">
        <f t="shared" si="8"/>
        <v>62</v>
      </c>
      <c r="H54" s="47">
        <v>75</v>
      </c>
      <c r="I54" s="48">
        <v>0</v>
      </c>
      <c r="J54" s="284">
        <f t="shared" si="1"/>
        <v>75</v>
      </c>
      <c r="K54" s="54">
        <v>73</v>
      </c>
      <c r="L54" s="48">
        <v>0</v>
      </c>
      <c r="M54" s="285">
        <f t="shared" si="2"/>
        <v>73</v>
      </c>
      <c r="N54" s="54">
        <f t="shared" si="7"/>
        <v>148</v>
      </c>
      <c r="O54" s="47">
        <f t="shared" si="6"/>
        <v>0</v>
      </c>
      <c r="P54" s="55">
        <f t="shared" si="4"/>
        <v>148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2938</v>
      </c>
      <c r="E55" s="46">
        <f t="shared" ref="E55:P55" si="9">SUM(E5:E54)</f>
        <v>164</v>
      </c>
      <c r="F55" s="46">
        <f t="shared" si="9"/>
        <v>16</v>
      </c>
      <c r="G55" s="53">
        <f t="shared" si="9"/>
        <v>3118</v>
      </c>
      <c r="H55" s="267">
        <f>SUM(H5:H54)</f>
        <v>3168</v>
      </c>
      <c r="I55" s="46">
        <f t="shared" si="9"/>
        <v>45</v>
      </c>
      <c r="J55" s="53">
        <f>SUM(J5:J54)</f>
        <v>3213</v>
      </c>
      <c r="K55" s="267">
        <f t="shared" si="9"/>
        <v>3152</v>
      </c>
      <c r="L55" s="45">
        <f t="shared" si="9"/>
        <v>139</v>
      </c>
      <c r="M55" s="53">
        <f t="shared" si="9"/>
        <v>3291</v>
      </c>
      <c r="N55" s="52">
        <f>SUM(N5:N54)</f>
        <v>6320</v>
      </c>
      <c r="O55" s="44">
        <f t="shared" si="9"/>
        <v>184</v>
      </c>
      <c r="P55" s="53">
        <f t="shared" si="9"/>
        <v>6504</v>
      </c>
      <c r="Q55" s="118"/>
    </row>
    <row r="56" spans="1:17" ht="16.5" customHeight="1" x14ac:dyDescent="0.25">
      <c r="A56" s="410" t="s">
        <v>49</v>
      </c>
      <c r="B56" s="411"/>
      <c r="C56" s="412"/>
      <c r="D56" s="113">
        <f>D55-'H30.8'!D55</f>
        <v>-11</v>
      </c>
      <c r="E56" s="114">
        <f>E55-'H30.8'!E55</f>
        <v>12</v>
      </c>
      <c r="F56" s="114">
        <f>F55-'H30.8'!F55</f>
        <v>0</v>
      </c>
      <c r="G56" s="84">
        <f>G55-'H30.8'!G55</f>
        <v>1</v>
      </c>
      <c r="H56" s="113">
        <f>H55-'H30.8'!H55</f>
        <v>-13</v>
      </c>
      <c r="I56" s="114">
        <f>I55-'H30.8'!I55</f>
        <v>-5</v>
      </c>
      <c r="J56" s="290">
        <f>J55-'H30.8'!J55</f>
        <v>-18</v>
      </c>
      <c r="K56" s="113">
        <f>K55-'H30.8'!K55</f>
        <v>-4</v>
      </c>
      <c r="L56" s="114">
        <f>L55-'H30.8'!L55</f>
        <v>18</v>
      </c>
      <c r="M56" s="84">
        <f>M55-'H30.8'!M55</f>
        <v>14</v>
      </c>
      <c r="N56" s="113">
        <f>N55-'H30.8'!N55</f>
        <v>-17</v>
      </c>
      <c r="O56" s="114">
        <f>O55-'H30.8'!O55</f>
        <v>13</v>
      </c>
      <c r="P56" s="84">
        <f>P55-'H30.8'!P55</f>
        <v>-4</v>
      </c>
      <c r="Q56" s="118"/>
    </row>
    <row r="57" spans="1:17" x14ac:dyDescent="0.25">
      <c r="J57" s="268"/>
    </row>
  </sheetData>
  <mergeCells count="8">
    <mergeCell ref="A55:C55"/>
    <mergeCell ref="A56:C56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72">
    <tabColor rgb="FFFF99CC"/>
    <pageSetUpPr fitToPage="1"/>
  </sheetPr>
  <dimension ref="A1:R56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8" ht="22.5" customHeight="1" x14ac:dyDescent="0.25">
      <c r="A1" s="416" t="s">
        <v>172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51" si="0">SUM(D5:F5)</f>
        <v>66</v>
      </c>
      <c r="H5" s="44">
        <v>80</v>
      </c>
      <c r="I5" s="45">
        <v>0</v>
      </c>
      <c r="J5" s="46">
        <f t="shared" ref="J5:J54" si="1">SUM(H5:I5)</f>
        <v>80</v>
      </c>
      <c r="K5" s="52">
        <v>68</v>
      </c>
      <c r="L5" s="45">
        <v>0</v>
      </c>
      <c r="M5" s="53">
        <f t="shared" ref="M5:M54" si="2">SUM(K5:L5)</f>
        <v>68</v>
      </c>
      <c r="N5" s="52">
        <f t="shared" ref="N5:O31" si="3">H5+K5</f>
        <v>148</v>
      </c>
      <c r="O5" s="45">
        <f t="shared" si="3"/>
        <v>0</v>
      </c>
      <c r="P5" s="53">
        <f t="shared" ref="P5:P54" si="4">SUM(N5:O5)</f>
        <v>148</v>
      </c>
    </row>
    <row r="6" spans="1:18" ht="16.5" customHeight="1" x14ac:dyDescent="0.25">
      <c r="A6" s="39">
        <v>2</v>
      </c>
      <c r="B6" s="40" t="s">
        <v>9</v>
      </c>
      <c r="C6" s="40"/>
      <c r="D6" s="54">
        <v>185</v>
      </c>
      <c r="E6" s="48">
        <v>35</v>
      </c>
      <c r="F6" s="48">
        <v>1</v>
      </c>
      <c r="G6" s="55">
        <f t="shared" si="0"/>
        <v>221</v>
      </c>
      <c r="H6" s="47">
        <v>199</v>
      </c>
      <c r="I6" s="48">
        <v>4</v>
      </c>
      <c r="J6" s="49">
        <f t="shared" si="1"/>
        <v>203</v>
      </c>
      <c r="K6" s="54">
        <v>217</v>
      </c>
      <c r="L6" s="48">
        <v>33</v>
      </c>
      <c r="M6" s="55">
        <f t="shared" si="2"/>
        <v>250</v>
      </c>
      <c r="N6" s="54">
        <f t="shared" si="3"/>
        <v>416</v>
      </c>
      <c r="O6" s="48">
        <f t="shared" si="3"/>
        <v>37</v>
      </c>
      <c r="P6" s="55">
        <f t="shared" si="4"/>
        <v>453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338</v>
      </c>
      <c r="E7" s="45">
        <v>18</v>
      </c>
      <c r="F7" s="45">
        <v>0</v>
      </c>
      <c r="G7" s="53">
        <f t="shared" si="0"/>
        <v>356</v>
      </c>
      <c r="H7" s="44">
        <v>347</v>
      </c>
      <c r="I7" s="45">
        <v>9</v>
      </c>
      <c r="J7" s="46">
        <f t="shared" si="1"/>
        <v>356</v>
      </c>
      <c r="K7" s="52">
        <v>254</v>
      </c>
      <c r="L7" s="45">
        <v>9</v>
      </c>
      <c r="M7" s="53">
        <f t="shared" si="2"/>
        <v>263</v>
      </c>
      <c r="N7" s="52">
        <f t="shared" si="3"/>
        <v>601</v>
      </c>
      <c r="O7" s="45">
        <f t="shared" si="3"/>
        <v>18</v>
      </c>
      <c r="P7" s="53">
        <f t="shared" si="4"/>
        <v>619</v>
      </c>
    </row>
    <row r="8" spans="1:18" ht="16.5" customHeight="1" x14ac:dyDescent="0.25">
      <c r="A8" s="39">
        <v>4</v>
      </c>
      <c r="B8" s="40" t="s">
        <v>7</v>
      </c>
      <c r="C8" s="40"/>
      <c r="D8" s="54">
        <v>90</v>
      </c>
      <c r="E8" s="48">
        <v>1</v>
      </c>
      <c r="F8" s="48">
        <v>1</v>
      </c>
      <c r="G8" s="55">
        <f t="shared" si="0"/>
        <v>92</v>
      </c>
      <c r="H8" s="47">
        <v>92</v>
      </c>
      <c r="I8" s="48">
        <v>1</v>
      </c>
      <c r="J8" s="49">
        <f t="shared" si="1"/>
        <v>93</v>
      </c>
      <c r="K8" s="54">
        <v>95</v>
      </c>
      <c r="L8" s="48">
        <v>2</v>
      </c>
      <c r="M8" s="55">
        <f t="shared" si="2"/>
        <v>97</v>
      </c>
      <c r="N8" s="54">
        <f t="shared" si="3"/>
        <v>187</v>
      </c>
      <c r="O8" s="48">
        <f t="shared" si="3"/>
        <v>3</v>
      </c>
      <c r="P8" s="55">
        <f t="shared" si="4"/>
        <v>190</v>
      </c>
    </row>
    <row r="9" spans="1:18" ht="16.5" customHeight="1" x14ac:dyDescent="0.25">
      <c r="A9" s="37">
        <v>5</v>
      </c>
      <c r="B9" s="38" t="s">
        <v>5</v>
      </c>
      <c r="C9" s="38"/>
      <c r="D9" s="52">
        <v>43</v>
      </c>
      <c r="E9" s="45">
        <v>9</v>
      </c>
      <c r="F9" s="45">
        <v>0</v>
      </c>
      <c r="G9" s="53">
        <f t="shared" si="0"/>
        <v>52</v>
      </c>
      <c r="H9" s="44">
        <v>53</v>
      </c>
      <c r="I9" s="45">
        <v>0</v>
      </c>
      <c r="J9" s="46">
        <f t="shared" si="1"/>
        <v>53</v>
      </c>
      <c r="K9" s="52">
        <v>61</v>
      </c>
      <c r="L9" s="45">
        <v>9</v>
      </c>
      <c r="M9" s="53">
        <f t="shared" si="2"/>
        <v>70</v>
      </c>
      <c r="N9" s="52">
        <f t="shared" si="3"/>
        <v>114</v>
      </c>
      <c r="O9" s="45">
        <f t="shared" si="3"/>
        <v>9</v>
      </c>
      <c r="P9" s="53">
        <f t="shared" si="4"/>
        <v>123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276</v>
      </c>
      <c r="E10" s="48">
        <v>0</v>
      </c>
      <c r="F10" s="48">
        <v>3</v>
      </c>
      <c r="G10" s="55">
        <f t="shared" si="0"/>
        <v>279</v>
      </c>
      <c r="H10" s="47">
        <v>332</v>
      </c>
      <c r="I10" s="48">
        <v>1</v>
      </c>
      <c r="J10" s="49">
        <f t="shared" si="1"/>
        <v>333</v>
      </c>
      <c r="K10" s="54">
        <v>352</v>
      </c>
      <c r="L10" s="48">
        <v>2</v>
      </c>
      <c r="M10" s="55">
        <f t="shared" si="2"/>
        <v>354</v>
      </c>
      <c r="N10" s="54">
        <f t="shared" si="3"/>
        <v>684</v>
      </c>
      <c r="O10" s="48">
        <f t="shared" si="3"/>
        <v>3</v>
      </c>
      <c r="P10" s="55">
        <f t="shared" si="4"/>
        <v>687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8</v>
      </c>
      <c r="E11" s="45">
        <v>0</v>
      </c>
      <c r="F11" s="45">
        <v>0</v>
      </c>
      <c r="G11" s="53">
        <f t="shared" si="0"/>
        <v>8</v>
      </c>
      <c r="H11" s="44">
        <v>4</v>
      </c>
      <c r="I11" s="45">
        <v>0</v>
      </c>
      <c r="J11" s="46">
        <f t="shared" si="1"/>
        <v>4</v>
      </c>
      <c r="K11" s="52">
        <v>7</v>
      </c>
      <c r="L11" s="45">
        <v>0</v>
      </c>
      <c r="M11" s="53">
        <f t="shared" si="2"/>
        <v>7</v>
      </c>
      <c r="N11" s="52">
        <f t="shared" si="3"/>
        <v>11</v>
      </c>
      <c r="O11" s="45">
        <f t="shared" si="3"/>
        <v>0</v>
      </c>
      <c r="P11" s="53">
        <f t="shared" si="4"/>
        <v>11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35</v>
      </c>
      <c r="E12" s="48">
        <v>0</v>
      </c>
      <c r="F12" s="48">
        <v>0</v>
      </c>
      <c r="G12" s="55">
        <f t="shared" si="0"/>
        <v>35</v>
      </c>
      <c r="H12" s="47">
        <v>35</v>
      </c>
      <c r="I12" s="48">
        <v>0</v>
      </c>
      <c r="J12" s="49">
        <f t="shared" si="1"/>
        <v>35</v>
      </c>
      <c r="K12" s="54">
        <v>40</v>
      </c>
      <c r="L12" s="48">
        <v>0</v>
      </c>
      <c r="M12" s="55">
        <f t="shared" si="2"/>
        <v>40</v>
      </c>
      <c r="N12" s="54">
        <f t="shared" si="3"/>
        <v>75</v>
      </c>
      <c r="O12" s="48">
        <f t="shared" si="3"/>
        <v>0</v>
      </c>
      <c r="P12" s="55">
        <f t="shared" si="4"/>
        <v>75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93</v>
      </c>
      <c r="E13" s="45">
        <v>6</v>
      </c>
      <c r="F13" s="45">
        <v>1</v>
      </c>
      <c r="G13" s="53">
        <f t="shared" si="0"/>
        <v>100</v>
      </c>
      <c r="H13" s="44">
        <v>104</v>
      </c>
      <c r="I13" s="45">
        <v>0</v>
      </c>
      <c r="J13" s="46">
        <f t="shared" si="1"/>
        <v>104</v>
      </c>
      <c r="K13" s="52">
        <v>106</v>
      </c>
      <c r="L13" s="45">
        <v>7</v>
      </c>
      <c r="M13" s="53">
        <f t="shared" si="2"/>
        <v>113</v>
      </c>
      <c r="N13" s="52">
        <f t="shared" si="3"/>
        <v>210</v>
      </c>
      <c r="O13" s="45">
        <f t="shared" si="3"/>
        <v>7</v>
      </c>
      <c r="P13" s="53">
        <f t="shared" si="4"/>
        <v>217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169</v>
      </c>
      <c r="E14" s="48">
        <v>10</v>
      </c>
      <c r="F14" s="48">
        <v>1</v>
      </c>
      <c r="G14" s="55">
        <f t="shared" si="0"/>
        <v>180</v>
      </c>
      <c r="H14" s="47">
        <v>187</v>
      </c>
      <c r="I14" s="48">
        <v>1</v>
      </c>
      <c r="J14" s="49">
        <f t="shared" si="1"/>
        <v>188</v>
      </c>
      <c r="K14" s="54">
        <v>191</v>
      </c>
      <c r="L14" s="48">
        <v>10</v>
      </c>
      <c r="M14" s="55">
        <f t="shared" si="2"/>
        <v>201</v>
      </c>
      <c r="N14" s="54">
        <f t="shared" si="3"/>
        <v>378</v>
      </c>
      <c r="O14" s="48">
        <f t="shared" si="3"/>
        <v>11</v>
      </c>
      <c r="P14" s="55">
        <f t="shared" si="4"/>
        <v>389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170</v>
      </c>
      <c r="E15" s="45">
        <v>3</v>
      </c>
      <c r="F15" s="45">
        <v>0</v>
      </c>
      <c r="G15" s="53">
        <f t="shared" si="0"/>
        <v>173</v>
      </c>
      <c r="H15" s="44">
        <v>202</v>
      </c>
      <c r="I15" s="45">
        <v>0</v>
      </c>
      <c r="J15" s="46">
        <f t="shared" si="1"/>
        <v>202</v>
      </c>
      <c r="K15" s="52">
        <v>208</v>
      </c>
      <c r="L15" s="45">
        <v>3</v>
      </c>
      <c r="M15" s="53">
        <f t="shared" si="2"/>
        <v>211</v>
      </c>
      <c r="N15" s="52">
        <f t="shared" si="3"/>
        <v>410</v>
      </c>
      <c r="O15" s="45">
        <f t="shared" si="3"/>
        <v>3</v>
      </c>
      <c r="P15" s="53">
        <f t="shared" si="4"/>
        <v>413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11</v>
      </c>
      <c r="E16" s="48">
        <v>0</v>
      </c>
      <c r="F16" s="48">
        <v>0</v>
      </c>
      <c r="G16" s="55">
        <f t="shared" si="0"/>
        <v>11</v>
      </c>
      <c r="H16" s="47">
        <v>8</v>
      </c>
      <c r="I16" s="48">
        <v>0</v>
      </c>
      <c r="J16" s="49">
        <f t="shared" si="1"/>
        <v>8</v>
      </c>
      <c r="K16" s="54">
        <v>10</v>
      </c>
      <c r="L16" s="48">
        <v>0</v>
      </c>
      <c r="M16" s="55">
        <f t="shared" si="2"/>
        <v>10</v>
      </c>
      <c r="N16" s="54">
        <f t="shared" si="3"/>
        <v>18</v>
      </c>
      <c r="O16" s="48">
        <f t="shared" si="3"/>
        <v>0</v>
      </c>
      <c r="P16" s="55">
        <f t="shared" si="4"/>
        <v>18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12</v>
      </c>
      <c r="E18" s="48">
        <v>0</v>
      </c>
      <c r="F18" s="48">
        <v>0</v>
      </c>
      <c r="G18" s="55">
        <f t="shared" si="0"/>
        <v>12</v>
      </c>
      <c r="H18" s="47">
        <v>7</v>
      </c>
      <c r="I18" s="48">
        <v>0</v>
      </c>
      <c r="J18" s="49">
        <f t="shared" si="1"/>
        <v>7</v>
      </c>
      <c r="K18" s="54">
        <v>12</v>
      </c>
      <c r="L18" s="48">
        <v>0</v>
      </c>
      <c r="M18" s="55">
        <f t="shared" si="2"/>
        <v>12</v>
      </c>
      <c r="N18" s="54">
        <f t="shared" si="3"/>
        <v>19</v>
      </c>
      <c r="O18" s="48">
        <f t="shared" si="3"/>
        <v>0</v>
      </c>
      <c r="P18" s="55">
        <f t="shared" si="4"/>
        <v>19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27</v>
      </c>
      <c r="E20" s="48">
        <v>0</v>
      </c>
      <c r="F20" s="48">
        <v>0</v>
      </c>
      <c r="G20" s="55">
        <f t="shared" si="0"/>
        <v>27</v>
      </c>
      <c r="H20" s="47">
        <v>29</v>
      </c>
      <c r="I20" s="48">
        <v>0</v>
      </c>
      <c r="J20" s="49">
        <f t="shared" si="1"/>
        <v>29</v>
      </c>
      <c r="K20" s="54">
        <v>28</v>
      </c>
      <c r="L20" s="48">
        <v>0</v>
      </c>
      <c r="M20" s="55">
        <f t="shared" si="2"/>
        <v>28</v>
      </c>
      <c r="N20" s="54">
        <f t="shared" si="3"/>
        <v>57</v>
      </c>
      <c r="O20" s="48">
        <f t="shared" si="3"/>
        <v>0</v>
      </c>
      <c r="P20" s="55">
        <f t="shared" si="4"/>
        <v>57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20</v>
      </c>
      <c r="I21" s="45">
        <v>0</v>
      </c>
      <c r="J21" s="46">
        <f t="shared" si="1"/>
        <v>20</v>
      </c>
      <c r="K21" s="52">
        <v>20</v>
      </c>
      <c r="L21" s="45">
        <v>0</v>
      </c>
      <c r="M21" s="53">
        <f t="shared" si="2"/>
        <v>20</v>
      </c>
      <c r="N21" s="52">
        <f t="shared" si="3"/>
        <v>40</v>
      </c>
      <c r="O21" s="45">
        <f t="shared" si="3"/>
        <v>0</v>
      </c>
      <c r="P21" s="53">
        <f t="shared" si="4"/>
        <v>40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20</v>
      </c>
      <c r="E22" s="48">
        <v>0</v>
      </c>
      <c r="F22" s="48">
        <v>0</v>
      </c>
      <c r="G22" s="55">
        <f t="shared" si="0"/>
        <v>20</v>
      </c>
      <c r="H22" s="47">
        <v>23</v>
      </c>
      <c r="I22" s="48">
        <v>0</v>
      </c>
      <c r="J22" s="49">
        <f t="shared" si="1"/>
        <v>23</v>
      </c>
      <c r="K22" s="54">
        <v>27</v>
      </c>
      <c r="L22" s="48">
        <v>0</v>
      </c>
      <c r="M22" s="55">
        <f t="shared" si="2"/>
        <v>27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24</v>
      </c>
      <c r="E25" s="45">
        <v>0</v>
      </c>
      <c r="F25" s="45">
        <v>0</v>
      </c>
      <c r="G25" s="53">
        <f t="shared" si="0"/>
        <v>24</v>
      </c>
      <c r="H25" s="44">
        <v>40</v>
      </c>
      <c r="I25" s="45">
        <v>0</v>
      </c>
      <c r="J25" s="46">
        <f t="shared" si="1"/>
        <v>40</v>
      </c>
      <c r="K25" s="52">
        <v>36</v>
      </c>
      <c r="L25" s="45">
        <v>0</v>
      </c>
      <c r="M25" s="53">
        <f t="shared" si="2"/>
        <v>36</v>
      </c>
      <c r="N25" s="52">
        <f t="shared" si="3"/>
        <v>76</v>
      </c>
      <c r="O25" s="45">
        <f t="shared" si="3"/>
        <v>0</v>
      </c>
      <c r="P25" s="53">
        <f t="shared" si="4"/>
        <v>76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11</v>
      </c>
      <c r="E26" s="48">
        <v>0</v>
      </c>
      <c r="F26" s="48">
        <v>0</v>
      </c>
      <c r="G26" s="55">
        <f t="shared" si="0"/>
        <v>11</v>
      </c>
      <c r="H26" s="47">
        <v>19</v>
      </c>
      <c r="I26" s="48">
        <v>0</v>
      </c>
      <c r="J26" s="49">
        <f t="shared" si="1"/>
        <v>19</v>
      </c>
      <c r="K26" s="54">
        <v>18</v>
      </c>
      <c r="L26" s="48">
        <v>0</v>
      </c>
      <c r="M26" s="55">
        <f t="shared" si="2"/>
        <v>18</v>
      </c>
      <c r="N26" s="54">
        <f t="shared" si="3"/>
        <v>37</v>
      </c>
      <c r="O26" s="48">
        <f t="shared" si="3"/>
        <v>0</v>
      </c>
      <c r="P26" s="55">
        <f t="shared" si="4"/>
        <v>37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32</v>
      </c>
      <c r="E27" s="45">
        <v>0</v>
      </c>
      <c r="F27" s="45">
        <v>0</v>
      </c>
      <c r="G27" s="53">
        <f t="shared" si="0"/>
        <v>32</v>
      </c>
      <c r="H27" s="44">
        <v>30</v>
      </c>
      <c r="I27" s="45">
        <v>0</v>
      </c>
      <c r="J27" s="46">
        <f t="shared" si="1"/>
        <v>30</v>
      </c>
      <c r="K27" s="52">
        <v>26</v>
      </c>
      <c r="L27" s="45">
        <v>0</v>
      </c>
      <c r="M27" s="53">
        <f t="shared" si="2"/>
        <v>26</v>
      </c>
      <c r="N27" s="52">
        <f t="shared" si="3"/>
        <v>56</v>
      </c>
      <c r="O27" s="45">
        <f t="shared" si="3"/>
        <v>0</v>
      </c>
      <c r="P27" s="53">
        <f t="shared" si="4"/>
        <v>56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11</v>
      </c>
      <c r="E29" s="45">
        <v>0</v>
      </c>
      <c r="F29" s="45">
        <v>0</v>
      </c>
      <c r="G29" s="53">
        <f t="shared" si="0"/>
        <v>11</v>
      </c>
      <c r="H29" s="44">
        <v>5</v>
      </c>
      <c r="I29" s="45">
        <v>0</v>
      </c>
      <c r="J29" s="46">
        <f t="shared" si="1"/>
        <v>5</v>
      </c>
      <c r="K29" s="52">
        <v>9</v>
      </c>
      <c r="L29" s="45">
        <v>0</v>
      </c>
      <c r="M29" s="53">
        <f t="shared" si="2"/>
        <v>9</v>
      </c>
      <c r="N29" s="52">
        <f t="shared" si="3"/>
        <v>14</v>
      </c>
      <c r="O29" s="45">
        <f t="shared" si="3"/>
        <v>0</v>
      </c>
      <c r="P29" s="53">
        <f t="shared" si="4"/>
        <v>14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</v>
      </c>
      <c r="E30" s="48">
        <v>0</v>
      </c>
      <c r="F30" s="48">
        <v>0</v>
      </c>
      <c r="G30" s="55">
        <f t="shared" si="0"/>
        <v>2</v>
      </c>
      <c r="H30" s="47">
        <v>3</v>
      </c>
      <c r="I30" s="48">
        <v>0</v>
      </c>
      <c r="J30" s="49">
        <f t="shared" si="1"/>
        <v>3</v>
      </c>
      <c r="K30" s="54">
        <v>3</v>
      </c>
      <c r="L30" s="48">
        <v>0</v>
      </c>
      <c r="M30" s="55">
        <f t="shared" si="2"/>
        <v>3</v>
      </c>
      <c r="N30" s="54">
        <f t="shared" si="3"/>
        <v>6</v>
      </c>
      <c r="O30" s="48">
        <f t="shared" si="3"/>
        <v>0</v>
      </c>
      <c r="P30" s="55">
        <f t="shared" si="4"/>
        <v>6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19</v>
      </c>
      <c r="E31" s="45">
        <v>0</v>
      </c>
      <c r="F31" s="45">
        <v>1</v>
      </c>
      <c r="G31" s="53">
        <f t="shared" si="0"/>
        <v>20</v>
      </c>
      <c r="H31" s="44">
        <v>16</v>
      </c>
      <c r="I31" s="45">
        <v>0</v>
      </c>
      <c r="J31" s="46">
        <f t="shared" si="1"/>
        <v>16</v>
      </c>
      <c r="K31" s="52">
        <v>15</v>
      </c>
      <c r="L31" s="45">
        <v>1</v>
      </c>
      <c r="M31" s="53">
        <f t="shared" si="2"/>
        <v>16</v>
      </c>
      <c r="N31" s="52">
        <f t="shared" si="3"/>
        <v>31</v>
      </c>
      <c r="O31" s="45">
        <f t="shared" si="3"/>
        <v>1</v>
      </c>
      <c r="P31" s="53">
        <f t="shared" si="4"/>
        <v>32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9</v>
      </c>
      <c r="E32" s="48">
        <v>0</v>
      </c>
      <c r="F32" s="48">
        <v>0</v>
      </c>
      <c r="G32" s="55">
        <f t="shared" si="0"/>
        <v>9</v>
      </c>
      <c r="H32" s="47">
        <v>9</v>
      </c>
      <c r="I32" s="48">
        <v>0</v>
      </c>
      <c r="J32" s="49">
        <f t="shared" si="1"/>
        <v>9</v>
      </c>
      <c r="K32" s="54">
        <v>9</v>
      </c>
      <c r="L32" s="48">
        <v>0</v>
      </c>
      <c r="M32" s="55">
        <f t="shared" si="2"/>
        <v>9</v>
      </c>
      <c r="N32" s="54">
        <f t="shared" ref="N32:O48" si="5">H32+K32</f>
        <v>18</v>
      </c>
      <c r="O32" s="48">
        <f t="shared" si="5"/>
        <v>0</v>
      </c>
      <c r="P32" s="55">
        <f t="shared" si="4"/>
        <v>18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6</v>
      </c>
      <c r="E34" s="48">
        <v>0</v>
      </c>
      <c r="F34" s="48">
        <v>0</v>
      </c>
      <c r="G34" s="55">
        <f t="shared" si="0"/>
        <v>6</v>
      </c>
      <c r="H34" s="47">
        <v>3</v>
      </c>
      <c r="I34" s="48">
        <v>0</v>
      </c>
      <c r="J34" s="49">
        <f t="shared" si="1"/>
        <v>3</v>
      </c>
      <c r="K34" s="54">
        <v>9</v>
      </c>
      <c r="L34" s="48">
        <v>0</v>
      </c>
      <c r="M34" s="55">
        <f t="shared" si="2"/>
        <v>9</v>
      </c>
      <c r="N34" s="54">
        <f t="shared" si="5"/>
        <v>12</v>
      </c>
      <c r="O34" s="48">
        <f t="shared" si="5"/>
        <v>0</v>
      </c>
      <c r="P34" s="55">
        <f t="shared" si="4"/>
        <v>12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</v>
      </c>
      <c r="E35" s="45">
        <v>0</v>
      </c>
      <c r="F35" s="45">
        <v>0</v>
      </c>
      <c r="G35" s="53">
        <f t="shared" si="0"/>
        <v>9</v>
      </c>
      <c r="H35" s="44">
        <v>7</v>
      </c>
      <c r="I35" s="45">
        <v>0</v>
      </c>
      <c r="J35" s="46">
        <f t="shared" si="1"/>
        <v>7</v>
      </c>
      <c r="K35" s="52">
        <v>13</v>
      </c>
      <c r="L35" s="45">
        <v>0</v>
      </c>
      <c r="M35" s="53">
        <f t="shared" si="2"/>
        <v>13</v>
      </c>
      <c r="N35" s="52">
        <f t="shared" si="5"/>
        <v>20</v>
      </c>
      <c r="O35" s="45">
        <f t="shared" si="5"/>
        <v>0</v>
      </c>
      <c r="P35" s="53">
        <f t="shared" si="4"/>
        <v>20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25</v>
      </c>
      <c r="E36" s="48">
        <v>0</v>
      </c>
      <c r="F36" s="48">
        <v>0</v>
      </c>
      <c r="G36" s="55">
        <f t="shared" si="0"/>
        <v>25</v>
      </c>
      <c r="H36" s="47">
        <v>27</v>
      </c>
      <c r="I36" s="48">
        <v>0</v>
      </c>
      <c r="J36" s="49">
        <f t="shared" si="1"/>
        <v>27</v>
      </c>
      <c r="K36" s="54">
        <v>13</v>
      </c>
      <c r="L36" s="48">
        <v>0</v>
      </c>
      <c r="M36" s="55">
        <f t="shared" si="2"/>
        <v>13</v>
      </c>
      <c r="N36" s="54">
        <f t="shared" si="5"/>
        <v>40</v>
      </c>
      <c r="O36" s="48">
        <f t="shared" si="5"/>
        <v>0</v>
      </c>
      <c r="P36" s="55">
        <f t="shared" si="4"/>
        <v>40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167</v>
      </c>
      <c r="E37" s="45">
        <v>39</v>
      </c>
      <c r="F37" s="45">
        <v>0</v>
      </c>
      <c r="G37" s="53">
        <f t="shared" si="0"/>
        <v>206</v>
      </c>
      <c r="H37" s="44">
        <v>189</v>
      </c>
      <c r="I37" s="45">
        <v>20</v>
      </c>
      <c r="J37" s="46">
        <f t="shared" si="1"/>
        <v>209</v>
      </c>
      <c r="K37" s="52">
        <v>156</v>
      </c>
      <c r="L37" s="45">
        <v>19</v>
      </c>
      <c r="M37" s="53">
        <f t="shared" si="2"/>
        <v>175</v>
      </c>
      <c r="N37" s="52">
        <f>H37+K37</f>
        <v>345</v>
      </c>
      <c r="O37" s="45">
        <f t="shared" si="5"/>
        <v>39</v>
      </c>
      <c r="P37" s="53">
        <f t="shared" si="4"/>
        <v>384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</v>
      </c>
      <c r="E38" s="48">
        <v>0</v>
      </c>
      <c r="F38" s="48">
        <v>0</v>
      </c>
      <c r="G38" s="55">
        <f t="shared" si="0"/>
        <v>5</v>
      </c>
      <c r="H38" s="47">
        <v>4</v>
      </c>
      <c r="I38" s="48">
        <v>0</v>
      </c>
      <c r="J38" s="49">
        <f t="shared" si="1"/>
        <v>4</v>
      </c>
      <c r="K38" s="54">
        <v>3</v>
      </c>
      <c r="L38" s="48">
        <v>0</v>
      </c>
      <c r="M38" s="55">
        <f t="shared" si="2"/>
        <v>3</v>
      </c>
      <c r="N38" s="54">
        <f t="shared" si="5"/>
        <v>7</v>
      </c>
      <c r="O38" s="48">
        <f t="shared" si="5"/>
        <v>0</v>
      </c>
      <c r="P38" s="55">
        <f t="shared" si="4"/>
        <v>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5</v>
      </c>
      <c r="E39" s="45">
        <v>5</v>
      </c>
      <c r="F39" s="45">
        <v>1</v>
      </c>
      <c r="G39" s="53">
        <f t="shared" si="0"/>
        <v>11</v>
      </c>
      <c r="H39" s="44">
        <v>9</v>
      </c>
      <c r="I39" s="45">
        <v>0</v>
      </c>
      <c r="J39" s="46">
        <f t="shared" si="1"/>
        <v>9</v>
      </c>
      <c r="K39" s="52">
        <v>4</v>
      </c>
      <c r="L39" s="45">
        <v>6</v>
      </c>
      <c r="M39" s="53">
        <f t="shared" si="2"/>
        <v>10</v>
      </c>
      <c r="N39" s="52">
        <f t="shared" si="5"/>
        <v>13</v>
      </c>
      <c r="O39" s="45">
        <f t="shared" si="5"/>
        <v>6</v>
      </c>
      <c r="P39" s="53">
        <f t="shared" si="4"/>
        <v>19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23</v>
      </c>
      <c r="L40" s="48">
        <v>0</v>
      </c>
      <c r="M40" s="55">
        <f t="shared" si="2"/>
        <v>23</v>
      </c>
      <c r="N40" s="54">
        <f t="shared" si="5"/>
        <v>48</v>
      </c>
      <c r="O40" s="48">
        <f t="shared" si="5"/>
        <v>0</v>
      </c>
      <c r="P40" s="55">
        <f t="shared" si="4"/>
        <v>48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54</v>
      </c>
      <c r="L41" s="45">
        <v>0</v>
      </c>
      <c r="M41" s="53">
        <f t="shared" si="2"/>
        <v>54</v>
      </c>
      <c r="N41" s="52">
        <f t="shared" si="5"/>
        <v>102</v>
      </c>
      <c r="O41" s="45">
        <f t="shared" si="5"/>
        <v>0</v>
      </c>
      <c r="P41" s="53">
        <f t="shared" si="4"/>
        <v>102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63</v>
      </c>
      <c r="I42" s="48">
        <v>0</v>
      </c>
      <c r="J42" s="49">
        <f t="shared" si="1"/>
        <v>63</v>
      </c>
      <c r="K42" s="54">
        <v>65</v>
      </c>
      <c r="L42" s="48">
        <v>1</v>
      </c>
      <c r="M42" s="55">
        <f t="shared" si="2"/>
        <v>66</v>
      </c>
      <c r="N42" s="54">
        <f t="shared" si="5"/>
        <v>128</v>
      </c>
      <c r="O42" s="48">
        <f t="shared" si="5"/>
        <v>1</v>
      </c>
      <c r="P42" s="55">
        <f t="shared" si="4"/>
        <v>129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18</v>
      </c>
      <c r="E43" s="45">
        <v>0</v>
      </c>
      <c r="F43" s="45">
        <v>0</v>
      </c>
      <c r="G43" s="53">
        <f t="shared" si="0"/>
        <v>18</v>
      </c>
      <c r="H43" s="44">
        <v>18</v>
      </c>
      <c r="I43" s="45">
        <v>0</v>
      </c>
      <c r="J43" s="46">
        <f t="shared" si="1"/>
        <v>18</v>
      </c>
      <c r="K43" s="52">
        <v>13</v>
      </c>
      <c r="L43" s="45">
        <v>0</v>
      </c>
      <c r="M43" s="53">
        <f t="shared" si="2"/>
        <v>13</v>
      </c>
      <c r="N43" s="52">
        <f t="shared" si="5"/>
        <v>31</v>
      </c>
      <c r="O43" s="45">
        <f t="shared" si="5"/>
        <v>0</v>
      </c>
      <c r="P43" s="53">
        <f t="shared" si="4"/>
        <v>31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26</v>
      </c>
      <c r="I44" s="48">
        <v>0</v>
      </c>
      <c r="J44" s="49">
        <f t="shared" si="1"/>
        <v>26</v>
      </c>
      <c r="K44" s="54">
        <v>25</v>
      </c>
      <c r="L44" s="48">
        <v>0</v>
      </c>
      <c r="M44" s="55">
        <f t="shared" si="2"/>
        <v>25</v>
      </c>
      <c r="N44" s="54">
        <f t="shared" si="5"/>
        <v>51</v>
      </c>
      <c r="O44" s="48">
        <f t="shared" si="5"/>
        <v>0</v>
      </c>
      <c r="P44" s="55">
        <f t="shared" si="4"/>
        <v>51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42</v>
      </c>
      <c r="E45" s="45">
        <v>0</v>
      </c>
      <c r="F45" s="45">
        <v>0</v>
      </c>
      <c r="G45" s="53">
        <f t="shared" si="0"/>
        <v>42</v>
      </c>
      <c r="H45" s="44">
        <v>34</v>
      </c>
      <c r="I45" s="45">
        <v>0</v>
      </c>
      <c r="J45" s="46">
        <f t="shared" si="1"/>
        <v>34</v>
      </c>
      <c r="K45" s="52">
        <v>35</v>
      </c>
      <c r="L45" s="45">
        <v>0</v>
      </c>
      <c r="M45" s="53">
        <f t="shared" si="2"/>
        <v>35</v>
      </c>
      <c r="N45" s="52">
        <f t="shared" si="5"/>
        <v>69</v>
      </c>
      <c r="O45" s="45">
        <f t="shared" si="5"/>
        <v>0</v>
      </c>
      <c r="P45" s="53">
        <f t="shared" si="4"/>
        <v>69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37</v>
      </c>
      <c r="E46" s="48">
        <v>0</v>
      </c>
      <c r="F46" s="48">
        <v>0</v>
      </c>
      <c r="G46" s="55">
        <f t="shared" si="0"/>
        <v>37</v>
      </c>
      <c r="H46" s="47">
        <v>28</v>
      </c>
      <c r="I46" s="48">
        <v>0</v>
      </c>
      <c r="J46" s="49">
        <f t="shared" si="1"/>
        <v>28</v>
      </c>
      <c r="K46" s="54">
        <v>33</v>
      </c>
      <c r="L46" s="48">
        <v>0</v>
      </c>
      <c r="M46" s="55">
        <f t="shared" si="2"/>
        <v>33</v>
      </c>
      <c r="N46" s="54">
        <f t="shared" si="5"/>
        <v>61</v>
      </c>
      <c r="O46" s="48">
        <f t="shared" si="5"/>
        <v>0</v>
      </c>
      <c r="P46" s="55">
        <f t="shared" si="4"/>
        <v>61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25</v>
      </c>
      <c r="I47" s="45">
        <v>0</v>
      </c>
      <c r="J47" s="46">
        <f t="shared" si="1"/>
        <v>25</v>
      </c>
      <c r="K47" s="52">
        <v>26</v>
      </c>
      <c r="L47" s="45">
        <v>0</v>
      </c>
      <c r="M47" s="53">
        <f t="shared" si="2"/>
        <v>26</v>
      </c>
      <c r="N47" s="52">
        <f t="shared" si="5"/>
        <v>51</v>
      </c>
      <c r="O47" s="45">
        <f t="shared" si="5"/>
        <v>0</v>
      </c>
      <c r="P47" s="53">
        <f t="shared" si="4"/>
        <v>51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192</v>
      </c>
      <c r="E48" s="48">
        <v>0</v>
      </c>
      <c r="F48" s="48">
        <v>0</v>
      </c>
      <c r="G48" s="55">
        <f t="shared" si="0"/>
        <v>192</v>
      </c>
      <c r="H48" s="47">
        <v>164</v>
      </c>
      <c r="I48" s="48">
        <v>0</v>
      </c>
      <c r="J48" s="49">
        <f t="shared" si="1"/>
        <v>164</v>
      </c>
      <c r="K48" s="54">
        <v>192</v>
      </c>
      <c r="L48" s="48">
        <v>0</v>
      </c>
      <c r="M48" s="55">
        <f t="shared" si="2"/>
        <v>192</v>
      </c>
      <c r="N48" s="54">
        <f t="shared" si="5"/>
        <v>356</v>
      </c>
      <c r="O48" s="48">
        <f t="shared" si="5"/>
        <v>0</v>
      </c>
      <c r="P48" s="55">
        <f t="shared" si="4"/>
        <v>356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83</v>
      </c>
      <c r="E49" s="254">
        <v>0</v>
      </c>
      <c r="F49" s="254">
        <v>4</v>
      </c>
      <c r="G49" s="255">
        <f t="shared" si="0"/>
        <v>87</v>
      </c>
      <c r="H49" s="256">
        <v>114</v>
      </c>
      <c r="I49" s="254">
        <v>1</v>
      </c>
      <c r="J49" s="257">
        <f t="shared" si="1"/>
        <v>115</v>
      </c>
      <c r="K49" s="253">
        <v>111</v>
      </c>
      <c r="L49" s="254">
        <v>3</v>
      </c>
      <c r="M49" s="255">
        <f t="shared" si="2"/>
        <v>114</v>
      </c>
      <c r="N49" s="253">
        <f t="shared" ref="N49:O54" si="6">H49+K49</f>
        <v>225</v>
      </c>
      <c r="O49" s="254">
        <f t="shared" si="6"/>
        <v>4</v>
      </c>
      <c r="P49" s="255">
        <f t="shared" si="4"/>
        <v>229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190</v>
      </c>
      <c r="E50" s="48">
        <v>0</v>
      </c>
      <c r="F50" s="48">
        <v>1</v>
      </c>
      <c r="G50" s="55">
        <f t="shared" si="0"/>
        <v>191</v>
      </c>
      <c r="H50" s="47">
        <v>182</v>
      </c>
      <c r="I50" s="48">
        <v>0</v>
      </c>
      <c r="J50" s="49">
        <f t="shared" si="1"/>
        <v>182</v>
      </c>
      <c r="K50" s="54">
        <v>226</v>
      </c>
      <c r="L50" s="48">
        <v>1</v>
      </c>
      <c r="M50" s="55">
        <f t="shared" si="2"/>
        <v>227</v>
      </c>
      <c r="N50" s="54">
        <f t="shared" si="6"/>
        <v>408</v>
      </c>
      <c r="O50" s="48">
        <f t="shared" si="6"/>
        <v>1</v>
      </c>
      <c r="P50" s="55">
        <f t="shared" si="4"/>
        <v>409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11</v>
      </c>
      <c r="F51" s="256">
        <v>0</v>
      </c>
      <c r="G51" s="263">
        <f t="shared" si="0"/>
        <v>50</v>
      </c>
      <c r="H51" s="256">
        <v>39</v>
      </c>
      <c r="I51" s="254">
        <v>3</v>
      </c>
      <c r="J51" s="262">
        <f t="shared" si="1"/>
        <v>42</v>
      </c>
      <c r="K51" s="253">
        <v>37</v>
      </c>
      <c r="L51" s="254">
        <v>8</v>
      </c>
      <c r="M51" s="263">
        <f t="shared" si="2"/>
        <v>45</v>
      </c>
      <c r="N51" s="253">
        <f>H51+K51</f>
        <v>76</v>
      </c>
      <c r="O51" s="256">
        <f t="shared" si="6"/>
        <v>11</v>
      </c>
      <c r="P51" s="255">
        <f t="shared" si="4"/>
        <v>87</v>
      </c>
    </row>
    <row r="52" spans="1:17" x14ac:dyDescent="0.25">
      <c r="A52" s="39">
        <v>48</v>
      </c>
      <c r="B52" s="40" t="s">
        <v>167</v>
      </c>
      <c r="C52" s="40"/>
      <c r="D52" s="54">
        <v>147</v>
      </c>
      <c r="E52" s="48">
        <v>14</v>
      </c>
      <c r="F52" s="47">
        <v>0</v>
      </c>
      <c r="G52" s="55">
        <f>SUM(D52:F52)</f>
        <v>161</v>
      </c>
      <c r="H52" s="47">
        <v>157</v>
      </c>
      <c r="I52" s="48">
        <v>8</v>
      </c>
      <c r="J52" s="284">
        <f t="shared" si="1"/>
        <v>165</v>
      </c>
      <c r="K52" s="54">
        <v>152</v>
      </c>
      <c r="L52" s="48">
        <v>6</v>
      </c>
      <c r="M52" s="285">
        <f t="shared" si="2"/>
        <v>158</v>
      </c>
      <c r="N52" s="54">
        <f t="shared" ref="N52:N54" si="7">H52+K52</f>
        <v>309</v>
      </c>
      <c r="O52" s="47">
        <f t="shared" si="6"/>
        <v>14</v>
      </c>
      <c r="P52" s="55">
        <f t="shared" si="4"/>
        <v>323</v>
      </c>
    </row>
    <row r="53" spans="1:17" x14ac:dyDescent="0.25">
      <c r="A53" s="251">
        <v>49</v>
      </c>
      <c r="B53" s="252" t="s">
        <v>168</v>
      </c>
      <c r="C53" s="252"/>
      <c r="D53" s="253">
        <v>72</v>
      </c>
      <c r="E53" s="254">
        <v>1</v>
      </c>
      <c r="F53" s="256">
        <v>1</v>
      </c>
      <c r="G53" s="53">
        <f t="shared" ref="G53:G54" si="8">SUM(D53:F53)</f>
        <v>74</v>
      </c>
      <c r="H53" s="256">
        <v>68</v>
      </c>
      <c r="I53" s="254">
        <v>2</v>
      </c>
      <c r="J53" s="262">
        <f t="shared" si="1"/>
        <v>70</v>
      </c>
      <c r="K53" s="253">
        <v>52</v>
      </c>
      <c r="L53" s="254">
        <v>1</v>
      </c>
      <c r="M53" s="263">
        <f t="shared" si="2"/>
        <v>53</v>
      </c>
      <c r="N53" s="253">
        <f t="shared" si="7"/>
        <v>120</v>
      </c>
      <c r="O53" s="256">
        <f t="shared" si="6"/>
        <v>3</v>
      </c>
      <c r="P53" s="255">
        <f t="shared" si="4"/>
        <v>123</v>
      </c>
    </row>
    <row r="54" spans="1:17" x14ac:dyDescent="0.25">
      <c r="A54" s="39">
        <v>50</v>
      </c>
      <c r="B54" s="40" t="s">
        <v>169</v>
      </c>
      <c r="C54" s="40"/>
      <c r="D54" s="54">
        <v>61</v>
      </c>
      <c r="E54" s="48">
        <v>0</v>
      </c>
      <c r="F54" s="47">
        <v>0</v>
      </c>
      <c r="G54" s="55">
        <f t="shared" si="8"/>
        <v>61</v>
      </c>
      <c r="H54" s="47">
        <v>74</v>
      </c>
      <c r="I54" s="48">
        <v>0</v>
      </c>
      <c r="J54" s="284">
        <f t="shared" si="1"/>
        <v>74</v>
      </c>
      <c r="K54" s="54">
        <v>72</v>
      </c>
      <c r="L54" s="48">
        <v>0</v>
      </c>
      <c r="M54" s="285">
        <f t="shared" si="2"/>
        <v>72</v>
      </c>
      <c r="N54" s="54">
        <f t="shared" si="7"/>
        <v>146</v>
      </c>
      <c r="O54" s="47">
        <f t="shared" si="6"/>
        <v>0</v>
      </c>
      <c r="P54" s="55">
        <f t="shared" si="4"/>
        <v>146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2949</v>
      </c>
      <c r="E55" s="46">
        <f t="shared" ref="E55:P55" si="9">SUM(E5:E54)</f>
        <v>152</v>
      </c>
      <c r="F55" s="46">
        <f t="shared" si="9"/>
        <v>16</v>
      </c>
      <c r="G55" s="53">
        <f t="shared" si="9"/>
        <v>3117</v>
      </c>
      <c r="H55" s="267">
        <f>SUM(H5:H54)</f>
        <v>3181</v>
      </c>
      <c r="I55" s="46">
        <f t="shared" si="9"/>
        <v>50</v>
      </c>
      <c r="J55" s="53">
        <f>SUM(J5:J54)</f>
        <v>3231</v>
      </c>
      <c r="K55" s="267">
        <f t="shared" si="9"/>
        <v>3156</v>
      </c>
      <c r="L55" s="45">
        <f t="shared" si="9"/>
        <v>121</v>
      </c>
      <c r="M55" s="53">
        <f t="shared" si="9"/>
        <v>3277</v>
      </c>
      <c r="N55" s="52">
        <f>SUM(N5:N54)</f>
        <v>6337</v>
      </c>
      <c r="O55" s="44">
        <f t="shared" si="9"/>
        <v>171</v>
      </c>
      <c r="P55" s="53">
        <f t="shared" si="9"/>
        <v>6508</v>
      </c>
      <c r="Q55" s="118"/>
    </row>
    <row r="56" spans="1:17" ht="16.5" customHeight="1" x14ac:dyDescent="0.25">
      <c r="A56" s="410" t="s">
        <v>49</v>
      </c>
      <c r="B56" s="411"/>
      <c r="C56" s="412"/>
      <c r="D56" s="82">
        <f>D55-'H30.7'!D55</f>
        <v>-11</v>
      </c>
      <c r="E56" s="117">
        <f>E55-'H30.7'!E55</f>
        <v>6</v>
      </c>
      <c r="F56" s="114">
        <f>F55-'H30.7'!F55</f>
        <v>0</v>
      </c>
      <c r="G56" s="84">
        <f>G55-'H30.7'!G55</f>
        <v>-5</v>
      </c>
      <c r="H56" s="113">
        <f>H55-'H30.7'!H55</f>
        <v>-3</v>
      </c>
      <c r="I56" s="83">
        <f>I55-'H30.7'!I55</f>
        <v>4</v>
      </c>
      <c r="J56" s="115">
        <f>J55-'H30.7'!J55</f>
        <v>1</v>
      </c>
      <c r="K56" s="82">
        <f>K55-'H30.7'!K55</f>
        <v>-16</v>
      </c>
      <c r="L56" s="83">
        <f>L55-'H30.7'!L55</f>
        <v>2</v>
      </c>
      <c r="M56" s="115">
        <f>M55-'H30.7'!M55</f>
        <v>-14</v>
      </c>
      <c r="N56" s="82">
        <f>N55-'H30.7'!N55</f>
        <v>-19</v>
      </c>
      <c r="O56" s="117">
        <f>O55-'H30.7'!O55</f>
        <v>6</v>
      </c>
      <c r="P56" s="84">
        <f>P55-'H30.7'!P55</f>
        <v>-13</v>
      </c>
      <c r="Q56" s="118"/>
    </row>
  </sheetData>
  <mergeCells count="8">
    <mergeCell ref="A55:C55"/>
    <mergeCell ref="A56:C56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73">
    <tabColor rgb="FFFF99CC"/>
    <pageSetUpPr fitToPage="1"/>
  </sheetPr>
  <dimension ref="A1:S56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9" ht="22.5" customHeight="1" x14ac:dyDescent="0.25">
      <c r="A1" s="416" t="s">
        <v>171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51" si="0">SUM(D5:F5)</f>
        <v>65</v>
      </c>
      <c r="H5" s="44">
        <v>79</v>
      </c>
      <c r="I5" s="45">
        <v>0</v>
      </c>
      <c r="J5" s="46">
        <f t="shared" ref="J5:J54" si="1">SUM(H5:I5)</f>
        <v>79</v>
      </c>
      <c r="K5" s="52">
        <v>67</v>
      </c>
      <c r="L5" s="45">
        <v>0</v>
      </c>
      <c r="M5" s="53">
        <f t="shared" ref="M5:M54" si="2">SUM(K5:L5)</f>
        <v>67</v>
      </c>
      <c r="N5" s="52">
        <f t="shared" ref="N5:O31" si="3">H5+K5</f>
        <v>146</v>
      </c>
      <c r="O5" s="45">
        <f t="shared" si="3"/>
        <v>0</v>
      </c>
      <c r="P5" s="53">
        <f t="shared" ref="P5:P54" si="4">SUM(N5:O5)</f>
        <v>146</v>
      </c>
    </row>
    <row r="6" spans="1:19" ht="16.5" customHeight="1" x14ac:dyDescent="0.25">
      <c r="A6" s="39">
        <v>2</v>
      </c>
      <c r="B6" s="40" t="s">
        <v>9</v>
      </c>
      <c r="C6" s="40"/>
      <c r="D6" s="54">
        <v>184</v>
      </c>
      <c r="E6" s="48">
        <v>35</v>
      </c>
      <c r="F6" s="48">
        <v>1</v>
      </c>
      <c r="G6" s="55">
        <f t="shared" si="0"/>
        <v>220</v>
      </c>
      <c r="H6" s="47">
        <v>199</v>
      </c>
      <c r="I6" s="48">
        <v>4</v>
      </c>
      <c r="J6" s="49">
        <f t="shared" si="1"/>
        <v>203</v>
      </c>
      <c r="K6" s="54">
        <v>215</v>
      </c>
      <c r="L6" s="48">
        <v>33</v>
      </c>
      <c r="M6" s="55">
        <f t="shared" si="2"/>
        <v>248</v>
      </c>
      <c r="N6" s="54">
        <f t="shared" si="3"/>
        <v>414</v>
      </c>
      <c r="O6" s="48">
        <f t="shared" si="3"/>
        <v>37</v>
      </c>
      <c r="P6" s="55">
        <f t="shared" si="4"/>
        <v>451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342</v>
      </c>
      <c r="E7" s="45">
        <v>12</v>
      </c>
      <c r="F7" s="45">
        <v>0</v>
      </c>
      <c r="G7" s="53">
        <f t="shared" si="0"/>
        <v>354</v>
      </c>
      <c r="H7" s="44">
        <v>350</v>
      </c>
      <c r="I7" s="45">
        <v>6</v>
      </c>
      <c r="J7" s="46">
        <f t="shared" si="1"/>
        <v>356</v>
      </c>
      <c r="K7" s="52">
        <v>256</v>
      </c>
      <c r="L7" s="45">
        <v>6</v>
      </c>
      <c r="M7" s="53">
        <f t="shared" si="2"/>
        <v>262</v>
      </c>
      <c r="N7" s="52">
        <f t="shared" si="3"/>
        <v>606</v>
      </c>
      <c r="O7" s="45">
        <f t="shared" si="3"/>
        <v>12</v>
      </c>
      <c r="P7" s="53">
        <f t="shared" si="4"/>
        <v>618</v>
      </c>
    </row>
    <row r="8" spans="1:19" ht="16.5" customHeight="1" x14ac:dyDescent="0.25">
      <c r="A8" s="39">
        <v>4</v>
      </c>
      <c r="B8" s="40" t="s">
        <v>7</v>
      </c>
      <c r="C8" s="40"/>
      <c r="D8" s="54">
        <v>91</v>
      </c>
      <c r="E8" s="48">
        <v>1</v>
      </c>
      <c r="F8" s="48">
        <v>1</v>
      </c>
      <c r="G8" s="55">
        <f t="shared" si="0"/>
        <v>93</v>
      </c>
      <c r="H8" s="47">
        <v>93</v>
      </c>
      <c r="I8" s="48">
        <v>1</v>
      </c>
      <c r="J8" s="49">
        <f t="shared" si="1"/>
        <v>94</v>
      </c>
      <c r="K8" s="54">
        <v>96</v>
      </c>
      <c r="L8" s="48">
        <v>2</v>
      </c>
      <c r="M8" s="55">
        <f t="shared" si="2"/>
        <v>98</v>
      </c>
      <c r="N8" s="54">
        <f t="shared" si="3"/>
        <v>189</v>
      </c>
      <c r="O8" s="48">
        <f t="shared" si="3"/>
        <v>3</v>
      </c>
      <c r="P8" s="55">
        <f t="shared" si="4"/>
        <v>192</v>
      </c>
    </row>
    <row r="9" spans="1:19" ht="16.5" customHeight="1" x14ac:dyDescent="0.25">
      <c r="A9" s="37">
        <v>5</v>
      </c>
      <c r="B9" s="38" t="s">
        <v>5</v>
      </c>
      <c r="C9" s="38"/>
      <c r="D9" s="52">
        <v>43</v>
      </c>
      <c r="E9" s="45">
        <v>9</v>
      </c>
      <c r="F9" s="45">
        <v>0</v>
      </c>
      <c r="G9" s="53">
        <f t="shared" si="0"/>
        <v>52</v>
      </c>
      <c r="H9" s="44">
        <v>53</v>
      </c>
      <c r="I9" s="45">
        <v>0</v>
      </c>
      <c r="J9" s="46">
        <f t="shared" si="1"/>
        <v>53</v>
      </c>
      <c r="K9" s="52">
        <v>61</v>
      </c>
      <c r="L9" s="45">
        <v>9</v>
      </c>
      <c r="M9" s="53">
        <f t="shared" si="2"/>
        <v>70</v>
      </c>
      <c r="N9" s="52">
        <f t="shared" si="3"/>
        <v>114</v>
      </c>
      <c r="O9" s="45">
        <f t="shared" si="3"/>
        <v>9</v>
      </c>
      <c r="P9" s="53">
        <f t="shared" si="4"/>
        <v>123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276</v>
      </c>
      <c r="E10" s="48">
        <v>0</v>
      </c>
      <c r="F10" s="48">
        <v>3</v>
      </c>
      <c r="G10" s="55">
        <f t="shared" si="0"/>
        <v>279</v>
      </c>
      <c r="H10" s="47">
        <v>331</v>
      </c>
      <c r="I10" s="48">
        <v>1</v>
      </c>
      <c r="J10" s="49">
        <f t="shared" si="1"/>
        <v>332</v>
      </c>
      <c r="K10" s="54">
        <v>353</v>
      </c>
      <c r="L10" s="48">
        <v>2</v>
      </c>
      <c r="M10" s="55">
        <f t="shared" si="2"/>
        <v>355</v>
      </c>
      <c r="N10" s="54">
        <f t="shared" si="3"/>
        <v>684</v>
      </c>
      <c r="O10" s="48">
        <f t="shared" si="3"/>
        <v>3</v>
      </c>
      <c r="P10" s="55">
        <f t="shared" si="4"/>
        <v>687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8</v>
      </c>
      <c r="E11" s="45">
        <v>0</v>
      </c>
      <c r="F11" s="45">
        <v>0</v>
      </c>
      <c r="G11" s="53">
        <f t="shared" si="0"/>
        <v>8</v>
      </c>
      <c r="H11" s="44">
        <v>4</v>
      </c>
      <c r="I11" s="45">
        <v>0</v>
      </c>
      <c r="J11" s="46">
        <f t="shared" si="1"/>
        <v>4</v>
      </c>
      <c r="K11" s="52">
        <v>7</v>
      </c>
      <c r="L11" s="45">
        <v>0</v>
      </c>
      <c r="M11" s="53">
        <f t="shared" si="2"/>
        <v>7</v>
      </c>
      <c r="N11" s="52">
        <f t="shared" si="3"/>
        <v>11</v>
      </c>
      <c r="O11" s="45">
        <f t="shared" si="3"/>
        <v>0</v>
      </c>
      <c r="P11" s="53">
        <f t="shared" si="4"/>
        <v>11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35</v>
      </c>
      <c r="E12" s="48">
        <v>0</v>
      </c>
      <c r="F12" s="48">
        <v>0</v>
      </c>
      <c r="G12" s="55">
        <f t="shared" si="0"/>
        <v>35</v>
      </c>
      <c r="H12" s="47">
        <v>35</v>
      </c>
      <c r="I12" s="48">
        <v>0</v>
      </c>
      <c r="J12" s="49">
        <f t="shared" si="1"/>
        <v>35</v>
      </c>
      <c r="K12" s="54">
        <v>40</v>
      </c>
      <c r="L12" s="48">
        <v>0</v>
      </c>
      <c r="M12" s="55">
        <f t="shared" si="2"/>
        <v>40</v>
      </c>
      <c r="N12" s="54">
        <f t="shared" si="3"/>
        <v>75</v>
      </c>
      <c r="O12" s="48">
        <f t="shared" si="3"/>
        <v>0</v>
      </c>
      <c r="P12" s="55">
        <f t="shared" si="4"/>
        <v>75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93</v>
      </c>
      <c r="E13" s="45">
        <v>6</v>
      </c>
      <c r="F13" s="45">
        <v>1</v>
      </c>
      <c r="G13" s="53">
        <f t="shared" si="0"/>
        <v>100</v>
      </c>
      <c r="H13" s="44">
        <v>103</v>
      </c>
      <c r="I13" s="45">
        <v>0</v>
      </c>
      <c r="J13" s="46">
        <f t="shared" si="1"/>
        <v>103</v>
      </c>
      <c r="K13" s="52">
        <v>108</v>
      </c>
      <c r="L13" s="45">
        <v>7</v>
      </c>
      <c r="M13" s="53">
        <f t="shared" si="2"/>
        <v>115</v>
      </c>
      <c r="N13" s="52">
        <f t="shared" si="3"/>
        <v>211</v>
      </c>
      <c r="O13" s="45">
        <f t="shared" si="3"/>
        <v>7</v>
      </c>
      <c r="P13" s="53">
        <f t="shared" si="4"/>
        <v>218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168</v>
      </c>
      <c r="E14" s="48">
        <v>10</v>
      </c>
      <c r="F14" s="48">
        <v>1</v>
      </c>
      <c r="G14" s="55">
        <f t="shared" si="0"/>
        <v>179</v>
      </c>
      <c r="H14" s="47">
        <v>184</v>
      </c>
      <c r="I14" s="48">
        <v>1</v>
      </c>
      <c r="J14" s="49">
        <f t="shared" si="1"/>
        <v>185</v>
      </c>
      <c r="K14" s="54">
        <v>189</v>
      </c>
      <c r="L14" s="48">
        <v>10</v>
      </c>
      <c r="M14" s="55">
        <f t="shared" si="2"/>
        <v>199</v>
      </c>
      <c r="N14" s="54">
        <f t="shared" si="3"/>
        <v>373</v>
      </c>
      <c r="O14" s="48">
        <f t="shared" si="3"/>
        <v>11</v>
      </c>
      <c r="P14" s="55">
        <f t="shared" si="4"/>
        <v>384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174</v>
      </c>
      <c r="E15" s="45">
        <v>3</v>
      </c>
      <c r="F15" s="45">
        <v>0</v>
      </c>
      <c r="G15" s="53">
        <f t="shared" si="0"/>
        <v>177</v>
      </c>
      <c r="H15" s="44">
        <v>204</v>
      </c>
      <c r="I15" s="45">
        <v>0</v>
      </c>
      <c r="J15" s="46">
        <f t="shared" si="1"/>
        <v>204</v>
      </c>
      <c r="K15" s="52">
        <v>212</v>
      </c>
      <c r="L15" s="45">
        <v>3</v>
      </c>
      <c r="M15" s="53">
        <f t="shared" si="2"/>
        <v>215</v>
      </c>
      <c r="N15" s="52">
        <f t="shared" si="3"/>
        <v>416</v>
      </c>
      <c r="O15" s="45">
        <f t="shared" si="3"/>
        <v>3</v>
      </c>
      <c r="P15" s="53">
        <f t="shared" si="4"/>
        <v>419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12</v>
      </c>
      <c r="E16" s="48">
        <v>0</v>
      </c>
      <c r="F16" s="48">
        <v>0</v>
      </c>
      <c r="G16" s="55">
        <f t="shared" si="0"/>
        <v>12</v>
      </c>
      <c r="H16" s="47">
        <v>9</v>
      </c>
      <c r="I16" s="48">
        <v>0</v>
      </c>
      <c r="J16" s="49">
        <f t="shared" si="1"/>
        <v>9</v>
      </c>
      <c r="K16" s="54">
        <v>11</v>
      </c>
      <c r="L16" s="48">
        <v>0</v>
      </c>
      <c r="M16" s="55">
        <f t="shared" si="2"/>
        <v>11</v>
      </c>
      <c r="N16" s="54">
        <f t="shared" si="3"/>
        <v>20</v>
      </c>
      <c r="O16" s="48">
        <f t="shared" si="3"/>
        <v>0</v>
      </c>
      <c r="P16" s="55">
        <f t="shared" si="4"/>
        <v>20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12</v>
      </c>
      <c r="E18" s="48">
        <v>0</v>
      </c>
      <c r="F18" s="48">
        <v>0</v>
      </c>
      <c r="G18" s="55">
        <f t="shared" si="0"/>
        <v>12</v>
      </c>
      <c r="H18" s="47">
        <v>7</v>
      </c>
      <c r="I18" s="48">
        <v>0</v>
      </c>
      <c r="J18" s="49">
        <f t="shared" si="1"/>
        <v>7</v>
      </c>
      <c r="K18" s="54">
        <v>12</v>
      </c>
      <c r="L18" s="48">
        <v>0</v>
      </c>
      <c r="M18" s="55">
        <f t="shared" si="2"/>
        <v>12</v>
      </c>
      <c r="N18" s="54">
        <f t="shared" si="3"/>
        <v>19</v>
      </c>
      <c r="O18" s="48">
        <f t="shared" si="3"/>
        <v>0</v>
      </c>
      <c r="P18" s="55">
        <f t="shared" si="4"/>
        <v>19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27</v>
      </c>
      <c r="E20" s="48">
        <v>0</v>
      </c>
      <c r="F20" s="48">
        <v>0</v>
      </c>
      <c r="G20" s="55">
        <f t="shared" si="0"/>
        <v>27</v>
      </c>
      <c r="H20" s="47">
        <v>29</v>
      </c>
      <c r="I20" s="48">
        <v>0</v>
      </c>
      <c r="J20" s="49">
        <f t="shared" si="1"/>
        <v>29</v>
      </c>
      <c r="K20" s="54">
        <v>28</v>
      </c>
      <c r="L20" s="48">
        <v>0</v>
      </c>
      <c r="M20" s="55">
        <f t="shared" si="2"/>
        <v>28</v>
      </c>
      <c r="N20" s="54">
        <f t="shared" si="3"/>
        <v>57</v>
      </c>
      <c r="O20" s="48">
        <f t="shared" si="3"/>
        <v>0</v>
      </c>
      <c r="P20" s="55">
        <f t="shared" si="4"/>
        <v>57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20</v>
      </c>
      <c r="I21" s="45">
        <v>0</v>
      </c>
      <c r="J21" s="46">
        <f t="shared" si="1"/>
        <v>20</v>
      </c>
      <c r="K21" s="52">
        <v>20</v>
      </c>
      <c r="L21" s="45">
        <v>0</v>
      </c>
      <c r="M21" s="53">
        <f t="shared" si="2"/>
        <v>20</v>
      </c>
      <c r="N21" s="52">
        <f t="shared" si="3"/>
        <v>40</v>
      </c>
      <c r="O21" s="45">
        <f t="shared" si="3"/>
        <v>0</v>
      </c>
      <c r="P21" s="53">
        <f t="shared" si="4"/>
        <v>40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20</v>
      </c>
      <c r="E22" s="48">
        <v>0</v>
      </c>
      <c r="F22" s="48">
        <v>0</v>
      </c>
      <c r="G22" s="55">
        <f t="shared" si="0"/>
        <v>20</v>
      </c>
      <c r="H22" s="47">
        <v>23</v>
      </c>
      <c r="I22" s="48">
        <v>0</v>
      </c>
      <c r="J22" s="49">
        <f t="shared" si="1"/>
        <v>23</v>
      </c>
      <c r="K22" s="54">
        <v>27</v>
      </c>
      <c r="L22" s="48">
        <v>0</v>
      </c>
      <c r="M22" s="55">
        <f t="shared" si="2"/>
        <v>27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24</v>
      </c>
      <c r="E25" s="45">
        <v>0</v>
      </c>
      <c r="F25" s="45">
        <v>0</v>
      </c>
      <c r="G25" s="53">
        <f t="shared" si="0"/>
        <v>24</v>
      </c>
      <c r="H25" s="44">
        <v>40</v>
      </c>
      <c r="I25" s="45">
        <v>0</v>
      </c>
      <c r="J25" s="46">
        <f t="shared" si="1"/>
        <v>40</v>
      </c>
      <c r="K25" s="52">
        <v>36</v>
      </c>
      <c r="L25" s="45">
        <v>0</v>
      </c>
      <c r="M25" s="53">
        <f t="shared" si="2"/>
        <v>36</v>
      </c>
      <c r="N25" s="52">
        <f t="shared" si="3"/>
        <v>76</v>
      </c>
      <c r="O25" s="45">
        <f t="shared" si="3"/>
        <v>0</v>
      </c>
      <c r="P25" s="53">
        <f t="shared" si="4"/>
        <v>76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11</v>
      </c>
      <c r="E26" s="48">
        <v>0</v>
      </c>
      <c r="F26" s="48">
        <v>0</v>
      </c>
      <c r="G26" s="55">
        <f t="shared" si="0"/>
        <v>11</v>
      </c>
      <c r="H26" s="47">
        <v>19</v>
      </c>
      <c r="I26" s="48">
        <v>0</v>
      </c>
      <c r="J26" s="49">
        <f t="shared" si="1"/>
        <v>19</v>
      </c>
      <c r="K26" s="54">
        <v>19</v>
      </c>
      <c r="L26" s="48">
        <v>0</v>
      </c>
      <c r="M26" s="55">
        <f t="shared" si="2"/>
        <v>19</v>
      </c>
      <c r="N26" s="54">
        <f t="shared" si="3"/>
        <v>38</v>
      </c>
      <c r="O26" s="48">
        <f t="shared" si="3"/>
        <v>0</v>
      </c>
      <c r="P26" s="55">
        <f t="shared" si="4"/>
        <v>38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26</v>
      </c>
      <c r="L27" s="45">
        <v>0</v>
      </c>
      <c r="M27" s="53">
        <f t="shared" si="2"/>
        <v>26</v>
      </c>
      <c r="N27" s="52">
        <f t="shared" si="3"/>
        <v>55</v>
      </c>
      <c r="O27" s="45">
        <f t="shared" si="3"/>
        <v>0</v>
      </c>
      <c r="P27" s="53">
        <f t="shared" si="4"/>
        <v>55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13</v>
      </c>
      <c r="E29" s="45">
        <v>0</v>
      </c>
      <c r="F29" s="45">
        <v>0</v>
      </c>
      <c r="G29" s="53">
        <f t="shared" si="0"/>
        <v>13</v>
      </c>
      <c r="H29" s="44">
        <v>7</v>
      </c>
      <c r="I29" s="45">
        <v>0</v>
      </c>
      <c r="J29" s="46">
        <f t="shared" si="1"/>
        <v>7</v>
      </c>
      <c r="K29" s="52">
        <v>12</v>
      </c>
      <c r="L29" s="45">
        <v>0</v>
      </c>
      <c r="M29" s="53">
        <f t="shared" si="2"/>
        <v>12</v>
      </c>
      <c r="N29" s="52">
        <f t="shared" si="3"/>
        <v>19</v>
      </c>
      <c r="O29" s="45">
        <f t="shared" si="3"/>
        <v>0</v>
      </c>
      <c r="P29" s="53">
        <f t="shared" si="4"/>
        <v>19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</v>
      </c>
      <c r="E30" s="48">
        <v>0</v>
      </c>
      <c r="F30" s="48">
        <v>0</v>
      </c>
      <c r="G30" s="55">
        <f t="shared" si="0"/>
        <v>3</v>
      </c>
      <c r="H30" s="47">
        <v>4</v>
      </c>
      <c r="I30" s="48">
        <v>0</v>
      </c>
      <c r="J30" s="49">
        <f t="shared" si="1"/>
        <v>4</v>
      </c>
      <c r="K30" s="54">
        <v>4</v>
      </c>
      <c r="L30" s="48">
        <v>0</v>
      </c>
      <c r="M30" s="55">
        <f t="shared" si="2"/>
        <v>4</v>
      </c>
      <c r="N30" s="54">
        <f t="shared" si="3"/>
        <v>8</v>
      </c>
      <c r="O30" s="48">
        <f t="shared" si="3"/>
        <v>0</v>
      </c>
      <c r="P30" s="55">
        <f t="shared" si="4"/>
        <v>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19</v>
      </c>
      <c r="E31" s="45">
        <v>0</v>
      </c>
      <c r="F31" s="45">
        <v>1</v>
      </c>
      <c r="G31" s="53">
        <f t="shared" si="0"/>
        <v>20</v>
      </c>
      <c r="H31" s="44">
        <v>16</v>
      </c>
      <c r="I31" s="45">
        <v>0</v>
      </c>
      <c r="J31" s="46">
        <f t="shared" si="1"/>
        <v>16</v>
      </c>
      <c r="K31" s="52">
        <v>15</v>
      </c>
      <c r="L31" s="45">
        <v>1</v>
      </c>
      <c r="M31" s="53">
        <f t="shared" si="2"/>
        <v>16</v>
      </c>
      <c r="N31" s="52">
        <f t="shared" si="3"/>
        <v>31</v>
      </c>
      <c r="O31" s="45">
        <f t="shared" si="3"/>
        <v>1</v>
      </c>
      <c r="P31" s="53">
        <f t="shared" si="4"/>
        <v>32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9</v>
      </c>
      <c r="E32" s="48">
        <v>0</v>
      </c>
      <c r="F32" s="48">
        <v>0</v>
      </c>
      <c r="G32" s="55">
        <f t="shared" si="0"/>
        <v>9</v>
      </c>
      <c r="H32" s="47">
        <v>9</v>
      </c>
      <c r="I32" s="48">
        <v>0</v>
      </c>
      <c r="J32" s="49">
        <f t="shared" si="1"/>
        <v>9</v>
      </c>
      <c r="K32" s="54">
        <v>9</v>
      </c>
      <c r="L32" s="48">
        <v>0</v>
      </c>
      <c r="M32" s="55">
        <f t="shared" si="2"/>
        <v>9</v>
      </c>
      <c r="N32" s="54">
        <f t="shared" ref="N32:O48" si="5">H32+K32</f>
        <v>18</v>
      </c>
      <c r="O32" s="48">
        <f t="shared" si="5"/>
        <v>0</v>
      </c>
      <c r="P32" s="55">
        <f t="shared" si="4"/>
        <v>18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6</v>
      </c>
      <c r="E34" s="48">
        <v>0</v>
      </c>
      <c r="F34" s="48">
        <v>0</v>
      </c>
      <c r="G34" s="55">
        <f t="shared" si="0"/>
        <v>6</v>
      </c>
      <c r="H34" s="47">
        <v>3</v>
      </c>
      <c r="I34" s="48">
        <v>0</v>
      </c>
      <c r="J34" s="49">
        <f t="shared" si="1"/>
        <v>3</v>
      </c>
      <c r="K34" s="54">
        <v>9</v>
      </c>
      <c r="L34" s="48">
        <v>0</v>
      </c>
      <c r="M34" s="55">
        <f t="shared" si="2"/>
        <v>9</v>
      </c>
      <c r="N34" s="54">
        <f t="shared" si="5"/>
        <v>12</v>
      </c>
      <c r="O34" s="48">
        <f t="shared" si="5"/>
        <v>0</v>
      </c>
      <c r="P34" s="55">
        <f t="shared" si="4"/>
        <v>12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</v>
      </c>
      <c r="E35" s="45">
        <v>0</v>
      </c>
      <c r="F35" s="45">
        <v>0</v>
      </c>
      <c r="G35" s="53">
        <f t="shared" si="0"/>
        <v>9</v>
      </c>
      <c r="H35" s="44">
        <v>7</v>
      </c>
      <c r="I35" s="45">
        <v>0</v>
      </c>
      <c r="J35" s="46">
        <f t="shared" si="1"/>
        <v>7</v>
      </c>
      <c r="K35" s="52">
        <v>13</v>
      </c>
      <c r="L35" s="45">
        <v>0</v>
      </c>
      <c r="M35" s="53">
        <f t="shared" si="2"/>
        <v>13</v>
      </c>
      <c r="N35" s="52">
        <f t="shared" si="5"/>
        <v>20</v>
      </c>
      <c r="O35" s="45">
        <f t="shared" si="5"/>
        <v>0</v>
      </c>
      <c r="P35" s="53">
        <f t="shared" si="4"/>
        <v>20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28</v>
      </c>
      <c r="E36" s="48">
        <v>0</v>
      </c>
      <c r="F36" s="48">
        <v>0</v>
      </c>
      <c r="G36" s="55">
        <f t="shared" si="0"/>
        <v>28</v>
      </c>
      <c r="H36" s="47">
        <v>30</v>
      </c>
      <c r="I36" s="48">
        <v>0</v>
      </c>
      <c r="J36" s="49">
        <f t="shared" si="1"/>
        <v>30</v>
      </c>
      <c r="K36" s="54">
        <v>14</v>
      </c>
      <c r="L36" s="48">
        <v>0</v>
      </c>
      <c r="M36" s="55">
        <f t="shared" si="2"/>
        <v>14</v>
      </c>
      <c r="N36" s="54">
        <f t="shared" si="5"/>
        <v>44</v>
      </c>
      <c r="O36" s="48">
        <f t="shared" si="5"/>
        <v>0</v>
      </c>
      <c r="P36" s="55">
        <f t="shared" si="4"/>
        <v>44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167</v>
      </c>
      <c r="E37" s="45">
        <v>40</v>
      </c>
      <c r="F37" s="45">
        <v>0</v>
      </c>
      <c r="G37" s="53">
        <f t="shared" si="0"/>
        <v>207</v>
      </c>
      <c r="H37" s="44">
        <v>188</v>
      </c>
      <c r="I37" s="45">
        <v>20</v>
      </c>
      <c r="J37" s="46">
        <f t="shared" si="1"/>
        <v>208</v>
      </c>
      <c r="K37" s="52">
        <v>156</v>
      </c>
      <c r="L37" s="45">
        <v>20</v>
      </c>
      <c r="M37" s="53">
        <f t="shared" si="2"/>
        <v>176</v>
      </c>
      <c r="N37" s="52">
        <f>H37+K37</f>
        <v>344</v>
      </c>
      <c r="O37" s="45">
        <f t="shared" si="5"/>
        <v>40</v>
      </c>
      <c r="P37" s="53">
        <f t="shared" si="4"/>
        <v>384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</v>
      </c>
      <c r="E38" s="48">
        <v>0</v>
      </c>
      <c r="F38" s="48">
        <v>0</v>
      </c>
      <c r="G38" s="55">
        <f t="shared" si="0"/>
        <v>5</v>
      </c>
      <c r="H38" s="47">
        <v>4</v>
      </c>
      <c r="I38" s="48">
        <v>0</v>
      </c>
      <c r="J38" s="49">
        <f t="shared" si="1"/>
        <v>4</v>
      </c>
      <c r="K38" s="54">
        <v>3</v>
      </c>
      <c r="L38" s="48">
        <v>0</v>
      </c>
      <c r="M38" s="55">
        <f t="shared" si="2"/>
        <v>3</v>
      </c>
      <c r="N38" s="54">
        <f t="shared" si="5"/>
        <v>7</v>
      </c>
      <c r="O38" s="48">
        <f t="shared" si="5"/>
        <v>0</v>
      </c>
      <c r="P38" s="55">
        <f t="shared" si="4"/>
        <v>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5</v>
      </c>
      <c r="E39" s="45">
        <v>5</v>
      </c>
      <c r="F39" s="45">
        <v>1</v>
      </c>
      <c r="G39" s="53">
        <f t="shared" si="0"/>
        <v>11</v>
      </c>
      <c r="H39" s="44">
        <v>9</v>
      </c>
      <c r="I39" s="45">
        <v>0</v>
      </c>
      <c r="J39" s="46">
        <f t="shared" si="1"/>
        <v>9</v>
      </c>
      <c r="K39" s="52">
        <v>4</v>
      </c>
      <c r="L39" s="45">
        <v>6</v>
      </c>
      <c r="M39" s="53">
        <f t="shared" si="2"/>
        <v>10</v>
      </c>
      <c r="N39" s="52">
        <f t="shared" si="5"/>
        <v>13</v>
      </c>
      <c r="O39" s="45">
        <f t="shared" si="5"/>
        <v>6</v>
      </c>
      <c r="P39" s="53">
        <f t="shared" si="4"/>
        <v>19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23</v>
      </c>
      <c r="L40" s="48">
        <v>0</v>
      </c>
      <c r="M40" s="55">
        <f t="shared" si="2"/>
        <v>23</v>
      </c>
      <c r="N40" s="54">
        <f t="shared" si="5"/>
        <v>48</v>
      </c>
      <c r="O40" s="48">
        <f t="shared" si="5"/>
        <v>0</v>
      </c>
      <c r="P40" s="55">
        <f t="shared" si="4"/>
        <v>48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56</v>
      </c>
      <c r="L41" s="45">
        <v>0</v>
      </c>
      <c r="M41" s="53">
        <f t="shared" si="2"/>
        <v>56</v>
      </c>
      <c r="N41" s="52">
        <f t="shared" si="5"/>
        <v>104</v>
      </c>
      <c r="O41" s="45">
        <f t="shared" si="5"/>
        <v>0</v>
      </c>
      <c r="P41" s="53">
        <f t="shared" si="4"/>
        <v>104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64</v>
      </c>
      <c r="I42" s="48">
        <v>0</v>
      </c>
      <c r="J42" s="49">
        <f t="shared" si="1"/>
        <v>64</v>
      </c>
      <c r="K42" s="54">
        <v>65</v>
      </c>
      <c r="L42" s="48">
        <v>1</v>
      </c>
      <c r="M42" s="55">
        <f t="shared" si="2"/>
        <v>66</v>
      </c>
      <c r="N42" s="54">
        <f t="shared" si="5"/>
        <v>129</v>
      </c>
      <c r="O42" s="48">
        <f t="shared" si="5"/>
        <v>1</v>
      </c>
      <c r="P42" s="55">
        <f t="shared" si="4"/>
        <v>130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18</v>
      </c>
      <c r="E43" s="45">
        <v>0</v>
      </c>
      <c r="F43" s="45">
        <v>0</v>
      </c>
      <c r="G43" s="53">
        <f t="shared" si="0"/>
        <v>18</v>
      </c>
      <c r="H43" s="44">
        <v>18</v>
      </c>
      <c r="I43" s="45">
        <v>0</v>
      </c>
      <c r="J43" s="46">
        <f t="shared" si="1"/>
        <v>18</v>
      </c>
      <c r="K43" s="52">
        <v>13</v>
      </c>
      <c r="L43" s="45">
        <v>0</v>
      </c>
      <c r="M43" s="53">
        <f t="shared" si="2"/>
        <v>13</v>
      </c>
      <c r="N43" s="52">
        <f t="shared" si="5"/>
        <v>31</v>
      </c>
      <c r="O43" s="45">
        <f t="shared" si="5"/>
        <v>0</v>
      </c>
      <c r="P43" s="53">
        <f t="shared" si="4"/>
        <v>31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26</v>
      </c>
      <c r="I44" s="48">
        <v>0</v>
      </c>
      <c r="J44" s="49">
        <f t="shared" si="1"/>
        <v>26</v>
      </c>
      <c r="K44" s="54">
        <v>25</v>
      </c>
      <c r="L44" s="48">
        <v>0</v>
      </c>
      <c r="M44" s="55">
        <f t="shared" si="2"/>
        <v>25</v>
      </c>
      <c r="N44" s="54">
        <f t="shared" si="5"/>
        <v>51</v>
      </c>
      <c r="O44" s="48">
        <f t="shared" si="5"/>
        <v>0</v>
      </c>
      <c r="P44" s="55">
        <f t="shared" si="4"/>
        <v>51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43</v>
      </c>
      <c r="E45" s="45">
        <v>0</v>
      </c>
      <c r="F45" s="45">
        <v>0</v>
      </c>
      <c r="G45" s="53">
        <f t="shared" si="0"/>
        <v>43</v>
      </c>
      <c r="H45" s="44">
        <v>34</v>
      </c>
      <c r="I45" s="45">
        <v>0</v>
      </c>
      <c r="J45" s="46">
        <f t="shared" si="1"/>
        <v>34</v>
      </c>
      <c r="K45" s="52">
        <v>36</v>
      </c>
      <c r="L45" s="45">
        <v>0</v>
      </c>
      <c r="M45" s="53">
        <f t="shared" si="2"/>
        <v>36</v>
      </c>
      <c r="N45" s="52">
        <f t="shared" si="5"/>
        <v>70</v>
      </c>
      <c r="O45" s="45">
        <f t="shared" si="5"/>
        <v>0</v>
      </c>
      <c r="P45" s="53">
        <f t="shared" si="4"/>
        <v>70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37</v>
      </c>
      <c r="E46" s="48">
        <v>0</v>
      </c>
      <c r="F46" s="48">
        <v>0</v>
      </c>
      <c r="G46" s="55">
        <f t="shared" si="0"/>
        <v>37</v>
      </c>
      <c r="H46" s="47">
        <v>28</v>
      </c>
      <c r="I46" s="48">
        <v>0</v>
      </c>
      <c r="J46" s="49">
        <f t="shared" si="1"/>
        <v>28</v>
      </c>
      <c r="K46" s="54">
        <v>33</v>
      </c>
      <c r="L46" s="48">
        <v>0</v>
      </c>
      <c r="M46" s="55">
        <f t="shared" si="2"/>
        <v>33</v>
      </c>
      <c r="N46" s="54">
        <f t="shared" si="5"/>
        <v>61</v>
      </c>
      <c r="O46" s="48">
        <f t="shared" si="5"/>
        <v>0</v>
      </c>
      <c r="P46" s="55">
        <f t="shared" si="4"/>
        <v>61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25</v>
      </c>
      <c r="I47" s="45">
        <v>0</v>
      </c>
      <c r="J47" s="46">
        <f t="shared" si="1"/>
        <v>25</v>
      </c>
      <c r="K47" s="52">
        <v>26</v>
      </c>
      <c r="L47" s="45">
        <v>0</v>
      </c>
      <c r="M47" s="53">
        <f t="shared" si="2"/>
        <v>26</v>
      </c>
      <c r="N47" s="52">
        <f t="shared" si="5"/>
        <v>51</v>
      </c>
      <c r="O47" s="45">
        <f t="shared" si="5"/>
        <v>0</v>
      </c>
      <c r="P47" s="53">
        <f t="shared" si="4"/>
        <v>51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192</v>
      </c>
      <c r="E48" s="48">
        <v>0</v>
      </c>
      <c r="F48" s="48">
        <v>0</v>
      </c>
      <c r="G48" s="55">
        <f t="shared" si="0"/>
        <v>192</v>
      </c>
      <c r="H48" s="47">
        <v>163</v>
      </c>
      <c r="I48" s="48">
        <v>0</v>
      </c>
      <c r="J48" s="49">
        <f t="shared" si="1"/>
        <v>163</v>
      </c>
      <c r="K48" s="54">
        <v>193</v>
      </c>
      <c r="L48" s="48">
        <v>0</v>
      </c>
      <c r="M48" s="55">
        <f t="shared" si="2"/>
        <v>193</v>
      </c>
      <c r="N48" s="54">
        <f t="shared" si="5"/>
        <v>356</v>
      </c>
      <c r="O48" s="48">
        <f t="shared" si="5"/>
        <v>0</v>
      </c>
      <c r="P48" s="55">
        <f t="shared" si="4"/>
        <v>356</v>
      </c>
    </row>
    <row r="49" spans="1:18" ht="16.5" customHeight="1" x14ac:dyDescent="0.25">
      <c r="A49" s="251">
        <v>45</v>
      </c>
      <c r="B49" s="252" t="s">
        <v>150</v>
      </c>
      <c r="C49" s="252"/>
      <c r="D49" s="253">
        <v>83</v>
      </c>
      <c r="E49" s="254">
        <v>0</v>
      </c>
      <c r="F49" s="254">
        <v>4</v>
      </c>
      <c r="G49" s="255">
        <f t="shared" si="0"/>
        <v>87</v>
      </c>
      <c r="H49" s="256">
        <v>114</v>
      </c>
      <c r="I49" s="254">
        <v>1</v>
      </c>
      <c r="J49" s="257">
        <f t="shared" si="1"/>
        <v>115</v>
      </c>
      <c r="K49" s="253">
        <v>110</v>
      </c>
      <c r="L49" s="254">
        <v>3</v>
      </c>
      <c r="M49" s="255">
        <f t="shared" si="2"/>
        <v>113</v>
      </c>
      <c r="N49" s="253">
        <f t="shared" ref="N49:O54" si="6">H49+K49</f>
        <v>224</v>
      </c>
      <c r="O49" s="254">
        <f t="shared" si="6"/>
        <v>4</v>
      </c>
      <c r="P49" s="255">
        <f t="shared" si="4"/>
        <v>228</v>
      </c>
    </row>
    <row r="50" spans="1:18" ht="16.5" customHeight="1" x14ac:dyDescent="0.25">
      <c r="A50" s="39">
        <v>46</v>
      </c>
      <c r="B50" s="40" t="s">
        <v>151</v>
      </c>
      <c r="C50" s="40"/>
      <c r="D50" s="54">
        <v>190</v>
      </c>
      <c r="E50" s="48">
        <v>0</v>
      </c>
      <c r="F50" s="48">
        <v>1</v>
      </c>
      <c r="G50" s="55">
        <f t="shared" si="0"/>
        <v>191</v>
      </c>
      <c r="H50" s="47">
        <v>183</v>
      </c>
      <c r="I50" s="48">
        <v>0</v>
      </c>
      <c r="J50" s="49">
        <f t="shared" si="1"/>
        <v>183</v>
      </c>
      <c r="K50" s="54">
        <v>226</v>
      </c>
      <c r="L50" s="48">
        <v>1</v>
      </c>
      <c r="M50" s="55">
        <f t="shared" si="2"/>
        <v>227</v>
      </c>
      <c r="N50" s="54">
        <f t="shared" si="6"/>
        <v>409</v>
      </c>
      <c r="O50" s="48">
        <f t="shared" si="6"/>
        <v>1</v>
      </c>
      <c r="P50" s="55">
        <f t="shared" si="4"/>
        <v>410</v>
      </c>
      <c r="Q50" s="118"/>
    </row>
    <row r="51" spans="1:18" x14ac:dyDescent="0.25">
      <c r="A51" s="251">
        <v>47</v>
      </c>
      <c r="B51" s="252" t="s">
        <v>152</v>
      </c>
      <c r="C51" s="252"/>
      <c r="D51" s="253">
        <v>39</v>
      </c>
      <c r="E51" s="254">
        <v>11</v>
      </c>
      <c r="F51" s="256">
        <v>0</v>
      </c>
      <c r="G51" s="263">
        <f t="shared" si="0"/>
        <v>50</v>
      </c>
      <c r="H51" s="256">
        <v>39</v>
      </c>
      <c r="I51" s="254">
        <v>3</v>
      </c>
      <c r="J51" s="262">
        <f t="shared" si="1"/>
        <v>42</v>
      </c>
      <c r="K51" s="253">
        <v>37</v>
      </c>
      <c r="L51" s="254">
        <v>8</v>
      </c>
      <c r="M51" s="263">
        <f t="shared" si="2"/>
        <v>45</v>
      </c>
      <c r="N51" s="253">
        <f>H51+K51</f>
        <v>76</v>
      </c>
      <c r="O51" s="256">
        <f t="shared" si="6"/>
        <v>11</v>
      </c>
      <c r="P51" s="255">
        <f t="shared" si="4"/>
        <v>87</v>
      </c>
    </row>
    <row r="52" spans="1:18" x14ac:dyDescent="0.25">
      <c r="A52" s="39">
        <v>48</v>
      </c>
      <c r="B52" s="40" t="s">
        <v>167</v>
      </c>
      <c r="C52" s="40"/>
      <c r="D52" s="54">
        <v>147</v>
      </c>
      <c r="E52" s="48">
        <v>13</v>
      </c>
      <c r="F52" s="47">
        <v>0</v>
      </c>
      <c r="G52" s="55">
        <f>SUM(D52:F52)</f>
        <v>160</v>
      </c>
      <c r="H52" s="47">
        <v>157</v>
      </c>
      <c r="I52" s="48">
        <v>7</v>
      </c>
      <c r="J52" s="284">
        <f t="shared" si="1"/>
        <v>164</v>
      </c>
      <c r="K52" s="54">
        <v>153</v>
      </c>
      <c r="L52" s="48">
        <v>6</v>
      </c>
      <c r="M52" s="285">
        <f t="shared" si="2"/>
        <v>159</v>
      </c>
      <c r="N52" s="54">
        <f t="shared" ref="N52:N54" si="7">H52+K52</f>
        <v>310</v>
      </c>
      <c r="O52" s="47">
        <f t="shared" si="6"/>
        <v>13</v>
      </c>
      <c r="P52" s="55">
        <f t="shared" si="4"/>
        <v>323</v>
      </c>
    </row>
    <row r="53" spans="1:18" x14ac:dyDescent="0.25">
      <c r="A53" s="251">
        <v>49</v>
      </c>
      <c r="B53" s="252" t="s">
        <v>168</v>
      </c>
      <c r="C53" s="252"/>
      <c r="D53" s="253">
        <v>71</v>
      </c>
      <c r="E53" s="254">
        <v>1</v>
      </c>
      <c r="F53" s="256">
        <v>1</v>
      </c>
      <c r="G53" s="53">
        <f t="shared" ref="G53:G54" si="8">SUM(D53:F53)</f>
        <v>73</v>
      </c>
      <c r="H53" s="256">
        <v>66</v>
      </c>
      <c r="I53" s="254">
        <v>2</v>
      </c>
      <c r="J53" s="262">
        <f t="shared" si="1"/>
        <v>68</v>
      </c>
      <c r="K53" s="253">
        <v>52</v>
      </c>
      <c r="L53" s="254">
        <v>1</v>
      </c>
      <c r="M53" s="263">
        <f t="shared" si="2"/>
        <v>53</v>
      </c>
      <c r="N53" s="253">
        <f t="shared" si="7"/>
        <v>118</v>
      </c>
      <c r="O53" s="256">
        <f t="shared" si="6"/>
        <v>3</v>
      </c>
      <c r="P53" s="255">
        <f t="shared" si="4"/>
        <v>121</v>
      </c>
    </row>
    <row r="54" spans="1:18" x14ac:dyDescent="0.25">
      <c r="A54" s="39">
        <v>50</v>
      </c>
      <c r="B54" s="40" t="s">
        <v>169</v>
      </c>
      <c r="C54" s="40"/>
      <c r="D54" s="54">
        <v>60</v>
      </c>
      <c r="E54" s="48">
        <v>0</v>
      </c>
      <c r="F54" s="47">
        <v>0</v>
      </c>
      <c r="G54" s="55">
        <f t="shared" si="8"/>
        <v>60</v>
      </c>
      <c r="H54" s="47">
        <v>73</v>
      </c>
      <c r="I54" s="48">
        <v>0</v>
      </c>
      <c r="J54" s="284">
        <f t="shared" si="1"/>
        <v>73</v>
      </c>
      <c r="K54" s="54">
        <v>72</v>
      </c>
      <c r="L54" s="48">
        <v>0</v>
      </c>
      <c r="M54" s="285">
        <f t="shared" si="2"/>
        <v>72</v>
      </c>
      <c r="N54" s="54">
        <f t="shared" si="7"/>
        <v>145</v>
      </c>
      <c r="O54" s="47">
        <f t="shared" si="6"/>
        <v>0</v>
      </c>
      <c r="P54" s="55">
        <f t="shared" si="4"/>
        <v>145</v>
      </c>
    </row>
    <row r="55" spans="1:18" ht="16.5" customHeight="1" x14ac:dyDescent="0.25">
      <c r="A55" s="413" t="s">
        <v>48</v>
      </c>
      <c r="B55" s="414"/>
      <c r="C55" s="415"/>
      <c r="D55" s="267">
        <f>SUM(D5:D54)</f>
        <v>2960</v>
      </c>
      <c r="E55" s="46">
        <f t="shared" ref="E55:P55" si="9">SUM(E5:E54)</f>
        <v>146</v>
      </c>
      <c r="F55" s="46">
        <f t="shared" si="9"/>
        <v>16</v>
      </c>
      <c r="G55" s="53">
        <f t="shared" si="9"/>
        <v>3122</v>
      </c>
      <c r="H55" s="267">
        <f>SUM(H5:H54)</f>
        <v>3184</v>
      </c>
      <c r="I55" s="46">
        <f t="shared" si="9"/>
        <v>46</v>
      </c>
      <c r="J55" s="53">
        <f>SUM(J5:J54)</f>
        <v>3230</v>
      </c>
      <c r="K55" s="267">
        <f t="shared" si="9"/>
        <v>3172</v>
      </c>
      <c r="L55" s="45">
        <f t="shared" si="9"/>
        <v>119</v>
      </c>
      <c r="M55" s="53">
        <f t="shared" si="9"/>
        <v>3291</v>
      </c>
      <c r="N55" s="52">
        <f>SUM(N5:N54)</f>
        <v>6356</v>
      </c>
      <c r="O55" s="44">
        <f t="shared" si="9"/>
        <v>165</v>
      </c>
      <c r="P55" s="53">
        <f t="shared" si="9"/>
        <v>6521</v>
      </c>
      <c r="Q55" s="118"/>
    </row>
    <row r="56" spans="1:18" ht="16.5" customHeight="1" x14ac:dyDescent="0.25">
      <c r="A56" s="410" t="s">
        <v>49</v>
      </c>
      <c r="B56" s="411"/>
      <c r="C56" s="412"/>
      <c r="D56" s="82">
        <f>D55-'H30.6'!D55</f>
        <v>-4</v>
      </c>
      <c r="E56" s="83">
        <f>E55-'H30.6'!E55</f>
        <v>-13</v>
      </c>
      <c r="F56" s="117">
        <f>F55-'H30.6'!F55</f>
        <v>1</v>
      </c>
      <c r="G56" s="84">
        <f>G55-'H30.6'!G55</f>
        <v>-16</v>
      </c>
      <c r="H56" s="113">
        <f>H55-'H30.6'!H55</f>
        <v>-7</v>
      </c>
      <c r="I56" s="114">
        <f>I55-'H30.6'!I55</f>
        <v>-3</v>
      </c>
      <c r="J56" s="84">
        <f>J55-'H30.6'!J55</f>
        <v>-10</v>
      </c>
      <c r="K56" s="82">
        <f>K55-'H30.6'!K55</f>
        <v>-10</v>
      </c>
      <c r="L56" s="117">
        <f>L55-'H30.6'!L55</f>
        <v>-9</v>
      </c>
      <c r="M56" s="84">
        <f>M55-'H30.6'!M55</f>
        <v>-19</v>
      </c>
      <c r="N56" s="113">
        <f>N55-'H30.6'!N55</f>
        <v>-17</v>
      </c>
      <c r="O56" s="114">
        <f>O55-'H30.6'!O55</f>
        <v>-12</v>
      </c>
      <c r="P56" s="84">
        <f>P55-'H30.6'!P55</f>
        <v>-29</v>
      </c>
      <c r="Q56" s="118"/>
      <c r="R56" s="82">
        <f>R55-'H30.6'!R55</f>
        <v>0</v>
      </c>
    </row>
  </sheetData>
  <mergeCells count="8">
    <mergeCell ref="A55:C55"/>
    <mergeCell ref="A56:C56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74">
    <tabColor rgb="FFFF99CC"/>
    <pageSetUpPr fitToPage="1"/>
  </sheetPr>
  <dimension ref="A1:S56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9" ht="22.5" customHeight="1" x14ac:dyDescent="0.25">
      <c r="A1" s="416" t="s">
        <v>170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51" si="0">SUM(D5:F5)</f>
        <v>65</v>
      </c>
      <c r="H5" s="44">
        <v>79</v>
      </c>
      <c r="I5" s="45">
        <v>0</v>
      </c>
      <c r="J5" s="46">
        <f t="shared" ref="J5:J54" si="1">SUM(H5:I5)</f>
        <v>79</v>
      </c>
      <c r="K5" s="52">
        <v>68</v>
      </c>
      <c r="L5" s="45">
        <v>0</v>
      </c>
      <c r="M5" s="53">
        <f t="shared" ref="M5:M54" si="2">SUM(K5:L5)</f>
        <v>68</v>
      </c>
      <c r="N5" s="52">
        <f t="shared" ref="N5:O31" si="3">H5+K5</f>
        <v>147</v>
      </c>
      <c r="O5" s="45">
        <f t="shared" si="3"/>
        <v>0</v>
      </c>
      <c r="P5" s="53">
        <f t="shared" ref="P5:P54" si="4">SUM(N5:O5)</f>
        <v>147</v>
      </c>
    </row>
    <row r="6" spans="1:19" ht="16.5" customHeight="1" x14ac:dyDescent="0.25">
      <c r="A6" s="39">
        <v>2</v>
      </c>
      <c r="B6" s="40" t="s">
        <v>9</v>
      </c>
      <c r="C6" s="40"/>
      <c r="D6" s="54">
        <v>185</v>
      </c>
      <c r="E6" s="48">
        <v>42</v>
      </c>
      <c r="F6" s="48">
        <v>1</v>
      </c>
      <c r="G6" s="55">
        <f t="shared" si="0"/>
        <v>228</v>
      </c>
      <c r="H6" s="47">
        <v>199</v>
      </c>
      <c r="I6" s="48">
        <v>5</v>
      </c>
      <c r="J6" s="49">
        <f t="shared" si="1"/>
        <v>204</v>
      </c>
      <c r="K6" s="54">
        <v>216</v>
      </c>
      <c r="L6" s="48">
        <v>39</v>
      </c>
      <c r="M6" s="55">
        <f t="shared" si="2"/>
        <v>255</v>
      </c>
      <c r="N6" s="54">
        <f t="shared" si="3"/>
        <v>415</v>
      </c>
      <c r="O6" s="48">
        <f t="shared" si="3"/>
        <v>44</v>
      </c>
      <c r="P6" s="55">
        <f t="shared" si="4"/>
        <v>459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346</v>
      </c>
      <c r="E7" s="45">
        <v>12</v>
      </c>
      <c r="F7" s="45">
        <v>0</v>
      </c>
      <c r="G7" s="53">
        <f t="shared" si="0"/>
        <v>358</v>
      </c>
      <c r="H7" s="44">
        <v>355</v>
      </c>
      <c r="I7" s="45">
        <v>6</v>
      </c>
      <c r="J7" s="46">
        <f t="shared" si="1"/>
        <v>361</v>
      </c>
      <c r="K7" s="52">
        <v>258</v>
      </c>
      <c r="L7" s="45">
        <v>6</v>
      </c>
      <c r="M7" s="53">
        <f t="shared" si="2"/>
        <v>264</v>
      </c>
      <c r="N7" s="52">
        <f t="shared" si="3"/>
        <v>613</v>
      </c>
      <c r="O7" s="45">
        <f t="shared" si="3"/>
        <v>12</v>
      </c>
      <c r="P7" s="53">
        <f t="shared" si="4"/>
        <v>625</v>
      </c>
    </row>
    <row r="8" spans="1:19" ht="16.5" customHeight="1" x14ac:dyDescent="0.25">
      <c r="A8" s="39">
        <v>4</v>
      </c>
      <c r="B8" s="40" t="s">
        <v>7</v>
      </c>
      <c r="C8" s="40"/>
      <c r="D8" s="54">
        <v>91</v>
      </c>
      <c r="E8" s="48">
        <v>1</v>
      </c>
      <c r="F8" s="48">
        <v>1</v>
      </c>
      <c r="G8" s="55">
        <f t="shared" si="0"/>
        <v>93</v>
      </c>
      <c r="H8" s="47">
        <v>93</v>
      </c>
      <c r="I8" s="48">
        <v>1</v>
      </c>
      <c r="J8" s="49">
        <f t="shared" si="1"/>
        <v>94</v>
      </c>
      <c r="K8" s="54">
        <v>96</v>
      </c>
      <c r="L8" s="48">
        <v>2</v>
      </c>
      <c r="M8" s="55">
        <f t="shared" si="2"/>
        <v>98</v>
      </c>
      <c r="N8" s="54">
        <f t="shared" si="3"/>
        <v>189</v>
      </c>
      <c r="O8" s="48">
        <f t="shared" si="3"/>
        <v>3</v>
      </c>
      <c r="P8" s="55">
        <f t="shared" si="4"/>
        <v>192</v>
      </c>
    </row>
    <row r="9" spans="1:19" ht="16.5" customHeight="1" x14ac:dyDescent="0.25">
      <c r="A9" s="37">
        <v>5</v>
      </c>
      <c r="B9" s="38" t="s">
        <v>5</v>
      </c>
      <c r="C9" s="38"/>
      <c r="D9" s="52">
        <v>43</v>
      </c>
      <c r="E9" s="45">
        <v>6</v>
      </c>
      <c r="F9" s="45">
        <v>0</v>
      </c>
      <c r="G9" s="53">
        <f t="shared" si="0"/>
        <v>49</v>
      </c>
      <c r="H9" s="44">
        <v>53</v>
      </c>
      <c r="I9" s="45">
        <v>0</v>
      </c>
      <c r="J9" s="46">
        <f t="shared" si="1"/>
        <v>53</v>
      </c>
      <c r="K9" s="52">
        <v>61</v>
      </c>
      <c r="L9" s="45">
        <v>6</v>
      </c>
      <c r="M9" s="53">
        <f t="shared" si="2"/>
        <v>67</v>
      </c>
      <c r="N9" s="52">
        <f t="shared" si="3"/>
        <v>114</v>
      </c>
      <c r="O9" s="45">
        <f t="shared" si="3"/>
        <v>6</v>
      </c>
      <c r="P9" s="53">
        <f t="shared" si="4"/>
        <v>120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275</v>
      </c>
      <c r="E10" s="48">
        <v>0</v>
      </c>
      <c r="F10" s="48">
        <v>3</v>
      </c>
      <c r="G10" s="55">
        <f t="shared" si="0"/>
        <v>278</v>
      </c>
      <c r="H10" s="47">
        <v>328</v>
      </c>
      <c r="I10" s="48">
        <v>1</v>
      </c>
      <c r="J10" s="49">
        <f t="shared" si="1"/>
        <v>329</v>
      </c>
      <c r="K10" s="54">
        <v>352</v>
      </c>
      <c r="L10" s="48">
        <v>2</v>
      </c>
      <c r="M10" s="55">
        <f t="shared" si="2"/>
        <v>354</v>
      </c>
      <c r="N10" s="54">
        <f t="shared" si="3"/>
        <v>680</v>
      </c>
      <c r="O10" s="48">
        <f t="shared" si="3"/>
        <v>3</v>
      </c>
      <c r="P10" s="55">
        <f t="shared" si="4"/>
        <v>683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8</v>
      </c>
      <c r="E11" s="45">
        <v>0</v>
      </c>
      <c r="F11" s="45">
        <v>0</v>
      </c>
      <c r="G11" s="53">
        <f t="shared" si="0"/>
        <v>8</v>
      </c>
      <c r="H11" s="44">
        <v>4</v>
      </c>
      <c r="I11" s="45">
        <v>0</v>
      </c>
      <c r="J11" s="46">
        <f t="shared" si="1"/>
        <v>4</v>
      </c>
      <c r="K11" s="52">
        <v>7</v>
      </c>
      <c r="L11" s="45">
        <v>0</v>
      </c>
      <c r="M11" s="53">
        <f t="shared" si="2"/>
        <v>7</v>
      </c>
      <c r="N11" s="52">
        <f t="shared" si="3"/>
        <v>11</v>
      </c>
      <c r="O11" s="45">
        <f t="shared" si="3"/>
        <v>0</v>
      </c>
      <c r="P11" s="53">
        <f t="shared" si="4"/>
        <v>11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35</v>
      </c>
      <c r="E12" s="48">
        <v>0</v>
      </c>
      <c r="F12" s="48">
        <v>0</v>
      </c>
      <c r="G12" s="55">
        <f t="shared" si="0"/>
        <v>35</v>
      </c>
      <c r="H12" s="47">
        <v>35</v>
      </c>
      <c r="I12" s="48">
        <v>0</v>
      </c>
      <c r="J12" s="49">
        <f t="shared" si="1"/>
        <v>35</v>
      </c>
      <c r="K12" s="54">
        <v>40</v>
      </c>
      <c r="L12" s="48">
        <v>0</v>
      </c>
      <c r="M12" s="55">
        <f t="shared" si="2"/>
        <v>40</v>
      </c>
      <c r="N12" s="54">
        <f t="shared" si="3"/>
        <v>75</v>
      </c>
      <c r="O12" s="48">
        <f t="shared" si="3"/>
        <v>0</v>
      </c>
      <c r="P12" s="55">
        <f t="shared" si="4"/>
        <v>75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94</v>
      </c>
      <c r="E13" s="45">
        <v>6</v>
      </c>
      <c r="F13" s="45">
        <v>1</v>
      </c>
      <c r="G13" s="53">
        <f t="shared" si="0"/>
        <v>101</v>
      </c>
      <c r="H13" s="44">
        <v>103</v>
      </c>
      <c r="I13" s="45">
        <v>0</v>
      </c>
      <c r="J13" s="46">
        <f t="shared" si="1"/>
        <v>103</v>
      </c>
      <c r="K13" s="52">
        <v>109</v>
      </c>
      <c r="L13" s="45">
        <v>7</v>
      </c>
      <c r="M13" s="53">
        <f t="shared" si="2"/>
        <v>116</v>
      </c>
      <c r="N13" s="52">
        <f t="shared" si="3"/>
        <v>212</v>
      </c>
      <c r="O13" s="45">
        <f t="shared" si="3"/>
        <v>7</v>
      </c>
      <c r="P13" s="53">
        <f t="shared" si="4"/>
        <v>219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168</v>
      </c>
      <c r="E14" s="48">
        <v>10</v>
      </c>
      <c r="F14" s="48">
        <v>1</v>
      </c>
      <c r="G14" s="55">
        <f t="shared" si="0"/>
        <v>179</v>
      </c>
      <c r="H14" s="47">
        <v>184</v>
      </c>
      <c r="I14" s="48">
        <v>1</v>
      </c>
      <c r="J14" s="49">
        <f t="shared" si="1"/>
        <v>185</v>
      </c>
      <c r="K14" s="54">
        <v>187</v>
      </c>
      <c r="L14" s="48">
        <v>10</v>
      </c>
      <c r="M14" s="55">
        <f t="shared" si="2"/>
        <v>197</v>
      </c>
      <c r="N14" s="54">
        <f t="shared" si="3"/>
        <v>371</v>
      </c>
      <c r="O14" s="48">
        <f t="shared" si="3"/>
        <v>11</v>
      </c>
      <c r="P14" s="55">
        <f t="shared" si="4"/>
        <v>382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175</v>
      </c>
      <c r="E15" s="45">
        <v>3</v>
      </c>
      <c r="F15" s="45">
        <v>0</v>
      </c>
      <c r="G15" s="53">
        <f t="shared" si="0"/>
        <v>178</v>
      </c>
      <c r="H15" s="44">
        <v>207</v>
      </c>
      <c r="I15" s="45">
        <v>0</v>
      </c>
      <c r="J15" s="46">
        <f t="shared" si="1"/>
        <v>207</v>
      </c>
      <c r="K15" s="52">
        <v>216</v>
      </c>
      <c r="L15" s="45">
        <v>3</v>
      </c>
      <c r="M15" s="53">
        <f t="shared" si="2"/>
        <v>219</v>
      </c>
      <c r="N15" s="52">
        <f t="shared" si="3"/>
        <v>423</v>
      </c>
      <c r="O15" s="45">
        <f t="shared" si="3"/>
        <v>3</v>
      </c>
      <c r="P15" s="53">
        <f t="shared" si="4"/>
        <v>426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12</v>
      </c>
      <c r="E16" s="48">
        <v>0</v>
      </c>
      <c r="F16" s="48">
        <v>0</v>
      </c>
      <c r="G16" s="55">
        <f t="shared" si="0"/>
        <v>12</v>
      </c>
      <c r="H16" s="47">
        <v>9</v>
      </c>
      <c r="I16" s="48">
        <v>0</v>
      </c>
      <c r="J16" s="49">
        <f t="shared" si="1"/>
        <v>9</v>
      </c>
      <c r="K16" s="54">
        <v>11</v>
      </c>
      <c r="L16" s="48">
        <v>0</v>
      </c>
      <c r="M16" s="55">
        <f t="shared" si="2"/>
        <v>11</v>
      </c>
      <c r="N16" s="54">
        <f t="shared" si="3"/>
        <v>20</v>
      </c>
      <c r="O16" s="48">
        <f t="shared" si="3"/>
        <v>0</v>
      </c>
      <c r="P16" s="55">
        <f t="shared" si="4"/>
        <v>20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12</v>
      </c>
      <c r="E18" s="48">
        <v>0</v>
      </c>
      <c r="F18" s="48">
        <v>0</v>
      </c>
      <c r="G18" s="55">
        <f t="shared" si="0"/>
        <v>12</v>
      </c>
      <c r="H18" s="47">
        <v>7</v>
      </c>
      <c r="I18" s="48">
        <v>0</v>
      </c>
      <c r="J18" s="49">
        <f t="shared" si="1"/>
        <v>7</v>
      </c>
      <c r="K18" s="54">
        <v>12</v>
      </c>
      <c r="L18" s="48">
        <v>0</v>
      </c>
      <c r="M18" s="55">
        <f t="shared" si="2"/>
        <v>12</v>
      </c>
      <c r="N18" s="54">
        <f t="shared" si="3"/>
        <v>19</v>
      </c>
      <c r="O18" s="48">
        <f t="shared" si="3"/>
        <v>0</v>
      </c>
      <c r="P18" s="55">
        <f t="shared" si="4"/>
        <v>19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27</v>
      </c>
      <c r="E20" s="48">
        <v>0</v>
      </c>
      <c r="F20" s="48">
        <v>0</v>
      </c>
      <c r="G20" s="55">
        <f t="shared" si="0"/>
        <v>27</v>
      </c>
      <c r="H20" s="47">
        <v>29</v>
      </c>
      <c r="I20" s="48">
        <v>0</v>
      </c>
      <c r="J20" s="49">
        <f t="shared" si="1"/>
        <v>29</v>
      </c>
      <c r="K20" s="54">
        <v>28</v>
      </c>
      <c r="L20" s="48">
        <v>0</v>
      </c>
      <c r="M20" s="55">
        <f t="shared" si="2"/>
        <v>28</v>
      </c>
      <c r="N20" s="54">
        <f t="shared" si="3"/>
        <v>57</v>
      </c>
      <c r="O20" s="48">
        <f t="shared" si="3"/>
        <v>0</v>
      </c>
      <c r="P20" s="55">
        <f t="shared" si="4"/>
        <v>57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20</v>
      </c>
      <c r="I21" s="45">
        <v>0</v>
      </c>
      <c r="J21" s="46">
        <f t="shared" si="1"/>
        <v>20</v>
      </c>
      <c r="K21" s="52">
        <v>20</v>
      </c>
      <c r="L21" s="45">
        <v>0</v>
      </c>
      <c r="M21" s="53">
        <f t="shared" si="2"/>
        <v>20</v>
      </c>
      <c r="N21" s="52">
        <f t="shared" si="3"/>
        <v>40</v>
      </c>
      <c r="O21" s="45">
        <f t="shared" si="3"/>
        <v>0</v>
      </c>
      <c r="P21" s="53">
        <f t="shared" si="4"/>
        <v>40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20</v>
      </c>
      <c r="E22" s="48">
        <v>0</v>
      </c>
      <c r="F22" s="48">
        <v>0</v>
      </c>
      <c r="G22" s="55">
        <f t="shared" si="0"/>
        <v>20</v>
      </c>
      <c r="H22" s="47">
        <v>23</v>
      </c>
      <c r="I22" s="48">
        <v>0</v>
      </c>
      <c r="J22" s="49">
        <f t="shared" si="1"/>
        <v>23</v>
      </c>
      <c r="K22" s="54">
        <v>27</v>
      </c>
      <c r="L22" s="48">
        <v>0</v>
      </c>
      <c r="M22" s="55">
        <f t="shared" si="2"/>
        <v>27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24</v>
      </c>
      <c r="E25" s="45">
        <v>0</v>
      </c>
      <c r="F25" s="45">
        <v>0</v>
      </c>
      <c r="G25" s="53">
        <f t="shared" si="0"/>
        <v>24</v>
      </c>
      <c r="H25" s="44">
        <v>40</v>
      </c>
      <c r="I25" s="45">
        <v>0</v>
      </c>
      <c r="J25" s="46">
        <f t="shared" si="1"/>
        <v>40</v>
      </c>
      <c r="K25" s="52">
        <v>36</v>
      </c>
      <c r="L25" s="45">
        <v>0</v>
      </c>
      <c r="M25" s="53">
        <f t="shared" si="2"/>
        <v>36</v>
      </c>
      <c r="N25" s="52">
        <f t="shared" si="3"/>
        <v>76</v>
      </c>
      <c r="O25" s="45">
        <f t="shared" si="3"/>
        <v>0</v>
      </c>
      <c r="P25" s="53">
        <f t="shared" si="4"/>
        <v>76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21</v>
      </c>
      <c r="I26" s="48">
        <v>0</v>
      </c>
      <c r="J26" s="49">
        <f t="shared" si="1"/>
        <v>21</v>
      </c>
      <c r="K26" s="54">
        <v>22</v>
      </c>
      <c r="L26" s="48">
        <v>0</v>
      </c>
      <c r="M26" s="55">
        <f t="shared" si="2"/>
        <v>22</v>
      </c>
      <c r="N26" s="54">
        <f t="shared" si="3"/>
        <v>43</v>
      </c>
      <c r="O26" s="48">
        <f t="shared" si="3"/>
        <v>0</v>
      </c>
      <c r="P26" s="55">
        <f t="shared" si="4"/>
        <v>43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28</v>
      </c>
      <c r="E27" s="45">
        <v>0</v>
      </c>
      <c r="F27" s="45">
        <v>0</v>
      </c>
      <c r="G27" s="53">
        <f t="shared" si="0"/>
        <v>28</v>
      </c>
      <c r="H27" s="44">
        <v>26</v>
      </c>
      <c r="I27" s="45">
        <v>0</v>
      </c>
      <c r="J27" s="46">
        <f t="shared" si="1"/>
        <v>26</v>
      </c>
      <c r="K27" s="52">
        <v>26</v>
      </c>
      <c r="L27" s="45">
        <v>0</v>
      </c>
      <c r="M27" s="53">
        <f t="shared" si="2"/>
        <v>26</v>
      </c>
      <c r="N27" s="52">
        <f t="shared" si="3"/>
        <v>52</v>
      </c>
      <c r="O27" s="45">
        <f t="shared" si="3"/>
        <v>0</v>
      </c>
      <c r="P27" s="53">
        <f t="shared" si="4"/>
        <v>52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14</v>
      </c>
      <c r="E29" s="45">
        <v>0</v>
      </c>
      <c r="F29" s="45">
        <v>0</v>
      </c>
      <c r="G29" s="53">
        <f t="shared" si="0"/>
        <v>14</v>
      </c>
      <c r="H29" s="44">
        <v>8</v>
      </c>
      <c r="I29" s="45">
        <v>0</v>
      </c>
      <c r="J29" s="46">
        <f t="shared" si="1"/>
        <v>8</v>
      </c>
      <c r="K29" s="52">
        <v>14</v>
      </c>
      <c r="L29" s="45">
        <v>0</v>
      </c>
      <c r="M29" s="53">
        <f t="shared" si="2"/>
        <v>14</v>
      </c>
      <c r="N29" s="52">
        <f t="shared" si="3"/>
        <v>22</v>
      </c>
      <c r="O29" s="45">
        <f t="shared" si="3"/>
        <v>0</v>
      </c>
      <c r="P29" s="53">
        <f t="shared" si="4"/>
        <v>22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</v>
      </c>
      <c r="E30" s="48">
        <v>0</v>
      </c>
      <c r="F30" s="48">
        <v>0</v>
      </c>
      <c r="G30" s="55">
        <f t="shared" si="0"/>
        <v>3</v>
      </c>
      <c r="H30" s="47">
        <v>4</v>
      </c>
      <c r="I30" s="48">
        <v>0</v>
      </c>
      <c r="J30" s="49">
        <f t="shared" si="1"/>
        <v>4</v>
      </c>
      <c r="K30" s="54">
        <v>4</v>
      </c>
      <c r="L30" s="48">
        <v>0</v>
      </c>
      <c r="M30" s="55">
        <f t="shared" si="2"/>
        <v>4</v>
      </c>
      <c r="N30" s="54">
        <f t="shared" si="3"/>
        <v>8</v>
      </c>
      <c r="O30" s="48">
        <f t="shared" si="3"/>
        <v>0</v>
      </c>
      <c r="P30" s="55">
        <f t="shared" si="4"/>
        <v>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21</v>
      </c>
      <c r="E31" s="45">
        <v>0</v>
      </c>
      <c r="F31" s="45">
        <v>1</v>
      </c>
      <c r="G31" s="53">
        <f t="shared" si="0"/>
        <v>22</v>
      </c>
      <c r="H31" s="44">
        <v>17</v>
      </c>
      <c r="I31" s="45">
        <v>0</v>
      </c>
      <c r="J31" s="46">
        <f t="shared" si="1"/>
        <v>17</v>
      </c>
      <c r="K31" s="52">
        <v>18</v>
      </c>
      <c r="L31" s="45">
        <v>1</v>
      </c>
      <c r="M31" s="53">
        <f t="shared" si="2"/>
        <v>19</v>
      </c>
      <c r="N31" s="52">
        <f t="shared" si="3"/>
        <v>35</v>
      </c>
      <c r="O31" s="45">
        <f t="shared" si="3"/>
        <v>1</v>
      </c>
      <c r="P31" s="53">
        <f t="shared" si="4"/>
        <v>36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10</v>
      </c>
      <c r="E32" s="48">
        <v>0</v>
      </c>
      <c r="F32" s="48">
        <v>0</v>
      </c>
      <c r="G32" s="55">
        <f t="shared" si="0"/>
        <v>10</v>
      </c>
      <c r="H32" s="47">
        <v>10</v>
      </c>
      <c r="I32" s="48">
        <v>0</v>
      </c>
      <c r="J32" s="49">
        <f t="shared" si="1"/>
        <v>10</v>
      </c>
      <c r="K32" s="54">
        <v>9</v>
      </c>
      <c r="L32" s="48">
        <v>0</v>
      </c>
      <c r="M32" s="55">
        <f t="shared" si="2"/>
        <v>9</v>
      </c>
      <c r="N32" s="54">
        <f t="shared" ref="N32:O48" si="5">H32+K32</f>
        <v>19</v>
      </c>
      <c r="O32" s="48">
        <f t="shared" si="5"/>
        <v>0</v>
      </c>
      <c r="P32" s="55">
        <f t="shared" si="4"/>
        <v>19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6</v>
      </c>
      <c r="E34" s="48">
        <v>0</v>
      </c>
      <c r="F34" s="48">
        <v>0</v>
      </c>
      <c r="G34" s="55">
        <f t="shared" si="0"/>
        <v>6</v>
      </c>
      <c r="H34" s="47">
        <v>3</v>
      </c>
      <c r="I34" s="48">
        <v>0</v>
      </c>
      <c r="J34" s="49">
        <f t="shared" si="1"/>
        <v>3</v>
      </c>
      <c r="K34" s="54">
        <v>9</v>
      </c>
      <c r="L34" s="48">
        <v>0</v>
      </c>
      <c r="M34" s="55">
        <f t="shared" si="2"/>
        <v>9</v>
      </c>
      <c r="N34" s="54">
        <f t="shared" si="5"/>
        <v>12</v>
      </c>
      <c r="O34" s="48">
        <f t="shared" si="5"/>
        <v>0</v>
      </c>
      <c r="P34" s="55">
        <f t="shared" si="4"/>
        <v>12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</v>
      </c>
      <c r="E35" s="45">
        <v>0</v>
      </c>
      <c r="F35" s="45">
        <v>0</v>
      </c>
      <c r="G35" s="53">
        <f t="shared" si="0"/>
        <v>9</v>
      </c>
      <c r="H35" s="44">
        <v>7</v>
      </c>
      <c r="I35" s="45">
        <v>0</v>
      </c>
      <c r="J35" s="46">
        <f t="shared" si="1"/>
        <v>7</v>
      </c>
      <c r="K35" s="52">
        <v>15</v>
      </c>
      <c r="L35" s="45">
        <v>0</v>
      </c>
      <c r="M35" s="53">
        <f t="shared" si="2"/>
        <v>15</v>
      </c>
      <c r="N35" s="52">
        <f t="shared" si="5"/>
        <v>22</v>
      </c>
      <c r="O35" s="45">
        <f t="shared" si="5"/>
        <v>0</v>
      </c>
      <c r="P35" s="53">
        <f t="shared" si="4"/>
        <v>22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32</v>
      </c>
      <c r="E36" s="48">
        <v>0</v>
      </c>
      <c r="F36" s="48">
        <v>0</v>
      </c>
      <c r="G36" s="55">
        <f t="shared" si="0"/>
        <v>32</v>
      </c>
      <c r="H36" s="47">
        <v>37</v>
      </c>
      <c r="I36" s="48">
        <v>0</v>
      </c>
      <c r="J36" s="49">
        <f t="shared" si="1"/>
        <v>37</v>
      </c>
      <c r="K36" s="54">
        <v>17</v>
      </c>
      <c r="L36" s="48">
        <v>0</v>
      </c>
      <c r="M36" s="55">
        <f t="shared" si="2"/>
        <v>17</v>
      </c>
      <c r="N36" s="54">
        <f t="shared" si="5"/>
        <v>54</v>
      </c>
      <c r="O36" s="48">
        <f t="shared" si="5"/>
        <v>0</v>
      </c>
      <c r="P36" s="55">
        <f t="shared" si="4"/>
        <v>54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164</v>
      </c>
      <c r="E37" s="45">
        <v>48</v>
      </c>
      <c r="F37" s="45">
        <v>0</v>
      </c>
      <c r="G37" s="53">
        <f t="shared" si="0"/>
        <v>212</v>
      </c>
      <c r="H37" s="44">
        <v>185</v>
      </c>
      <c r="I37" s="45">
        <v>22</v>
      </c>
      <c r="J37" s="46">
        <f t="shared" si="1"/>
        <v>207</v>
      </c>
      <c r="K37" s="52">
        <v>153</v>
      </c>
      <c r="L37" s="45">
        <v>26</v>
      </c>
      <c r="M37" s="53">
        <f t="shared" si="2"/>
        <v>179</v>
      </c>
      <c r="N37" s="52">
        <f>H37+K37</f>
        <v>338</v>
      </c>
      <c r="O37" s="45">
        <f t="shared" si="5"/>
        <v>48</v>
      </c>
      <c r="P37" s="53">
        <f t="shared" si="4"/>
        <v>386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</v>
      </c>
      <c r="E38" s="48">
        <v>0</v>
      </c>
      <c r="F38" s="48">
        <v>0</v>
      </c>
      <c r="G38" s="55">
        <f t="shared" si="0"/>
        <v>5</v>
      </c>
      <c r="H38" s="47">
        <v>4</v>
      </c>
      <c r="I38" s="48">
        <v>0</v>
      </c>
      <c r="J38" s="49">
        <f t="shared" si="1"/>
        <v>4</v>
      </c>
      <c r="K38" s="54">
        <v>3</v>
      </c>
      <c r="L38" s="48">
        <v>0</v>
      </c>
      <c r="M38" s="55">
        <f t="shared" si="2"/>
        <v>3</v>
      </c>
      <c r="N38" s="54">
        <f t="shared" si="5"/>
        <v>7</v>
      </c>
      <c r="O38" s="48">
        <f t="shared" si="5"/>
        <v>0</v>
      </c>
      <c r="P38" s="55">
        <f t="shared" si="4"/>
        <v>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6</v>
      </c>
      <c r="E39" s="45">
        <v>6</v>
      </c>
      <c r="F39" s="45">
        <v>1</v>
      </c>
      <c r="G39" s="53">
        <f t="shared" si="0"/>
        <v>13</v>
      </c>
      <c r="H39" s="44">
        <v>10</v>
      </c>
      <c r="I39" s="45">
        <v>1</v>
      </c>
      <c r="J39" s="46">
        <f t="shared" si="1"/>
        <v>11</v>
      </c>
      <c r="K39" s="52">
        <v>5</v>
      </c>
      <c r="L39" s="45">
        <v>6</v>
      </c>
      <c r="M39" s="53">
        <f t="shared" si="2"/>
        <v>11</v>
      </c>
      <c r="N39" s="52">
        <f t="shared" si="5"/>
        <v>15</v>
      </c>
      <c r="O39" s="45">
        <f t="shared" si="5"/>
        <v>7</v>
      </c>
      <c r="P39" s="53">
        <f t="shared" si="4"/>
        <v>22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23</v>
      </c>
      <c r="L40" s="48">
        <v>0</v>
      </c>
      <c r="M40" s="55">
        <f t="shared" si="2"/>
        <v>23</v>
      </c>
      <c r="N40" s="54">
        <f t="shared" si="5"/>
        <v>48</v>
      </c>
      <c r="O40" s="48">
        <f t="shared" si="5"/>
        <v>0</v>
      </c>
      <c r="P40" s="55">
        <f t="shared" si="4"/>
        <v>48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55</v>
      </c>
      <c r="L41" s="45">
        <v>0</v>
      </c>
      <c r="M41" s="53">
        <f t="shared" si="2"/>
        <v>55</v>
      </c>
      <c r="N41" s="52">
        <f t="shared" si="5"/>
        <v>103</v>
      </c>
      <c r="O41" s="45">
        <f t="shared" si="5"/>
        <v>0</v>
      </c>
      <c r="P41" s="53">
        <f t="shared" si="4"/>
        <v>103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67</v>
      </c>
      <c r="I42" s="48">
        <v>0</v>
      </c>
      <c r="J42" s="49">
        <f t="shared" si="1"/>
        <v>67</v>
      </c>
      <c r="K42" s="54">
        <v>63</v>
      </c>
      <c r="L42" s="48">
        <v>1</v>
      </c>
      <c r="M42" s="55">
        <f t="shared" si="2"/>
        <v>64</v>
      </c>
      <c r="N42" s="54">
        <f t="shared" si="5"/>
        <v>130</v>
      </c>
      <c r="O42" s="48">
        <f t="shared" si="5"/>
        <v>1</v>
      </c>
      <c r="P42" s="55">
        <f t="shared" si="4"/>
        <v>131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18</v>
      </c>
      <c r="E43" s="45">
        <v>0</v>
      </c>
      <c r="F43" s="45">
        <v>0</v>
      </c>
      <c r="G43" s="53">
        <f t="shared" si="0"/>
        <v>18</v>
      </c>
      <c r="H43" s="44">
        <v>18</v>
      </c>
      <c r="I43" s="45">
        <v>0</v>
      </c>
      <c r="J43" s="46">
        <f t="shared" si="1"/>
        <v>18</v>
      </c>
      <c r="K43" s="52">
        <v>13</v>
      </c>
      <c r="L43" s="45">
        <v>0</v>
      </c>
      <c r="M43" s="53">
        <f t="shared" si="2"/>
        <v>13</v>
      </c>
      <c r="N43" s="52">
        <f t="shared" si="5"/>
        <v>31</v>
      </c>
      <c r="O43" s="45">
        <f t="shared" si="5"/>
        <v>0</v>
      </c>
      <c r="P43" s="53">
        <f t="shared" si="4"/>
        <v>31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26</v>
      </c>
      <c r="I44" s="48">
        <v>0</v>
      </c>
      <c r="J44" s="49">
        <f t="shared" si="1"/>
        <v>26</v>
      </c>
      <c r="K44" s="54">
        <v>25</v>
      </c>
      <c r="L44" s="48">
        <v>0</v>
      </c>
      <c r="M44" s="55">
        <f t="shared" si="2"/>
        <v>25</v>
      </c>
      <c r="N44" s="54">
        <f t="shared" si="5"/>
        <v>51</v>
      </c>
      <c r="O44" s="48">
        <f t="shared" si="5"/>
        <v>0</v>
      </c>
      <c r="P44" s="55">
        <f t="shared" si="4"/>
        <v>51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43</v>
      </c>
      <c r="E45" s="45">
        <v>0</v>
      </c>
      <c r="F45" s="45">
        <v>0</v>
      </c>
      <c r="G45" s="53">
        <f t="shared" si="0"/>
        <v>43</v>
      </c>
      <c r="H45" s="44">
        <v>34</v>
      </c>
      <c r="I45" s="45">
        <v>0</v>
      </c>
      <c r="J45" s="46">
        <f t="shared" si="1"/>
        <v>34</v>
      </c>
      <c r="K45" s="52">
        <v>36</v>
      </c>
      <c r="L45" s="45">
        <v>0</v>
      </c>
      <c r="M45" s="53">
        <f t="shared" si="2"/>
        <v>36</v>
      </c>
      <c r="N45" s="52">
        <f t="shared" si="5"/>
        <v>70</v>
      </c>
      <c r="O45" s="45">
        <f t="shared" si="5"/>
        <v>0</v>
      </c>
      <c r="P45" s="53">
        <f t="shared" si="4"/>
        <v>70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37</v>
      </c>
      <c r="E46" s="48">
        <v>0</v>
      </c>
      <c r="F46" s="48">
        <v>0</v>
      </c>
      <c r="G46" s="55">
        <f t="shared" si="0"/>
        <v>37</v>
      </c>
      <c r="H46" s="47">
        <v>28</v>
      </c>
      <c r="I46" s="48">
        <v>0</v>
      </c>
      <c r="J46" s="49">
        <f t="shared" si="1"/>
        <v>28</v>
      </c>
      <c r="K46" s="54">
        <v>33</v>
      </c>
      <c r="L46" s="48">
        <v>0</v>
      </c>
      <c r="M46" s="55">
        <f t="shared" si="2"/>
        <v>33</v>
      </c>
      <c r="N46" s="54">
        <f t="shared" si="5"/>
        <v>61</v>
      </c>
      <c r="O46" s="48">
        <f t="shared" si="5"/>
        <v>0</v>
      </c>
      <c r="P46" s="55">
        <f t="shared" si="4"/>
        <v>61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25</v>
      </c>
      <c r="I47" s="45">
        <v>0</v>
      </c>
      <c r="J47" s="46">
        <f t="shared" si="1"/>
        <v>25</v>
      </c>
      <c r="K47" s="52">
        <v>26</v>
      </c>
      <c r="L47" s="45">
        <v>0</v>
      </c>
      <c r="M47" s="53">
        <f t="shared" si="2"/>
        <v>26</v>
      </c>
      <c r="N47" s="52">
        <f t="shared" si="5"/>
        <v>51</v>
      </c>
      <c r="O47" s="45">
        <f t="shared" si="5"/>
        <v>0</v>
      </c>
      <c r="P47" s="53">
        <f t="shared" si="4"/>
        <v>51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192</v>
      </c>
      <c r="E48" s="48">
        <v>0</v>
      </c>
      <c r="F48" s="48">
        <v>0</v>
      </c>
      <c r="G48" s="55">
        <f t="shared" si="0"/>
        <v>192</v>
      </c>
      <c r="H48" s="47">
        <v>164</v>
      </c>
      <c r="I48" s="48">
        <v>0</v>
      </c>
      <c r="J48" s="49">
        <f t="shared" si="1"/>
        <v>164</v>
      </c>
      <c r="K48" s="54">
        <v>196</v>
      </c>
      <c r="L48" s="48">
        <v>0</v>
      </c>
      <c r="M48" s="55">
        <f t="shared" si="2"/>
        <v>196</v>
      </c>
      <c r="N48" s="54">
        <f t="shared" si="5"/>
        <v>360</v>
      </c>
      <c r="O48" s="48">
        <f t="shared" si="5"/>
        <v>0</v>
      </c>
      <c r="P48" s="55">
        <f t="shared" si="4"/>
        <v>360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81</v>
      </c>
      <c r="E49" s="254">
        <v>0</v>
      </c>
      <c r="F49" s="254">
        <v>4</v>
      </c>
      <c r="G49" s="255">
        <f t="shared" si="0"/>
        <v>85</v>
      </c>
      <c r="H49" s="256">
        <v>111</v>
      </c>
      <c r="I49" s="254">
        <v>1</v>
      </c>
      <c r="J49" s="257">
        <f t="shared" si="1"/>
        <v>112</v>
      </c>
      <c r="K49" s="253">
        <v>108</v>
      </c>
      <c r="L49" s="254">
        <v>3</v>
      </c>
      <c r="M49" s="255">
        <f t="shared" si="2"/>
        <v>111</v>
      </c>
      <c r="N49" s="253">
        <f t="shared" ref="N49:O54" si="6">H49+K49</f>
        <v>219</v>
      </c>
      <c r="O49" s="254">
        <f t="shared" si="6"/>
        <v>4</v>
      </c>
      <c r="P49" s="255">
        <f t="shared" si="4"/>
        <v>223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190</v>
      </c>
      <c r="E50" s="48">
        <v>0</v>
      </c>
      <c r="F50" s="48">
        <v>1</v>
      </c>
      <c r="G50" s="55">
        <f t="shared" si="0"/>
        <v>191</v>
      </c>
      <c r="H50" s="47">
        <v>182</v>
      </c>
      <c r="I50" s="48">
        <v>0</v>
      </c>
      <c r="J50" s="49">
        <f t="shared" si="1"/>
        <v>182</v>
      </c>
      <c r="K50" s="54">
        <v>226</v>
      </c>
      <c r="L50" s="48">
        <v>1</v>
      </c>
      <c r="M50" s="55">
        <f t="shared" si="2"/>
        <v>227</v>
      </c>
      <c r="N50" s="54">
        <f t="shared" si="6"/>
        <v>408</v>
      </c>
      <c r="O50" s="48">
        <f t="shared" si="6"/>
        <v>1</v>
      </c>
      <c r="P50" s="55">
        <f t="shared" si="4"/>
        <v>409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11</v>
      </c>
      <c r="F51" s="256">
        <v>0</v>
      </c>
      <c r="G51" s="263">
        <f t="shared" si="0"/>
        <v>50</v>
      </c>
      <c r="H51" s="256">
        <v>39</v>
      </c>
      <c r="I51" s="254">
        <v>3</v>
      </c>
      <c r="J51" s="262">
        <f t="shared" si="1"/>
        <v>42</v>
      </c>
      <c r="K51" s="253">
        <v>37</v>
      </c>
      <c r="L51" s="254">
        <v>8</v>
      </c>
      <c r="M51" s="263">
        <f t="shared" si="2"/>
        <v>45</v>
      </c>
      <c r="N51" s="253">
        <f>H51+K51</f>
        <v>76</v>
      </c>
      <c r="O51" s="256">
        <f t="shared" si="6"/>
        <v>11</v>
      </c>
      <c r="P51" s="255">
        <f t="shared" si="4"/>
        <v>87</v>
      </c>
    </row>
    <row r="52" spans="1:17" x14ac:dyDescent="0.25">
      <c r="A52" s="39">
        <v>48</v>
      </c>
      <c r="B52" s="40" t="s">
        <v>167</v>
      </c>
      <c r="C52" s="40"/>
      <c r="D52" s="54">
        <v>148</v>
      </c>
      <c r="E52" s="48">
        <v>13</v>
      </c>
      <c r="F52" s="47">
        <v>0</v>
      </c>
      <c r="G52" s="55">
        <f>SUM(D52:F52)</f>
        <v>161</v>
      </c>
      <c r="H52" s="47">
        <v>158</v>
      </c>
      <c r="I52" s="48">
        <v>7</v>
      </c>
      <c r="J52" s="284">
        <f t="shared" si="1"/>
        <v>165</v>
      </c>
      <c r="K52" s="54">
        <v>154</v>
      </c>
      <c r="L52" s="48">
        <v>6</v>
      </c>
      <c r="M52" s="285">
        <f t="shared" si="2"/>
        <v>160</v>
      </c>
      <c r="N52" s="54">
        <f t="shared" ref="N52:N54" si="7">H52+K52</f>
        <v>312</v>
      </c>
      <c r="O52" s="47">
        <f t="shared" si="6"/>
        <v>13</v>
      </c>
      <c r="P52" s="55">
        <f t="shared" si="4"/>
        <v>325</v>
      </c>
    </row>
    <row r="53" spans="1:17" x14ac:dyDescent="0.25">
      <c r="A53" s="251">
        <v>49</v>
      </c>
      <c r="B53" s="252" t="s">
        <v>168</v>
      </c>
      <c r="C53" s="252"/>
      <c r="D53" s="253">
        <v>71</v>
      </c>
      <c r="E53" s="254">
        <v>1</v>
      </c>
      <c r="F53" s="256">
        <v>0</v>
      </c>
      <c r="G53" s="53">
        <f t="shared" ref="G53:G54" si="8">SUM(D53:F53)</f>
        <v>72</v>
      </c>
      <c r="H53" s="256">
        <v>66</v>
      </c>
      <c r="I53" s="254">
        <v>1</v>
      </c>
      <c r="J53" s="262">
        <f t="shared" si="1"/>
        <v>67</v>
      </c>
      <c r="K53" s="253">
        <v>51</v>
      </c>
      <c r="L53" s="254">
        <v>1</v>
      </c>
      <c r="M53" s="263">
        <f t="shared" si="2"/>
        <v>52</v>
      </c>
      <c r="N53" s="253">
        <f t="shared" si="7"/>
        <v>117</v>
      </c>
      <c r="O53" s="256">
        <f t="shared" si="6"/>
        <v>2</v>
      </c>
      <c r="P53" s="255">
        <f t="shared" si="4"/>
        <v>119</v>
      </c>
    </row>
    <row r="54" spans="1:17" x14ac:dyDescent="0.25">
      <c r="A54" s="39">
        <v>50</v>
      </c>
      <c r="B54" s="40" t="s">
        <v>169</v>
      </c>
      <c r="C54" s="40"/>
      <c r="D54" s="54">
        <v>55</v>
      </c>
      <c r="E54" s="48">
        <v>0</v>
      </c>
      <c r="F54" s="47">
        <v>0</v>
      </c>
      <c r="G54" s="55">
        <f t="shared" si="8"/>
        <v>55</v>
      </c>
      <c r="H54" s="47">
        <v>67</v>
      </c>
      <c r="I54" s="48">
        <v>0</v>
      </c>
      <c r="J54" s="284">
        <f t="shared" si="1"/>
        <v>67</v>
      </c>
      <c r="K54" s="54">
        <v>67</v>
      </c>
      <c r="L54" s="48">
        <v>0</v>
      </c>
      <c r="M54" s="285">
        <f t="shared" si="2"/>
        <v>67</v>
      </c>
      <c r="N54" s="54">
        <f t="shared" si="7"/>
        <v>134</v>
      </c>
      <c r="O54" s="47">
        <f t="shared" si="6"/>
        <v>0</v>
      </c>
      <c r="P54" s="55">
        <f t="shared" si="4"/>
        <v>134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2964</v>
      </c>
      <c r="E55" s="46">
        <f t="shared" ref="E55:P55" si="9">SUM(E5:E54)</f>
        <v>159</v>
      </c>
      <c r="F55" s="46">
        <f t="shared" si="9"/>
        <v>15</v>
      </c>
      <c r="G55" s="53">
        <f t="shared" si="9"/>
        <v>3138</v>
      </c>
      <c r="H55" s="267">
        <f t="shared" si="9"/>
        <v>3191</v>
      </c>
      <c r="I55" s="46">
        <f t="shared" si="9"/>
        <v>49</v>
      </c>
      <c r="J55" s="53">
        <f>SUM(J5:J54)</f>
        <v>3240</v>
      </c>
      <c r="K55" s="267">
        <f t="shared" si="9"/>
        <v>3182</v>
      </c>
      <c r="L55" s="45">
        <f t="shared" si="9"/>
        <v>128</v>
      </c>
      <c r="M55" s="53">
        <f t="shared" si="9"/>
        <v>3310</v>
      </c>
      <c r="N55" s="52">
        <f>SUM(N5:N54)</f>
        <v>6373</v>
      </c>
      <c r="O55" s="44">
        <f t="shared" si="9"/>
        <v>177</v>
      </c>
      <c r="P55" s="53">
        <f t="shared" si="9"/>
        <v>6550</v>
      </c>
      <c r="Q55" s="118"/>
    </row>
    <row r="56" spans="1:17" ht="16.5" customHeight="1" x14ac:dyDescent="0.25">
      <c r="A56" s="410" t="s">
        <v>49</v>
      </c>
      <c r="B56" s="411"/>
      <c r="C56" s="412"/>
      <c r="D56" s="82">
        <f>D55-'H30.5'!D52</f>
        <v>-4</v>
      </c>
      <c r="E56" s="83">
        <f>E55-'H30.5'!E52</f>
        <v>0</v>
      </c>
      <c r="F56" s="117">
        <f>F55-'H30.5'!F52</f>
        <v>1</v>
      </c>
      <c r="G56" s="84">
        <f>G55-'H30.5'!G52</f>
        <v>-3</v>
      </c>
      <c r="H56" s="113">
        <f>H55-'H30.5'!H52</f>
        <v>-2</v>
      </c>
      <c r="I56" s="114">
        <f>I55-'H30.5'!I52</f>
        <v>1</v>
      </c>
      <c r="J56" s="84">
        <f>J55-'H30.5'!J52</f>
        <v>-1</v>
      </c>
      <c r="K56" s="82">
        <f>K55-'H30.5'!K52</f>
        <v>-12</v>
      </c>
      <c r="L56" s="117">
        <f>L55-'H30.5'!L52</f>
        <v>0</v>
      </c>
      <c r="M56" s="84">
        <f>M55-'H30.5'!M52</f>
        <v>-12</v>
      </c>
      <c r="N56" s="113">
        <f>N55-'H30.5'!N52</f>
        <v>-14</v>
      </c>
      <c r="O56" s="114">
        <f>O55-'H30.5'!O52</f>
        <v>1</v>
      </c>
      <c r="P56" s="84">
        <f>P55-'H30.5'!P52</f>
        <v>-13</v>
      </c>
      <c r="Q56" s="118"/>
    </row>
  </sheetData>
  <mergeCells count="8">
    <mergeCell ref="A55:C55"/>
    <mergeCell ref="A56:C56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75">
    <tabColor rgb="FFFF99CC"/>
    <pageSetUpPr fitToPage="1"/>
  </sheetPr>
  <dimension ref="A1:S53"/>
  <sheetViews>
    <sheetView zoomScale="115" zoomScaleNormal="115" workbookViewId="0">
      <pane ySplit="4" topLeftCell="A50" activePane="bottomLeft" state="frozen"/>
      <selection activeCell="M35" sqref="M35"/>
      <selection pane="bottomLeft" activeCell="H60" sqref="H60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9" ht="22.5" customHeight="1" x14ac:dyDescent="0.25">
      <c r="A1" s="416" t="s">
        <v>166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51" si="0">SUM(D5:F5)</f>
        <v>65</v>
      </c>
      <c r="H5" s="44">
        <v>79</v>
      </c>
      <c r="I5" s="45">
        <v>0</v>
      </c>
      <c r="J5" s="46">
        <f t="shared" ref="J5:J51" si="1">SUM(H5:I5)</f>
        <v>79</v>
      </c>
      <c r="K5" s="52">
        <v>68</v>
      </c>
      <c r="L5" s="45">
        <v>0</v>
      </c>
      <c r="M5" s="53">
        <f t="shared" ref="M5:M51" si="2">SUM(K5:L5)</f>
        <v>68</v>
      </c>
      <c r="N5" s="52">
        <f t="shared" ref="N5:O31" si="3">H5+K5</f>
        <v>147</v>
      </c>
      <c r="O5" s="45">
        <f t="shared" si="3"/>
        <v>0</v>
      </c>
      <c r="P5" s="53">
        <f t="shared" ref="P5:P51" si="4">SUM(N5:O5)</f>
        <v>147</v>
      </c>
    </row>
    <row r="6" spans="1:19" ht="16.5" customHeight="1" x14ac:dyDescent="0.25">
      <c r="A6" s="39">
        <v>2</v>
      </c>
      <c r="B6" s="40" t="s">
        <v>9</v>
      </c>
      <c r="C6" s="40"/>
      <c r="D6" s="54">
        <v>186</v>
      </c>
      <c r="E6" s="48">
        <v>42</v>
      </c>
      <c r="F6" s="48">
        <v>1</v>
      </c>
      <c r="G6" s="55">
        <f t="shared" si="0"/>
        <v>229</v>
      </c>
      <c r="H6" s="47">
        <v>200</v>
      </c>
      <c r="I6" s="48">
        <v>5</v>
      </c>
      <c r="J6" s="49">
        <f t="shared" si="1"/>
        <v>205</v>
      </c>
      <c r="K6" s="54">
        <v>216</v>
      </c>
      <c r="L6" s="48">
        <v>39</v>
      </c>
      <c r="M6" s="55">
        <f t="shared" si="2"/>
        <v>255</v>
      </c>
      <c r="N6" s="54">
        <f t="shared" si="3"/>
        <v>416</v>
      </c>
      <c r="O6" s="48">
        <f t="shared" si="3"/>
        <v>44</v>
      </c>
      <c r="P6" s="55">
        <f t="shared" si="4"/>
        <v>460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342</v>
      </c>
      <c r="E7" s="45">
        <v>12</v>
      </c>
      <c r="F7" s="45">
        <v>0</v>
      </c>
      <c r="G7" s="53">
        <f t="shared" si="0"/>
        <v>354</v>
      </c>
      <c r="H7" s="44">
        <v>351</v>
      </c>
      <c r="I7" s="45">
        <v>6</v>
      </c>
      <c r="J7" s="46">
        <f t="shared" si="1"/>
        <v>357</v>
      </c>
      <c r="K7" s="52">
        <v>260</v>
      </c>
      <c r="L7" s="45">
        <v>6</v>
      </c>
      <c r="M7" s="53">
        <f t="shared" si="2"/>
        <v>266</v>
      </c>
      <c r="N7" s="52">
        <f t="shared" si="3"/>
        <v>611</v>
      </c>
      <c r="O7" s="45">
        <f t="shared" si="3"/>
        <v>12</v>
      </c>
      <c r="P7" s="53">
        <f t="shared" si="4"/>
        <v>623</v>
      </c>
    </row>
    <row r="8" spans="1:19" ht="16.5" customHeight="1" x14ac:dyDescent="0.25">
      <c r="A8" s="39">
        <v>4</v>
      </c>
      <c r="B8" s="40" t="s">
        <v>7</v>
      </c>
      <c r="C8" s="40"/>
      <c r="D8" s="54">
        <v>92</v>
      </c>
      <c r="E8" s="48">
        <v>1</v>
      </c>
      <c r="F8" s="48">
        <v>1</v>
      </c>
      <c r="G8" s="55">
        <f t="shared" si="0"/>
        <v>94</v>
      </c>
      <c r="H8" s="47">
        <v>94</v>
      </c>
      <c r="I8" s="48">
        <v>1</v>
      </c>
      <c r="J8" s="49">
        <f t="shared" si="1"/>
        <v>95</v>
      </c>
      <c r="K8" s="54">
        <v>96</v>
      </c>
      <c r="L8" s="48">
        <v>2</v>
      </c>
      <c r="M8" s="55">
        <f t="shared" si="2"/>
        <v>98</v>
      </c>
      <c r="N8" s="54">
        <f t="shared" si="3"/>
        <v>190</v>
      </c>
      <c r="O8" s="48">
        <f t="shared" si="3"/>
        <v>3</v>
      </c>
      <c r="P8" s="55">
        <f t="shared" si="4"/>
        <v>193</v>
      </c>
    </row>
    <row r="9" spans="1:19" ht="16.5" customHeight="1" x14ac:dyDescent="0.25">
      <c r="A9" s="37">
        <v>5</v>
      </c>
      <c r="B9" s="38" t="s">
        <v>5</v>
      </c>
      <c r="C9" s="38"/>
      <c r="D9" s="52">
        <v>43</v>
      </c>
      <c r="E9" s="45">
        <v>6</v>
      </c>
      <c r="F9" s="45">
        <v>0</v>
      </c>
      <c r="G9" s="53">
        <f t="shared" si="0"/>
        <v>49</v>
      </c>
      <c r="H9" s="44">
        <v>53</v>
      </c>
      <c r="I9" s="45">
        <v>0</v>
      </c>
      <c r="J9" s="46">
        <f t="shared" si="1"/>
        <v>53</v>
      </c>
      <c r="K9" s="52">
        <v>61</v>
      </c>
      <c r="L9" s="45">
        <v>6</v>
      </c>
      <c r="M9" s="53">
        <f t="shared" si="2"/>
        <v>67</v>
      </c>
      <c r="N9" s="52">
        <f t="shared" si="3"/>
        <v>114</v>
      </c>
      <c r="O9" s="45">
        <f t="shared" si="3"/>
        <v>6</v>
      </c>
      <c r="P9" s="53">
        <f t="shared" si="4"/>
        <v>120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277</v>
      </c>
      <c r="E10" s="48">
        <v>0</v>
      </c>
      <c r="F10" s="48">
        <v>2</v>
      </c>
      <c r="G10" s="55">
        <f t="shared" si="0"/>
        <v>279</v>
      </c>
      <c r="H10" s="47">
        <v>328</v>
      </c>
      <c r="I10" s="48">
        <v>0</v>
      </c>
      <c r="J10" s="49">
        <f t="shared" si="1"/>
        <v>328</v>
      </c>
      <c r="K10" s="54">
        <v>355</v>
      </c>
      <c r="L10" s="48">
        <v>2</v>
      </c>
      <c r="M10" s="55">
        <f t="shared" si="2"/>
        <v>357</v>
      </c>
      <c r="N10" s="54">
        <f t="shared" si="3"/>
        <v>683</v>
      </c>
      <c r="O10" s="48">
        <f t="shared" si="3"/>
        <v>2</v>
      </c>
      <c r="P10" s="55">
        <f t="shared" si="4"/>
        <v>685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8</v>
      </c>
      <c r="E11" s="45">
        <v>0</v>
      </c>
      <c r="F11" s="45">
        <v>0</v>
      </c>
      <c r="G11" s="53">
        <f t="shared" si="0"/>
        <v>8</v>
      </c>
      <c r="H11" s="44">
        <v>4</v>
      </c>
      <c r="I11" s="45">
        <v>0</v>
      </c>
      <c r="J11" s="46">
        <f t="shared" si="1"/>
        <v>4</v>
      </c>
      <c r="K11" s="52">
        <v>7</v>
      </c>
      <c r="L11" s="45">
        <v>0</v>
      </c>
      <c r="M11" s="53">
        <f t="shared" si="2"/>
        <v>7</v>
      </c>
      <c r="N11" s="52">
        <f t="shared" si="3"/>
        <v>11</v>
      </c>
      <c r="O11" s="45">
        <f t="shared" si="3"/>
        <v>0</v>
      </c>
      <c r="P11" s="53">
        <f t="shared" si="4"/>
        <v>11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37</v>
      </c>
      <c r="E12" s="48">
        <v>0</v>
      </c>
      <c r="F12" s="48">
        <v>0</v>
      </c>
      <c r="G12" s="55">
        <f t="shared" si="0"/>
        <v>37</v>
      </c>
      <c r="H12" s="47">
        <v>36</v>
      </c>
      <c r="I12" s="48">
        <v>0</v>
      </c>
      <c r="J12" s="49">
        <f t="shared" si="1"/>
        <v>36</v>
      </c>
      <c r="K12" s="54">
        <v>42</v>
      </c>
      <c r="L12" s="48">
        <v>0</v>
      </c>
      <c r="M12" s="55">
        <f t="shared" si="2"/>
        <v>42</v>
      </c>
      <c r="N12" s="54">
        <f t="shared" si="3"/>
        <v>78</v>
      </c>
      <c r="O12" s="48">
        <f t="shared" si="3"/>
        <v>0</v>
      </c>
      <c r="P12" s="55">
        <f t="shared" si="4"/>
        <v>78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94</v>
      </c>
      <c r="E13" s="45">
        <v>6</v>
      </c>
      <c r="F13" s="45">
        <v>1</v>
      </c>
      <c r="G13" s="53">
        <f t="shared" si="0"/>
        <v>101</v>
      </c>
      <c r="H13" s="44">
        <v>102</v>
      </c>
      <c r="I13" s="45">
        <v>0</v>
      </c>
      <c r="J13" s="46">
        <f t="shared" si="1"/>
        <v>102</v>
      </c>
      <c r="K13" s="52">
        <v>110</v>
      </c>
      <c r="L13" s="45">
        <v>7</v>
      </c>
      <c r="M13" s="53">
        <f t="shared" si="2"/>
        <v>117</v>
      </c>
      <c r="N13" s="52">
        <f t="shared" si="3"/>
        <v>212</v>
      </c>
      <c r="O13" s="45">
        <f t="shared" si="3"/>
        <v>7</v>
      </c>
      <c r="P13" s="53">
        <f t="shared" si="4"/>
        <v>219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165</v>
      </c>
      <c r="E14" s="48">
        <v>10</v>
      </c>
      <c r="F14" s="48">
        <v>1</v>
      </c>
      <c r="G14" s="55">
        <f t="shared" si="0"/>
        <v>176</v>
      </c>
      <c r="H14" s="47">
        <v>184</v>
      </c>
      <c r="I14" s="48">
        <v>1</v>
      </c>
      <c r="J14" s="49">
        <f t="shared" si="1"/>
        <v>185</v>
      </c>
      <c r="K14" s="54">
        <v>182</v>
      </c>
      <c r="L14" s="48">
        <v>10</v>
      </c>
      <c r="M14" s="55">
        <f t="shared" si="2"/>
        <v>192</v>
      </c>
      <c r="N14" s="54">
        <f t="shared" si="3"/>
        <v>366</v>
      </c>
      <c r="O14" s="48">
        <f t="shared" si="3"/>
        <v>11</v>
      </c>
      <c r="P14" s="55">
        <f t="shared" si="4"/>
        <v>377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176</v>
      </c>
      <c r="E15" s="45">
        <v>3</v>
      </c>
      <c r="F15" s="45">
        <v>0</v>
      </c>
      <c r="G15" s="53">
        <f t="shared" si="0"/>
        <v>179</v>
      </c>
      <c r="H15" s="44">
        <v>208</v>
      </c>
      <c r="I15" s="45">
        <v>0</v>
      </c>
      <c r="J15" s="46">
        <f t="shared" si="1"/>
        <v>208</v>
      </c>
      <c r="K15" s="52">
        <v>218</v>
      </c>
      <c r="L15" s="45">
        <v>3</v>
      </c>
      <c r="M15" s="53">
        <f t="shared" si="2"/>
        <v>221</v>
      </c>
      <c r="N15" s="52">
        <f t="shared" si="3"/>
        <v>426</v>
      </c>
      <c r="O15" s="45">
        <f t="shared" si="3"/>
        <v>3</v>
      </c>
      <c r="P15" s="53">
        <f t="shared" si="4"/>
        <v>429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15</v>
      </c>
      <c r="E16" s="48">
        <v>0</v>
      </c>
      <c r="F16" s="48">
        <v>0</v>
      </c>
      <c r="G16" s="55">
        <f t="shared" si="0"/>
        <v>15</v>
      </c>
      <c r="H16" s="47">
        <v>11</v>
      </c>
      <c r="I16" s="48">
        <v>0</v>
      </c>
      <c r="J16" s="49">
        <f t="shared" si="1"/>
        <v>11</v>
      </c>
      <c r="K16" s="54">
        <v>17</v>
      </c>
      <c r="L16" s="48">
        <v>0</v>
      </c>
      <c r="M16" s="55">
        <f t="shared" si="2"/>
        <v>17</v>
      </c>
      <c r="N16" s="54">
        <f t="shared" si="3"/>
        <v>28</v>
      </c>
      <c r="O16" s="48">
        <f t="shared" si="3"/>
        <v>0</v>
      </c>
      <c r="P16" s="55">
        <f t="shared" si="4"/>
        <v>28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146</v>
      </c>
      <c r="E17" s="45">
        <v>13</v>
      </c>
      <c r="F17" s="45">
        <v>0</v>
      </c>
      <c r="G17" s="53">
        <f t="shared" si="0"/>
        <v>159</v>
      </c>
      <c r="H17" s="44">
        <v>157</v>
      </c>
      <c r="I17" s="45">
        <v>7</v>
      </c>
      <c r="J17" s="46">
        <f t="shared" si="1"/>
        <v>164</v>
      </c>
      <c r="K17" s="52">
        <v>151</v>
      </c>
      <c r="L17" s="45">
        <v>6</v>
      </c>
      <c r="M17" s="53">
        <f t="shared" si="2"/>
        <v>157</v>
      </c>
      <c r="N17" s="52">
        <f t="shared" si="3"/>
        <v>308</v>
      </c>
      <c r="O17" s="45">
        <f t="shared" si="3"/>
        <v>13</v>
      </c>
      <c r="P17" s="53">
        <f t="shared" si="4"/>
        <v>321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13</v>
      </c>
      <c r="E18" s="48">
        <v>0</v>
      </c>
      <c r="F18" s="48">
        <v>0</v>
      </c>
      <c r="G18" s="55">
        <f t="shared" si="0"/>
        <v>13</v>
      </c>
      <c r="H18" s="47">
        <v>7</v>
      </c>
      <c r="I18" s="48">
        <v>0</v>
      </c>
      <c r="J18" s="49">
        <f t="shared" si="1"/>
        <v>7</v>
      </c>
      <c r="K18" s="54">
        <v>13</v>
      </c>
      <c r="L18" s="48">
        <v>0</v>
      </c>
      <c r="M18" s="55">
        <f t="shared" si="2"/>
        <v>13</v>
      </c>
      <c r="N18" s="54">
        <f t="shared" si="3"/>
        <v>20</v>
      </c>
      <c r="O18" s="48">
        <f t="shared" si="3"/>
        <v>0</v>
      </c>
      <c r="P18" s="55">
        <f t="shared" si="4"/>
        <v>20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28</v>
      </c>
      <c r="E20" s="48">
        <v>0</v>
      </c>
      <c r="F20" s="48">
        <v>0</v>
      </c>
      <c r="G20" s="55">
        <f t="shared" si="0"/>
        <v>28</v>
      </c>
      <c r="H20" s="47">
        <v>30</v>
      </c>
      <c r="I20" s="48">
        <v>0</v>
      </c>
      <c r="J20" s="49">
        <f t="shared" si="1"/>
        <v>30</v>
      </c>
      <c r="K20" s="54">
        <v>28</v>
      </c>
      <c r="L20" s="48">
        <v>0</v>
      </c>
      <c r="M20" s="55">
        <f t="shared" si="2"/>
        <v>28</v>
      </c>
      <c r="N20" s="54">
        <f t="shared" si="3"/>
        <v>58</v>
      </c>
      <c r="O20" s="48">
        <f t="shared" si="3"/>
        <v>0</v>
      </c>
      <c r="P20" s="55">
        <f t="shared" si="4"/>
        <v>58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20</v>
      </c>
      <c r="I21" s="45">
        <v>0</v>
      </c>
      <c r="J21" s="46">
        <f t="shared" si="1"/>
        <v>20</v>
      </c>
      <c r="K21" s="52">
        <v>20</v>
      </c>
      <c r="L21" s="45">
        <v>0</v>
      </c>
      <c r="M21" s="53">
        <f t="shared" si="2"/>
        <v>20</v>
      </c>
      <c r="N21" s="52">
        <f t="shared" si="3"/>
        <v>40</v>
      </c>
      <c r="O21" s="45">
        <f t="shared" si="3"/>
        <v>0</v>
      </c>
      <c r="P21" s="53">
        <f t="shared" si="4"/>
        <v>40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20</v>
      </c>
      <c r="E22" s="48">
        <v>0</v>
      </c>
      <c r="F22" s="48">
        <v>0</v>
      </c>
      <c r="G22" s="55">
        <f t="shared" si="0"/>
        <v>20</v>
      </c>
      <c r="H22" s="47">
        <v>23</v>
      </c>
      <c r="I22" s="48">
        <v>0</v>
      </c>
      <c r="J22" s="49">
        <f t="shared" si="1"/>
        <v>23</v>
      </c>
      <c r="K22" s="54">
        <v>27</v>
      </c>
      <c r="L22" s="48">
        <v>0</v>
      </c>
      <c r="M22" s="55">
        <f t="shared" si="2"/>
        <v>27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24</v>
      </c>
      <c r="E25" s="45">
        <v>0</v>
      </c>
      <c r="F25" s="45">
        <v>0</v>
      </c>
      <c r="G25" s="53">
        <f t="shared" si="0"/>
        <v>24</v>
      </c>
      <c r="H25" s="44">
        <v>40</v>
      </c>
      <c r="I25" s="45">
        <v>0</v>
      </c>
      <c r="J25" s="46">
        <f t="shared" si="1"/>
        <v>40</v>
      </c>
      <c r="K25" s="52">
        <v>36</v>
      </c>
      <c r="L25" s="45">
        <v>0</v>
      </c>
      <c r="M25" s="53">
        <f t="shared" si="2"/>
        <v>36</v>
      </c>
      <c r="N25" s="52">
        <f t="shared" si="3"/>
        <v>76</v>
      </c>
      <c r="O25" s="45">
        <f t="shared" si="3"/>
        <v>0</v>
      </c>
      <c r="P25" s="53">
        <f t="shared" si="4"/>
        <v>76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21</v>
      </c>
      <c r="I26" s="48">
        <v>0</v>
      </c>
      <c r="J26" s="49">
        <f t="shared" si="1"/>
        <v>21</v>
      </c>
      <c r="K26" s="54">
        <v>22</v>
      </c>
      <c r="L26" s="48">
        <v>0</v>
      </c>
      <c r="M26" s="55">
        <f t="shared" si="2"/>
        <v>22</v>
      </c>
      <c r="N26" s="54">
        <f t="shared" si="3"/>
        <v>43</v>
      </c>
      <c r="O26" s="48">
        <f t="shared" si="3"/>
        <v>0</v>
      </c>
      <c r="P26" s="55">
        <f t="shared" si="4"/>
        <v>43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28</v>
      </c>
      <c r="E27" s="45">
        <v>0</v>
      </c>
      <c r="F27" s="45">
        <v>0</v>
      </c>
      <c r="G27" s="53">
        <f t="shared" si="0"/>
        <v>28</v>
      </c>
      <c r="H27" s="44">
        <v>26</v>
      </c>
      <c r="I27" s="45">
        <v>0</v>
      </c>
      <c r="J27" s="46">
        <f t="shared" si="1"/>
        <v>26</v>
      </c>
      <c r="K27" s="52">
        <v>26</v>
      </c>
      <c r="L27" s="45">
        <v>0</v>
      </c>
      <c r="M27" s="53">
        <f t="shared" si="2"/>
        <v>26</v>
      </c>
      <c r="N27" s="52">
        <f t="shared" si="3"/>
        <v>52</v>
      </c>
      <c r="O27" s="45">
        <f t="shared" si="3"/>
        <v>0</v>
      </c>
      <c r="P27" s="53">
        <f t="shared" si="4"/>
        <v>52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14</v>
      </c>
      <c r="E29" s="45">
        <v>0</v>
      </c>
      <c r="F29" s="45">
        <v>0</v>
      </c>
      <c r="G29" s="53">
        <f t="shared" si="0"/>
        <v>14</v>
      </c>
      <c r="H29" s="44">
        <v>8</v>
      </c>
      <c r="I29" s="45">
        <v>0</v>
      </c>
      <c r="J29" s="46">
        <f t="shared" si="1"/>
        <v>8</v>
      </c>
      <c r="K29" s="52">
        <v>15</v>
      </c>
      <c r="L29" s="45">
        <v>0</v>
      </c>
      <c r="M29" s="53">
        <f t="shared" si="2"/>
        <v>15</v>
      </c>
      <c r="N29" s="52">
        <f t="shared" si="3"/>
        <v>23</v>
      </c>
      <c r="O29" s="45">
        <f t="shared" si="3"/>
        <v>0</v>
      </c>
      <c r="P29" s="53">
        <f t="shared" si="4"/>
        <v>23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71</v>
      </c>
      <c r="E30" s="48">
        <v>1</v>
      </c>
      <c r="F30" s="48">
        <v>0</v>
      </c>
      <c r="G30" s="55">
        <f t="shared" si="0"/>
        <v>72</v>
      </c>
      <c r="H30" s="47">
        <v>68</v>
      </c>
      <c r="I30" s="48">
        <v>1</v>
      </c>
      <c r="J30" s="49">
        <v>69</v>
      </c>
      <c r="K30" s="54">
        <v>53</v>
      </c>
      <c r="L30" s="48">
        <v>1</v>
      </c>
      <c r="M30" s="55">
        <f t="shared" si="2"/>
        <v>54</v>
      </c>
      <c r="N30" s="54">
        <f t="shared" si="3"/>
        <v>121</v>
      </c>
      <c r="O30" s="48">
        <f t="shared" si="3"/>
        <v>2</v>
      </c>
      <c r="P30" s="55">
        <f t="shared" si="4"/>
        <v>123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24</v>
      </c>
      <c r="E31" s="45">
        <v>0</v>
      </c>
      <c r="F31" s="45">
        <v>1</v>
      </c>
      <c r="G31" s="53">
        <f t="shared" si="0"/>
        <v>25</v>
      </c>
      <c r="H31" s="44">
        <v>20</v>
      </c>
      <c r="I31" s="45">
        <v>0</v>
      </c>
      <c r="J31" s="46">
        <f t="shared" si="1"/>
        <v>20</v>
      </c>
      <c r="K31" s="52">
        <v>20</v>
      </c>
      <c r="L31" s="45">
        <v>1</v>
      </c>
      <c r="M31" s="53">
        <f t="shared" si="2"/>
        <v>21</v>
      </c>
      <c r="N31" s="52">
        <f t="shared" si="3"/>
        <v>40</v>
      </c>
      <c r="O31" s="45">
        <f t="shared" si="3"/>
        <v>1</v>
      </c>
      <c r="P31" s="53">
        <f t="shared" si="4"/>
        <v>41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13</v>
      </c>
      <c r="E32" s="48">
        <v>0</v>
      </c>
      <c r="F32" s="48">
        <v>0</v>
      </c>
      <c r="G32" s="55">
        <f t="shared" si="0"/>
        <v>13</v>
      </c>
      <c r="H32" s="47">
        <v>12</v>
      </c>
      <c r="I32" s="48">
        <v>0</v>
      </c>
      <c r="J32" s="49">
        <f t="shared" si="1"/>
        <v>12</v>
      </c>
      <c r="K32" s="54">
        <v>12</v>
      </c>
      <c r="L32" s="48">
        <v>0</v>
      </c>
      <c r="M32" s="55">
        <f t="shared" si="2"/>
        <v>12</v>
      </c>
      <c r="N32" s="54">
        <f t="shared" ref="N32:O48" si="5">H32+K32</f>
        <v>24</v>
      </c>
      <c r="O32" s="48">
        <f t="shared" si="5"/>
        <v>0</v>
      </c>
      <c r="P32" s="55">
        <f t="shared" si="4"/>
        <v>24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37</v>
      </c>
      <c r="E34" s="48">
        <v>0</v>
      </c>
      <c r="F34" s="48">
        <v>0</v>
      </c>
      <c r="G34" s="55">
        <f t="shared" si="0"/>
        <v>37</v>
      </c>
      <c r="H34" s="47">
        <v>45</v>
      </c>
      <c r="I34" s="48">
        <v>0</v>
      </c>
      <c r="J34" s="49">
        <f t="shared" si="1"/>
        <v>45</v>
      </c>
      <c r="K34" s="54">
        <v>43</v>
      </c>
      <c r="L34" s="48">
        <v>0</v>
      </c>
      <c r="M34" s="55">
        <f t="shared" si="2"/>
        <v>43</v>
      </c>
      <c r="N34" s="54">
        <f t="shared" si="5"/>
        <v>88</v>
      </c>
      <c r="O34" s="48">
        <f t="shared" si="5"/>
        <v>0</v>
      </c>
      <c r="P34" s="55">
        <f t="shared" si="4"/>
        <v>88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29</v>
      </c>
      <c r="E35" s="45">
        <v>0</v>
      </c>
      <c r="F35" s="45">
        <v>0</v>
      </c>
      <c r="G35" s="53">
        <f t="shared" si="0"/>
        <v>29</v>
      </c>
      <c r="H35" s="44">
        <v>29</v>
      </c>
      <c r="I35" s="45">
        <v>0</v>
      </c>
      <c r="J35" s="46">
        <f t="shared" si="1"/>
        <v>29</v>
      </c>
      <c r="K35" s="52">
        <v>43</v>
      </c>
      <c r="L35" s="45">
        <v>0</v>
      </c>
      <c r="M35" s="53">
        <f t="shared" si="2"/>
        <v>43</v>
      </c>
      <c r="N35" s="52">
        <f t="shared" si="5"/>
        <v>72</v>
      </c>
      <c r="O35" s="45">
        <f t="shared" si="5"/>
        <v>0</v>
      </c>
      <c r="P35" s="53">
        <f t="shared" si="4"/>
        <v>72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37</v>
      </c>
      <c r="E36" s="48">
        <v>0</v>
      </c>
      <c r="F36" s="48">
        <v>0</v>
      </c>
      <c r="G36" s="55">
        <f t="shared" si="0"/>
        <v>37</v>
      </c>
      <c r="H36" s="47">
        <v>40</v>
      </c>
      <c r="I36" s="48">
        <v>0</v>
      </c>
      <c r="J36" s="49">
        <f t="shared" si="1"/>
        <v>40</v>
      </c>
      <c r="K36" s="54">
        <v>21</v>
      </c>
      <c r="L36" s="48">
        <v>0</v>
      </c>
      <c r="M36" s="55">
        <f t="shared" si="2"/>
        <v>21</v>
      </c>
      <c r="N36" s="54">
        <f t="shared" si="5"/>
        <v>61</v>
      </c>
      <c r="O36" s="48">
        <f t="shared" si="5"/>
        <v>0</v>
      </c>
      <c r="P36" s="55">
        <f t="shared" si="4"/>
        <v>61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160</v>
      </c>
      <c r="E37" s="45">
        <v>48</v>
      </c>
      <c r="F37" s="45">
        <v>0</v>
      </c>
      <c r="G37" s="53">
        <f t="shared" si="0"/>
        <v>208</v>
      </c>
      <c r="H37" s="44">
        <v>181</v>
      </c>
      <c r="I37" s="45">
        <v>22</v>
      </c>
      <c r="J37" s="46">
        <f t="shared" si="1"/>
        <v>203</v>
      </c>
      <c r="K37" s="52">
        <v>153</v>
      </c>
      <c r="L37" s="45">
        <v>26</v>
      </c>
      <c r="M37" s="53">
        <f t="shared" si="2"/>
        <v>179</v>
      </c>
      <c r="N37" s="52">
        <v>334</v>
      </c>
      <c r="O37" s="45">
        <f t="shared" si="5"/>
        <v>48</v>
      </c>
      <c r="P37" s="53">
        <f t="shared" si="4"/>
        <v>382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</v>
      </c>
      <c r="E38" s="48">
        <v>0</v>
      </c>
      <c r="F38" s="48">
        <v>0</v>
      </c>
      <c r="G38" s="55">
        <f t="shared" si="0"/>
        <v>7</v>
      </c>
      <c r="H38" s="47">
        <v>6</v>
      </c>
      <c r="I38" s="48">
        <v>0</v>
      </c>
      <c r="J38" s="49">
        <f t="shared" si="1"/>
        <v>6</v>
      </c>
      <c r="K38" s="54">
        <v>6</v>
      </c>
      <c r="L38" s="48">
        <v>0</v>
      </c>
      <c r="M38" s="55">
        <f t="shared" si="2"/>
        <v>6</v>
      </c>
      <c r="N38" s="54">
        <f t="shared" si="5"/>
        <v>12</v>
      </c>
      <c r="O38" s="48">
        <f t="shared" si="5"/>
        <v>0</v>
      </c>
      <c r="P38" s="55">
        <f t="shared" si="4"/>
        <v>12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</v>
      </c>
      <c r="E39" s="45">
        <v>6</v>
      </c>
      <c r="F39" s="45">
        <v>1</v>
      </c>
      <c r="G39" s="53">
        <f t="shared" si="0"/>
        <v>14</v>
      </c>
      <c r="H39" s="44">
        <v>11</v>
      </c>
      <c r="I39" s="45">
        <v>1</v>
      </c>
      <c r="J39" s="46">
        <f t="shared" si="1"/>
        <v>12</v>
      </c>
      <c r="K39" s="52">
        <v>6</v>
      </c>
      <c r="L39" s="45">
        <v>6</v>
      </c>
      <c r="M39" s="53">
        <f t="shared" si="2"/>
        <v>12</v>
      </c>
      <c r="N39" s="52">
        <f t="shared" si="5"/>
        <v>17</v>
      </c>
      <c r="O39" s="45">
        <f t="shared" si="5"/>
        <v>7</v>
      </c>
      <c r="P39" s="53">
        <f t="shared" si="4"/>
        <v>24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24</v>
      </c>
      <c r="I40" s="48">
        <v>0</v>
      </c>
      <c r="J40" s="49">
        <f t="shared" si="1"/>
        <v>24</v>
      </c>
      <c r="K40" s="54">
        <v>23</v>
      </c>
      <c r="L40" s="48">
        <v>0</v>
      </c>
      <c r="M40" s="55">
        <f t="shared" si="2"/>
        <v>23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55</v>
      </c>
      <c r="L41" s="45">
        <v>0</v>
      </c>
      <c r="M41" s="53">
        <f t="shared" si="2"/>
        <v>55</v>
      </c>
      <c r="N41" s="52">
        <f t="shared" si="5"/>
        <v>103</v>
      </c>
      <c r="O41" s="45">
        <f t="shared" si="5"/>
        <v>0</v>
      </c>
      <c r="P41" s="53">
        <f t="shared" si="4"/>
        <v>103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67</v>
      </c>
      <c r="I42" s="48">
        <v>0</v>
      </c>
      <c r="J42" s="49">
        <f t="shared" si="1"/>
        <v>67</v>
      </c>
      <c r="K42" s="54">
        <v>63</v>
      </c>
      <c r="L42" s="48">
        <v>1</v>
      </c>
      <c r="M42" s="55">
        <f t="shared" si="2"/>
        <v>64</v>
      </c>
      <c r="N42" s="54">
        <f t="shared" si="5"/>
        <v>130</v>
      </c>
      <c r="O42" s="48">
        <f t="shared" si="5"/>
        <v>1</v>
      </c>
      <c r="P42" s="55">
        <f t="shared" si="4"/>
        <v>131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19</v>
      </c>
      <c r="E43" s="45">
        <v>0</v>
      </c>
      <c r="F43" s="45">
        <v>0</v>
      </c>
      <c r="G43" s="53">
        <f t="shared" si="0"/>
        <v>19</v>
      </c>
      <c r="H43" s="44">
        <v>19</v>
      </c>
      <c r="I43" s="45">
        <v>0</v>
      </c>
      <c r="J43" s="46">
        <f t="shared" si="1"/>
        <v>19</v>
      </c>
      <c r="K43" s="52">
        <v>13</v>
      </c>
      <c r="L43" s="45">
        <v>0</v>
      </c>
      <c r="M43" s="53">
        <f t="shared" si="2"/>
        <v>13</v>
      </c>
      <c r="N43" s="52">
        <f t="shared" si="5"/>
        <v>32</v>
      </c>
      <c r="O43" s="45">
        <f t="shared" si="5"/>
        <v>0</v>
      </c>
      <c r="P43" s="53">
        <f t="shared" si="4"/>
        <v>32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26</v>
      </c>
      <c r="I44" s="48">
        <v>0</v>
      </c>
      <c r="J44" s="49">
        <f t="shared" si="1"/>
        <v>26</v>
      </c>
      <c r="K44" s="54">
        <v>25</v>
      </c>
      <c r="L44" s="48">
        <v>0</v>
      </c>
      <c r="M44" s="55">
        <f t="shared" si="2"/>
        <v>25</v>
      </c>
      <c r="N44" s="54">
        <f t="shared" si="5"/>
        <v>51</v>
      </c>
      <c r="O44" s="48">
        <f t="shared" si="5"/>
        <v>0</v>
      </c>
      <c r="P44" s="55">
        <f t="shared" si="4"/>
        <v>51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43</v>
      </c>
      <c r="E45" s="45">
        <v>0</v>
      </c>
      <c r="F45" s="45">
        <v>0</v>
      </c>
      <c r="G45" s="53">
        <f t="shared" si="0"/>
        <v>43</v>
      </c>
      <c r="H45" s="44">
        <v>34</v>
      </c>
      <c r="I45" s="45">
        <v>0</v>
      </c>
      <c r="J45" s="46">
        <f t="shared" si="1"/>
        <v>34</v>
      </c>
      <c r="K45" s="52">
        <v>36</v>
      </c>
      <c r="L45" s="45">
        <v>0</v>
      </c>
      <c r="M45" s="53">
        <f t="shared" si="2"/>
        <v>36</v>
      </c>
      <c r="N45" s="52">
        <f t="shared" si="5"/>
        <v>70</v>
      </c>
      <c r="O45" s="45">
        <f t="shared" si="5"/>
        <v>0</v>
      </c>
      <c r="P45" s="53">
        <f t="shared" si="4"/>
        <v>70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37</v>
      </c>
      <c r="E46" s="48">
        <v>0</v>
      </c>
      <c r="F46" s="48">
        <v>0</v>
      </c>
      <c r="G46" s="55">
        <f t="shared" si="0"/>
        <v>37</v>
      </c>
      <c r="H46" s="47">
        <v>28</v>
      </c>
      <c r="I46" s="48">
        <v>0</v>
      </c>
      <c r="J46" s="49">
        <f t="shared" si="1"/>
        <v>28</v>
      </c>
      <c r="K46" s="54">
        <v>33</v>
      </c>
      <c r="L46" s="48">
        <v>0</v>
      </c>
      <c r="M46" s="55">
        <f t="shared" si="2"/>
        <v>33</v>
      </c>
      <c r="N46" s="54">
        <f t="shared" si="5"/>
        <v>61</v>
      </c>
      <c r="O46" s="48">
        <f t="shared" si="5"/>
        <v>0</v>
      </c>
      <c r="P46" s="55">
        <f t="shared" si="4"/>
        <v>61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25</v>
      </c>
      <c r="I47" s="45">
        <v>0</v>
      </c>
      <c r="J47" s="46">
        <f t="shared" si="1"/>
        <v>25</v>
      </c>
      <c r="K47" s="52">
        <v>26</v>
      </c>
      <c r="L47" s="45">
        <v>0</v>
      </c>
      <c r="M47" s="53">
        <f t="shared" si="2"/>
        <v>26</v>
      </c>
      <c r="N47" s="52">
        <f t="shared" si="5"/>
        <v>51</v>
      </c>
      <c r="O47" s="45">
        <f t="shared" si="5"/>
        <v>0</v>
      </c>
      <c r="P47" s="53">
        <f t="shared" si="4"/>
        <v>51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191</v>
      </c>
      <c r="E48" s="48">
        <v>0</v>
      </c>
      <c r="F48" s="48">
        <v>0</v>
      </c>
      <c r="G48" s="55">
        <f t="shared" si="0"/>
        <v>191</v>
      </c>
      <c r="H48" s="47">
        <v>163</v>
      </c>
      <c r="I48" s="48">
        <v>0</v>
      </c>
      <c r="J48" s="49">
        <f t="shared" si="1"/>
        <v>163</v>
      </c>
      <c r="K48" s="54">
        <v>195</v>
      </c>
      <c r="L48" s="48">
        <v>0</v>
      </c>
      <c r="M48" s="55">
        <f t="shared" si="2"/>
        <v>195</v>
      </c>
      <c r="N48" s="54">
        <f t="shared" si="5"/>
        <v>358</v>
      </c>
      <c r="O48" s="48">
        <f t="shared" si="5"/>
        <v>0</v>
      </c>
      <c r="P48" s="55">
        <f t="shared" si="4"/>
        <v>358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81</v>
      </c>
      <c r="E49" s="254">
        <v>0</v>
      </c>
      <c r="F49" s="254">
        <v>4</v>
      </c>
      <c r="G49" s="255">
        <f t="shared" si="0"/>
        <v>85</v>
      </c>
      <c r="H49" s="256">
        <v>111</v>
      </c>
      <c r="I49" s="254">
        <v>1</v>
      </c>
      <c r="J49" s="257">
        <f t="shared" si="1"/>
        <v>112</v>
      </c>
      <c r="K49" s="253">
        <v>107</v>
      </c>
      <c r="L49" s="254">
        <v>3</v>
      </c>
      <c r="M49" s="255">
        <f t="shared" si="2"/>
        <v>110</v>
      </c>
      <c r="N49" s="253">
        <f t="shared" ref="N49:O51" si="6">H49+K49</f>
        <v>218</v>
      </c>
      <c r="O49" s="254">
        <f t="shared" si="6"/>
        <v>4</v>
      </c>
      <c r="P49" s="255">
        <f t="shared" si="4"/>
        <v>222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188</v>
      </c>
      <c r="E50" s="48">
        <v>0</v>
      </c>
      <c r="F50" s="48">
        <v>1</v>
      </c>
      <c r="G50" s="55">
        <f t="shared" si="0"/>
        <v>189</v>
      </c>
      <c r="H50" s="47">
        <v>181</v>
      </c>
      <c r="I50" s="48">
        <v>0</v>
      </c>
      <c r="J50" s="49">
        <f t="shared" si="1"/>
        <v>181</v>
      </c>
      <c r="K50" s="54">
        <v>224</v>
      </c>
      <c r="L50" s="48">
        <v>1</v>
      </c>
      <c r="M50" s="55">
        <f t="shared" si="2"/>
        <v>225</v>
      </c>
      <c r="N50" s="54">
        <f t="shared" si="6"/>
        <v>405</v>
      </c>
      <c r="O50" s="48">
        <f t="shared" si="6"/>
        <v>1</v>
      </c>
      <c r="P50" s="55">
        <f t="shared" si="4"/>
        <v>406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11</v>
      </c>
      <c r="F51" s="256">
        <v>0</v>
      </c>
      <c r="G51" s="263">
        <f t="shared" si="0"/>
        <v>50</v>
      </c>
      <c r="H51" s="256">
        <v>40</v>
      </c>
      <c r="I51" s="254">
        <v>3</v>
      </c>
      <c r="J51" s="262">
        <f t="shared" si="1"/>
        <v>43</v>
      </c>
      <c r="K51" s="253">
        <v>37</v>
      </c>
      <c r="L51" s="254">
        <v>8</v>
      </c>
      <c r="M51" s="263">
        <f t="shared" si="2"/>
        <v>45</v>
      </c>
      <c r="N51" s="253">
        <f t="shared" si="6"/>
        <v>77</v>
      </c>
      <c r="O51" s="256">
        <f t="shared" si="6"/>
        <v>11</v>
      </c>
      <c r="P51" s="255">
        <f t="shared" si="4"/>
        <v>88</v>
      </c>
    </row>
    <row r="52" spans="1:17" ht="16.5" customHeight="1" x14ac:dyDescent="0.25">
      <c r="A52" s="413" t="s">
        <v>48</v>
      </c>
      <c r="B52" s="414"/>
      <c r="C52" s="415"/>
      <c r="D52" s="52">
        <f>SUM(D5:D51)</f>
        <v>2968</v>
      </c>
      <c r="E52" s="45">
        <f t="shared" ref="E52:P52" si="7">SUM(E5:E51)</f>
        <v>159</v>
      </c>
      <c r="F52" s="45">
        <f t="shared" si="7"/>
        <v>14</v>
      </c>
      <c r="G52" s="44">
        <f t="shared" si="7"/>
        <v>3141</v>
      </c>
      <c r="H52" s="52">
        <f t="shared" si="7"/>
        <v>3193</v>
      </c>
      <c r="I52" s="45">
        <f t="shared" si="7"/>
        <v>48</v>
      </c>
      <c r="J52" s="44">
        <f t="shared" si="7"/>
        <v>3241</v>
      </c>
      <c r="K52" s="52">
        <f t="shared" si="7"/>
        <v>3194</v>
      </c>
      <c r="L52" s="45">
        <f t="shared" si="7"/>
        <v>128</v>
      </c>
      <c r="M52" s="44">
        <f t="shared" si="7"/>
        <v>3322</v>
      </c>
      <c r="N52" s="52">
        <f t="shared" si="7"/>
        <v>6387</v>
      </c>
      <c r="O52" s="45">
        <f t="shared" si="7"/>
        <v>176</v>
      </c>
      <c r="P52" s="269">
        <f t="shared" si="7"/>
        <v>6563</v>
      </c>
      <c r="Q52" s="118"/>
    </row>
    <row r="53" spans="1:17" ht="16.5" customHeight="1" x14ac:dyDescent="0.25">
      <c r="A53" s="410" t="s">
        <v>49</v>
      </c>
      <c r="B53" s="411"/>
      <c r="C53" s="412"/>
      <c r="D53" s="113">
        <f>D52-'H30.4'!D52</f>
        <v>-6</v>
      </c>
      <c r="E53" s="83">
        <f>E52-'H30.4'!E52</f>
        <v>5</v>
      </c>
      <c r="F53" s="83">
        <f>F52-'H30.4'!F52</f>
        <v>0</v>
      </c>
      <c r="G53" s="84">
        <f>G52-'H30.4'!G52</f>
        <v>-1</v>
      </c>
      <c r="H53" s="113">
        <f>H52-'H30.4'!H52</f>
        <v>-10</v>
      </c>
      <c r="I53" s="83">
        <f>I52-'H30.4'!I52</f>
        <v>5</v>
      </c>
      <c r="J53" s="84">
        <f>J52-'H30.4'!J52</f>
        <v>-5</v>
      </c>
      <c r="K53" s="113">
        <f>K52-'H30.4'!K52</f>
        <v>-9</v>
      </c>
      <c r="L53" s="83">
        <f>L52-'H30.4'!L52</f>
        <v>0</v>
      </c>
      <c r="M53" s="84">
        <f>M52-'H30.4'!M52</f>
        <v>-9</v>
      </c>
      <c r="N53" s="82">
        <f>N52-'H30.4'!N52</f>
        <v>-19</v>
      </c>
      <c r="O53" s="117">
        <f>O52-'H30.4'!O52</f>
        <v>5</v>
      </c>
      <c r="P53" s="84">
        <f>P52-'H30.4'!P52</f>
        <v>-14</v>
      </c>
      <c r="Q53" s="118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76">
    <tabColor rgb="FFFF99CC"/>
    <pageSetUpPr fitToPage="1"/>
  </sheetPr>
  <dimension ref="A1:S53"/>
  <sheetViews>
    <sheetView zoomScale="115" zoomScaleNormal="115" workbookViewId="0">
      <pane ySplit="4" topLeftCell="A41" activePane="bottomLeft" state="frozen"/>
      <selection activeCell="M35" sqref="M35"/>
      <selection pane="bottomLeft" activeCell="S47" sqref="S47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9" ht="22.5" customHeight="1" x14ac:dyDescent="0.25">
      <c r="A1" s="416" t="s">
        <v>164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51" si="0">SUM(D5:F5)</f>
        <v>65</v>
      </c>
      <c r="H5" s="44">
        <v>79</v>
      </c>
      <c r="I5" s="45">
        <v>0</v>
      </c>
      <c r="J5" s="46">
        <f t="shared" ref="J5:J51" si="1">SUM(H5:I5)</f>
        <v>79</v>
      </c>
      <c r="K5" s="52">
        <v>68</v>
      </c>
      <c r="L5" s="45">
        <v>0</v>
      </c>
      <c r="M5" s="53">
        <f t="shared" ref="M5:M51" si="2">SUM(K5:L5)</f>
        <v>68</v>
      </c>
      <c r="N5" s="52">
        <f t="shared" ref="N5:O31" si="3">H5+K5</f>
        <v>147</v>
      </c>
      <c r="O5" s="45">
        <f t="shared" si="3"/>
        <v>0</v>
      </c>
      <c r="P5" s="53">
        <f t="shared" ref="P5:P51" si="4">SUM(N5:O5)</f>
        <v>147</v>
      </c>
    </row>
    <row r="6" spans="1:19" ht="16.5" customHeight="1" x14ac:dyDescent="0.25">
      <c r="A6" s="39">
        <v>2</v>
      </c>
      <c r="B6" s="40" t="s">
        <v>9</v>
      </c>
      <c r="C6" s="40"/>
      <c r="D6" s="54">
        <v>185</v>
      </c>
      <c r="E6" s="48">
        <v>48</v>
      </c>
      <c r="F6" s="48">
        <v>1</v>
      </c>
      <c r="G6" s="55">
        <f t="shared" si="0"/>
        <v>234</v>
      </c>
      <c r="H6" s="47">
        <v>198</v>
      </c>
      <c r="I6" s="48">
        <v>5</v>
      </c>
      <c r="J6" s="49">
        <f t="shared" si="1"/>
        <v>203</v>
      </c>
      <c r="K6" s="54">
        <v>216</v>
      </c>
      <c r="L6" s="48">
        <v>45</v>
      </c>
      <c r="M6" s="55">
        <f t="shared" si="2"/>
        <v>261</v>
      </c>
      <c r="N6" s="54">
        <f t="shared" si="3"/>
        <v>414</v>
      </c>
      <c r="O6" s="48">
        <f t="shared" si="3"/>
        <v>50</v>
      </c>
      <c r="P6" s="55">
        <f t="shared" si="4"/>
        <v>464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344</v>
      </c>
      <c r="E7" s="45">
        <v>12</v>
      </c>
      <c r="F7" s="45">
        <v>0</v>
      </c>
      <c r="G7" s="53">
        <f t="shared" si="0"/>
        <v>356</v>
      </c>
      <c r="H7" s="44">
        <v>355</v>
      </c>
      <c r="I7" s="45">
        <v>6</v>
      </c>
      <c r="J7" s="46">
        <f t="shared" si="1"/>
        <v>361</v>
      </c>
      <c r="K7" s="52">
        <v>260</v>
      </c>
      <c r="L7" s="45">
        <v>6</v>
      </c>
      <c r="M7" s="53">
        <f t="shared" si="2"/>
        <v>266</v>
      </c>
      <c r="N7" s="52">
        <f t="shared" si="3"/>
        <v>615</v>
      </c>
      <c r="O7" s="45">
        <f t="shared" si="3"/>
        <v>12</v>
      </c>
      <c r="P7" s="53">
        <f t="shared" si="4"/>
        <v>627</v>
      </c>
    </row>
    <row r="8" spans="1:19" ht="16.5" customHeight="1" x14ac:dyDescent="0.25">
      <c r="A8" s="39">
        <v>4</v>
      </c>
      <c r="B8" s="40" t="s">
        <v>7</v>
      </c>
      <c r="C8" s="40"/>
      <c r="D8" s="54">
        <v>92</v>
      </c>
      <c r="E8" s="48">
        <v>1</v>
      </c>
      <c r="F8" s="48">
        <v>1</v>
      </c>
      <c r="G8" s="55">
        <f t="shared" si="0"/>
        <v>94</v>
      </c>
      <c r="H8" s="47">
        <v>94</v>
      </c>
      <c r="I8" s="48">
        <v>1</v>
      </c>
      <c r="J8" s="49">
        <f t="shared" si="1"/>
        <v>95</v>
      </c>
      <c r="K8" s="54">
        <v>96</v>
      </c>
      <c r="L8" s="48">
        <v>2</v>
      </c>
      <c r="M8" s="55">
        <f t="shared" si="2"/>
        <v>98</v>
      </c>
      <c r="N8" s="54">
        <f t="shared" si="3"/>
        <v>190</v>
      </c>
      <c r="O8" s="48">
        <f t="shared" si="3"/>
        <v>3</v>
      </c>
      <c r="P8" s="55">
        <f t="shared" si="4"/>
        <v>193</v>
      </c>
    </row>
    <row r="9" spans="1:19" ht="16.5" customHeight="1" x14ac:dyDescent="0.25">
      <c r="A9" s="37">
        <v>5</v>
      </c>
      <c r="B9" s="38" t="s">
        <v>5</v>
      </c>
      <c r="C9" s="38"/>
      <c r="D9" s="52">
        <v>43</v>
      </c>
      <c r="E9" s="45">
        <v>6</v>
      </c>
      <c r="F9" s="45">
        <v>0</v>
      </c>
      <c r="G9" s="53">
        <f t="shared" si="0"/>
        <v>49</v>
      </c>
      <c r="H9" s="44">
        <v>54</v>
      </c>
      <c r="I9" s="45">
        <v>0</v>
      </c>
      <c r="J9" s="46">
        <f t="shared" si="1"/>
        <v>54</v>
      </c>
      <c r="K9" s="52">
        <v>61</v>
      </c>
      <c r="L9" s="45">
        <v>6</v>
      </c>
      <c r="M9" s="53">
        <f t="shared" si="2"/>
        <v>67</v>
      </c>
      <c r="N9" s="52">
        <f t="shared" si="3"/>
        <v>115</v>
      </c>
      <c r="O9" s="45">
        <f t="shared" si="3"/>
        <v>6</v>
      </c>
      <c r="P9" s="53">
        <f t="shared" si="4"/>
        <v>121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278</v>
      </c>
      <c r="E10" s="48">
        <v>0</v>
      </c>
      <c r="F10" s="48">
        <v>2</v>
      </c>
      <c r="G10" s="55">
        <f t="shared" si="0"/>
        <v>280</v>
      </c>
      <c r="H10" s="47">
        <v>328</v>
      </c>
      <c r="I10" s="48">
        <v>0</v>
      </c>
      <c r="J10" s="49">
        <f t="shared" si="1"/>
        <v>328</v>
      </c>
      <c r="K10" s="54">
        <v>355</v>
      </c>
      <c r="L10" s="48">
        <v>2</v>
      </c>
      <c r="M10" s="55">
        <f t="shared" si="2"/>
        <v>357</v>
      </c>
      <c r="N10" s="54">
        <f t="shared" si="3"/>
        <v>683</v>
      </c>
      <c r="O10" s="48">
        <f t="shared" si="3"/>
        <v>2</v>
      </c>
      <c r="P10" s="55">
        <f t="shared" si="4"/>
        <v>685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9</v>
      </c>
      <c r="E11" s="45">
        <v>0</v>
      </c>
      <c r="F11" s="45">
        <v>0</v>
      </c>
      <c r="G11" s="53">
        <f t="shared" si="0"/>
        <v>9</v>
      </c>
      <c r="H11" s="44">
        <v>5</v>
      </c>
      <c r="I11" s="45">
        <v>0</v>
      </c>
      <c r="J11" s="46">
        <f t="shared" si="1"/>
        <v>5</v>
      </c>
      <c r="K11" s="52">
        <v>7</v>
      </c>
      <c r="L11" s="45">
        <v>0</v>
      </c>
      <c r="M11" s="53">
        <f t="shared" si="2"/>
        <v>7</v>
      </c>
      <c r="N11" s="52">
        <f t="shared" si="3"/>
        <v>12</v>
      </c>
      <c r="O11" s="45">
        <f t="shared" si="3"/>
        <v>0</v>
      </c>
      <c r="P11" s="53">
        <f t="shared" si="4"/>
        <v>12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39</v>
      </c>
      <c r="E12" s="48">
        <v>0</v>
      </c>
      <c r="F12" s="48">
        <v>0</v>
      </c>
      <c r="G12" s="55">
        <f t="shared" si="0"/>
        <v>39</v>
      </c>
      <c r="H12" s="47">
        <v>39</v>
      </c>
      <c r="I12" s="48">
        <v>0</v>
      </c>
      <c r="J12" s="49">
        <f t="shared" si="1"/>
        <v>39</v>
      </c>
      <c r="K12" s="54">
        <v>42</v>
      </c>
      <c r="L12" s="48">
        <v>0</v>
      </c>
      <c r="M12" s="55">
        <f t="shared" si="2"/>
        <v>42</v>
      </c>
      <c r="N12" s="54">
        <f t="shared" si="3"/>
        <v>81</v>
      </c>
      <c r="O12" s="48">
        <f t="shared" si="3"/>
        <v>0</v>
      </c>
      <c r="P12" s="55">
        <f t="shared" si="4"/>
        <v>81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94</v>
      </c>
      <c r="E13" s="45">
        <v>6</v>
      </c>
      <c r="F13" s="45">
        <v>1</v>
      </c>
      <c r="G13" s="53">
        <f t="shared" si="0"/>
        <v>101</v>
      </c>
      <c r="H13" s="44">
        <v>102</v>
      </c>
      <c r="I13" s="45">
        <v>0</v>
      </c>
      <c r="J13" s="46">
        <f t="shared" si="1"/>
        <v>102</v>
      </c>
      <c r="K13" s="52">
        <v>111</v>
      </c>
      <c r="L13" s="45">
        <v>7</v>
      </c>
      <c r="M13" s="53">
        <f t="shared" si="2"/>
        <v>118</v>
      </c>
      <c r="N13" s="52">
        <f t="shared" si="3"/>
        <v>213</v>
      </c>
      <c r="O13" s="45">
        <f t="shared" si="3"/>
        <v>7</v>
      </c>
      <c r="P13" s="53">
        <f t="shared" si="4"/>
        <v>220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163</v>
      </c>
      <c r="E14" s="48">
        <v>10</v>
      </c>
      <c r="F14" s="48">
        <v>1</v>
      </c>
      <c r="G14" s="55">
        <f t="shared" si="0"/>
        <v>174</v>
      </c>
      <c r="H14" s="47">
        <v>179</v>
      </c>
      <c r="I14" s="48">
        <v>1</v>
      </c>
      <c r="J14" s="49">
        <f t="shared" si="1"/>
        <v>180</v>
      </c>
      <c r="K14" s="54">
        <v>179</v>
      </c>
      <c r="L14" s="48">
        <v>10</v>
      </c>
      <c r="M14" s="55">
        <f t="shared" si="2"/>
        <v>189</v>
      </c>
      <c r="N14" s="54">
        <f t="shared" si="3"/>
        <v>358</v>
      </c>
      <c r="O14" s="48">
        <f t="shared" si="3"/>
        <v>11</v>
      </c>
      <c r="P14" s="55">
        <f t="shared" si="4"/>
        <v>369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176</v>
      </c>
      <c r="E15" s="45">
        <v>3</v>
      </c>
      <c r="F15" s="45">
        <v>0</v>
      </c>
      <c r="G15" s="53">
        <f t="shared" si="0"/>
        <v>179</v>
      </c>
      <c r="H15" s="44">
        <v>209</v>
      </c>
      <c r="I15" s="45">
        <v>0</v>
      </c>
      <c r="J15" s="46">
        <f t="shared" si="1"/>
        <v>209</v>
      </c>
      <c r="K15" s="52">
        <v>217</v>
      </c>
      <c r="L15" s="45">
        <v>3</v>
      </c>
      <c r="M15" s="53">
        <f t="shared" si="2"/>
        <v>220</v>
      </c>
      <c r="N15" s="52">
        <f t="shared" si="3"/>
        <v>426</v>
      </c>
      <c r="O15" s="45">
        <f t="shared" si="3"/>
        <v>3</v>
      </c>
      <c r="P15" s="53">
        <f t="shared" si="4"/>
        <v>429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16</v>
      </c>
      <c r="E16" s="48">
        <v>0</v>
      </c>
      <c r="F16" s="48">
        <v>0</v>
      </c>
      <c r="G16" s="55">
        <f t="shared" si="0"/>
        <v>16</v>
      </c>
      <c r="H16" s="47">
        <v>13</v>
      </c>
      <c r="I16" s="48">
        <v>0</v>
      </c>
      <c r="J16" s="49">
        <f t="shared" si="1"/>
        <v>13</v>
      </c>
      <c r="K16" s="54">
        <v>18</v>
      </c>
      <c r="L16" s="48">
        <v>0</v>
      </c>
      <c r="M16" s="55">
        <f t="shared" si="2"/>
        <v>18</v>
      </c>
      <c r="N16" s="54">
        <f t="shared" si="3"/>
        <v>31</v>
      </c>
      <c r="O16" s="48">
        <f t="shared" si="3"/>
        <v>0</v>
      </c>
      <c r="P16" s="55">
        <f t="shared" si="4"/>
        <v>31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145</v>
      </c>
      <c r="E17" s="45">
        <v>7</v>
      </c>
      <c r="F17" s="45">
        <v>0</v>
      </c>
      <c r="G17" s="53">
        <f t="shared" si="0"/>
        <v>152</v>
      </c>
      <c r="H17" s="44">
        <v>154</v>
      </c>
      <c r="I17" s="45">
        <v>7</v>
      </c>
      <c r="J17" s="46">
        <f t="shared" si="1"/>
        <v>161</v>
      </c>
      <c r="K17" s="52">
        <v>151</v>
      </c>
      <c r="L17" s="45">
        <v>0</v>
      </c>
      <c r="M17" s="53">
        <f t="shared" si="2"/>
        <v>151</v>
      </c>
      <c r="N17" s="52">
        <f t="shared" si="3"/>
        <v>305</v>
      </c>
      <c r="O17" s="45">
        <f t="shared" si="3"/>
        <v>7</v>
      </c>
      <c r="P17" s="53">
        <f t="shared" si="4"/>
        <v>312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13</v>
      </c>
      <c r="E18" s="48">
        <v>0</v>
      </c>
      <c r="F18" s="48">
        <v>0</v>
      </c>
      <c r="G18" s="55">
        <f t="shared" si="0"/>
        <v>13</v>
      </c>
      <c r="H18" s="47">
        <v>7</v>
      </c>
      <c r="I18" s="48">
        <v>0</v>
      </c>
      <c r="J18" s="49">
        <f t="shared" si="1"/>
        <v>7</v>
      </c>
      <c r="K18" s="54">
        <v>13</v>
      </c>
      <c r="L18" s="48">
        <v>0</v>
      </c>
      <c r="M18" s="55">
        <f t="shared" si="2"/>
        <v>13</v>
      </c>
      <c r="N18" s="54">
        <f t="shared" si="3"/>
        <v>20</v>
      </c>
      <c r="O18" s="48">
        <f t="shared" si="3"/>
        <v>0</v>
      </c>
      <c r="P18" s="55">
        <f t="shared" si="4"/>
        <v>20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30</v>
      </c>
      <c r="E20" s="48">
        <v>0</v>
      </c>
      <c r="F20" s="48">
        <v>0</v>
      </c>
      <c r="G20" s="55">
        <f t="shared" si="0"/>
        <v>30</v>
      </c>
      <c r="H20" s="47">
        <v>31</v>
      </c>
      <c r="I20" s="48">
        <v>0</v>
      </c>
      <c r="J20" s="49">
        <f t="shared" si="1"/>
        <v>31</v>
      </c>
      <c r="K20" s="54">
        <v>28</v>
      </c>
      <c r="L20" s="48">
        <v>0</v>
      </c>
      <c r="M20" s="55">
        <f t="shared" si="2"/>
        <v>28</v>
      </c>
      <c r="N20" s="54">
        <f t="shared" si="3"/>
        <v>59</v>
      </c>
      <c r="O20" s="48">
        <f t="shared" si="3"/>
        <v>0</v>
      </c>
      <c r="P20" s="55">
        <f t="shared" si="4"/>
        <v>59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20</v>
      </c>
      <c r="I21" s="45">
        <v>0</v>
      </c>
      <c r="J21" s="46">
        <f t="shared" si="1"/>
        <v>20</v>
      </c>
      <c r="K21" s="52">
        <v>20</v>
      </c>
      <c r="L21" s="45">
        <v>0</v>
      </c>
      <c r="M21" s="53">
        <f t="shared" si="2"/>
        <v>20</v>
      </c>
      <c r="N21" s="52">
        <f t="shared" si="3"/>
        <v>40</v>
      </c>
      <c r="O21" s="45">
        <f t="shared" si="3"/>
        <v>0</v>
      </c>
      <c r="P21" s="53">
        <f t="shared" si="4"/>
        <v>40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20</v>
      </c>
      <c r="E22" s="48">
        <v>0</v>
      </c>
      <c r="F22" s="48">
        <v>0</v>
      </c>
      <c r="G22" s="55">
        <f t="shared" si="0"/>
        <v>20</v>
      </c>
      <c r="H22" s="47">
        <v>23</v>
      </c>
      <c r="I22" s="48">
        <v>0</v>
      </c>
      <c r="J22" s="49">
        <f t="shared" si="1"/>
        <v>23</v>
      </c>
      <c r="K22" s="54">
        <v>27</v>
      </c>
      <c r="L22" s="48">
        <v>0</v>
      </c>
      <c r="M22" s="55">
        <f t="shared" si="2"/>
        <v>27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25</v>
      </c>
      <c r="E25" s="45">
        <v>0</v>
      </c>
      <c r="F25" s="45">
        <v>0</v>
      </c>
      <c r="G25" s="53">
        <f t="shared" si="0"/>
        <v>25</v>
      </c>
      <c r="H25" s="44">
        <v>42</v>
      </c>
      <c r="I25" s="45">
        <v>0</v>
      </c>
      <c r="J25" s="46">
        <f t="shared" si="1"/>
        <v>42</v>
      </c>
      <c r="K25" s="52">
        <v>37</v>
      </c>
      <c r="L25" s="45">
        <v>0</v>
      </c>
      <c r="M25" s="53">
        <f t="shared" si="2"/>
        <v>37</v>
      </c>
      <c r="N25" s="52">
        <f t="shared" si="3"/>
        <v>79</v>
      </c>
      <c r="O25" s="45">
        <f t="shared" si="3"/>
        <v>0</v>
      </c>
      <c r="P25" s="53">
        <f t="shared" si="4"/>
        <v>79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21</v>
      </c>
      <c r="I26" s="48">
        <v>0</v>
      </c>
      <c r="J26" s="49">
        <f t="shared" si="1"/>
        <v>21</v>
      </c>
      <c r="K26" s="54">
        <v>23</v>
      </c>
      <c r="L26" s="48">
        <v>0</v>
      </c>
      <c r="M26" s="55">
        <f t="shared" si="2"/>
        <v>23</v>
      </c>
      <c r="N26" s="54">
        <f t="shared" si="3"/>
        <v>44</v>
      </c>
      <c r="O26" s="48">
        <f t="shared" si="3"/>
        <v>0</v>
      </c>
      <c r="P26" s="55">
        <f t="shared" si="4"/>
        <v>44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28</v>
      </c>
      <c r="E27" s="45">
        <v>0</v>
      </c>
      <c r="F27" s="45">
        <v>0</v>
      </c>
      <c r="G27" s="53">
        <f t="shared" si="0"/>
        <v>28</v>
      </c>
      <c r="H27" s="44">
        <v>26</v>
      </c>
      <c r="I27" s="45">
        <v>0</v>
      </c>
      <c r="J27" s="46">
        <f t="shared" si="1"/>
        <v>26</v>
      </c>
      <c r="K27" s="52">
        <v>26</v>
      </c>
      <c r="L27" s="45">
        <v>0</v>
      </c>
      <c r="M27" s="53">
        <f t="shared" si="2"/>
        <v>26</v>
      </c>
      <c r="N27" s="52">
        <f t="shared" si="3"/>
        <v>52</v>
      </c>
      <c r="O27" s="45">
        <f t="shared" si="3"/>
        <v>0</v>
      </c>
      <c r="P27" s="53">
        <f t="shared" si="4"/>
        <v>52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9</v>
      </c>
      <c r="E28" s="48">
        <v>0</v>
      </c>
      <c r="F28" s="48">
        <v>0</v>
      </c>
      <c r="G28" s="55">
        <f t="shared" si="0"/>
        <v>9</v>
      </c>
      <c r="H28" s="47">
        <v>6</v>
      </c>
      <c r="I28" s="48">
        <v>0</v>
      </c>
      <c r="J28" s="49">
        <f t="shared" si="1"/>
        <v>6</v>
      </c>
      <c r="K28" s="54">
        <v>8</v>
      </c>
      <c r="L28" s="48">
        <v>0</v>
      </c>
      <c r="M28" s="55">
        <f t="shared" si="2"/>
        <v>8</v>
      </c>
      <c r="N28" s="54">
        <f t="shared" si="3"/>
        <v>14</v>
      </c>
      <c r="O28" s="48">
        <f t="shared" si="3"/>
        <v>0</v>
      </c>
      <c r="P28" s="55">
        <f t="shared" si="4"/>
        <v>14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14</v>
      </c>
      <c r="E29" s="45">
        <v>0</v>
      </c>
      <c r="F29" s="45">
        <v>0</v>
      </c>
      <c r="G29" s="53">
        <f t="shared" si="0"/>
        <v>14</v>
      </c>
      <c r="H29" s="44">
        <v>8</v>
      </c>
      <c r="I29" s="45">
        <v>0</v>
      </c>
      <c r="J29" s="46">
        <f t="shared" si="1"/>
        <v>8</v>
      </c>
      <c r="K29" s="52">
        <v>15</v>
      </c>
      <c r="L29" s="45">
        <v>0</v>
      </c>
      <c r="M29" s="53">
        <f t="shared" si="2"/>
        <v>15</v>
      </c>
      <c r="N29" s="52">
        <f t="shared" si="3"/>
        <v>23</v>
      </c>
      <c r="O29" s="45">
        <f t="shared" si="3"/>
        <v>0</v>
      </c>
      <c r="P29" s="53">
        <f t="shared" si="4"/>
        <v>23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68</v>
      </c>
      <c r="E30" s="48">
        <v>1</v>
      </c>
      <c r="F30" s="48">
        <v>0</v>
      </c>
      <c r="G30" s="55">
        <f t="shared" si="0"/>
        <v>69</v>
      </c>
      <c r="H30" s="47">
        <v>64</v>
      </c>
      <c r="I30" s="48">
        <v>1</v>
      </c>
      <c r="J30" s="49">
        <f t="shared" si="1"/>
        <v>65</v>
      </c>
      <c r="K30" s="54">
        <v>50</v>
      </c>
      <c r="L30" s="48">
        <v>1</v>
      </c>
      <c r="M30" s="55">
        <f t="shared" si="2"/>
        <v>51</v>
      </c>
      <c r="N30" s="54">
        <f t="shared" si="3"/>
        <v>114</v>
      </c>
      <c r="O30" s="48">
        <f t="shared" si="3"/>
        <v>2</v>
      </c>
      <c r="P30" s="55">
        <f t="shared" si="4"/>
        <v>116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28</v>
      </c>
      <c r="E31" s="45">
        <v>0</v>
      </c>
      <c r="F31" s="45">
        <v>1</v>
      </c>
      <c r="G31" s="53">
        <f t="shared" si="0"/>
        <v>29</v>
      </c>
      <c r="H31" s="44">
        <v>25</v>
      </c>
      <c r="I31" s="45">
        <v>0</v>
      </c>
      <c r="J31" s="46">
        <f t="shared" si="1"/>
        <v>25</v>
      </c>
      <c r="K31" s="52">
        <v>23</v>
      </c>
      <c r="L31" s="45">
        <v>1</v>
      </c>
      <c r="M31" s="53">
        <f t="shared" si="2"/>
        <v>24</v>
      </c>
      <c r="N31" s="52">
        <f t="shared" si="3"/>
        <v>48</v>
      </c>
      <c r="O31" s="45">
        <f t="shared" si="3"/>
        <v>1</v>
      </c>
      <c r="P31" s="53">
        <f t="shared" si="4"/>
        <v>49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14</v>
      </c>
      <c r="E32" s="48">
        <v>0</v>
      </c>
      <c r="F32" s="48">
        <v>0</v>
      </c>
      <c r="G32" s="55">
        <f t="shared" si="0"/>
        <v>14</v>
      </c>
      <c r="H32" s="47">
        <v>14</v>
      </c>
      <c r="I32" s="48">
        <v>0</v>
      </c>
      <c r="J32" s="49">
        <f t="shared" si="1"/>
        <v>14</v>
      </c>
      <c r="K32" s="54">
        <v>13</v>
      </c>
      <c r="L32" s="48">
        <v>0</v>
      </c>
      <c r="M32" s="55">
        <f t="shared" si="2"/>
        <v>13</v>
      </c>
      <c r="N32" s="54">
        <f t="shared" ref="N32:O48" si="5">H32+K32</f>
        <v>27</v>
      </c>
      <c r="O32" s="48">
        <f t="shared" si="5"/>
        <v>0</v>
      </c>
      <c r="P32" s="55">
        <f t="shared" si="4"/>
        <v>27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5</v>
      </c>
      <c r="E33" s="45">
        <v>0</v>
      </c>
      <c r="F33" s="45">
        <v>0</v>
      </c>
      <c r="G33" s="53">
        <f t="shared" si="0"/>
        <v>5</v>
      </c>
      <c r="H33" s="44">
        <v>4</v>
      </c>
      <c r="I33" s="45">
        <v>0</v>
      </c>
      <c r="J33" s="46">
        <f t="shared" si="1"/>
        <v>4</v>
      </c>
      <c r="K33" s="52">
        <v>3</v>
      </c>
      <c r="L33" s="45">
        <v>0</v>
      </c>
      <c r="M33" s="53">
        <f t="shared" si="2"/>
        <v>3</v>
      </c>
      <c r="N33" s="52">
        <f t="shared" si="5"/>
        <v>7</v>
      </c>
      <c r="O33" s="45">
        <f t="shared" si="5"/>
        <v>0</v>
      </c>
      <c r="P33" s="53">
        <f t="shared" si="4"/>
        <v>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38</v>
      </c>
      <c r="E34" s="48">
        <v>0</v>
      </c>
      <c r="F34" s="48">
        <v>0</v>
      </c>
      <c r="G34" s="55">
        <f t="shared" si="0"/>
        <v>38</v>
      </c>
      <c r="H34" s="47">
        <v>46</v>
      </c>
      <c r="I34" s="48">
        <v>0</v>
      </c>
      <c r="J34" s="49">
        <f t="shared" si="1"/>
        <v>46</v>
      </c>
      <c r="K34" s="54">
        <v>44</v>
      </c>
      <c r="L34" s="48">
        <v>0</v>
      </c>
      <c r="M34" s="55">
        <f t="shared" si="2"/>
        <v>44</v>
      </c>
      <c r="N34" s="54">
        <f t="shared" si="5"/>
        <v>90</v>
      </c>
      <c r="O34" s="48">
        <f t="shared" si="5"/>
        <v>0</v>
      </c>
      <c r="P34" s="55">
        <f t="shared" si="4"/>
        <v>90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29</v>
      </c>
      <c r="E35" s="45">
        <v>0</v>
      </c>
      <c r="F35" s="45">
        <v>0</v>
      </c>
      <c r="G35" s="53">
        <f t="shared" si="0"/>
        <v>29</v>
      </c>
      <c r="H35" s="44">
        <v>29</v>
      </c>
      <c r="I35" s="45">
        <v>0</v>
      </c>
      <c r="J35" s="46">
        <f t="shared" si="1"/>
        <v>29</v>
      </c>
      <c r="K35" s="52">
        <v>43</v>
      </c>
      <c r="L35" s="45">
        <v>0</v>
      </c>
      <c r="M35" s="53">
        <f t="shared" si="2"/>
        <v>43</v>
      </c>
      <c r="N35" s="52">
        <f t="shared" si="5"/>
        <v>72</v>
      </c>
      <c r="O35" s="45">
        <f t="shared" si="5"/>
        <v>0</v>
      </c>
      <c r="P35" s="53">
        <f t="shared" si="4"/>
        <v>72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38</v>
      </c>
      <c r="E36" s="48">
        <v>0</v>
      </c>
      <c r="F36" s="48">
        <v>0</v>
      </c>
      <c r="G36" s="55">
        <f t="shared" si="0"/>
        <v>38</v>
      </c>
      <c r="H36" s="47">
        <v>42</v>
      </c>
      <c r="I36" s="48">
        <v>0</v>
      </c>
      <c r="J36" s="49">
        <f t="shared" si="1"/>
        <v>42</v>
      </c>
      <c r="K36" s="54">
        <v>25</v>
      </c>
      <c r="L36" s="48">
        <v>0</v>
      </c>
      <c r="M36" s="55">
        <f t="shared" si="2"/>
        <v>25</v>
      </c>
      <c r="N36" s="54">
        <f t="shared" si="5"/>
        <v>67</v>
      </c>
      <c r="O36" s="48">
        <f t="shared" si="5"/>
        <v>0</v>
      </c>
      <c r="P36" s="55">
        <f t="shared" si="4"/>
        <v>67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154</v>
      </c>
      <c r="E37" s="45">
        <v>43</v>
      </c>
      <c r="F37" s="45">
        <v>0</v>
      </c>
      <c r="G37" s="53">
        <f t="shared" si="0"/>
        <v>197</v>
      </c>
      <c r="H37" s="44">
        <v>173</v>
      </c>
      <c r="I37" s="45">
        <v>17</v>
      </c>
      <c r="J37" s="46">
        <f t="shared" si="1"/>
        <v>190</v>
      </c>
      <c r="K37" s="52">
        <v>147</v>
      </c>
      <c r="L37" s="45">
        <v>26</v>
      </c>
      <c r="M37" s="53">
        <f t="shared" si="2"/>
        <v>173</v>
      </c>
      <c r="N37" s="52">
        <f t="shared" si="5"/>
        <v>320</v>
      </c>
      <c r="O37" s="45">
        <f t="shared" si="5"/>
        <v>43</v>
      </c>
      <c r="P37" s="53">
        <f t="shared" si="4"/>
        <v>363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8</v>
      </c>
      <c r="E38" s="48">
        <v>0</v>
      </c>
      <c r="F38" s="48">
        <v>0</v>
      </c>
      <c r="G38" s="55">
        <f t="shared" si="0"/>
        <v>8</v>
      </c>
      <c r="H38" s="47">
        <v>7</v>
      </c>
      <c r="I38" s="48">
        <v>0</v>
      </c>
      <c r="J38" s="49">
        <f t="shared" si="1"/>
        <v>7</v>
      </c>
      <c r="K38" s="54">
        <v>7</v>
      </c>
      <c r="L38" s="48">
        <v>0</v>
      </c>
      <c r="M38" s="55">
        <f t="shared" si="2"/>
        <v>7</v>
      </c>
      <c r="N38" s="54">
        <f t="shared" si="5"/>
        <v>14</v>
      </c>
      <c r="O38" s="48">
        <f t="shared" si="5"/>
        <v>0</v>
      </c>
      <c r="P38" s="55">
        <f t="shared" si="4"/>
        <v>14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8</v>
      </c>
      <c r="E39" s="45">
        <v>6</v>
      </c>
      <c r="F39" s="45">
        <v>1</v>
      </c>
      <c r="G39" s="53">
        <f t="shared" si="0"/>
        <v>15</v>
      </c>
      <c r="H39" s="44">
        <v>12</v>
      </c>
      <c r="I39" s="45">
        <v>1</v>
      </c>
      <c r="J39" s="46">
        <f t="shared" si="1"/>
        <v>13</v>
      </c>
      <c r="K39" s="52">
        <v>6</v>
      </c>
      <c r="L39" s="45">
        <v>6</v>
      </c>
      <c r="M39" s="53">
        <f t="shared" si="2"/>
        <v>12</v>
      </c>
      <c r="N39" s="52">
        <f t="shared" si="5"/>
        <v>18</v>
      </c>
      <c r="O39" s="45">
        <f t="shared" si="5"/>
        <v>7</v>
      </c>
      <c r="P39" s="53">
        <f t="shared" si="4"/>
        <v>25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24</v>
      </c>
      <c r="I40" s="48">
        <v>0</v>
      </c>
      <c r="J40" s="49">
        <f t="shared" si="1"/>
        <v>24</v>
      </c>
      <c r="K40" s="54">
        <v>23</v>
      </c>
      <c r="L40" s="48">
        <v>0</v>
      </c>
      <c r="M40" s="55">
        <f t="shared" si="2"/>
        <v>23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55</v>
      </c>
      <c r="L41" s="45">
        <v>0</v>
      </c>
      <c r="M41" s="53">
        <f t="shared" si="2"/>
        <v>55</v>
      </c>
      <c r="N41" s="52">
        <f t="shared" si="5"/>
        <v>103</v>
      </c>
      <c r="O41" s="45">
        <f t="shared" si="5"/>
        <v>0</v>
      </c>
      <c r="P41" s="53">
        <f t="shared" si="4"/>
        <v>103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67</v>
      </c>
      <c r="I42" s="48">
        <v>0</v>
      </c>
      <c r="J42" s="49">
        <f t="shared" si="1"/>
        <v>67</v>
      </c>
      <c r="K42" s="54">
        <v>63</v>
      </c>
      <c r="L42" s="48">
        <v>1</v>
      </c>
      <c r="M42" s="55">
        <f t="shared" si="2"/>
        <v>64</v>
      </c>
      <c r="N42" s="54">
        <f t="shared" si="5"/>
        <v>130</v>
      </c>
      <c r="O42" s="48">
        <f t="shared" si="5"/>
        <v>1</v>
      </c>
      <c r="P42" s="55">
        <f t="shared" si="4"/>
        <v>131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19</v>
      </c>
      <c r="E43" s="45">
        <v>0</v>
      </c>
      <c r="F43" s="45">
        <v>0</v>
      </c>
      <c r="G43" s="53">
        <f t="shared" si="0"/>
        <v>19</v>
      </c>
      <c r="H43" s="44">
        <v>21</v>
      </c>
      <c r="I43" s="45">
        <v>0</v>
      </c>
      <c r="J43" s="46">
        <f t="shared" si="1"/>
        <v>21</v>
      </c>
      <c r="K43" s="52">
        <v>15</v>
      </c>
      <c r="L43" s="45">
        <v>0</v>
      </c>
      <c r="M43" s="53">
        <f t="shared" si="2"/>
        <v>15</v>
      </c>
      <c r="N43" s="52">
        <f t="shared" si="5"/>
        <v>36</v>
      </c>
      <c r="O43" s="45">
        <f t="shared" si="5"/>
        <v>0</v>
      </c>
      <c r="P43" s="53">
        <f t="shared" si="4"/>
        <v>36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43</v>
      </c>
      <c r="E45" s="45">
        <v>0</v>
      </c>
      <c r="F45" s="45">
        <v>0</v>
      </c>
      <c r="G45" s="53">
        <f t="shared" si="0"/>
        <v>43</v>
      </c>
      <c r="H45" s="44">
        <v>34</v>
      </c>
      <c r="I45" s="45">
        <v>0</v>
      </c>
      <c r="J45" s="46">
        <f t="shared" si="1"/>
        <v>34</v>
      </c>
      <c r="K45" s="52">
        <v>36</v>
      </c>
      <c r="L45" s="45">
        <v>0</v>
      </c>
      <c r="M45" s="53">
        <f t="shared" si="2"/>
        <v>36</v>
      </c>
      <c r="N45" s="52">
        <f t="shared" si="5"/>
        <v>70</v>
      </c>
      <c r="O45" s="45">
        <f t="shared" si="5"/>
        <v>0</v>
      </c>
      <c r="P45" s="53">
        <f t="shared" si="4"/>
        <v>70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36</v>
      </c>
      <c r="E46" s="48">
        <v>0</v>
      </c>
      <c r="F46" s="48">
        <v>0</v>
      </c>
      <c r="G46" s="55">
        <f t="shared" si="0"/>
        <v>36</v>
      </c>
      <c r="H46" s="47">
        <v>28</v>
      </c>
      <c r="I46" s="48">
        <v>0</v>
      </c>
      <c r="J46" s="49">
        <f t="shared" si="1"/>
        <v>28</v>
      </c>
      <c r="K46" s="54">
        <v>32</v>
      </c>
      <c r="L46" s="48">
        <v>0</v>
      </c>
      <c r="M46" s="55">
        <f t="shared" si="2"/>
        <v>32</v>
      </c>
      <c r="N46" s="54">
        <f t="shared" si="5"/>
        <v>60</v>
      </c>
      <c r="O46" s="48">
        <f t="shared" si="5"/>
        <v>0</v>
      </c>
      <c r="P46" s="55">
        <f t="shared" si="4"/>
        <v>60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25</v>
      </c>
      <c r="I47" s="45">
        <v>0</v>
      </c>
      <c r="J47" s="46">
        <f t="shared" si="1"/>
        <v>25</v>
      </c>
      <c r="K47" s="52">
        <v>26</v>
      </c>
      <c r="L47" s="45">
        <v>0</v>
      </c>
      <c r="M47" s="53">
        <f t="shared" si="2"/>
        <v>26</v>
      </c>
      <c r="N47" s="52">
        <f t="shared" si="5"/>
        <v>51</v>
      </c>
      <c r="O47" s="45">
        <f t="shared" si="5"/>
        <v>0</v>
      </c>
      <c r="P47" s="53">
        <f t="shared" si="4"/>
        <v>51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192</v>
      </c>
      <c r="E48" s="48">
        <v>0</v>
      </c>
      <c r="F48" s="48">
        <v>0</v>
      </c>
      <c r="G48" s="55">
        <f t="shared" si="0"/>
        <v>192</v>
      </c>
      <c r="H48" s="47">
        <v>164</v>
      </c>
      <c r="I48" s="48">
        <v>0</v>
      </c>
      <c r="J48" s="49">
        <f t="shared" si="1"/>
        <v>164</v>
      </c>
      <c r="K48" s="54">
        <v>199</v>
      </c>
      <c r="L48" s="48">
        <v>0</v>
      </c>
      <c r="M48" s="55">
        <f t="shared" si="2"/>
        <v>199</v>
      </c>
      <c r="N48" s="54">
        <f t="shared" si="5"/>
        <v>363</v>
      </c>
      <c r="O48" s="48">
        <f t="shared" si="5"/>
        <v>0</v>
      </c>
      <c r="P48" s="55">
        <f t="shared" si="4"/>
        <v>363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80</v>
      </c>
      <c r="E49" s="254">
        <v>0</v>
      </c>
      <c r="F49" s="254">
        <v>4</v>
      </c>
      <c r="G49" s="255">
        <f t="shared" si="0"/>
        <v>84</v>
      </c>
      <c r="H49" s="256">
        <v>111</v>
      </c>
      <c r="I49" s="254">
        <v>1</v>
      </c>
      <c r="J49" s="257">
        <f t="shared" si="1"/>
        <v>112</v>
      </c>
      <c r="K49" s="253">
        <v>106</v>
      </c>
      <c r="L49" s="254">
        <v>3</v>
      </c>
      <c r="M49" s="255">
        <f t="shared" si="2"/>
        <v>109</v>
      </c>
      <c r="N49" s="253">
        <f t="shared" ref="N49:O51" si="6">H49+K49</f>
        <v>217</v>
      </c>
      <c r="O49" s="254">
        <f t="shared" si="6"/>
        <v>4</v>
      </c>
      <c r="P49" s="255">
        <f t="shared" si="4"/>
        <v>221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186</v>
      </c>
      <c r="E50" s="48">
        <v>0</v>
      </c>
      <c r="F50" s="48">
        <v>1</v>
      </c>
      <c r="G50" s="55">
        <f t="shared" si="0"/>
        <v>187</v>
      </c>
      <c r="H50" s="47">
        <v>180</v>
      </c>
      <c r="I50" s="48">
        <v>0</v>
      </c>
      <c r="J50" s="49">
        <f t="shared" si="1"/>
        <v>180</v>
      </c>
      <c r="K50" s="54">
        <v>223</v>
      </c>
      <c r="L50" s="48">
        <v>1</v>
      </c>
      <c r="M50" s="55">
        <f t="shared" si="2"/>
        <v>224</v>
      </c>
      <c r="N50" s="54">
        <f t="shared" si="6"/>
        <v>403</v>
      </c>
      <c r="O50" s="48">
        <f t="shared" si="6"/>
        <v>1</v>
      </c>
      <c r="P50" s="55">
        <f t="shared" si="4"/>
        <v>404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11</v>
      </c>
      <c r="F51" s="256">
        <v>0</v>
      </c>
      <c r="G51" s="263">
        <f t="shared" si="0"/>
        <v>50</v>
      </c>
      <c r="H51" s="256">
        <v>40</v>
      </c>
      <c r="I51" s="254">
        <v>3</v>
      </c>
      <c r="J51" s="262">
        <f t="shared" si="1"/>
        <v>43</v>
      </c>
      <c r="K51" s="253">
        <v>37</v>
      </c>
      <c r="L51" s="254">
        <v>8</v>
      </c>
      <c r="M51" s="263">
        <f t="shared" si="2"/>
        <v>45</v>
      </c>
      <c r="N51" s="253">
        <f t="shared" si="6"/>
        <v>77</v>
      </c>
      <c r="O51" s="256">
        <f t="shared" si="6"/>
        <v>11</v>
      </c>
      <c r="P51" s="255">
        <f t="shared" si="4"/>
        <v>88</v>
      </c>
    </row>
    <row r="52" spans="1:17" ht="16.5" customHeight="1" x14ac:dyDescent="0.25">
      <c r="A52" s="413" t="s">
        <v>48</v>
      </c>
      <c r="B52" s="414"/>
      <c r="C52" s="415"/>
      <c r="D52" s="52">
        <f>SUM(D5:D51)</f>
        <v>2974</v>
      </c>
      <c r="E52" s="45">
        <f t="shared" ref="E52:P52" si="7">SUM(E5:E51)</f>
        <v>154</v>
      </c>
      <c r="F52" s="45">
        <f t="shared" si="7"/>
        <v>14</v>
      </c>
      <c r="G52" s="44">
        <f t="shared" si="7"/>
        <v>3142</v>
      </c>
      <c r="H52" s="52">
        <f t="shared" si="7"/>
        <v>3203</v>
      </c>
      <c r="I52" s="45">
        <f t="shared" si="7"/>
        <v>43</v>
      </c>
      <c r="J52" s="44">
        <f t="shared" si="7"/>
        <v>3246</v>
      </c>
      <c r="K52" s="52">
        <f t="shared" si="7"/>
        <v>3203</v>
      </c>
      <c r="L52" s="45">
        <f t="shared" si="7"/>
        <v>128</v>
      </c>
      <c r="M52" s="44">
        <f t="shared" si="7"/>
        <v>3331</v>
      </c>
      <c r="N52" s="52">
        <f t="shared" si="7"/>
        <v>6406</v>
      </c>
      <c r="O52" s="45">
        <f t="shared" si="7"/>
        <v>171</v>
      </c>
      <c r="P52" s="269">
        <f t="shared" si="7"/>
        <v>6577</v>
      </c>
      <c r="Q52" s="118"/>
    </row>
    <row r="53" spans="1:17" ht="16.5" customHeight="1" x14ac:dyDescent="0.25">
      <c r="A53" s="410" t="s">
        <v>49</v>
      </c>
      <c r="B53" s="411"/>
      <c r="C53" s="412"/>
      <c r="D53" s="113">
        <f>D52-'H30.3'!D52</f>
        <v>17</v>
      </c>
      <c r="E53" s="114">
        <f>'H30.4'!E52-'H30.3'!E52</f>
        <v>2</v>
      </c>
      <c r="F53" s="114">
        <f>'H30.4'!F52-'H30.3'!F52</f>
        <v>-1</v>
      </c>
      <c r="G53" s="84">
        <f>'H30.4'!G52-'H30.3'!G52</f>
        <v>18</v>
      </c>
      <c r="H53" s="82">
        <f>'H30.4'!H52-'H30.3'!H52</f>
        <v>4</v>
      </c>
      <c r="I53" s="117">
        <f>'H30.4'!I52-'H30.3'!I52</f>
        <v>2</v>
      </c>
      <c r="J53" s="84">
        <f>'H30.4'!J52-'H30.3'!J52</f>
        <v>6</v>
      </c>
      <c r="K53" s="113">
        <f>'H30.4'!K52-'H30.3'!K52</f>
        <v>-3</v>
      </c>
      <c r="L53" s="114">
        <f>'H30.4'!L52-'H30.3'!L52</f>
        <v>-1</v>
      </c>
      <c r="M53" s="84">
        <f>'H30.4'!M52-'H30.3'!M52</f>
        <v>-4</v>
      </c>
      <c r="N53" s="113">
        <f>'H30.4'!N52-'H30.3'!N52</f>
        <v>1</v>
      </c>
      <c r="O53" s="114">
        <f>'H30.4'!O52-'H30.3'!O52</f>
        <v>1</v>
      </c>
      <c r="P53" s="84">
        <f>'H30.4'!P52-'H30.3'!P52</f>
        <v>2</v>
      </c>
      <c r="Q53" s="118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7D73A-E4B1-4647-AD5A-EE5B06E71D7A}">
  <dimension ref="A1:S58"/>
  <sheetViews>
    <sheetView zoomScale="180" zoomScaleNormal="180" workbookViewId="0"/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6" width="6.73046875" style="1" bestFit="1" customWidth="1"/>
    <col min="7" max="7" width="5" style="1" bestFit="1" customWidth="1"/>
    <col min="8" max="8" width="6.3984375" style="1" bestFit="1" customWidth="1"/>
    <col min="9" max="10" width="6.73046875" style="1" bestFit="1" customWidth="1"/>
    <col min="11" max="11" width="6.3984375" style="1" bestFit="1" customWidth="1"/>
    <col min="12" max="13" width="6.73046875" style="1" bestFit="1" customWidth="1"/>
    <col min="14" max="14" width="6.3984375" style="1" bestFit="1" customWidth="1"/>
    <col min="15" max="16" width="6.73046875" style="1" bestFit="1" customWidth="1"/>
    <col min="17" max="17" width="6.3984375" style="1" bestFit="1" customWidth="1"/>
    <col min="18" max="16384" width="8.1328125" style="1"/>
  </cols>
  <sheetData>
    <row r="1" spans="1:17" ht="22.5" customHeight="1" x14ac:dyDescent="0.25">
      <c r="B1" s="416" t="s">
        <v>287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59</v>
      </c>
      <c r="F5" s="336">
        <v>0</v>
      </c>
      <c r="G5" s="336">
        <v>1</v>
      </c>
      <c r="H5" s="336">
        <f>SUM(E5:G5)</f>
        <v>60</v>
      </c>
      <c r="I5" s="336">
        <v>64</v>
      </c>
      <c r="J5" s="336">
        <v>0</v>
      </c>
      <c r="K5" s="336">
        <f t="shared" ref="K5:K53" si="0">SUM(I5:J5)</f>
        <v>64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125</v>
      </c>
      <c r="P5" s="336">
        <f t="shared" ref="O5:P22" si="2">J5+M5</f>
        <v>1</v>
      </c>
      <c r="Q5" s="336">
        <f>SUM(O5:P5)</f>
        <v>126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149</v>
      </c>
      <c r="F6" s="337">
        <v>79</v>
      </c>
      <c r="G6" s="337">
        <v>1</v>
      </c>
      <c r="H6" s="337">
        <f t="shared" ref="H6:H54" si="3">SUM(E6:G6)</f>
        <v>229</v>
      </c>
      <c r="I6" s="337">
        <v>136</v>
      </c>
      <c r="J6" s="337">
        <v>15</v>
      </c>
      <c r="K6" s="337">
        <f t="shared" si="0"/>
        <v>151</v>
      </c>
      <c r="L6" s="337">
        <v>148</v>
      </c>
      <c r="M6" s="337">
        <v>65</v>
      </c>
      <c r="N6" s="337">
        <f t="shared" si="1"/>
        <v>213</v>
      </c>
      <c r="O6" s="337">
        <f>I6+L6</f>
        <v>284</v>
      </c>
      <c r="P6" s="337">
        <f t="shared" si="2"/>
        <v>80</v>
      </c>
      <c r="Q6" s="337">
        <f t="shared" ref="Q6:Q54" si="4">SUM(O6:P6)</f>
        <v>364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294</v>
      </c>
      <c r="F7" s="336">
        <v>34</v>
      </c>
      <c r="G7" s="336">
        <v>0</v>
      </c>
      <c r="H7" s="336">
        <f t="shared" si="3"/>
        <v>328</v>
      </c>
      <c r="I7" s="336">
        <v>273</v>
      </c>
      <c r="J7" s="336">
        <v>9</v>
      </c>
      <c r="K7" s="336">
        <f t="shared" si="0"/>
        <v>282</v>
      </c>
      <c r="L7" s="336">
        <v>205</v>
      </c>
      <c r="M7" s="336">
        <v>25</v>
      </c>
      <c r="N7" s="336">
        <f t="shared" si="1"/>
        <v>230</v>
      </c>
      <c r="O7" s="336">
        <f t="shared" si="2"/>
        <v>478</v>
      </c>
      <c r="P7" s="336">
        <f>J7+M7</f>
        <v>34</v>
      </c>
      <c r="Q7" s="336">
        <f>SUM(O7:P7)</f>
        <v>512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71</v>
      </c>
      <c r="F8" s="337">
        <v>0</v>
      </c>
      <c r="G8" s="337">
        <v>1</v>
      </c>
      <c r="H8" s="337">
        <f t="shared" si="3"/>
        <v>72</v>
      </c>
      <c r="I8" s="337">
        <v>68</v>
      </c>
      <c r="J8" s="337">
        <v>0</v>
      </c>
      <c r="K8" s="337">
        <f t="shared" si="0"/>
        <v>68</v>
      </c>
      <c r="L8" s="337">
        <v>64</v>
      </c>
      <c r="M8" s="337">
        <v>1</v>
      </c>
      <c r="N8" s="337">
        <f t="shared" si="1"/>
        <v>65</v>
      </c>
      <c r="O8" s="337">
        <f t="shared" si="2"/>
        <v>132</v>
      </c>
      <c r="P8" s="337">
        <f t="shared" si="2"/>
        <v>1</v>
      </c>
      <c r="Q8" s="337">
        <f t="shared" si="4"/>
        <v>133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45</v>
      </c>
      <c r="F9" s="336">
        <v>10</v>
      </c>
      <c r="G9" s="336">
        <v>0</v>
      </c>
      <c r="H9" s="336">
        <f t="shared" si="3"/>
        <v>55</v>
      </c>
      <c r="I9" s="336">
        <v>45</v>
      </c>
      <c r="J9" s="336">
        <v>0</v>
      </c>
      <c r="K9" s="336">
        <f t="shared" si="0"/>
        <v>45</v>
      </c>
      <c r="L9" s="336">
        <v>46</v>
      </c>
      <c r="M9" s="336">
        <v>10</v>
      </c>
      <c r="N9" s="336">
        <f t="shared" si="1"/>
        <v>56</v>
      </c>
      <c r="O9" s="336">
        <f t="shared" si="2"/>
        <v>91</v>
      </c>
      <c r="P9" s="336">
        <f t="shared" si="2"/>
        <v>10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290</v>
      </c>
      <c r="F10" s="337">
        <v>2</v>
      </c>
      <c r="G10" s="337">
        <v>3</v>
      </c>
      <c r="H10" s="337">
        <f t="shared" si="3"/>
        <v>295</v>
      </c>
      <c r="I10" s="337">
        <v>307</v>
      </c>
      <c r="J10" s="337">
        <v>2</v>
      </c>
      <c r="K10" s="337">
        <f t="shared" si="0"/>
        <v>309</v>
      </c>
      <c r="L10" s="337">
        <v>318</v>
      </c>
      <c r="M10" s="337">
        <v>3</v>
      </c>
      <c r="N10" s="337">
        <f t="shared" si="1"/>
        <v>321</v>
      </c>
      <c r="O10" s="337">
        <f t="shared" si="2"/>
        <v>625</v>
      </c>
      <c r="P10" s="337">
        <f t="shared" si="2"/>
        <v>5</v>
      </c>
      <c r="Q10" s="337">
        <f t="shared" si="4"/>
        <v>630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142</v>
      </c>
      <c r="F11" s="336">
        <v>11</v>
      </c>
      <c r="G11" s="336">
        <v>0</v>
      </c>
      <c r="H11" s="336">
        <f>SUM(E11:G11)</f>
        <v>153</v>
      </c>
      <c r="I11" s="336">
        <v>145</v>
      </c>
      <c r="J11" s="336">
        <v>0</v>
      </c>
      <c r="K11" s="336">
        <f>SUM(I11:J11)</f>
        <v>145</v>
      </c>
      <c r="L11" s="336">
        <v>162</v>
      </c>
      <c r="M11" s="336">
        <v>11</v>
      </c>
      <c r="N11" s="336">
        <f>SUM(L11:M11)</f>
        <v>173</v>
      </c>
      <c r="O11" s="336">
        <f>I11+L11</f>
        <v>307</v>
      </c>
      <c r="P11" s="336">
        <f>J11+M11</f>
        <v>11</v>
      </c>
      <c r="Q11" s="336">
        <f>SUM(O11:P11)</f>
        <v>318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181</v>
      </c>
      <c r="F12" s="337">
        <v>11</v>
      </c>
      <c r="G12" s="337">
        <v>2</v>
      </c>
      <c r="H12" s="337">
        <f>SUM(E12:G12)</f>
        <v>194</v>
      </c>
      <c r="I12" s="337">
        <v>172</v>
      </c>
      <c r="J12" s="337">
        <v>6</v>
      </c>
      <c r="K12" s="337">
        <f>SUM(I12:J12)</f>
        <v>178</v>
      </c>
      <c r="L12" s="337">
        <v>174</v>
      </c>
      <c r="M12" s="337">
        <v>7</v>
      </c>
      <c r="N12" s="337">
        <f>SUM(L12:M12)</f>
        <v>181</v>
      </c>
      <c r="O12" s="337">
        <f>I12+L12</f>
        <v>346</v>
      </c>
      <c r="P12" s="337">
        <f>J12+M12</f>
        <v>13</v>
      </c>
      <c r="Q12" s="337">
        <f>SUM(O12:P12)</f>
        <v>359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172</v>
      </c>
      <c r="F13" s="336">
        <v>14</v>
      </c>
      <c r="G13" s="336">
        <v>1</v>
      </c>
      <c r="H13" s="336">
        <f>SUM(E13:G13)</f>
        <v>187</v>
      </c>
      <c r="I13" s="336">
        <v>183</v>
      </c>
      <c r="J13" s="336">
        <v>2</v>
      </c>
      <c r="K13" s="336">
        <f t="shared" si="0"/>
        <v>185</v>
      </c>
      <c r="L13" s="336">
        <v>177</v>
      </c>
      <c r="M13" s="336">
        <v>13</v>
      </c>
      <c r="N13" s="336">
        <f t="shared" si="1"/>
        <v>190</v>
      </c>
      <c r="O13" s="336">
        <f t="shared" si="2"/>
        <v>360</v>
      </c>
      <c r="P13" s="336">
        <f t="shared" si="2"/>
        <v>15</v>
      </c>
      <c r="Q13" s="336">
        <f t="shared" si="4"/>
        <v>375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162</v>
      </c>
      <c r="F14" s="337">
        <v>23</v>
      </c>
      <c r="G14" s="337">
        <v>0</v>
      </c>
      <c r="H14" s="337">
        <f>SUM(E14:G14)</f>
        <v>185</v>
      </c>
      <c r="I14" s="337">
        <v>153</v>
      </c>
      <c r="J14" s="337">
        <v>8</v>
      </c>
      <c r="K14" s="337">
        <f t="shared" si="0"/>
        <v>161</v>
      </c>
      <c r="L14" s="337">
        <v>138</v>
      </c>
      <c r="M14" s="337">
        <v>15</v>
      </c>
      <c r="N14" s="337">
        <f>SUM(L14:M14)</f>
        <v>153</v>
      </c>
      <c r="O14" s="337">
        <f>I14+L14</f>
        <v>291</v>
      </c>
      <c r="P14" s="337">
        <f>J14+M14</f>
        <v>23</v>
      </c>
      <c r="Q14" s="337">
        <f>SUM(O14:P14)</f>
        <v>314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2</v>
      </c>
      <c r="G15" s="336">
        <v>1</v>
      </c>
      <c r="H15" s="336">
        <f t="shared" si="3"/>
        <v>20</v>
      </c>
      <c r="I15" s="336">
        <v>21</v>
      </c>
      <c r="J15" s="336">
        <v>3</v>
      </c>
      <c r="K15" s="336">
        <f t="shared" si="0"/>
        <v>24</v>
      </c>
      <c r="L15" s="336">
        <v>17</v>
      </c>
      <c r="M15" s="336">
        <v>0</v>
      </c>
      <c r="N15" s="336">
        <f t="shared" si="1"/>
        <v>17</v>
      </c>
      <c r="O15" s="336">
        <f t="shared" si="2"/>
        <v>38</v>
      </c>
      <c r="P15" s="336">
        <f t="shared" si="2"/>
        <v>3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3"/>
        <v>16</v>
      </c>
      <c r="I17" s="336">
        <v>18</v>
      </c>
      <c r="J17" s="336">
        <v>0</v>
      </c>
      <c r="K17" s="336">
        <f t="shared" si="0"/>
        <v>18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47</v>
      </c>
      <c r="P17" s="336">
        <f t="shared" si="2"/>
        <v>0</v>
      </c>
      <c r="Q17" s="336">
        <f t="shared" si="4"/>
        <v>47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4</v>
      </c>
      <c r="G20" s="337">
        <v>0</v>
      </c>
      <c r="H20" s="337">
        <f t="shared" si="3"/>
        <v>25</v>
      </c>
      <c r="I20" s="337">
        <v>36</v>
      </c>
      <c r="J20" s="337">
        <v>4</v>
      </c>
      <c r="K20" s="337">
        <f t="shared" si="0"/>
        <v>40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62</v>
      </c>
      <c r="P20" s="337">
        <f t="shared" si="2"/>
        <v>4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17</v>
      </c>
      <c r="M21" s="336">
        <v>0</v>
      </c>
      <c r="N21" s="336">
        <f t="shared" si="1"/>
        <v>17</v>
      </c>
      <c r="O21" s="336">
        <f t="shared" si="2"/>
        <v>36</v>
      </c>
      <c r="P21" s="336">
        <f t="shared" si="2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3"/>
        <v>24</v>
      </c>
      <c r="I22" s="337">
        <v>18</v>
      </c>
      <c r="J22" s="337">
        <v>0</v>
      </c>
      <c r="K22" s="337">
        <f t="shared" si="0"/>
        <v>18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39</v>
      </c>
      <c r="P22" s="337">
        <f t="shared" si="2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72</v>
      </c>
      <c r="F23" s="336">
        <v>1</v>
      </c>
      <c r="G23" s="336">
        <v>0</v>
      </c>
      <c r="H23" s="336">
        <f>SUM(E23:G23)</f>
        <v>73</v>
      </c>
      <c r="I23" s="336">
        <v>59</v>
      </c>
      <c r="J23" s="336">
        <v>1</v>
      </c>
      <c r="K23" s="336">
        <f>SUM(I23:J23)</f>
        <v>60</v>
      </c>
      <c r="L23" s="336">
        <v>57</v>
      </c>
      <c r="M23" s="336">
        <v>2</v>
      </c>
      <c r="N23" s="336">
        <f t="shared" si="1"/>
        <v>59</v>
      </c>
      <c r="O23" s="336">
        <f t="shared" ref="O23:P27" si="5">I23+L23</f>
        <v>116</v>
      </c>
      <c r="P23" s="336">
        <f t="shared" si="5"/>
        <v>3</v>
      </c>
      <c r="Q23" s="336">
        <f>SUM(O23:P23)</f>
        <v>119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98</v>
      </c>
      <c r="J24" s="337">
        <v>1</v>
      </c>
      <c r="K24" s="337">
        <f>SUM(I24:J24)</f>
        <v>99</v>
      </c>
      <c r="L24" s="337">
        <v>109</v>
      </c>
      <c r="M24" s="337">
        <v>3</v>
      </c>
      <c r="N24" s="337">
        <f t="shared" si="1"/>
        <v>112</v>
      </c>
      <c r="O24" s="337">
        <f t="shared" si="5"/>
        <v>207</v>
      </c>
      <c r="P24" s="337">
        <f t="shared" si="5"/>
        <v>4</v>
      </c>
      <c r="Q24" s="337">
        <f>SUM(O24:P24)</f>
        <v>211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169</v>
      </c>
      <c r="F25" s="336">
        <v>0</v>
      </c>
      <c r="G25" s="336">
        <v>1</v>
      </c>
      <c r="H25" s="336">
        <f>SUM(E25:G25)</f>
        <v>170</v>
      </c>
      <c r="I25" s="336">
        <v>121</v>
      </c>
      <c r="J25" s="336">
        <v>0</v>
      </c>
      <c r="K25" s="336">
        <f>SUM(I25:J25)</f>
        <v>121</v>
      </c>
      <c r="L25" s="336">
        <v>148</v>
      </c>
      <c r="M25" s="336">
        <v>1</v>
      </c>
      <c r="N25" s="336">
        <f t="shared" si="1"/>
        <v>149</v>
      </c>
      <c r="O25" s="336">
        <f t="shared" si="5"/>
        <v>269</v>
      </c>
      <c r="P25" s="336">
        <f t="shared" si="5"/>
        <v>1</v>
      </c>
      <c r="Q25" s="336">
        <f>SUM(O25:P25)</f>
        <v>270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210</v>
      </c>
      <c r="F26" s="337">
        <v>15</v>
      </c>
      <c r="G26" s="337">
        <v>2</v>
      </c>
      <c r="H26" s="337">
        <f>SUM(E26:G26)</f>
        <v>227</v>
      </c>
      <c r="I26" s="337">
        <v>207</v>
      </c>
      <c r="J26" s="337">
        <v>15</v>
      </c>
      <c r="K26" s="337">
        <f>SUM(I26:J26)</f>
        <v>222</v>
      </c>
      <c r="L26" s="337">
        <v>243</v>
      </c>
      <c r="M26" s="337">
        <v>2</v>
      </c>
      <c r="N26" s="337">
        <f t="shared" si="1"/>
        <v>245</v>
      </c>
      <c r="O26" s="337">
        <f t="shared" si="5"/>
        <v>450</v>
      </c>
      <c r="P26" s="337">
        <f t="shared" si="5"/>
        <v>17</v>
      </c>
      <c r="Q26" s="337">
        <f>SUM(O26:P26)</f>
        <v>467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93</v>
      </c>
      <c r="F27" s="336">
        <v>4</v>
      </c>
      <c r="G27" s="336">
        <v>0</v>
      </c>
      <c r="H27" s="336">
        <f t="shared" ref="H27" si="6">SUM(E27:G27)</f>
        <v>97</v>
      </c>
      <c r="I27" s="336">
        <v>103</v>
      </c>
      <c r="J27" s="336">
        <v>0</v>
      </c>
      <c r="K27" s="336">
        <f>SUM(I27:J27)</f>
        <v>103</v>
      </c>
      <c r="L27" s="336">
        <v>103</v>
      </c>
      <c r="M27" s="336">
        <v>4</v>
      </c>
      <c r="N27" s="336">
        <f t="shared" si="1"/>
        <v>107</v>
      </c>
      <c r="O27" s="336">
        <f t="shared" si="5"/>
        <v>206</v>
      </c>
      <c r="P27" s="336">
        <f>J27+M27</f>
        <v>4</v>
      </c>
      <c r="Q27" s="336">
        <f>SUM(O27:P27)</f>
        <v>210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169</v>
      </c>
      <c r="F28" s="337">
        <v>39</v>
      </c>
      <c r="G28" s="337">
        <v>0</v>
      </c>
      <c r="H28" s="337">
        <f>SUM(E28:G28)</f>
        <v>208</v>
      </c>
      <c r="I28" s="337">
        <v>190</v>
      </c>
      <c r="J28" s="337">
        <v>11</v>
      </c>
      <c r="K28" s="337">
        <f t="shared" si="0"/>
        <v>201</v>
      </c>
      <c r="L28" s="337">
        <v>156</v>
      </c>
      <c r="M28" s="337">
        <v>28</v>
      </c>
      <c r="N28" s="337">
        <f t="shared" si="1"/>
        <v>184</v>
      </c>
      <c r="O28" s="337">
        <f>I28+L28</f>
        <v>346</v>
      </c>
      <c r="P28" s="337">
        <f t="shared" ref="O28:P54" si="7">J28+M28</f>
        <v>39</v>
      </c>
      <c r="Q28" s="337">
        <f t="shared" si="4"/>
        <v>385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40</v>
      </c>
      <c r="G29" s="336">
        <v>1</v>
      </c>
      <c r="H29" s="336">
        <f>SUM(E29:G29)</f>
        <v>80</v>
      </c>
      <c r="I29" s="336">
        <v>38</v>
      </c>
      <c r="J29" s="336">
        <v>11</v>
      </c>
      <c r="K29" s="336">
        <f>SUM(I29:J29)</f>
        <v>49</v>
      </c>
      <c r="L29" s="336">
        <v>39</v>
      </c>
      <c r="M29" s="336">
        <v>30</v>
      </c>
      <c r="N29" s="336">
        <f>SUM(L29:M29)</f>
        <v>69</v>
      </c>
      <c r="O29" s="336">
        <f>I29+L29</f>
        <v>77</v>
      </c>
      <c r="P29" s="336">
        <f t="shared" si="7"/>
        <v>41</v>
      </c>
      <c r="Q29" s="336">
        <f>SUM(O29:P29)</f>
        <v>118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35</v>
      </c>
      <c r="F31" s="336">
        <v>0</v>
      </c>
      <c r="G31" s="336">
        <v>0</v>
      </c>
      <c r="H31" s="336">
        <f t="shared" si="3"/>
        <v>35</v>
      </c>
      <c r="I31" s="336">
        <v>41</v>
      </c>
      <c r="J31" s="336">
        <v>0</v>
      </c>
      <c r="K31" s="336">
        <f t="shared" si="0"/>
        <v>41</v>
      </c>
      <c r="L31" s="336">
        <v>44</v>
      </c>
      <c r="M31" s="336">
        <v>0</v>
      </c>
      <c r="N31" s="336">
        <f t="shared" si="1"/>
        <v>44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48</v>
      </c>
      <c r="J32" s="337">
        <v>0</v>
      </c>
      <c r="K32" s="337">
        <f t="shared" si="0"/>
        <v>48</v>
      </c>
      <c r="L32" s="337">
        <v>53</v>
      </c>
      <c r="M32" s="337">
        <v>1</v>
      </c>
      <c r="N32" s="337">
        <f t="shared" si="1"/>
        <v>54</v>
      </c>
      <c r="O32" s="337">
        <f t="shared" si="7"/>
        <v>101</v>
      </c>
      <c r="P32" s="337">
        <f t="shared" si="7"/>
        <v>1</v>
      </c>
      <c r="Q32" s="337">
        <f t="shared" si="4"/>
        <v>102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33</v>
      </c>
      <c r="F35" s="336">
        <v>0</v>
      </c>
      <c r="G35" s="336">
        <v>0</v>
      </c>
      <c r="H35" s="336">
        <f t="shared" si="3"/>
        <v>33</v>
      </c>
      <c r="I35" s="336">
        <v>29</v>
      </c>
      <c r="J35" s="336">
        <v>0</v>
      </c>
      <c r="K35" s="336">
        <f t="shared" si="0"/>
        <v>29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3"/>
        <v>25</v>
      </c>
      <c r="I36" s="337">
        <v>18</v>
      </c>
      <c r="J36" s="337">
        <v>0</v>
      </c>
      <c r="K36" s="337">
        <f t="shared" si="0"/>
        <v>18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27</v>
      </c>
      <c r="F37" s="336">
        <v>0</v>
      </c>
      <c r="G37" s="336">
        <v>0</v>
      </c>
      <c r="H37" s="336">
        <f t="shared" si="3"/>
        <v>27</v>
      </c>
      <c r="I37" s="336">
        <v>24</v>
      </c>
      <c r="J37" s="336">
        <v>0</v>
      </c>
      <c r="K37" s="336">
        <f t="shared" si="0"/>
        <v>24</v>
      </c>
      <c r="L37" s="336">
        <v>16</v>
      </c>
      <c r="M37" s="336">
        <v>0</v>
      </c>
      <c r="N37" s="336">
        <f t="shared" si="1"/>
        <v>16</v>
      </c>
      <c r="O37" s="336">
        <f t="shared" si="7"/>
        <v>40</v>
      </c>
      <c r="P37" s="336">
        <f t="shared" si="7"/>
        <v>0</v>
      </c>
      <c r="Q37" s="336">
        <f t="shared" si="4"/>
        <v>40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f t="shared" si="7"/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f t="shared" si="7"/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0</v>
      </c>
      <c r="F52" s="337">
        <v>0</v>
      </c>
      <c r="G52" s="337">
        <v>0</v>
      </c>
      <c r="H52" s="337">
        <f>SUM(E52:G52)</f>
        <v>0</v>
      </c>
      <c r="I52" s="337">
        <v>0</v>
      </c>
      <c r="J52" s="337">
        <v>0</v>
      </c>
      <c r="K52" s="337">
        <f t="shared" si="0"/>
        <v>0</v>
      </c>
      <c r="L52" s="337">
        <v>0</v>
      </c>
      <c r="M52" s="337">
        <v>0</v>
      </c>
      <c r="N52" s="337">
        <f t="shared" si="1"/>
        <v>0</v>
      </c>
      <c r="O52" s="337">
        <f t="shared" si="7"/>
        <v>0</v>
      </c>
      <c r="P52" s="337">
        <f t="shared" si="7"/>
        <v>0</v>
      </c>
      <c r="Q52" s="337">
        <f t="shared" si="4"/>
        <v>0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2739</v>
      </c>
      <c r="F55" s="338">
        <f>SUM(F5:F54)</f>
        <v>289</v>
      </c>
      <c r="G55" s="338">
        <f>SUM(G5:G54)</f>
        <v>19</v>
      </c>
      <c r="H55" s="338">
        <f>SUM(H5:H54)</f>
        <v>3047</v>
      </c>
      <c r="I55" s="338">
        <f>SUM(I5:I54)</f>
        <v>2721</v>
      </c>
      <c r="J55" s="338">
        <f t="shared" ref="J55:Q55" si="8">SUM(J5:J54)</f>
        <v>88</v>
      </c>
      <c r="K55" s="338">
        <f t="shared" si="8"/>
        <v>2809</v>
      </c>
      <c r="L55" s="338">
        <f t="shared" si="8"/>
        <v>2697</v>
      </c>
      <c r="M55" s="338">
        <f t="shared" si="8"/>
        <v>222</v>
      </c>
      <c r="N55" s="338">
        <f t="shared" si="8"/>
        <v>2919</v>
      </c>
      <c r="O55" s="338">
        <f t="shared" si="8"/>
        <v>5418</v>
      </c>
      <c r="P55" s="338">
        <f t="shared" si="8"/>
        <v>310</v>
      </c>
      <c r="Q55" s="338">
        <f t="shared" si="8"/>
        <v>5728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-11</v>
      </c>
      <c r="F56" s="339">
        <v>-1</v>
      </c>
      <c r="G56" s="339">
        <v>0</v>
      </c>
      <c r="H56" s="339">
        <v>-12</v>
      </c>
      <c r="I56" s="339">
        <v>-3</v>
      </c>
      <c r="J56" s="339">
        <v>4</v>
      </c>
      <c r="K56" s="339">
        <v>1</v>
      </c>
      <c r="L56" s="339">
        <v>-15</v>
      </c>
      <c r="M56" s="339">
        <v>-5</v>
      </c>
      <c r="N56" s="339">
        <v>-20</v>
      </c>
      <c r="O56" s="339">
        <v>-18</v>
      </c>
      <c r="P56" s="339">
        <v>-1</v>
      </c>
      <c r="Q56" s="339">
        <v>-19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38">
        <v>2765</v>
      </c>
      <c r="F58" s="338">
        <v>272</v>
      </c>
      <c r="G58" s="338">
        <v>20</v>
      </c>
      <c r="H58" s="338">
        <v>3057</v>
      </c>
      <c r="I58" s="338">
        <v>2783</v>
      </c>
      <c r="J58" s="338">
        <v>77</v>
      </c>
      <c r="K58" s="338">
        <v>2860</v>
      </c>
      <c r="L58" s="338">
        <v>2761</v>
      </c>
      <c r="M58" s="338">
        <v>218</v>
      </c>
      <c r="N58" s="338">
        <v>2979</v>
      </c>
      <c r="O58" s="338">
        <v>5544</v>
      </c>
      <c r="P58" s="338">
        <v>295</v>
      </c>
      <c r="Q58" s="338">
        <v>5839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  <pageSetup paperSize="9" orientation="portrait" verticalDpi="0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77">
    <tabColor rgb="FF0070C0"/>
  </sheetPr>
  <dimension ref="B1:Q28"/>
  <sheetViews>
    <sheetView zoomScale="90" zoomScaleNormal="90" workbookViewId="0">
      <pane ySplit="4" topLeftCell="A5" activePane="bottomLeft" state="frozen"/>
      <selection activeCell="M35" sqref="M35"/>
      <selection pane="bottomLeft" activeCell="D8" sqref="D8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7" ht="24" customHeight="1" x14ac:dyDescent="0.25">
      <c r="D1" s="67" t="s">
        <v>148</v>
      </c>
    </row>
    <row r="2" spans="2:17" ht="16.5" customHeight="1" x14ac:dyDescent="0.25">
      <c r="B2" s="439" t="s">
        <v>93</v>
      </c>
      <c r="C2" s="440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7" ht="16.5" customHeight="1" x14ac:dyDescent="0.25">
      <c r="B3" s="441"/>
      <c r="C3" s="442"/>
      <c r="D3" s="445"/>
      <c r="E3" s="445"/>
      <c r="F3" s="445"/>
      <c r="G3" s="445"/>
      <c r="H3" s="446" t="s">
        <v>1</v>
      </c>
      <c r="I3" s="446"/>
      <c r="J3" s="446"/>
      <c r="K3" s="446" t="s">
        <v>2</v>
      </c>
      <c r="L3" s="446"/>
      <c r="M3" s="446"/>
      <c r="N3" s="446" t="s">
        <v>4</v>
      </c>
      <c r="O3" s="446"/>
      <c r="P3" s="446"/>
    </row>
    <row r="4" spans="2:17" ht="15" customHeight="1" x14ac:dyDescent="0.25">
      <c r="B4" s="443"/>
      <c r="C4" s="444"/>
      <c r="D4" s="186" t="s">
        <v>71</v>
      </c>
      <c r="E4" s="187" t="s">
        <v>72</v>
      </c>
      <c r="F4" s="187" t="s">
        <v>73</v>
      </c>
      <c r="G4" s="188" t="s">
        <v>4</v>
      </c>
      <c r="H4" s="189" t="s">
        <v>71</v>
      </c>
      <c r="I4" s="187" t="s">
        <v>72</v>
      </c>
      <c r="J4" s="190" t="s">
        <v>4</v>
      </c>
      <c r="K4" s="189" t="s">
        <v>71</v>
      </c>
      <c r="L4" s="187" t="s">
        <v>72</v>
      </c>
      <c r="M4" s="190" t="s">
        <v>4</v>
      </c>
      <c r="N4" s="189" t="s">
        <v>71</v>
      </c>
      <c r="O4" s="191" t="s">
        <v>72</v>
      </c>
      <c r="P4" s="190" t="s">
        <v>4</v>
      </c>
    </row>
    <row r="5" spans="2:17" s="81" customFormat="1" ht="15" customHeight="1" x14ac:dyDescent="0.25">
      <c r="B5" s="129"/>
      <c r="C5" s="128">
        <v>4</v>
      </c>
      <c r="D5" s="159">
        <f>'H29.4'!D52</f>
        <v>3011</v>
      </c>
      <c r="E5" s="160">
        <f>'H29.4'!E52</f>
        <v>118</v>
      </c>
      <c r="F5" s="160">
        <f>'H29.4'!F52</f>
        <v>15</v>
      </c>
      <c r="G5" s="246">
        <f>'H29.4'!G52</f>
        <v>3144</v>
      </c>
      <c r="H5" s="154">
        <f>'H29.4'!H52</f>
        <v>3280</v>
      </c>
      <c r="I5" s="160">
        <f>'H29.4'!I52</f>
        <v>29</v>
      </c>
      <c r="J5" s="246">
        <f>'H29.4'!J52</f>
        <v>3309</v>
      </c>
      <c r="K5" s="154">
        <f>'H29.4'!K52</f>
        <v>3257</v>
      </c>
      <c r="L5" s="247">
        <f>'H29.4'!L52</f>
        <v>109</v>
      </c>
      <c r="M5" s="161">
        <f>'H29.4'!M52</f>
        <v>3366</v>
      </c>
      <c r="N5" s="151">
        <f>'H29.4'!N52</f>
        <v>6537</v>
      </c>
      <c r="O5" s="250">
        <f>'H29.4'!O52</f>
        <v>138</v>
      </c>
      <c r="P5" s="161">
        <f>'H29.4'!P52</f>
        <v>6675</v>
      </c>
    </row>
    <row r="6" spans="2:17" s="81" customFormat="1" ht="15" customHeight="1" x14ac:dyDescent="0.25">
      <c r="B6" s="125"/>
      <c r="C6" s="124" t="s">
        <v>94</v>
      </c>
      <c r="D6" s="144">
        <v>7</v>
      </c>
      <c r="E6" s="143">
        <v>0</v>
      </c>
      <c r="F6" s="143">
        <v>0</v>
      </c>
      <c r="G6" s="145">
        <f t="shared" ref="G6:G28" si="0">SUM(D6:F6)</f>
        <v>7</v>
      </c>
      <c r="H6" s="146">
        <v>14</v>
      </c>
      <c r="I6" s="143">
        <v>0</v>
      </c>
      <c r="J6" s="147">
        <f t="shared" ref="J6:J28" si="1">SUM(H6:I6)</f>
        <v>14</v>
      </c>
      <c r="K6" s="146">
        <v>-7</v>
      </c>
      <c r="L6" s="143">
        <v>0</v>
      </c>
      <c r="M6" s="148">
        <f t="shared" ref="M6:M26" si="2">SUM(K6:L6)</f>
        <v>-7</v>
      </c>
      <c r="N6" s="249">
        <f>SUM(H6,K6)</f>
        <v>7</v>
      </c>
      <c r="O6" s="248">
        <f>SUM(I6,L6)</f>
        <v>0</v>
      </c>
      <c r="P6" s="148">
        <f t="shared" ref="P6:P26" si="3">SUM(N6:O6)</f>
        <v>7</v>
      </c>
    </row>
    <row r="7" spans="2:17" s="81" customFormat="1" ht="15" customHeight="1" x14ac:dyDescent="0.25">
      <c r="B7" s="130"/>
      <c r="C7" s="131">
        <v>5</v>
      </c>
      <c r="D7" s="159">
        <f>'H29.5'!D52</f>
        <v>3008</v>
      </c>
      <c r="E7" s="160">
        <f>'H29.5'!E52</f>
        <v>125</v>
      </c>
      <c r="F7" s="160">
        <f>'H29.5'!F52</f>
        <v>15</v>
      </c>
      <c r="G7" s="163">
        <f>'H29.5'!G52</f>
        <v>3148</v>
      </c>
      <c r="H7" s="162">
        <f>'H29.5'!H52</f>
        <v>3263</v>
      </c>
      <c r="I7" s="247">
        <f>'H29.5'!I52</f>
        <v>34</v>
      </c>
      <c r="J7" s="161">
        <f>'H29.5'!J52</f>
        <v>3297</v>
      </c>
      <c r="K7" s="159">
        <f>'H29.5'!K52</f>
        <v>3252</v>
      </c>
      <c r="L7" s="160">
        <f>'H29.5'!L52</f>
        <v>111</v>
      </c>
      <c r="M7" s="265">
        <f>'H29.5'!M52</f>
        <v>3363</v>
      </c>
      <c r="N7" s="162">
        <f>'H29.5'!N52</f>
        <v>6515</v>
      </c>
      <c r="O7" s="247">
        <f>'H29.5'!O52</f>
        <v>145</v>
      </c>
      <c r="P7" s="161">
        <f>'H29.5'!P52</f>
        <v>6660</v>
      </c>
    </row>
    <row r="8" spans="2:17" s="81" customFormat="1" ht="15" customHeight="1" x14ac:dyDescent="0.25">
      <c r="B8" s="125"/>
      <c r="C8" s="124" t="s">
        <v>94</v>
      </c>
      <c r="D8" s="141">
        <f>SUM(D7-D5)</f>
        <v>-3</v>
      </c>
      <c r="E8" s="139">
        <f t="shared" ref="E8:O8" si="4">SUM(E7-E5)</f>
        <v>7</v>
      </c>
      <c r="F8" s="168">
        <f t="shared" si="4"/>
        <v>0</v>
      </c>
      <c r="G8" s="171">
        <f t="shared" si="0"/>
        <v>4</v>
      </c>
      <c r="H8" s="141">
        <f t="shared" si="4"/>
        <v>-17</v>
      </c>
      <c r="I8" s="139">
        <f>SUM(I7-I5)</f>
        <v>5</v>
      </c>
      <c r="J8" s="171">
        <f t="shared" si="1"/>
        <v>-12</v>
      </c>
      <c r="K8" s="141">
        <f t="shared" si="4"/>
        <v>-5</v>
      </c>
      <c r="L8" s="168">
        <f t="shared" si="4"/>
        <v>2</v>
      </c>
      <c r="M8" s="171">
        <f t="shared" si="2"/>
        <v>-3</v>
      </c>
      <c r="N8" s="170">
        <f t="shared" si="4"/>
        <v>-22</v>
      </c>
      <c r="O8" s="139">
        <f t="shared" si="4"/>
        <v>7</v>
      </c>
      <c r="P8" s="169">
        <f t="shared" si="3"/>
        <v>-15</v>
      </c>
    </row>
    <row r="9" spans="2:17" s="81" customFormat="1" ht="15" customHeight="1" x14ac:dyDescent="0.25">
      <c r="B9" s="130"/>
      <c r="C9" s="128">
        <v>6</v>
      </c>
      <c r="D9" s="159">
        <f>'H29.6'!D52</f>
        <v>3003</v>
      </c>
      <c r="E9" s="160">
        <f>'H29.6'!E52</f>
        <v>123</v>
      </c>
      <c r="F9" s="160">
        <f>'H29.6'!F52</f>
        <v>15</v>
      </c>
      <c r="G9" s="266">
        <f>'H29.6'!G52</f>
        <v>3141</v>
      </c>
      <c r="H9" s="159">
        <f>'H29.6'!H52</f>
        <v>3254</v>
      </c>
      <c r="I9" s="160">
        <f>'H29.6'!I52</f>
        <v>34</v>
      </c>
      <c r="J9" s="266">
        <f>'H29.6'!J52</f>
        <v>3288</v>
      </c>
      <c r="K9" s="159">
        <f>'H29.6'!K52</f>
        <v>3250</v>
      </c>
      <c r="L9" s="160">
        <f>'H29.6'!L52</f>
        <v>109</v>
      </c>
      <c r="M9" s="266">
        <f>'H29.6'!M52</f>
        <v>3359</v>
      </c>
      <c r="N9" s="159">
        <f>'H29.6'!N52</f>
        <v>6504</v>
      </c>
      <c r="O9" s="160">
        <f>'H29.6'!O52</f>
        <v>143</v>
      </c>
      <c r="P9" s="161">
        <f>'H29.6'!P52</f>
        <v>6647</v>
      </c>
    </row>
    <row r="10" spans="2:17" s="92" customFormat="1" ht="15" customHeight="1" x14ac:dyDescent="0.25">
      <c r="B10" s="126"/>
      <c r="C10" s="124" t="s">
        <v>94</v>
      </c>
      <c r="D10" s="141">
        <f>SUM(D9-D7)</f>
        <v>-5</v>
      </c>
      <c r="E10" s="139">
        <f t="shared" ref="E10:O10" si="5">SUM(E9-E7)</f>
        <v>-2</v>
      </c>
      <c r="F10" s="139">
        <f t="shared" si="5"/>
        <v>0</v>
      </c>
      <c r="G10" s="138">
        <f t="shared" si="0"/>
        <v>-7</v>
      </c>
      <c r="H10" s="141">
        <f t="shared" si="5"/>
        <v>-9</v>
      </c>
      <c r="I10" s="140">
        <f t="shared" si="5"/>
        <v>0</v>
      </c>
      <c r="J10" s="138">
        <f t="shared" si="1"/>
        <v>-9</v>
      </c>
      <c r="K10" s="141">
        <f t="shared" si="5"/>
        <v>-2</v>
      </c>
      <c r="L10" s="139">
        <f t="shared" si="5"/>
        <v>-2</v>
      </c>
      <c r="M10" s="138">
        <f t="shared" si="2"/>
        <v>-4</v>
      </c>
      <c r="N10" s="141">
        <f t="shared" si="5"/>
        <v>-11</v>
      </c>
      <c r="O10" s="139">
        <f t="shared" si="5"/>
        <v>-2</v>
      </c>
      <c r="P10" s="142">
        <f t="shared" si="3"/>
        <v>-13</v>
      </c>
    </row>
    <row r="11" spans="2:17" s="81" customFormat="1" ht="15" customHeight="1" x14ac:dyDescent="0.25">
      <c r="B11" s="130"/>
      <c r="C11" s="131">
        <v>7</v>
      </c>
      <c r="D11" s="174">
        <f>'H29.7'!D52</f>
        <v>3007</v>
      </c>
      <c r="E11" s="166">
        <f>'H29.7'!E52</f>
        <v>130</v>
      </c>
      <c r="F11" s="166">
        <f>'H29.7'!F52</f>
        <v>16</v>
      </c>
      <c r="G11" s="243">
        <f>'H29.7'!G52</f>
        <v>3153</v>
      </c>
      <c r="H11" s="174">
        <f>'H29.7'!H52</f>
        <v>3256</v>
      </c>
      <c r="I11" s="166">
        <f>'H29.7'!I52</f>
        <v>36</v>
      </c>
      <c r="J11" s="243">
        <f>'H29.7'!J52</f>
        <v>3292</v>
      </c>
      <c r="K11" s="174">
        <f>'H29.7'!K52</f>
        <v>3237</v>
      </c>
      <c r="L11" s="166">
        <f>'H29.7'!L52</f>
        <v>113</v>
      </c>
      <c r="M11" s="243">
        <f>'H29.7'!M52</f>
        <v>3350</v>
      </c>
      <c r="N11" s="174">
        <f>'H29.7'!N52</f>
        <v>6493</v>
      </c>
      <c r="O11" s="166">
        <f>'H29.7'!O52</f>
        <v>149</v>
      </c>
      <c r="P11" s="175">
        <f>'H29.7'!P52</f>
        <v>6642</v>
      </c>
    </row>
    <row r="12" spans="2:17" s="81" customFormat="1" ht="15" customHeight="1" x14ac:dyDescent="0.25">
      <c r="B12" s="125"/>
      <c r="C12" s="124" t="s">
        <v>94</v>
      </c>
      <c r="D12" s="176">
        <f>SUM(D11-D9)</f>
        <v>4</v>
      </c>
      <c r="E12" s="177">
        <f t="shared" ref="E12:O12" si="6">SUM(E11-E9)</f>
        <v>7</v>
      </c>
      <c r="F12" s="177">
        <f t="shared" si="6"/>
        <v>1</v>
      </c>
      <c r="G12" s="180">
        <f t="shared" si="0"/>
        <v>12</v>
      </c>
      <c r="H12" s="179">
        <f t="shared" si="6"/>
        <v>2</v>
      </c>
      <c r="I12" s="177">
        <f t="shared" si="6"/>
        <v>2</v>
      </c>
      <c r="J12" s="180">
        <f t="shared" si="1"/>
        <v>4</v>
      </c>
      <c r="K12" s="176">
        <f t="shared" si="6"/>
        <v>-13</v>
      </c>
      <c r="L12" s="271">
        <f t="shared" si="6"/>
        <v>4</v>
      </c>
      <c r="M12" s="180">
        <f t="shared" si="2"/>
        <v>-9</v>
      </c>
      <c r="N12" s="179">
        <f t="shared" si="6"/>
        <v>-11</v>
      </c>
      <c r="O12" s="177">
        <f t="shared" si="6"/>
        <v>6</v>
      </c>
      <c r="P12" s="178">
        <f t="shared" si="3"/>
        <v>-5</v>
      </c>
    </row>
    <row r="13" spans="2:17" ht="15" customHeight="1" x14ac:dyDescent="0.25">
      <c r="B13" s="132"/>
      <c r="C13" s="133">
        <v>8</v>
      </c>
      <c r="D13" s="174">
        <f>'H29.8'!D52</f>
        <v>3000</v>
      </c>
      <c r="E13" s="158">
        <f>'H29.8'!E52</f>
        <v>156</v>
      </c>
      <c r="F13" s="166">
        <f>'H29.8'!F52</f>
        <v>16</v>
      </c>
      <c r="G13" s="242">
        <f>'H29.8'!G52</f>
        <v>3172</v>
      </c>
      <c r="H13" s="174">
        <f>'H29.8'!H52</f>
        <v>3253</v>
      </c>
      <c r="I13" s="166">
        <f>'H29.8'!I52</f>
        <v>45</v>
      </c>
      <c r="J13" s="242">
        <f>'H29.8'!J52</f>
        <v>3298</v>
      </c>
      <c r="K13" s="174">
        <f>'H29.8'!K52</f>
        <v>3244</v>
      </c>
      <c r="L13" s="242">
        <f>'H29.8'!L52</f>
        <v>130</v>
      </c>
      <c r="M13" s="175">
        <f>'H29.8'!M52</f>
        <v>3374</v>
      </c>
      <c r="N13" s="157">
        <f>'H29.8'!N52</f>
        <v>6497</v>
      </c>
      <c r="O13" s="197">
        <f>'H29.8'!O52</f>
        <v>175</v>
      </c>
      <c r="P13" s="175">
        <f>'H29.8'!P52</f>
        <v>6672</v>
      </c>
      <c r="Q13" s="273"/>
    </row>
    <row r="14" spans="2:17" ht="15" customHeight="1" x14ac:dyDescent="0.25">
      <c r="B14" s="127"/>
      <c r="C14" s="124" t="s">
        <v>94</v>
      </c>
      <c r="D14" s="144">
        <f>SUM(D13-D11)</f>
        <v>-7</v>
      </c>
      <c r="E14" s="143">
        <f t="shared" ref="E14:O14" si="7">SUM(E13-E11)</f>
        <v>26</v>
      </c>
      <c r="F14" s="143">
        <f t="shared" si="7"/>
        <v>0</v>
      </c>
      <c r="G14" s="147">
        <f t="shared" si="0"/>
        <v>19</v>
      </c>
      <c r="H14" s="144">
        <f t="shared" si="7"/>
        <v>-3</v>
      </c>
      <c r="I14" s="143">
        <f t="shared" si="7"/>
        <v>9</v>
      </c>
      <c r="J14" s="147">
        <f t="shared" si="1"/>
        <v>6</v>
      </c>
      <c r="K14" s="146">
        <f t="shared" si="7"/>
        <v>7</v>
      </c>
      <c r="L14" s="143">
        <f t="shared" si="7"/>
        <v>17</v>
      </c>
      <c r="M14" s="147">
        <f t="shared" si="2"/>
        <v>24</v>
      </c>
      <c r="N14" s="146">
        <f t="shared" si="7"/>
        <v>4</v>
      </c>
      <c r="O14" s="143">
        <f t="shared" si="7"/>
        <v>26</v>
      </c>
      <c r="P14" s="145">
        <f t="shared" si="3"/>
        <v>30</v>
      </c>
    </row>
    <row r="15" spans="2:17" ht="15" customHeight="1" x14ac:dyDescent="0.25">
      <c r="B15" s="132"/>
      <c r="C15" s="134">
        <v>9</v>
      </c>
      <c r="D15" s="174">
        <f>'H29.9'!D52</f>
        <v>3009</v>
      </c>
      <c r="E15" s="166">
        <f>'H29.9'!E52</f>
        <v>157</v>
      </c>
      <c r="F15" s="166">
        <f>'H29.9'!F52</f>
        <v>16</v>
      </c>
      <c r="G15" s="245">
        <f>'H29.9'!G52</f>
        <v>3182</v>
      </c>
      <c r="H15" s="174">
        <f>'H29.9'!H52</f>
        <v>3253</v>
      </c>
      <c r="I15" s="166">
        <f>'H29.9'!I52</f>
        <v>46</v>
      </c>
      <c r="J15" s="245">
        <f>'H29.9'!J52</f>
        <v>3299</v>
      </c>
      <c r="K15" s="174">
        <f>'H29.9'!K52</f>
        <v>3239</v>
      </c>
      <c r="L15" s="166">
        <f>'H29.9'!L52</f>
        <v>130</v>
      </c>
      <c r="M15" s="245">
        <f>'H29.9'!M52</f>
        <v>3369</v>
      </c>
      <c r="N15" s="174">
        <f>'H29.9'!N52</f>
        <v>6492</v>
      </c>
      <c r="O15" s="166">
        <f>'H29.9'!O52</f>
        <v>176</v>
      </c>
      <c r="P15" s="164">
        <f>'H29.9'!P52</f>
        <v>6668</v>
      </c>
    </row>
    <row r="16" spans="2:17" ht="15" customHeight="1" x14ac:dyDescent="0.25">
      <c r="B16" s="127"/>
      <c r="C16" s="124" t="s">
        <v>94</v>
      </c>
      <c r="D16" s="176">
        <f>SUM(D15-D13)</f>
        <v>9</v>
      </c>
      <c r="E16" s="177">
        <f t="shared" ref="E16:O16" si="8">SUM(E15-E13)</f>
        <v>1</v>
      </c>
      <c r="F16" s="177">
        <f t="shared" si="8"/>
        <v>0</v>
      </c>
      <c r="G16" s="180">
        <f t="shared" si="0"/>
        <v>10</v>
      </c>
      <c r="H16" s="176">
        <f t="shared" si="8"/>
        <v>0</v>
      </c>
      <c r="I16" s="177">
        <f t="shared" si="8"/>
        <v>1</v>
      </c>
      <c r="J16" s="180">
        <f t="shared" si="1"/>
        <v>1</v>
      </c>
      <c r="K16" s="176">
        <f t="shared" si="8"/>
        <v>-5</v>
      </c>
      <c r="L16" s="177">
        <f t="shared" si="8"/>
        <v>0</v>
      </c>
      <c r="M16" s="180">
        <f t="shared" si="2"/>
        <v>-5</v>
      </c>
      <c r="N16" s="176">
        <f t="shared" si="8"/>
        <v>-5</v>
      </c>
      <c r="O16" s="143">
        <f t="shared" si="8"/>
        <v>1</v>
      </c>
      <c r="P16" s="180">
        <f t="shared" si="3"/>
        <v>-4</v>
      </c>
    </row>
    <row r="17" spans="2:17" ht="15" customHeight="1" x14ac:dyDescent="0.25">
      <c r="B17" s="132"/>
      <c r="C17" s="133">
        <v>10</v>
      </c>
      <c r="D17" s="172">
        <f>'H29.10'!D52</f>
        <v>3010</v>
      </c>
      <c r="E17" s="158">
        <f>'H29.10'!E52</f>
        <v>156</v>
      </c>
      <c r="F17" s="158">
        <f>'H29.10'!F52</f>
        <v>16</v>
      </c>
      <c r="G17" s="240">
        <f>'H29.10'!G52</f>
        <v>3182</v>
      </c>
      <c r="H17" s="172">
        <f>'H29.10'!H52</f>
        <v>3254</v>
      </c>
      <c r="I17" s="158">
        <f>'H29.10'!I52</f>
        <v>45</v>
      </c>
      <c r="J17" s="240">
        <f>'H29.10'!J52</f>
        <v>3299</v>
      </c>
      <c r="K17" s="172">
        <f>'H29.10'!K52</f>
        <v>3241</v>
      </c>
      <c r="L17" s="158">
        <f>'H29.10'!L52</f>
        <v>130</v>
      </c>
      <c r="M17" s="240">
        <f>'H29.10'!M52</f>
        <v>3371</v>
      </c>
      <c r="N17" s="172">
        <f>'H29.10'!N52</f>
        <v>6495</v>
      </c>
      <c r="O17" s="158">
        <f>'H29.10'!O52</f>
        <v>175</v>
      </c>
      <c r="P17" s="156">
        <f>'H29.10'!P52</f>
        <v>6670</v>
      </c>
    </row>
    <row r="18" spans="2:17" ht="15" customHeight="1" x14ac:dyDescent="0.25">
      <c r="B18" s="127"/>
      <c r="C18" s="124" t="s">
        <v>94</v>
      </c>
      <c r="D18" s="144">
        <f>SUM(D17-D15)</f>
        <v>1</v>
      </c>
      <c r="E18" s="143">
        <f t="shared" ref="E18:P18" si="9">SUM(E17-E15)</f>
        <v>-1</v>
      </c>
      <c r="F18" s="143">
        <f t="shared" si="9"/>
        <v>0</v>
      </c>
      <c r="G18" s="241">
        <f t="shared" si="9"/>
        <v>0</v>
      </c>
      <c r="H18" s="144">
        <f t="shared" si="9"/>
        <v>1</v>
      </c>
      <c r="I18" s="143">
        <f t="shared" si="9"/>
        <v>-1</v>
      </c>
      <c r="J18" s="241">
        <f t="shared" si="9"/>
        <v>0</v>
      </c>
      <c r="K18" s="144">
        <f t="shared" si="9"/>
        <v>2</v>
      </c>
      <c r="L18" s="143">
        <f t="shared" si="9"/>
        <v>0</v>
      </c>
      <c r="M18" s="241">
        <f t="shared" si="9"/>
        <v>2</v>
      </c>
      <c r="N18" s="144">
        <f t="shared" si="9"/>
        <v>3</v>
      </c>
      <c r="O18" s="143">
        <f t="shared" si="9"/>
        <v>-1</v>
      </c>
      <c r="P18" s="147">
        <f t="shared" si="9"/>
        <v>2</v>
      </c>
    </row>
    <row r="19" spans="2:17" s="81" customFormat="1" ht="15" customHeight="1" x14ac:dyDescent="0.25">
      <c r="B19" s="130"/>
      <c r="C19" s="131">
        <v>11</v>
      </c>
      <c r="D19" s="174">
        <f>'H29.11'!D52</f>
        <v>2999</v>
      </c>
      <c r="E19" s="166">
        <f>'H29.11'!E52</f>
        <v>157</v>
      </c>
      <c r="F19" s="166">
        <f>'H29.11'!F52</f>
        <v>16</v>
      </c>
      <c r="G19" s="243">
        <f>'H29.11'!G52</f>
        <v>3172</v>
      </c>
      <c r="H19" s="174">
        <f>'H29.11'!H52</f>
        <v>3244</v>
      </c>
      <c r="I19" s="166">
        <f>'H29.11'!I52</f>
        <v>45</v>
      </c>
      <c r="J19" s="243">
        <f>'H29.11'!J52</f>
        <v>3289</v>
      </c>
      <c r="K19" s="174">
        <f>'H29.11'!K52</f>
        <v>3236</v>
      </c>
      <c r="L19" s="245">
        <f>'H29.11'!L52</f>
        <v>131</v>
      </c>
      <c r="M19" s="243">
        <f>'H29.11'!M52</f>
        <v>3367</v>
      </c>
      <c r="N19" s="174">
        <f>'H29.11'!N52</f>
        <v>6480</v>
      </c>
      <c r="O19" s="166">
        <f>'H29.11'!O52</f>
        <v>176</v>
      </c>
      <c r="P19" s="175">
        <f>'H29.11'!P52</f>
        <v>6656</v>
      </c>
    </row>
    <row r="20" spans="2:17" s="81" customFormat="1" ht="15" customHeight="1" x14ac:dyDescent="0.25">
      <c r="B20" s="125"/>
      <c r="C20" s="124" t="s">
        <v>94</v>
      </c>
      <c r="D20" s="144">
        <f>SUM(D19-D17)</f>
        <v>-11</v>
      </c>
      <c r="E20" s="177">
        <f t="shared" ref="E20:O20" si="10">SUM(E19-E17)</f>
        <v>1</v>
      </c>
      <c r="F20" s="177">
        <f t="shared" si="10"/>
        <v>0</v>
      </c>
      <c r="G20" s="180">
        <f t="shared" si="0"/>
        <v>-10</v>
      </c>
      <c r="H20" s="176">
        <f t="shared" si="10"/>
        <v>-10</v>
      </c>
      <c r="I20" s="177">
        <f t="shared" si="10"/>
        <v>0</v>
      </c>
      <c r="J20" s="180">
        <f t="shared" si="1"/>
        <v>-10</v>
      </c>
      <c r="K20" s="176">
        <f t="shared" si="10"/>
        <v>-5</v>
      </c>
      <c r="L20" s="271">
        <f t="shared" si="10"/>
        <v>1</v>
      </c>
      <c r="M20" s="180">
        <f t="shared" si="2"/>
        <v>-4</v>
      </c>
      <c r="N20" s="176">
        <f t="shared" si="10"/>
        <v>-15</v>
      </c>
      <c r="O20" s="177">
        <f t="shared" si="10"/>
        <v>1</v>
      </c>
      <c r="P20" s="180">
        <f t="shared" si="3"/>
        <v>-14</v>
      </c>
    </row>
    <row r="21" spans="2:17" s="97" customFormat="1" ht="15" customHeight="1" x14ac:dyDescent="0.25">
      <c r="B21" s="135"/>
      <c r="C21" s="136">
        <v>12</v>
      </c>
      <c r="D21" s="174">
        <f>'H29.12'!D52</f>
        <v>2984</v>
      </c>
      <c r="E21" s="166">
        <f>'H29.12'!E52</f>
        <v>154</v>
      </c>
      <c r="F21" s="166">
        <f>'H29.12'!F52</f>
        <v>16</v>
      </c>
      <c r="G21" s="245">
        <f>'H29.12'!G52</f>
        <v>3154</v>
      </c>
      <c r="H21" s="174">
        <f>'H29.12'!H52</f>
        <v>3232</v>
      </c>
      <c r="I21" s="166">
        <f>'H29.12'!I52</f>
        <v>43</v>
      </c>
      <c r="J21" s="245">
        <f>'H29.12'!J52</f>
        <v>3275</v>
      </c>
      <c r="K21" s="174">
        <f>'H29.12'!K52</f>
        <v>3232</v>
      </c>
      <c r="L21" s="245">
        <f>'H29.12'!L52</f>
        <v>130</v>
      </c>
      <c r="M21" s="245">
        <f>'H29.12'!M52</f>
        <v>3362</v>
      </c>
      <c r="N21" s="174">
        <f>'H29.12'!N52</f>
        <v>6464</v>
      </c>
      <c r="O21" s="166">
        <f>'H29.12'!O52</f>
        <v>173</v>
      </c>
      <c r="P21" s="164">
        <f>'H29.12'!P52</f>
        <v>6637</v>
      </c>
    </row>
    <row r="22" spans="2:17" ht="15" customHeight="1" x14ac:dyDescent="0.25">
      <c r="B22" s="127"/>
      <c r="C22" s="124" t="s">
        <v>94</v>
      </c>
      <c r="D22" s="144">
        <f>SUM(D21-D19)</f>
        <v>-15</v>
      </c>
      <c r="E22" s="143">
        <f t="shared" ref="E22:O22" si="11">SUM(E21-E19)</f>
        <v>-3</v>
      </c>
      <c r="F22" s="143">
        <f t="shared" si="11"/>
        <v>0</v>
      </c>
      <c r="G22" s="147">
        <f t="shared" si="0"/>
        <v>-18</v>
      </c>
      <c r="H22" s="146">
        <f t="shared" si="11"/>
        <v>-12</v>
      </c>
      <c r="I22" s="143">
        <f t="shared" si="11"/>
        <v>-2</v>
      </c>
      <c r="J22" s="147">
        <f t="shared" si="1"/>
        <v>-14</v>
      </c>
      <c r="K22" s="146">
        <f t="shared" si="11"/>
        <v>-4</v>
      </c>
      <c r="L22" s="143">
        <f t="shared" si="11"/>
        <v>-1</v>
      </c>
      <c r="M22" s="147">
        <f t="shared" si="2"/>
        <v>-5</v>
      </c>
      <c r="N22" s="146">
        <f t="shared" si="11"/>
        <v>-16</v>
      </c>
      <c r="O22" s="143">
        <f t="shared" si="11"/>
        <v>-3</v>
      </c>
      <c r="P22" s="145">
        <f t="shared" si="3"/>
        <v>-19</v>
      </c>
    </row>
    <row r="23" spans="2:17" s="81" customFormat="1" ht="15" customHeight="1" x14ac:dyDescent="0.25">
      <c r="B23" s="130"/>
      <c r="C23" s="131">
        <v>1</v>
      </c>
      <c r="D23" s="165">
        <f>'H30.1'!D52</f>
        <v>2974</v>
      </c>
      <c r="E23" s="197">
        <f>'H30.1'!E52</f>
        <v>153</v>
      </c>
      <c r="F23" s="197">
        <f>'H30.1'!F52</f>
        <v>16</v>
      </c>
      <c r="G23" s="175">
        <f>'H30.1'!G52</f>
        <v>3143</v>
      </c>
      <c r="H23" s="165">
        <f>'H30.1'!H52</f>
        <v>3220</v>
      </c>
      <c r="I23" s="197">
        <f>'H30.1'!I52</f>
        <v>43</v>
      </c>
      <c r="J23" s="175">
        <f>'H30.1'!J52</f>
        <v>3263</v>
      </c>
      <c r="K23" s="174">
        <f>'H30.1'!K52</f>
        <v>3221</v>
      </c>
      <c r="L23" s="243">
        <f>'H30.1'!L52</f>
        <v>129</v>
      </c>
      <c r="M23" s="175">
        <f>'H30.1'!M52</f>
        <v>3350</v>
      </c>
      <c r="N23" s="165">
        <f>'H30.1'!N52</f>
        <v>6441</v>
      </c>
      <c r="O23" s="197">
        <f>'H30.1'!O52</f>
        <v>172</v>
      </c>
      <c r="P23" s="175">
        <f>'H30.1'!P52</f>
        <v>6613</v>
      </c>
    </row>
    <row r="24" spans="2:17" ht="15" customHeight="1" x14ac:dyDescent="0.25">
      <c r="B24" s="125"/>
      <c r="C24" s="124" t="s">
        <v>94</v>
      </c>
      <c r="D24" s="176">
        <f>SUM(D23-D21)</f>
        <v>-10</v>
      </c>
      <c r="E24" s="143">
        <f t="shared" ref="E24:O24" si="12">SUM(E23-E21)</f>
        <v>-1</v>
      </c>
      <c r="F24" s="177">
        <f t="shared" si="12"/>
        <v>0</v>
      </c>
      <c r="G24" s="180">
        <f t="shared" si="0"/>
        <v>-11</v>
      </c>
      <c r="H24" s="179">
        <f t="shared" si="12"/>
        <v>-12</v>
      </c>
      <c r="I24" s="177">
        <f t="shared" si="12"/>
        <v>0</v>
      </c>
      <c r="J24" s="180">
        <f t="shared" si="1"/>
        <v>-12</v>
      </c>
      <c r="K24" s="179">
        <f t="shared" si="12"/>
        <v>-11</v>
      </c>
      <c r="L24" s="177">
        <f t="shared" si="12"/>
        <v>-1</v>
      </c>
      <c r="M24" s="180">
        <f t="shared" si="2"/>
        <v>-12</v>
      </c>
      <c r="N24" s="179">
        <f t="shared" si="12"/>
        <v>-23</v>
      </c>
      <c r="O24" s="177">
        <f t="shared" si="12"/>
        <v>-1</v>
      </c>
      <c r="P24" s="178">
        <f t="shared" si="3"/>
        <v>-24</v>
      </c>
    </row>
    <row r="25" spans="2:17" s="81" customFormat="1" ht="15" customHeight="1" x14ac:dyDescent="0.25">
      <c r="B25" s="130"/>
      <c r="C25" s="128">
        <v>2</v>
      </c>
      <c r="D25" s="174">
        <f>'H30.2'!D52</f>
        <v>2968</v>
      </c>
      <c r="E25" s="166">
        <f>'H30.2'!E52</f>
        <v>153</v>
      </c>
      <c r="F25" s="242">
        <f>'H30.2'!F52</f>
        <v>16</v>
      </c>
      <c r="G25" s="175">
        <f>'H30.2'!G52</f>
        <v>3137</v>
      </c>
      <c r="H25" s="174">
        <f>'H30.2'!H52</f>
        <v>3214</v>
      </c>
      <c r="I25" s="166">
        <f>'H30.2'!I52</f>
        <v>43</v>
      </c>
      <c r="J25" s="242">
        <f>'H30.2'!J52</f>
        <v>3257</v>
      </c>
      <c r="K25" s="157">
        <f>'H30.2'!K52</f>
        <v>3213</v>
      </c>
      <c r="L25" s="197">
        <f>'H30.2'!L52</f>
        <v>129</v>
      </c>
      <c r="M25" s="175">
        <f>'H30.2'!M52</f>
        <v>3342</v>
      </c>
      <c r="N25" s="157">
        <f>'H30.2'!N52</f>
        <v>6427</v>
      </c>
      <c r="O25" s="197">
        <f>'H30.2'!O52</f>
        <v>172</v>
      </c>
      <c r="P25" s="175">
        <f>'H30.2'!P52</f>
        <v>6599</v>
      </c>
    </row>
    <row r="26" spans="2:17" ht="15" customHeight="1" x14ac:dyDescent="0.25">
      <c r="B26" s="127"/>
      <c r="C26" s="124" t="s">
        <v>94</v>
      </c>
      <c r="D26" s="144">
        <f>SUM(D25-D23)</f>
        <v>-6</v>
      </c>
      <c r="E26" s="143">
        <f t="shared" ref="E26:O26" si="13">SUM(E25-E23)</f>
        <v>0</v>
      </c>
      <c r="F26" s="143">
        <f t="shared" si="13"/>
        <v>0</v>
      </c>
      <c r="G26" s="147">
        <f t="shared" si="0"/>
        <v>-6</v>
      </c>
      <c r="H26" s="146">
        <f t="shared" si="13"/>
        <v>-6</v>
      </c>
      <c r="I26" s="143">
        <f t="shared" si="13"/>
        <v>0</v>
      </c>
      <c r="J26" s="147">
        <f t="shared" si="1"/>
        <v>-6</v>
      </c>
      <c r="K26" s="146">
        <f t="shared" si="13"/>
        <v>-8</v>
      </c>
      <c r="L26" s="143">
        <f t="shared" si="13"/>
        <v>0</v>
      </c>
      <c r="M26" s="147">
        <f t="shared" si="2"/>
        <v>-8</v>
      </c>
      <c r="N26" s="146">
        <f t="shared" si="13"/>
        <v>-14</v>
      </c>
      <c r="O26" s="143">
        <f t="shared" si="13"/>
        <v>0</v>
      </c>
      <c r="P26" s="145">
        <f t="shared" si="3"/>
        <v>-14</v>
      </c>
      <c r="Q26" s="273"/>
    </row>
    <row r="27" spans="2:17" ht="15" customHeight="1" x14ac:dyDescent="0.25">
      <c r="B27" s="132"/>
      <c r="C27" s="134">
        <v>3</v>
      </c>
      <c r="D27" s="165">
        <f>'H30.3'!D52</f>
        <v>2957</v>
      </c>
      <c r="E27" s="166">
        <f>'H30.3'!E52</f>
        <v>152</v>
      </c>
      <c r="F27" s="243">
        <f>'H30.3'!F52</f>
        <v>15</v>
      </c>
      <c r="G27" s="175">
        <f>'H30.3'!G52</f>
        <v>3124</v>
      </c>
      <c r="H27" s="165">
        <f>'H30.3'!H52</f>
        <v>3199</v>
      </c>
      <c r="I27" s="197">
        <f>'H30.3'!I52</f>
        <v>41</v>
      </c>
      <c r="J27" s="175">
        <f>'H30.3'!J52</f>
        <v>3240</v>
      </c>
      <c r="K27" s="165">
        <f>'H30.3'!K52</f>
        <v>3206</v>
      </c>
      <c r="L27" s="197">
        <f>'H30.3'!L52</f>
        <v>129</v>
      </c>
      <c r="M27" s="175">
        <f>'H30.3'!M52</f>
        <v>3335</v>
      </c>
      <c r="N27" s="165">
        <f>'H30.3'!N52</f>
        <v>6405</v>
      </c>
      <c r="O27" s="166">
        <f>'H30.3'!O52</f>
        <v>170</v>
      </c>
      <c r="P27" s="243">
        <f>'H30.3'!P52</f>
        <v>6575</v>
      </c>
      <c r="Q27" s="273"/>
    </row>
    <row r="28" spans="2:17" ht="15" customHeight="1" x14ac:dyDescent="0.25">
      <c r="B28" s="127"/>
      <c r="C28" s="124" t="s">
        <v>94</v>
      </c>
      <c r="D28" s="144">
        <f>SUM(D27-D25)</f>
        <v>-11</v>
      </c>
      <c r="E28" s="143">
        <f t="shared" ref="E28:F28" si="14">SUM(E27-E25)</f>
        <v>-1</v>
      </c>
      <c r="F28" s="143">
        <f t="shared" si="14"/>
        <v>-1</v>
      </c>
      <c r="G28" s="145">
        <f t="shared" si="0"/>
        <v>-13</v>
      </c>
      <c r="H28" s="146">
        <f t="shared" ref="H28:I28" si="15">SUM(H27-H25)</f>
        <v>-15</v>
      </c>
      <c r="I28" s="143">
        <f t="shared" si="15"/>
        <v>-2</v>
      </c>
      <c r="J28" s="147">
        <f t="shared" si="1"/>
        <v>-17</v>
      </c>
      <c r="K28" s="146">
        <f t="shared" ref="K28:O28" si="16">SUM(K27-K25)</f>
        <v>-7</v>
      </c>
      <c r="L28" s="143">
        <f t="shared" si="16"/>
        <v>0</v>
      </c>
      <c r="M28" s="147">
        <f t="shared" ref="M28" si="17">SUM(K28:L28)</f>
        <v>-7</v>
      </c>
      <c r="N28" s="146">
        <f t="shared" si="16"/>
        <v>-22</v>
      </c>
      <c r="O28" s="143">
        <f t="shared" si="16"/>
        <v>-2</v>
      </c>
      <c r="P28" s="147">
        <f t="shared" ref="P28" si="18">SUM(N28:O28)</f>
        <v>-24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ageMargins left="0.6" right="0.6" top="0.75" bottom="0.75" header="0.3" footer="0.3"/>
  <pageSetup paperSize="9" orientation="landscape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78">
    <tabColor rgb="FFFF99CC"/>
    <pageSetUpPr fitToPage="1"/>
  </sheetPr>
  <dimension ref="A1:S53"/>
  <sheetViews>
    <sheetView zoomScale="115" zoomScaleNormal="115" workbookViewId="0">
      <pane ySplit="4" topLeftCell="A50" activePane="bottomLeft" state="frozen"/>
      <selection activeCell="M35" sqref="M35"/>
      <selection pane="bottomLeft" activeCell="D52" sqref="D52:P52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163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48" si="0">SUM(D5:F5)</f>
        <v>65</v>
      </c>
      <c r="H5" s="44">
        <v>79</v>
      </c>
      <c r="I5" s="45">
        <v>0</v>
      </c>
      <c r="J5" s="46">
        <f t="shared" ref="J5:J48" si="1">SUM(H5:I5)</f>
        <v>79</v>
      </c>
      <c r="K5" s="52">
        <v>69</v>
      </c>
      <c r="L5" s="45">
        <v>0</v>
      </c>
      <c r="M5" s="53">
        <f t="shared" ref="M5:M48" si="2">SUM(K5:L5)</f>
        <v>69</v>
      </c>
      <c r="N5" s="52">
        <f t="shared" ref="N5:O31" si="3">H5+K5</f>
        <v>148</v>
      </c>
      <c r="O5" s="45">
        <f t="shared" si="3"/>
        <v>0</v>
      </c>
      <c r="P5" s="53">
        <f t="shared" ref="P5:P48" si="4">SUM(N5:O5)</f>
        <v>148</v>
      </c>
    </row>
    <row r="6" spans="1:19" ht="16.5" customHeight="1" x14ac:dyDescent="0.25">
      <c r="A6" s="39">
        <v>2</v>
      </c>
      <c r="B6" s="40" t="s">
        <v>9</v>
      </c>
      <c r="C6" s="40"/>
      <c r="D6" s="54">
        <v>187</v>
      </c>
      <c r="E6" s="48">
        <v>49</v>
      </c>
      <c r="F6" s="48">
        <v>1</v>
      </c>
      <c r="G6" s="55">
        <f t="shared" si="0"/>
        <v>237</v>
      </c>
      <c r="H6" s="47">
        <v>202</v>
      </c>
      <c r="I6" s="48">
        <v>5</v>
      </c>
      <c r="J6" s="49">
        <f t="shared" si="1"/>
        <v>207</v>
      </c>
      <c r="K6" s="54">
        <v>220</v>
      </c>
      <c r="L6" s="48">
        <v>46</v>
      </c>
      <c r="M6" s="55">
        <f t="shared" si="2"/>
        <v>266</v>
      </c>
      <c r="N6" s="54">
        <f t="shared" si="3"/>
        <v>422</v>
      </c>
      <c r="O6" s="48">
        <f t="shared" si="3"/>
        <v>51</v>
      </c>
      <c r="P6" s="55">
        <f t="shared" si="4"/>
        <v>473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327</v>
      </c>
      <c r="E7" s="45">
        <v>12</v>
      </c>
      <c r="F7" s="45">
        <v>0</v>
      </c>
      <c r="G7" s="53">
        <f t="shared" si="0"/>
        <v>339</v>
      </c>
      <c r="H7" s="44">
        <v>340</v>
      </c>
      <c r="I7" s="45">
        <v>6</v>
      </c>
      <c r="J7" s="46">
        <f t="shared" si="1"/>
        <v>346</v>
      </c>
      <c r="K7" s="52">
        <v>256</v>
      </c>
      <c r="L7" s="45">
        <v>6</v>
      </c>
      <c r="M7" s="53">
        <f t="shared" si="2"/>
        <v>262</v>
      </c>
      <c r="N7" s="52">
        <f t="shared" si="3"/>
        <v>596</v>
      </c>
      <c r="O7" s="45">
        <f t="shared" si="3"/>
        <v>12</v>
      </c>
      <c r="P7" s="53">
        <f t="shared" si="4"/>
        <v>608</v>
      </c>
    </row>
    <row r="8" spans="1:19" ht="16.5" customHeight="1" x14ac:dyDescent="0.25">
      <c r="A8" s="39">
        <v>4</v>
      </c>
      <c r="B8" s="40" t="s">
        <v>7</v>
      </c>
      <c r="C8" s="40"/>
      <c r="D8" s="54">
        <v>91</v>
      </c>
      <c r="E8" s="48">
        <v>1</v>
      </c>
      <c r="F8" s="48">
        <v>2</v>
      </c>
      <c r="G8" s="55">
        <f t="shared" si="0"/>
        <v>94</v>
      </c>
      <c r="H8" s="47">
        <v>95</v>
      </c>
      <c r="I8" s="48">
        <v>2</v>
      </c>
      <c r="J8" s="49">
        <f t="shared" si="1"/>
        <v>97</v>
      </c>
      <c r="K8" s="54">
        <v>97</v>
      </c>
      <c r="L8" s="48">
        <v>2</v>
      </c>
      <c r="M8" s="55">
        <f t="shared" si="2"/>
        <v>99</v>
      </c>
      <c r="N8" s="54">
        <f t="shared" si="3"/>
        <v>192</v>
      </c>
      <c r="O8" s="48">
        <f t="shared" si="3"/>
        <v>4</v>
      </c>
      <c r="P8" s="55">
        <f t="shared" si="4"/>
        <v>196</v>
      </c>
    </row>
    <row r="9" spans="1:19" ht="16.5" customHeight="1" x14ac:dyDescent="0.25">
      <c r="A9" s="37">
        <v>5</v>
      </c>
      <c r="B9" s="38" t="s">
        <v>5</v>
      </c>
      <c r="C9" s="38"/>
      <c r="D9" s="52">
        <v>44</v>
      </c>
      <c r="E9" s="45">
        <v>6</v>
      </c>
      <c r="F9" s="45">
        <v>0</v>
      </c>
      <c r="G9" s="53">
        <f t="shared" si="0"/>
        <v>50</v>
      </c>
      <c r="H9" s="44">
        <v>55</v>
      </c>
      <c r="I9" s="45">
        <v>0</v>
      </c>
      <c r="J9" s="46">
        <f t="shared" si="1"/>
        <v>55</v>
      </c>
      <c r="K9" s="52">
        <v>61</v>
      </c>
      <c r="L9" s="45">
        <v>6</v>
      </c>
      <c r="M9" s="53">
        <f t="shared" si="2"/>
        <v>67</v>
      </c>
      <c r="N9" s="52">
        <f t="shared" si="3"/>
        <v>116</v>
      </c>
      <c r="O9" s="45">
        <f t="shared" si="3"/>
        <v>6</v>
      </c>
      <c r="P9" s="53">
        <f t="shared" si="4"/>
        <v>122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278</v>
      </c>
      <c r="E10" s="48">
        <v>0</v>
      </c>
      <c r="F10" s="48">
        <v>2</v>
      </c>
      <c r="G10" s="55">
        <f t="shared" si="0"/>
        <v>280</v>
      </c>
      <c r="H10" s="47">
        <v>329</v>
      </c>
      <c r="I10" s="48">
        <v>0</v>
      </c>
      <c r="J10" s="49">
        <f t="shared" si="1"/>
        <v>329</v>
      </c>
      <c r="K10" s="54">
        <v>356</v>
      </c>
      <c r="L10" s="48">
        <v>2</v>
      </c>
      <c r="M10" s="55">
        <f t="shared" si="2"/>
        <v>358</v>
      </c>
      <c r="N10" s="54">
        <f t="shared" si="3"/>
        <v>685</v>
      </c>
      <c r="O10" s="48">
        <f t="shared" si="3"/>
        <v>2</v>
      </c>
      <c r="P10" s="55">
        <f t="shared" si="4"/>
        <v>687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12</v>
      </c>
      <c r="E11" s="45">
        <v>0</v>
      </c>
      <c r="F11" s="45">
        <v>0</v>
      </c>
      <c r="G11" s="53">
        <f t="shared" si="0"/>
        <v>12</v>
      </c>
      <c r="H11" s="44">
        <v>8</v>
      </c>
      <c r="I11" s="45">
        <v>0</v>
      </c>
      <c r="J11" s="46">
        <f t="shared" si="1"/>
        <v>8</v>
      </c>
      <c r="K11" s="52">
        <v>9</v>
      </c>
      <c r="L11" s="45">
        <v>0</v>
      </c>
      <c r="M11" s="53">
        <f t="shared" si="2"/>
        <v>9</v>
      </c>
      <c r="N11" s="52">
        <f t="shared" si="3"/>
        <v>17</v>
      </c>
      <c r="O11" s="45">
        <f t="shared" si="3"/>
        <v>0</v>
      </c>
      <c r="P11" s="53">
        <f t="shared" si="4"/>
        <v>17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38</v>
      </c>
      <c r="E12" s="48">
        <v>0</v>
      </c>
      <c r="F12" s="48">
        <v>0</v>
      </c>
      <c r="G12" s="55">
        <f t="shared" si="0"/>
        <v>38</v>
      </c>
      <c r="H12" s="47">
        <v>37</v>
      </c>
      <c r="I12" s="48">
        <v>0</v>
      </c>
      <c r="J12" s="49">
        <f t="shared" si="1"/>
        <v>37</v>
      </c>
      <c r="K12" s="54">
        <v>42</v>
      </c>
      <c r="L12" s="48">
        <v>0</v>
      </c>
      <c r="M12" s="55">
        <f t="shared" si="2"/>
        <v>42</v>
      </c>
      <c r="N12" s="54">
        <f t="shared" si="3"/>
        <v>79</v>
      </c>
      <c r="O12" s="48">
        <f t="shared" si="3"/>
        <v>0</v>
      </c>
      <c r="P12" s="55">
        <f t="shared" si="4"/>
        <v>79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95</v>
      </c>
      <c r="E13" s="45">
        <v>6</v>
      </c>
      <c r="F13" s="45">
        <v>1</v>
      </c>
      <c r="G13" s="53">
        <f t="shared" si="0"/>
        <v>102</v>
      </c>
      <c r="H13" s="44">
        <v>103</v>
      </c>
      <c r="I13" s="45">
        <v>0</v>
      </c>
      <c r="J13" s="46">
        <f t="shared" si="1"/>
        <v>103</v>
      </c>
      <c r="K13" s="52">
        <v>112</v>
      </c>
      <c r="L13" s="45">
        <v>7</v>
      </c>
      <c r="M13" s="53">
        <f t="shared" si="2"/>
        <v>119</v>
      </c>
      <c r="N13" s="52">
        <f t="shared" si="3"/>
        <v>215</v>
      </c>
      <c r="O13" s="45">
        <f t="shared" si="3"/>
        <v>7</v>
      </c>
      <c r="P13" s="53">
        <f t="shared" si="4"/>
        <v>222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162</v>
      </c>
      <c r="E14" s="48">
        <v>10</v>
      </c>
      <c r="F14" s="48">
        <v>1</v>
      </c>
      <c r="G14" s="55">
        <f t="shared" si="0"/>
        <v>173</v>
      </c>
      <c r="H14" s="47">
        <v>179</v>
      </c>
      <c r="I14" s="48">
        <v>1</v>
      </c>
      <c r="J14" s="49">
        <f t="shared" si="1"/>
        <v>180</v>
      </c>
      <c r="K14" s="54">
        <v>177</v>
      </c>
      <c r="L14" s="48">
        <v>10</v>
      </c>
      <c r="M14" s="55">
        <f t="shared" si="2"/>
        <v>187</v>
      </c>
      <c r="N14" s="54">
        <f t="shared" si="3"/>
        <v>356</v>
      </c>
      <c r="O14" s="48">
        <f t="shared" si="3"/>
        <v>11</v>
      </c>
      <c r="P14" s="55">
        <f t="shared" si="4"/>
        <v>367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173</v>
      </c>
      <c r="E15" s="45">
        <v>3</v>
      </c>
      <c r="F15" s="45">
        <v>0</v>
      </c>
      <c r="G15" s="53">
        <f t="shared" si="0"/>
        <v>176</v>
      </c>
      <c r="H15" s="44">
        <v>209</v>
      </c>
      <c r="I15" s="45">
        <v>0</v>
      </c>
      <c r="J15" s="46">
        <f t="shared" si="1"/>
        <v>209</v>
      </c>
      <c r="K15" s="52">
        <v>216</v>
      </c>
      <c r="L15" s="45">
        <v>3</v>
      </c>
      <c r="M15" s="53">
        <f t="shared" si="2"/>
        <v>219</v>
      </c>
      <c r="N15" s="52">
        <f t="shared" si="3"/>
        <v>425</v>
      </c>
      <c r="O15" s="45">
        <f t="shared" si="3"/>
        <v>3</v>
      </c>
      <c r="P15" s="53">
        <f t="shared" si="4"/>
        <v>428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19</v>
      </c>
      <c r="E16" s="48">
        <v>0</v>
      </c>
      <c r="F16" s="48">
        <v>0</v>
      </c>
      <c r="G16" s="55">
        <f t="shared" si="0"/>
        <v>19</v>
      </c>
      <c r="H16" s="47">
        <v>15</v>
      </c>
      <c r="I16" s="48">
        <v>0</v>
      </c>
      <c r="J16" s="49">
        <f t="shared" si="1"/>
        <v>15</v>
      </c>
      <c r="K16" s="54">
        <v>21</v>
      </c>
      <c r="L16" s="48">
        <v>0</v>
      </c>
      <c r="M16" s="55">
        <f t="shared" si="2"/>
        <v>21</v>
      </c>
      <c r="N16" s="54">
        <f t="shared" si="3"/>
        <v>36</v>
      </c>
      <c r="O16" s="48">
        <f t="shared" si="3"/>
        <v>0</v>
      </c>
      <c r="P16" s="55">
        <f t="shared" si="4"/>
        <v>36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142</v>
      </c>
      <c r="E17" s="45">
        <v>4</v>
      </c>
      <c r="F17" s="45">
        <v>0</v>
      </c>
      <c r="G17" s="53">
        <f t="shared" si="0"/>
        <v>146</v>
      </c>
      <c r="H17" s="44">
        <v>152</v>
      </c>
      <c r="I17" s="45">
        <v>4</v>
      </c>
      <c r="J17" s="46">
        <f t="shared" si="1"/>
        <v>156</v>
      </c>
      <c r="K17" s="52">
        <v>147</v>
      </c>
      <c r="L17" s="45">
        <v>0</v>
      </c>
      <c r="M17" s="53">
        <f t="shared" si="2"/>
        <v>147</v>
      </c>
      <c r="N17" s="52">
        <f t="shared" si="3"/>
        <v>299</v>
      </c>
      <c r="O17" s="45">
        <f t="shared" si="3"/>
        <v>4</v>
      </c>
      <c r="P17" s="53">
        <f t="shared" si="4"/>
        <v>303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13</v>
      </c>
      <c r="E18" s="48">
        <v>0</v>
      </c>
      <c r="F18" s="48">
        <v>0</v>
      </c>
      <c r="G18" s="55">
        <f t="shared" si="0"/>
        <v>13</v>
      </c>
      <c r="H18" s="47">
        <v>7</v>
      </c>
      <c r="I18" s="48">
        <v>0</v>
      </c>
      <c r="J18" s="49">
        <f t="shared" si="1"/>
        <v>7</v>
      </c>
      <c r="K18" s="54">
        <v>13</v>
      </c>
      <c r="L18" s="48">
        <v>0</v>
      </c>
      <c r="M18" s="55">
        <f t="shared" si="2"/>
        <v>13</v>
      </c>
      <c r="N18" s="54">
        <f t="shared" si="3"/>
        <v>20</v>
      </c>
      <c r="O18" s="48">
        <f t="shared" si="3"/>
        <v>0</v>
      </c>
      <c r="P18" s="55">
        <f t="shared" si="4"/>
        <v>20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31</v>
      </c>
      <c r="E20" s="48">
        <v>0</v>
      </c>
      <c r="F20" s="48">
        <v>0</v>
      </c>
      <c r="G20" s="55">
        <f t="shared" si="0"/>
        <v>31</v>
      </c>
      <c r="H20" s="47">
        <v>33</v>
      </c>
      <c r="I20" s="48">
        <v>0</v>
      </c>
      <c r="J20" s="49">
        <f t="shared" si="1"/>
        <v>33</v>
      </c>
      <c r="K20" s="54">
        <v>29</v>
      </c>
      <c r="L20" s="48">
        <v>0</v>
      </c>
      <c r="M20" s="55">
        <f t="shared" si="2"/>
        <v>29</v>
      </c>
      <c r="N20" s="54">
        <f t="shared" si="3"/>
        <v>62</v>
      </c>
      <c r="O20" s="48">
        <f t="shared" si="3"/>
        <v>0</v>
      </c>
      <c r="P20" s="55">
        <f t="shared" si="4"/>
        <v>62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20</v>
      </c>
      <c r="I21" s="45">
        <v>0</v>
      </c>
      <c r="J21" s="46">
        <f t="shared" si="1"/>
        <v>20</v>
      </c>
      <c r="K21" s="52">
        <v>20</v>
      </c>
      <c r="L21" s="45">
        <v>0</v>
      </c>
      <c r="M21" s="53">
        <f t="shared" si="2"/>
        <v>20</v>
      </c>
      <c r="N21" s="52">
        <f t="shared" si="3"/>
        <v>40</v>
      </c>
      <c r="O21" s="45">
        <f t="shared" si="3"/>
        <v>0</v>
      </c>
      <c r="P21" s="53">
        <f t="shared" si="4"/>
        <v>40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20</v>
      </c>
      <c r="E22" s="48">
        <v>0</v>
      </c>
      <c r="F22" s="48">
        <v>0</v>
      </c>
      <c r="G22" s="55">
        <f t="shared" si="0"/>
        <v>20</v>
      </c>
      <c r="H22" s="47">
        <v>23</v>
      </c>
      <c r="I22" s="48">
        <v>0</v>
      </c>
      <c r="J22" s="49">
        <f t="shared" si="1"/>
        <v>23</v>
      </c>
      <c r="K22" s="54">
        <v>27</v>
      </c>
      <c r="L22" s="48">
        <v>0</v>
      </c>
      <c r="M22" s="55">
        <f t="shared" si="2"/>
        <v>27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25</v>
      </c>
      <c r="E25" s="45">
        <v>0</v>
      </c>
      <c r="F25" s="45">
        <v>0</v>
      </c>
      <c r="G25" s="53">
        <f t="shared" si="0"/>
        <v>25</v>
      </c>
      <c r="H25" s="44">
        <v>42</v>
      </c>
      <c r="I25" s="45">
        <v>0</v>
      </c>
      <c r="J25" s="46">
        <f t="shared" si="1"/>
        <v>42</v>
      </c>
      <c r="K25" s="52">
        <v>37</v>
      </c>
      <c r="L25" s="45">
        <v>0</v>
      </c>
      <c r="M25" s="53">
        <f t="shared" si="2"/>
        <v>37</v>
      </c>
      <c r="N25" s="52">
        <f t="shared" si="3"/>
        <v>79</v>
      </c>
      <c r="O25" s="45">
        <f t="shared" si="3"/>
        <v>0</v>
      </c>
      <c r="P25" s="53">
        <f t="shared" si="4"/>
        <v>79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21</v>
      </c>
      <c r="I26" s="48">
        <v>0</v>
      </c>
      <c r="J26" s="49">
        <f t="shared" si="1"/>
        <v>21</v>
      </c>
      <c r="K26" s="54">
        <v>23</v>
      </c>
      <c r="L26" s="48">
        <v>0</v>
      </c>
      <c r="M26" s="55">
        <f t="shared" si="2"/>
        <v>23</v>
      </c>
      <c r="N26" s="54">
        <f t="shared" si="3"/>
        <v>44</v>
      </c>
      <c r="O26" s="48">
        <f t="shared" si="3"/>
        <v>0</v>
      </c>
      <c r="P26" s="55">
        <f t="shared" si="4"/>
        <v>44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26</v>
      </c>
      <c r="E27" s="45">
        <v>0</v>
      </c>
      <c r="F27" s="45">
        <v>0</v>
      </c>
      <c r="G27" s="53">
        <f t="shared" si="0"/>
        <v>26</v>
      </c>
      <c r="H27" s="44">
        <v>25</v>
      </c>
      <c r="I27" s="45">
        <v>0</v>
      </c>
      <c r="J27" s="46">
        <f t="shared" si="1"/>
        <v>25</v>
      </c>
      <c r="K27" s="52">
        <v>23</v>
      </c>
      <c r="L27" s="45">
        <v>0</v>
      </c>
      <c r="M27" s="53">
        <f t="shared" si="2"/>
        <v>23</v>
      </c>
      <c r="N27" s="52">
        <f t="shared" si="3"/>
        <v>48</v>
      </c>
      <c r="O27" s="45">
        <f t="shared" si="3"/>
        <v>0</v>
      </c>
      <c r="P27" s="53">
        <f t="shared" si="4"/>
        <v>48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9</v>
      </c>
      <c r="E28" s="48">
        <v>0</v>
      </c>
      <c r="F28" s="48">
        <v>0</v>
      </c>
      <c r="G28" s="55">
        <f t="shared" si="0"/>
        <v>9</v>
      </c>
      <c r="H28" s="47">
        <v>6</v>
      </c>
      <c r="I28" s="48">
        <v>0</v>
      </c>
      <c r="J28" s="49">
        <f t="shared" si="1"/>
        <v>6</v>
      </c>
      <c r="K28" s="54">
        <v>8</v>
      </c>
      <c r="L28" s="48">
        <v>0</v>
      </c>
      <c r="M28" s="55">
        <f t="shared" si="2"/>
        <v>8</v>
      </c>
      <c r="N28" s="54">
        <f t="shared" si="3"/>
        <v>14</v>
      </c>
      <c r="O28" s="48">
        <f t="shared" si="3"/>
        <v>0</v>
      </c>
      <c r="P28" s="55">
        <f t="shared" si="4"/>
        <v>14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17</v>
      </c>
      <c r="E29" s="45">
        <v>0</v>
      </c>
      <c r="F29" s="45">
        <v>0</v>
      </c>
      <c r="G29" s="53">
        <f t="shared" si="0"/>
        <v>17</v>
      </c>
      <c r="H29" s="44">
        <v>12</v>
      </c>
      <c r="I29" s="45">
        <v>0</v>
      </c>
      <c r="J29" s="46">
        <f t="shared" si="1"/>
        <v>12</v>
      </c>
      <c r="K29" s="52">
        <v>19</v>
      </c>
      <c r="L29" s="45">
        <v>0</v>
      </c>
      <c r="M29" s="53">
        <f t="shared" si="2"/>
        <v>19</v>
      </c>
      <c r="N29" s="52">
        <f t="shared" si="3"/>
        <v>31</v>
      </c>
      <c r="O29" s="45">
        <f t="shared" si="3"/>
        <v>0</v>
      </c>
      <c r="P29" s="53">
        <f t="shared" si="4"/>
        <v>31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69</v>
      </c>
      <c r="E30" s="48">
        <v>1</v>
      </c>
      <c r="F30" s="48">
        <v>0</v>
      </c>
      <c r="G30" s="55">
        <f t="shared" si="0"/>
        <v>70</v>
      </c>
      <c r="H30" s="47">
        <v>64</v>
      </c>
      <c r="I30" s="48">
        <v>1</v>
      </c>
      <c r="J30" s="49">
        <f t="shared" si="1"/>
        <v>65</v>
      </c>
      <c r="K30" s="54">
        <v>50</v>
      </c>
      <c r="L30" s="48">
        <v>1</v>
      </c>
      <c r="M30" s="55">
        <f t="shared" si="2"/>
        <v>51</v>
      </c>
      <c r="N30" s="54">
        <f t="shared" si="3"/>
        <v>114</v>
      </c>
      <c r="O30" s="48">
        <f t="shared" si="3"/>
        <v>2</v>
      </c>
      <c r="P30" s="55">
        <f t="shared" si="4"/>
        <v>116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39</v>
      </c>
      <c r="E31" s="45">
        <v>0</v>
      </c>
      <c r="F31" s="45">
        <v>1</v>
      </c>
      <c r="G31" s="53">
        <f t="shared" si="0"/>
        <v>40</v>
      </c>
      <c r="H31" s="44">
        <v>38</v>
      </c>
      <c r="I31" s="45">
        <v>0</v>
      </c>
      <c r="J31" s="46">
        <f t="shared" si="1"/>
        <v>38</v>
      </c>
      <c r="K31" s="52">
        <v>33</v>
      </c>
      <c r="L31" s="45">
        <v>1</v>
      </c>
      <c r="M31" s="53">
        <f t="shared" si="2"/>
        <v>34</v>
      </c>
      <c r="N31" s="52">
        <f t="shared" si="3"/>
        <v>71</v>
      </c>
      <c r="O31" s="45">
        <f t="shared" si="3"/>
        <v>1</v>
      </c>
      <c r="P31" s="53">
        <f t="shared" si="4"/>
        <v>72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14</v>
      </c>
      <c r="E32" s="48">
        <v>0</v>
      </c>
      <c r="F32" s="48">
        <v>0</v>
      </c>
      <c r="G32" s="55">
        <f t="shared" si="0"/>
        <v>14</v>
      </c>
      <c r="H32" s="47">
        <v>14</v>
      </c>
      <c r="I32" s="48">
        <v>0</v>
      </c>
      <c r="J32" s="49">
        <f t="shared" si="1"/>
        <v>14</v>
      </c>
      <c r="K32" s="54">
        <v>13</v>
      </c>
      <c r="L32" s="48">
        <v>0</v>
      </c>
      <c r="M32" s="55">
        <f t="shared" si="2"/>
        <v>13</v>
      </c>
      <c r="N32" s="54">
        <f t="shared" ref="N32:O48" si="5">H32+K32</f>
        <v>27</v>
      </c>
      <c r="O32" s="48">
        <f t="shared" si="5"/>
        <v>0</v>
      </c>
      <c r="P32" s="55">
        <f t="shared" si="4"/>
        <v>27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5</v>
      </c>
      <c r="E33" s="45">
        <v>0</v>
      </c>
      <c r="F33" s="45">
        <v>0</v>
      </c>
      <c r="G33" s="53">
        <f t="shared" si="0"/>
        <v>5</v>
      </c>
      <c r="H33" s="44">
        <v>4</v>
      </c>
      <c r="I33" s="45">
        <v>0</v>
      </c>
      <c r="J33" s="46">
        <f t="shared" si="1"/>
        <v>4</v>
      </c>
      <c r="K33" s="52">
        <v>3</v>
      </c>
      <c r="L33" s="45">
        <v>0</v>
      </c>
      <c r="M33" s="53">
        <f t="shared" si="2"/>
        <v>3</v>
      </c>
      <c r="N33" s="52">
        <f t="shared" si="5"/>
        <v>7</v>
      </c>
      <c r="O33" s="45">
        <f t="shared" si="5"/>
        <v>0</v>
      </c>
      <c r="P33" s="53">
        <f t="shared" si="4"/>
        <v>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36</v>
      </c>
      <c r="E34" s="48">
        <v>0</v>
      </c>
      <c r="F34" s="48">
        <v>0</v>
      </c>
      <c r="G34" s="55">
        <f t="shared" si="0"/>
        <v>36</v>
      </c>
      <c r="H34" s="47">
        <v>41</v>
      </c>
      <c r="I34" s="48">
        <v>0</v>
      </c>
      <c r="J34" s="49">
        <f t="shared" si="1"/>
        <v>41</v>
      </c>
      <c r="K34" s="54">
        <v>40</v>
      </c>
      <c r="L34" s="48">
        <v>0</v>
      </c>
      <c r="M34" s="55">
        <f t="shared" si="2"/>
        <v>40</v>
      </c>
      <c r="N34" s="54">
        <f t="shared" si="5"/>
        <v>81</v>
      </c>
      <c r="O34" s="48">
        <f t="shared" si="5"/>
        <v>0</v>
      </c>
      <c r="P34" s="55">
        <f t="shared" si="4"/>
        <v>81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33</v>
      </c>
      <c r="E35" s="45">
        <v>0</v>
      </c>
      <c r="F35" s="45">
        <v>0</v>
      </c>
      <c r="G35" s="53">
        <f t="shared" si="0"/>
        <v>33</v>
      </c>
      <c r="H35" s="44">
        <v>36</v>
      </c>
      <c r="I35" s="45">
        <v>0</v>
      </c>
      <c r="J35" s="46">
        <f t="shared" si="1"/>
        <v>36</v>
      </c>
      <c r="K35" s="52">
        <v>48</v>
      </c>
      <c r="L35" s="45">
        <v>0</v>
      </c>
      <c r="M35" s="53">
        <f t="shared" si="2"/>
        <v>48</v>
      </c>
      <c r="N35" s="52">
        <f t="shared" si="5"/>
        <v>84</v>
      </c>
      <c r="O35" s="45">
        <f t="shared" si="5"/>
        <v>0</v>
      </c>
      <c r="P35" s="53">
        <f t="shared" si="4"/>
        <v>84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41</v>
      </c>
      <c r="E36" s="48">
        <v>0</v>
      </c>
      <c r="F36" s="48">
        <v>0</v>
      </c>
      <c r="G36" s="55">
        <f t="shared" si="0"/>
        <v>41</v>
      </c>
      <c r="H36" s="47">
        <v>43</v>
      </c>
      <c r="I36" s="48">
        <v>0</v>
      </c>
      <c r="J36" s="49">
        <f t="shared" si="1"/>
        <v>43</v>
      </c>
      <c r="K36" s="54">
        <v>28</v>
      </c>
      <c r="L36" s="48">
        <v>0</v>
      </c>
      <c r="M36" s="55">
        <f t="shared" si="2"/>
        <v>28</v>
      </c>
      <c r="N36" s="54">
        <f t="shared" si="5"/>
        <v>71</v>
      </c>
      <c r="O36" s="48">
        <f t="shared" si="5"/>
        <v>0</v>
      </c>
      <c r="P36" s="55">
        <f t="shared" si="4"/>
        <v>71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132</v>
      </c>
      <c r="E37" s="45">
        <v>43</v>
      </c>
      <c r="F37" s="45">
        <v>0</v>
      </c>
      <c r="G37" s="53">
        <f t="shared" si="0"/>
        <v>175</v>
      </c>
      <c r="H37" s="44">
        <v>151</v>
      </c>
      <c r="I37" s="45">
        <v>17</v>
      </c>
      <c r="J37" s="46">
        <f t="shared" si="1"/>
        <v>168</v>
      </c>
      <c r="K37" s="52">
        <v>130</v>
      </c>
      <c r="L37" s="45">
        <v>26</v>
      </c>
      <c r="M37" s="53">
        <f t="shared" si="2"/>
        <v>156</v>
      </c>
      <c r="N37" s="52">
        <f t="shared" si="5"/>
        <v>281</v>
      </c>
      <c r="O37" s="45">
        <f t="shared" si="5"/>
        <v>43</v>
      </c>
      <c r="P37" s="53">
        <f t="shared" si="4"/>
        <v>324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10</v>
      </c>
      <c r="E38" s="48">
        <v>0</v>
      </c>
      <c r="F38" s="48">
        <v>0</v>
      </c>
      <c r="G38" s="55">
        <f t="shared" si="0"/>
        <v>10</v>
      </c>
      <c r="H38" s="47">
        <v>9</v>
      </c>
      <c r="I38" s="48">
        <v>0</v>
      </c>
      <c r="J38" s="49">
        <f t="shared" si="1"/>
        <v>9</v>
      </c>
      <c r="K38" s="54">
        <v>8</v>
      </c>
      <c r="L38" s="48">
        <v>0</v>
      </c>
      <c r="M38" s="55">
        <f t="shared" si="2"/>
        <v>8</v>
      </c>
      <c r="N38" s="54">
        <f t="shared" si="5"/>
        <v>17</v>
      </c>
      <c r="O38" s="48">
        <f t="shared" si="5"/>
        <v>0</v>
      </c>
      <c r="P38" s="55">
        <f t="shared" si="4"/>
        <v>17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9</v>
      </c>
      <c r="E39" s="45">
        <v>6</v>
      </c>
      <c r="F39" s="45">
        <v>1</v>
      </c>
      <c r="G39" s="53">
        <f t="shared" si="0"/>
        <v>16</v>
      </c>
      <c r="H39" s="44">
        <v>13</v>
      </c>
      <c r="I39" s="45">
        <v>1</v>
      </c>
      <c r="J39" s="46">
        <f t="shared" si="1"/>
        <v>14</v>
      </c>
      <c r="K39" s="52">
        <v>8</v>
      </c>
      <c r="L39" s="45">
        <v>6</v>
      </c>
      <c r="M39" s="53">
        <f t="shared" si="2"/>
        <v>14</v>
      </c>
      <c r="N39" s="52">
        <f t="shared" si="5"/>
        <v>21</v>
      </c>
      <c r="O39" s="45">
        <f t="shared" si="5"/>
        <v>7</v>
      </c>
      <c r="P39" s="53">
        <f t="shared" si="4"/>
        <v>28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24</v>
      </c>
      <c r="I40" s="48">
        <v>0</v>
      </c>
      <c r="J40" s="49">
        <f t="shared" si="1"/>
        <v>24</v>
      </c>
      <c r="K40" s="54">
        <v>23</v>
      </c>
      <c r="L40" s="48">
        <v>0</v>
      </c>
      <c r="M40" s="55">
        <f t="shared" si="2"/>
        <v>23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56</v>
      </c>
      <c r="L41" s="45">
        <v>0</v>
      </c>
      <c r="M41" s="53">
        <f t="shared" si="2"/>
        <v>56</v>
      </c>
      <c r="N41" s="52">
        <f t="shared" si="5"/>
        <v>104</v>
      </c>
      <c r="O41" s="45">
        <f t="shared" si="5"/>
        <v>0</v>
      </c>
      <c r="P41" s="53">
        <f t="shared" si="4"/>
        <v>104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67</v>
      </c>
      <c r="I42" s="48">
        <v>0</v>
      </c>
      <c r="J42" s="49">
        <f t="shared" si="1"/>
        <v>67</v>
      </c>
      <c r="K42" s="54">
        <v>63</v>
      </c>
      <c r="L42" s="48">
        <v>1</v>
      </c>
      <c r="M42" s="55">
        <f t="shared" si="2"/>
        <v>64</v>
      </c>
      <c r="N42" s="54">
        <f t="shared" si="5"/>
        <v>130</v>
      </c>
      <c r="O42" s="48">
        <f t="shared" si="5"/>
        <v>1</v>
      </c>
      <c r="P42" s="55">
        <f t="shared" si="4"/>
        <v>131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20</v>
      </c>
      <c r="E43" s="45">
        <v>0</v>
      </c>
      <c r="F43" s="45">
        <v>0</v>
      </c>
      <c r="G43" s="53">
        <f t="shared" si="0"/>
        <v>20</v>
      </c>
      <c r="H43" s="44">
        <v>22</v>
      </c>
      <c r="I43" s="45">
        <v>0</v>
      </c>
      <c r="J43" s="46">
        <f t="shared" si="1"/>
        <v>22</v>
      </c>
      <c r="K43" s="52">
        <v>15</v>
      </c>
      <c r="L43" s="45">
        <v>0</v>
      </c>
      <c r="M43" s="53">
        <f t="shared" si="2"/>
        <v>15</v>
      </c>
      <c r="N43" s="52">
        <f t="shared" si="5"/>
        <v>37</v>
      </c>
      <c r="O43" s="45">
        <f t="shared" si="5"/>
        <v>0</v>
      </c>
      <c r="P43" s="53">
        <f t="shared" si="4"/>
        <v>37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45</v>
      </c>
      <c r="E45" s="45">
        <v>0</v>
      </c>
      <c r="F45" s="45">
        <v>0</v>
      </c>
      <c r="G45" s="53">
        <f t="shared" si="0"/>
        <v>45</v>
      </c>
      <c r="H45" s="44">
        <v>36</v>
      </c>
      <c r="I45" s="45">
        <v>0</v>
      </c>
      <c r="J45" s="46">
        <f t="shared" si="1"/>
        <v>36</v>
      </c>
      <c r="K45" s="52">
        <v>37</v>
      </c>
      <c r="L45" s="45">
        <v>0</v>
      </c>
      <c r="M45" s="53">
        <f t="shared" si="2"/>
        <v>37</v>
      </c>
      <c r="N45" s="52">
        <f t="shared" si="5"/>
        <v>73</v>
      </c>
      <c r="O45" s="45">
        <f t="shared" si="5"/>
        <v>0</v>
      </c>
      <c r="P45" s="53">
        <f t="shared" si="4"/>
        <v>73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36</v>
      </c>
      <c r="E46" s="48">
        <v>0</v>
      </c>
      <c r="F46" s="48">
        <v>0</v>
      </c>
      <c r="G46" s="55">
        <f t="shared" si="0"/>
        <v>36</v>
      </c>
      <c r="H46" s="47">
        <v>28</v>
      </c>
      <c r="I46" s="48">
        <v>0</v>
      </c>
      <c r="J46" s="49">
        <f t="shared" si="1"/>
        <v>28</v>
      </c>
      <c r="K46" s="54">
        <v>32</v>
      </c>
      <c r="L46" s="48">
        <v>0</v>
      </c>
      <c r="M46" s="55">
        <f t="shared" si="2"/>
        <v>32</v>
      </c>
      <c r="N46" s="54">
        <f t="shared" si="5"/>
        <v>60</v>
      </c>
      <c r="O46" s="48">
        <f t="shared" si="5"/>
        <v>0</v>
      </c>
      <c r="P46" s="55">
        <f t="shared" si="4"/>
        <v>60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25</v>
      </c>
      <c r="I47" s="45">
        <v>0</v>
      </c>
      <c r="J47" s="46">
        <f t="shared" si="1"/>
        <v>25</v>
      </c>
      <c r="K47" s="52">
        <v>26</v>
      </c>
      <c r="L47" s="45">
        <v>0</v>
      </c>
      <c r="M47" s="53">
        <f t="shared" si="2"/>
        <v>26</v>
      </c>
      <c r="N47" s="52">
        <f t="shared" si="5"/>
        <v>51</v>
      </c>
      <c r="O47" s="45">
        <f t="shared" si="5"/>
        <v>0</v>
      </c>
      <c r="P47" s="53">
        <f t="shared" si="4"/>
        <v>51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189</v>
      </c>
      <c r="E48" s="48">
        <v>0</v>
      </c>
      <c r="F48" s="48">
        <v>0</v>
      </c>
      <c r="G48" s="55">
        <f t="shared" si="0"/>
        <v>189</v>
      </c>
      <c r="H48" s="47">
        <v>162</v>
      </c>
      <c r="I48" s="48">
        <v>0</v>
      </c>
      <c r="J48" s="49">
        <f t="shared" si="1"/>
        <v>162</v>
      </c>
      <c r="K48" s="54">
        <v>198</v>
      </c>
      <c r="L48" s="48">
        <v>0</v>
      </c>
      <c r="M48" s="55">
        <f t="shared" si="2"/>
        <v>198</v>
      </c>
      <c r="N48" s="54">
        <f t="shared" si="5"/>
        <v>360</v>
      </c>
      <c r="O48" s="48">
        <f t="shared" si="5"/>
        <v>0</v>
      </c>
      <c r="P48" s="55">
        <f t="shared" si="4"/>
        <v>360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80</v>
      </c>
      <c r="E49" s="254">
        <v>0</v>
      </c>
      <c r="F49" s="254">
        <v>4</v>
      </c>
      <c r="G49" s="255">
        <f t="shared" ref="G49:G51" si="6">SUM(D49:F49)</f>
        <v>84</v>
      </c>
      <c r="H49" s="256">
        <v>111</v>
      </c>
      <c r="I49" s="254">
        <v>1</v>
      </c>
      <c r="J49" s="257">
        <f t="shared" ref="J49:J51" si="7">SUM(H49:I49)</f>
        <v>112</v>
      </c>
      <c r="K49" s="253">
        <v>106</v>
      </c>
      <c r="L49" s="254">
        <v>3</v>
      </c>
      <c r="M49" s="255">
        <f t="shared" ref="M49:M51" si="8">SUM(K49:L49)</f>
        <v>109</v>
      </c>
      <c r="N49" s="253">
        <f t="shared" ref="N49:O51" si="9">H49+K49</f>
        <v>217</v>
      </c>
      <c r="O49" s="254">
        <f t="shared" si="9"/>
        <v>4</v>
      </c>
      <c r="P49" s="255">
        <f t="shared" ref="P49:P51" si="10">SUM(N49:O49)</f>
        <v>221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185</v>
      </c>
      <c r="E50" s="48">
        <v>0</v>
      </c>
      <c r="F50" s="48">
        <v>1</v>
      </c>
      <c r="G50" s="55">
        <f t="shared" si="6"/>
        <v>186</v>
      </c>
      <c r="H50" s="47">
        <v>178</v>
      </c>
      <c r="I50" s="48">
        <v>0</v>
      </c>
      <c r="J50" s="49">
        <f t="shared" si="7"/>
        <v>178</v>
      </c>
      <c r="K50" s="54">
        <v>221</v>
      </c>
      <c r="L50" s="48">
        <v>1</v>
      </c>
      <c r="M50" s="55">
        <f t="shared" si="8"/>
        <v>222</v>
      </c>
      <c r="N50" s="54">
        <f t="shared" si="9"/>
        <v>399</v>
      </c>
      <c r="O50" s="48">
        <f t="shared" si="9"/>
        <v>1</v>
      </c>
      <c r="P50" s="55">
        <f t="shared" si="10"/>
        <v>400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11</v>
      </c>
      <c r="F51" s="254">
        <v>0</v>
      </c>
      <c r="G51" s="263">
        <f t="shared" si="6"/>
        <v>50</v>
      </c>
      <c r="H51" s="256">
        <v>41</v>
      </c>
      <c r="I51" s="254">
        <v>3</v>
      </c>
      <c r="J51" s="262">
        <f t="shared" si="7"/>
        <v>44</v>
      </c>
      <c r="K51" s="253">
        <v>37</v>
      </c>
      <c r="L51" s="254">
        <v>8</v>
      </c>
      <c r="M51" s="263">
        <f t="shared" si="8"/>
        <v>45</v>
      </c>
      <c r="N51" s="253">
        <f t="shared" si="9"/>
        <v>78</v>
      </c>
      <c r="O51" s="256">
        <f t="shared" si="9"/>
        <v>11</v>
      </c>
      <c r="P51" s="255">
        <f t="shared" si="10"/>
        <v>89</v>
      </c>
    </row>
    <row r="52" spans="1:17" ht="16.5" customHeight="1" x14ac:dyDescent="0.25">
      <c r="A52" s="413" t="s">
        <v>48</v>
      </c>
      <c r="B52" s="414"/>
      <c r="C52" s="415"/>
      <c r="D52" s="52">
        <f>SUM(D5:D51)</f>
        <v>2957</v>
      </c>
      <c r="E52" s="45">
        <f t="shared" ref="E52:P52" si="11">SUM(E5:E51)</f>
        <v>152</v>
      </c>
      <c r="F52" s="45">
        <f t="shared" si="11"/>
        <v>15</v>
      </c>
      <c r="G52" s="44">
        <f t="shared" si="11"/>
        <v>3124</v>
      </c>
      <c r="H52" s="52">
        <f t="shared" si="11"/>
        <v>3199</v>
      </c>
      <c r="I52" s="45">
        <f t="shared" si="11"/>
        <v>41</v>
      </c>
      <c r="J52" s="44">
        <f t="shared" si="11"/>
        <v>3240</v>
      </c>
      <c r="K52" s="52">
        <f t="shared" si="11"/>
        <v>3206</v>
      </c>
      <c r="L52" s="45">
        <f t="shared" si="11"/>
        <v>129</v>
      </c>
      <c r="M52" s="44">
        <f t="shared" si="11"/>
        <v>3335</v>
      </c>
      <c r="N52" s="52">
        <f t="shared" si="11"/>
        <v>6405</v>
      </c>
      <c r="O52" s="45">
        <f t="shared" si="11"/>
        <v>170</v>
      </c>
      <c r="P52" s="269">
        <f t="shared" si="11"/>
        <v>6575</v>
      </c>
      <c r="Q52" s="118"/>
    </row>
    <row r="53" spans="1:17" ht="16.5" customHeight="1" x14ac:dyDescent="0.25">
      <c r="A53" s="410" t="s">
        <v>49</v>
      </c>
      <c r="B53" s="411"/>
      <c r="C53" s="412"/>
      <c r="D53" s="82">
        <f>'H30.3'!D52-'H30.2'!D52</f>
        <v>-11</v>
      </c>
      <c r="E53" s="83">
        <f>'H30.3'!E52-'H30.2'!E52</f>
        <v>-1</v>
      </c>
      <c r="F53" s="83">
        <f>'H30.3'!F52-'H30.2'!F52</f>
        <v>-1</v>
      </c>
      <c r="G53" s="117">
        <f>'H30.3'!G52-'H30.2'!G52</f>
        <v>-13</v>
      </c>
      <c r="H53" s="82">
        <f>'H30.3'!H52-'H30.2'!H52</f>
        <v>-15</v>
      </c>
      <c r="I53" s="117">
        <f>'H30.3'!I52-'H30.2'!I52</f>
        <v>-2</v>
      </c>
      <c r="J53" s="84">
        <f>'H30.3'!J52-'H30.2'!J52</f>
        <v>-17</v>
      </c>
      <c r="K53" s="82">
        <f>'H30.3'!K52-'H30.2'!K52</f>
        <v>-7</v>
      </c>
      <c r="L53" s="83">
        <f>'H30.3'!L52-'H30.2'!L52</f>
        <v>0</v>
      </c>
      <c r="M53" s="117">
        <f>'H30.3'!M52-'H30.2'!M52</f>
        <v>-7</v>
      </c>
      <c r="N53" s="82">
        <f>'H30.3'!N52-'H30.2'!N52</f>
        <v>-22</v>
      </c>
      <c r="O53" s="83">
        <f>'H30.3'!O52-'H30.2'!O52</f>
        <v>-2</v>
      </c>
      <c r="P53" s="117">
        <f>'H30.3'!P52-'H30.2'!P52</f>
        <v>-24</v>
      </c>
      <c r="Q53" s="118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79">
    <tabColor rgb="FFFF99CC"/>
  </sheetPr>
  <dimension ref="A1:S53"/>
  <sheetViews>
    <sheetView view="pageBreakPreview" zoomScale="60" zoomScaleNormal="115" workbookViewId="0">
      <pane ySplit="4" topLeftCell="A26" activePane="bottomLeft" state="frozen"/>
      <selection activeCell="M35" sqref="M35"/>
      <selection pane="bottomLeft" activeCell="Y57" sqref="Y57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162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51" si="0">SUM(D5:F5)</f>
        <v>66</v>
      </c>
      <c r="H5" s="44">
        <v>85</v>
      </c>
      <c r="I5" s="45">
        <v>0</v>
      </c>
      <c r="J5" s="46">
        <f t="shared" ref="J5:J51" si="1">SUM(H5:I5)</f>
        <v>85</v>
      </c>
      <c r="K5" s="52">
        <v>72</v>
      </c>
      <c r="L5" s="45">
        <v>0</v>
      </c>
      <c r="M5" s="53">
        <f t="shared" ref="M5:M51" si="2">SUM(K5:L5)</f>
        <v>72</v>
      </c>
      <c r="N5" s="52">
        <f t="shared" ref="N5:O31" si="3">H5+K5</f>
        <v>157</v>
      </c>
      <c r="O5" s="45">
        <f t="shared" si="3"/>
        <v>0</v>
      </c>
      <c r="P5" s="53">
        <f t="shared" ref="P5:P51" si="4">SUM(N5:O5)</f>
        <v>157</v>
      </c>
    </row>
    <row r="6" spans="1:19" ht="16.5" customHeight="1" x14ac:dyDescent="0.25">
      <c r="A6" s="39">
        <v>2</v>
      </c>
      <c r="B6" s="40" t="s">
        <v>9</v>
      </c>
      <c r="C6" s="40"/>
      <c r="D6" s="54">
        <v>188</v>
      </c>
      <c r="E6" s="48">
        <v>52</v>
      </c>
      <c r="F6" s="48">
        <v>1</v>
      </c>
      <c r="G6" s="55">
        <f t="shared" si="0"/>
        <v>241</v>
      </c>
      <c r="H6" s="47">
        <v>206</v>
      </c>
      <c r="I6" s="48">
        <v>8</v>
      </c>
      <c r="J6" s="49">
        <f t="shared" si="1"/>
        <v>214</v>
      </c>
      <c r="K6" s="54">
        <v>223</v>
      </c>
      <c r="L6" s="48">
        <v>46</v>
      </c>
      <c r="M6" s="55">
        <f t="shared" si="2"/>
        <v>269</v>
      </c>
      <c r="N6" s="54">
        <f t="shared" si="3"/>
        <v>429</v>
      </c>
      <c r="O6" s="48">
        <f t="shared" si="3"/>
        <v>54</v>
      </c>
      <c r="P6" s="55">
        <f t="shared" si="4"/>
        <v>483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335</v>
      </c>
      <c r="E7" s="45">
        <v>12</v>
      </c>
      <c r="F7" s="45">
        <v>0</v>
      </c>
      <c r="G7" s="53">
        <f t="shared" si="0"/>
        <v>347</v>
      </c>
      <c r="H7" s="44">
        <v>350</v>
      </c>
      <c r="I7" s="45">
        <v>6</v>
      </c>
      <c r="J7" s="46">
        <f t="shared" si="1"/>
        <v>356</v>
      </c>
      <c r="K7" s="52">
        <v>251</v>
      </c>
      <c r="L7" s="45">
        <v>6</v>
      </c>
      <c r="M7" s="53">
        <f t="shared" si="2"/>
        <v>257</v>
      </c>
      <c r="N7" s="52">
        <f t="shared" si="3"/>
        <v>601</v>
      </c>
      <c r="O7" s="45">
        <f t="shared" si="3"/>
        <v>12</v>
      </c>
      <c r="P7" s="53">
        <f t="shared" si="4"/>
        <v>613</v>
      </c>
    </row>
    <row r="8" spans="1:19" ht="16.5" customHeight="1" x14ac:dyDescent="0.25">
      <c r="A8" s="39">
        <v>4</v>
      </c>
      <c r="B8" s="40" t="s">
        <v>7</v>
      </c>
      <c r="C8" s="40"/>
      <c r="D8" s="54">
        <v>91</v>
      </c>
      <c r="E8" s="48">
        <v>0</v>
      </c>
      <c r="F8" s="48">
        <v>3</v>
      </c>
      <c r="G8" s="55">
        <f t="shared" si="0"/>
        <v>94</v>
      </c>
      <c r="H8" s="47">
        <v>95</v>
      </c>
      <c r="I8" s="48">
        <v>2</v>
      </c>
      <c r="J8" s="49">
        <f t="shared" si="1"/>
        <v>97</v>
      </c>
      <c r="K8" s="54">
        <v>99</v>
      </c>
      <c r="L8" s="48">
        <v>2</v>
      </c>
      <c r="M8" s="55">
        <f t="shared" si="2"/>
        <v>101</v>
      </c>
      <c r="N8" s="54">
        <f t="shared" si="3"/>
        <v>194</v>
      </c>
      <c r="O8" s="48">
        <f t="shared" si="3"/>
        <v>4</v>
      </c>
      <c r="P8" s="55">
        <f t="shared" si="4"/>
        <v>198</v>
      </c>
    </row>
    <row r="9" spans="1:19" ht="16.5" customHeight="1" x14ac:dyDescent="0.25">
      <c r="A9" s="37">
        <v>5</v>
      </c>
      <c r="B9" s="38" t="s">
        <v>5</v>
      </c>
      <c r="C9" s="38"/>
      <c r="D9" s="52">
        <v>44</v>
      </c>
      <c r="E9" s="45">
        <v>6</v>
      </c>
      <c r="F9" s="45">
        <v>0</v>
      </c>
      <c r="G9" s="53">
        <f t="shared" si="0"/>
        <v>50</v>
      </c>
      <c r="H9" s="44">
        <v>55</v>
      </c>
      <c r="I9" s="45">
        <v>0</v>
      </c>
      <c r="J9" s="46">
        <f t="shared" si="1"/>
        <v>55</v>
      </c>
      <c r="K9" s="52">
        <v>61</v>
      </c>
      <c r="L9" s="45">
        <v>6</v>
      </c>
      <c r="M9" s="53">
        <f t="shared" si="2"/>
        <v>67</v>
      </c>
      <c r="N9" s="52">
        <f t="shared" si="3"/>
        <v>116</v>
      </c>
      <c r="O9" s="45">
        <f t="shared" si="3"/>
        <v>6</v>
      </c>
      <c r="P9" s="53">
        <f t="shared" si="4"/>
        <v>122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280</v>
      </c>
      <c r="E10" s="48">
        <v>0</v>
      </c>
      <c r="F10" s="48">
        <v>3</v>
      </c>
      <c r="G10" s="55">
        <f t="shared" si="0"/>
        <v>283</v>
      </c>
      <c r="H10" s="47">
        <v>329</v>
      </c>
      <c r="I10" s="48">
        <v>0</v>
      </c>
      <c r="J10" s="49">
        <f t="shared" si="1"/>
        <v>329</v>
      </c>
      <c r="K10" s="54">
        <v>357</v>
      </c>
      <c r="L10" s="48">
        <v>3</v>
      </c>
      <c r="M10" s="55">
        <f t="shared" si="2"/>
        <v>360</v>
      </c>
      <c r="N10" s="54">
        <f t="shared" si="3"/>
        <v>686</v>
      </c>
      <c r="O10" s="48">
        <f t="shared" si="3"/>
        <v>3</v>
      </c>
      <c r="P10" s="55">
        <f t="shared" si="4"/>
        <v>689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12</v>
      </c>
      <c r="E11" s="45">
        <v>0</v>
      </c>
      <c r="F11" s="45">
        <v>0</v>
      </c>
      <c r="G11" s="53">
        <f t="shared" si="0"/>
        <v>12</v>
      </c>
      <c r="H11" s="44">
        <v>8</v>
      </c>
      <c r="I11" s="45">
        <v>0</v>
      </c>
      <c r="J11" s="46">
        <f t="shared" si="1"/>
        <v>8</v>
      </c>
      <c r="K11" s="52">
        <v>9</v>
      </c>
      <c r="L11" s="45">
        <v>0</v>
      </c>
      <c r="M11" s="53">
        <f t="shared" si="2"/>
        <v>9</v>
      </c>
      <c r="N11" s="52">
        <f t="shared" si="3"/>
        <v>17</v>
      </c>
      <c r="O11" s="45">
        <f t="shared" si="3"/>
        <v>0</v>
      </c>
      <c r="P11" s="53">
        <f t="shared" si="4"/>
        <v>17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38</v>
      </c>
      <c r="E12" s="48">
        <v>0</v>
      </c>
      <c r="F12" s="48">
        <v>0</v>
      </c>
      <c r="G12" s="55">
        <f t="shared" si="0"/>
        <v>38</v>
      </c>
      <c r="H12" s="47">
        <v>37</v>
      </c>
      <c r="I12" s="48">
        <v>0</v>
      </c>
      <c r="J12" s="49">
        <f t="shared" si="1"/>
        <v>37</v>
      </c>
      <c r="K12" s="54">
        <v>42</v>
      </c>
      <c r="L12" s="48">
        <v>0</v>
      </c>
      <c r="M12" s="55">
        <f t="shared" si="2"/>
        <v>42</v>
      </c>
      <c r="N12" s="54">
        <f t="shared" si="3"/>
        <v>79</v>
      </c>
      <c r="O12" s="48">
        <f t="shared" si="3"/>
        <v>0</v>
      </c>
      <c r="P12" s="55">
        <f t="shared" si="4"/>
        <v>79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97</v>
      </c>
      <c r="E13" s="45">
        <v>6</v>
      </c>
      <c r="F13" s="45">
        <v>1</v>
      </c>
      <c r="G13" s="53">
        <f t="shared" si="0"/>
        <v>104</v>
      </c>
      <c r="H13" s="44">
        <v>104</v>
      </c>
      <c r="I13" s="45">
        <v>0</v>
      </c>
      <c r="J13" s="46">
        <f t="shared" si="1"/>
        <v>104</v>
      </c>
      <c r="K13" s="52">
        <v>115</v>
      </c>
      <c r="L13" s="45">
        <v>7</v>
      </c>
      <c r="M13" s="53">
        <f t="shared" si="2"/>
        <v>122</v>
      </c>
      <c r="N13" s="52">
        <f t="shared" si="3"/>
        <v>219</v>
      </c>
      <c r="O13" s="45">
        <f t="shared" si="3"/>
        <v>7</v>
      </c>
      <c r="P13" s="53">
        <f t="shared" si="4"/>
        <v>226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155</v>
      </c>
      <c r="E14" s="48">
        <v>7</v>
      </c>
      <c r="F14" s="48">
        <v>1</v>
      </c>
      <c r="G14" s="55">
        <f t="shared" si="0"/>
        <v>163</v>
      </c>
      <c r="H14" s="47">
        <v>178</v>
      </c>
      <c r="I14" s="48">
        <v>0</v>
      </c>
      <c r="J14" s="49">
        <f t="shared" si="1"/>
        <v>178</v>
      </c>
      <c r="K14" s="54">
        <v>174</v>
      </c>
      <c r="L14" s="48">
        <v>8</v>
      </c>
      <c r="M14" s="55">
        <f t="shared" si="2"/>
        <v>182</v>
      </c>
      <c r="N14" s="54">
        <f t="shared" si="3"/>
        <v>352</v>
      </c>
      <c r="O14" s="48">
        <f t="shared" si="3"/>
        <v>8</v>
      </c>
      <c r="P14" s="55">
        <f t="shared" si="4"/>
        <v>360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169</v>
      </c>
      <c r="E15" s="45">
        <v>3</v>
      </c>
      <c r="F15" s="45">
        <v>0</v>
      </c>
      <c r="G15" s="53">
        <f t="shared" si="0"/>
        <v>172</v>
      </c>
      <c r="H15" s="44">
        <v>206</v>
      </c>
      <c r="I15" s="45">
        <v>0</v>
      </c>
      <c r="J15" s="46">
        <f t="shared" si="1"/>
        <v>206</v>
      </c>
      <c r="K15" s="52">
        <v>212</v>
      </c>
      <c r="L15" s="45">
        <v>3</v>
      </c>
      <c r="M15" s="53">
        <f t="shared" si="2"/>
        <v>215</v>
      </c>
      <c r="N15" s="52">
        <f t="shared" si="3"/>
        <v>418</v>
      </c>
      <c r="O15" s="45">
        <f t="shared" si="3"/>
        <v>3</v>
      </c>
      <c r="P15" s="53">
        <f t="shared" si="4"/>
        <v>421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20</v>
      </c>
      <c r="E16" s="48">
        <v>0</v>
      </c>
      <c r="F16" s="48">
        <v>0</v>
      </c>
      <c r="G16" s="55">
        <f t="shared" si="0"/>
        <v>20</v>
      </c>
      <c r="H16" s="47">
        <v>15</v>
      </c>
      <c r="I16" s="48">
        <v>0</v>
      </c>
      <c r="J16" s="49">
        <f t="shared" si="1"/>
        <v>15</v>
      </c>
      <c r="K16" s="54">
        <v>22</v>
      </c>
      <c r="L16" s="48">
        <v>0</v>
      </c>
      <c r="M16" s="55">
        <f t="shared" si="2"/>
        <v>22</v>
      </c>
      <c r="N16" s="54">
        <f t="shared" si="3"/>
        <v>37</v>
      </c>
      <c r="O16" s="48">
        <f t="shared" si="3"/>
        <v>0</v>
      </c>
      <c r="P16" s="55">
        <f t="shared" si="4"/>
        <v>37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136</v>
      </c>
      <c r="E17" s="45">
        <v>4</v>
      </c>
      <c r="F17" s="45">
        <v>0</v>
      </c>
      <c r="G17" s="53">
        <f t="shared" si="0"/>
        <v>140</v>
      </c>
      <c r="H17" s="44">
        <v>144</v>
      </c>
      <c r="I17" s="45">
        <v>4</v>
      </c>
      <c r="J17" s="46">
        <f t="shared" si="1"/>
        <v>148</v>
      </c>
      <c r="K17" s="52">
        <v>143</v>
      </c>
      <c r="L17" s="45">
        <v>0</v>
      </c>
      <c r="M17" s="53">
        <f t="shared" si="2"/>
        <v>143</v>
      </c>
      <c r="N17" s="52">
        <f t="shared" si="3"/>
        <v>287</v>
      </c>
      <c r="O17" s="45">
        <f t="shared" si="3"/>
        <v>4</v>
      </c>
      <c r="P17" s="53">
        <f t="shared" si="4"/>
        <v>291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13</v>
      </c>
      <c r="E18" s="48">
        <v>0</v>
      </c>
      <c r="F18" s="48">
        <v>0</v>
      </c>
      <c r="G18" s="55">
        <f t="shared" si="0"/>
        <v>13</v>
      </c>
      <c r="H18" s="47">
        <v>7</v>
      </c>
      <c r="I18" s="48">
        <v>0</v>
      </c>
      <c r="J18" s="49">
        <f t="shared" si="1"/>
        <v>7</v>
      </c>
      <c r="K18" s="54">
        <v>13</v>
      </c>
      <c r="L18" s="48">
        <v>0</v>
      </c>
      <c r="M18" s="55">
        <f t="shared" si="2"/>
        <v>13</v>
      </c>
      <c r="N18" s="54">
        <f t="shared" si="3"/>
        <v>20</v>
      </c>
      <c r="O18" s="48">
        <f t="shared" si="3"/>
        <v>0</v>
      </c>
      <c r="P18" s="55">
        <f t="shared" si="4"/>
        <v>20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34</v>
      </c>
      <c r="E20" s="48">
        <v>0</v>
      </c>
      <c r="F20" s="48">
        <v>0</v>
      </c>
      <c r="G20" s="55">
        <f t="shared" si="0"/>
        <v>34</v>
      </c>
      <c r="H20" s="47">
        <v>39</v>
      </c>
      <c r="I20" s="48">
        <v>0</v>
      </c>
      <c r="J20" s="49">
        <f t="shared" si="1"/>
        <v>39</v>
      </c>
      <c r="K20" s="54">
        <v>33</v>
      </c>
      <c r="L20" s="48">
        <v>0</v>
      </c>
      <c r="M20" s="55">
        <f t="shared" si="2"/>
        <v>33</v>
      </c>
      <c r="N20" s="54">
        <f t="shared" si="3"/>
        <v>72</v>
      </c>
      <c r="O20" s="48">
        <f t="shared" si="3"/>
        <v>0</v>
      </c>
      <c r="P20" s="55">
        <f t="shared" si="4"/>
        <v>72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20</v>
      </c>
      <c r="I21" s="45">
        <v>0</v>
      </c>
      <c r="J21" s="46">
        <f t="shared" si="1"/>
        <v>20</v>
      </c>
      <c r="K21" s="52">
        <v>20</v>
      </c>
      <c r="L21" s="45">
        <v>0</v>
      </c>
      <c r="M21" s="53">
        <f t="shared" si="2"/>
        <v>20</v>
      </c>
      <c r="N21" s="52">
        <f t="shared" si="3"/>
        <v>40</v>
      </c>
      <c r="O21" s="45">
        <f t="shared" si="3"/>
        <v>0</v>
      </c>
      <c r="P21" s="53">
        <f t="shared" si="4"/>
        <v>40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27</v>
      </c>
      <c r="I22" s="48">
        <v>0</v>
      </c>
      <c r="J22" s="49">
        <f t="shared" si="1"/>
        <v>27</v>
      </c>
      <c r="K22" s="54">
        <v>31</v>
      </c>
      <c r="L22" s="48">
        <v>0</v>
      </c>
      <c r="M22" s="55">
        <f t="shared" si="2"/>
        <v>31</v>
      </c>
      <c r="N22" s="54">
        <f t="shared" si="3"/>
        <v>58</v>
      </c>
      <c r="O22" s="48">
        <f t="shared" si="3"/>
        <v>0</v>
      </c>
      <c r="P22" s="55">
        <f t="shared" si="4"/>
        <v>58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10</v>
      </c>
      <c r="E24" s="48">
        <v>0</v>
      </c>
      <c r="F24" s="48">
        <v>0</v>
      </c>
      <c r="G24" s="55">
        <f t="shared" si="0"/>
        <v>10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24</v>
      </c>
      <c r="E25" s="45">
        <v>0</v>
      </c>
      <c r="F25" s="45">
        <v>0</v>
      </c>
      <c r="G25" s="53">
        <f t="shared" si="0"/>
        <v>24</v>
      </c>
      <c r="H25" s="44">
        <v>37</v>
      </c>
      <c r="I25" s="45">
        <v>0</v>
      </c>
      <c r="J25" s="46">
        <f t="shared" si="1"/>
        <v>37</v>
      </c>
      <c r="K25" s="52">
        <v>35</v>
      </c>
      <c r="L25" s="45">
        <v>0</v>
      </c>
      <c r="M25" s="53">
        <f t="shared" si="2"/>
        <v>35</v>
      </c>
      <c r="N25" s="52">
        <f t="shared" si="3"/>
        <v>72</v>
      </c>
      <c r="O25" s="45">
        <f t="shared" si="3"/>
        <v>0</v>
      </c>
      <c r="P25" s="53">
        <f t="shared" si="4"/>
        <v>72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21</v>
      </c>
      <c r="I26" s="48">
        <v>0</v>
      </c>
      <c r="J26" s="49">
        <f t="shared" si="1"/>
        <v>21</v>
      </c>
      <c r="K26" s="54">
        <v>23</v>
      </c>
      <c r="L26" s="48">
        <v>0</v>
      </c>
      <c r="M26" s="55">
        <f t="shared" si="2"/>
        <v>23</v>
      </c>
      <c r="N26" s="54">
        <f t="shared" si="3"/>
        <v>44</v>
      </c>
      <c r="O26" s="48">
        <f t="shared" si="3"/>
        <v>0</v>
      </c>
      <c r="P26" s="55">
        <f t="shared" si="4"/>
        <v>44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26</v>
      </c>
      <c r="E27" s="45">
        <v>0</v>
      </c>
      <c r="F27" s="45">
        <v>0</v>
      </c>
      <c r="G27" s="53">
        <f t="shared" si="0"/>
        <v>26</v>
      </c>
      <c r="H27" s="44">
        <v>25</v>
      </c>
      <c r="I27" s="45">
        <v>0</v>
      </c>
      <c r="J27" s="46">
        <f t="shared" si="1"/>
        <v>25</v>
      </c>
      <c r="K27" s="52">
        <v>23</v>
      </c>
      <c r="L27" s="45">
        <v>0</v>
      </c>
      <c r="M27" s="53">
        <f t="shared" si="2"/>
        <v>23</v>
      </c>
      <c r="N27" s="52">
        <f t="shared" si="3"/>
        <v>48</v>
      </c>
      <c r="O27" s="45">
        <f t="shared" si="3"/>
        <v>0</v>
      </c>
      <c r="P27" s="53">
        <f t="shared" si="4"/>
        <v>48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10</v>
      </c>
      <c r="E28" s="48">
        <v>0</v>
      </c>
      <c r="F28" s="48">
        <v>0</v>
      </c>
      <c r="G28" s="55">
        <f t="shared" si="0"/>
        <v>10</v>
      </c>
      <c r="H28" s="47">
        <v>7</v>
      </c>
      <c r="I28" s="48">
        <v>0</v>
      </c>
      <c r="J28" s="49">
        <f t="shared" si="1"/>
        <v>7</v>
      </c>
      <c r="K28" s="54">
        <v>12</v>
      </c>
      <c r="L28" s="48">
        <v>0</v>
      </c>
      <c r="M28" s="55">
        <f t="shared" si="2"/>
        <v>12</v>
      </c>
      <c r="N28" s="54">
        <f t="shared" si="3"/>
        <v>19</v>
      </c>
      <c r="O28" s="48">
        <f t="shared" si="3"/>
        <v>0</v>
      </c>
      <c r="P28" s="55">
        <f t="shared" si="4"/>
        <v>19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18</v>
      </c>
      <c r="E29" s="45">
        <v>0</v>
      </c>
      <c r="F29" s="45">
        <v>0</v>
      </c>
      <c r="G29" s="53">
        <f t="shared" si="0"/>
        <v>18</v>
      </c>
      <c r="H29" s="44">
        <v>13</v>
      </c>
      <c r="I29" s="45">
        <v>0</v>
      </c>
      <c r="J29" s="46">
        <f t="shared" si="1"/>
        <v>13</v>
      </c>
      <c r="K29" s="52">
        <v>19</v>
      </c>
      <c r="L29" s="45">
        <v>0</v>
      </c>
      <c r="M29" s="53">
        <f t="shared" si="2"/>
        <v>19</v>
      </c>
      <c r="N29" s="52">
        <f t="shared" si="3"/>
        <v>32</v>
      </c>
      <c r="O29" s="45">
        <f t="shared" si="3"/>
        <v>0</v>
      </c>
      <c r="P29" s="53">
        <f t="shared" si="4"/>
        <v>32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66</v>
      </c>
      <c r="E30" s="48">
        <v>1</v>
      </c>
      <c r="F30" s="48">
        <v>0</v>
      </c>
      <c r="G30" s="55">
        <f t="shared" si="0"/>
        <v>67</v>
      </c>
      <c r="H30" s="47">
        <v>63</v>
      </c>
      <c r="I30" s="48">
        <v>1</v>
      </c>
      <c r="J30" s="49">
        <f t="shared" si="1"/>
        <v>64</v>
      </c>
      <c r="K30" s="54">
        <v>50</v>
      </c>
      <c r="L30" s="48">
        <v>1</v>
      </c>
      <c r="M30" s="55">
        <f t="shared" si="2"/>
        <v>51</v>
      </c>
      <c r="N30" s="54">
        <f t="shared" si="3"/>
        <v>113</v>
      </c>
      <c r="O30" s="48">
        <f t="shared" si="3"/>
        <v>2</v>
      </c>
      <c r="P30" s="55">
        <f t="shared" si="4"/>
        <v>115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45</v>
      </c>
      <c r="E31" s="45">
        <v>0</v>
      </c>
      <c r="F31" s="45">
        <v>0</v>
      </c>
      <c r="G31" s="53">
        <f t="shared" si="0"/>
        <v>45</v>
      </c>
      <c r="H31" s="44">
        <v>38</v>
      </c>
      <c r="I31" s="45">
        <v>0</v>
      </c>
      <c r="J31" s="46">
        <f t="shared" si="1"/>
        <v>38</v>
      </c>
      <c r="K31" s="52">
        <v>33</v>
      </c>
      <c r="L31" s="45">
        <v>0</v>
      </c>
      <c r="M31" s="53">
        <f t="shared" si="2"/>
        <v>33</v>
      </c>
      <c r="N31" s="52">
        <f t="shared" si="3"/>
        <v>71</v>
      </c>
      <c r="O31" s="45">
        <f t="shared" si="3"/>
        <v>0</v>
      </c>
      <c r="P31" s="53">
        <f t="shared" si="4"/>
        <v>71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14</v>
      </c>
      <c r="E32" s="48">
        <v>0</v>
      </c>
      <c r="F32" s="48">
        <v>0</v>
      </c>
      <c r="G32" s="55">
        <f t="shared" si="0"/>
        <v>14</v>
      </c>
      <c r="H32" s="47">
        <v>14</v>
      </c>
      <c r="I32" s="48">
        <v>0</v>
      </c>
      <c r="J32" s="49">
        <f t="shared" si="1"/>
        <v>14</v>
      </c>
      <c r="K32" s="54">
        <v>13</v>
      </c>
      <c r="L32" s="48">
        <v>0</v>
      </c>
      <c r="M32" s="55">
        <f t="shared" si="2"/>
        <v>13</v>
      </c>
      <c r="N32" s="54">
        <f t="shared" ref="N32:O48" si="5">H32+K32</f>
        <v>27</v>
      </c>
      <c r="O32" s="48">
        <f t="shared" si="5"/>
        <v>0</v>
      </c>
      <c r="P32" s="55">
        <f t="shared" si="4"/>
        <v>27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5</v>
      </c>
      <c r="E33" s="45">
        <v>0</v>
      </c>
      <c r="F33" s="45">
        <v>0</v>
      </c>
      <c r="G33" s="53">
        <f t="shared" si="0"/>
        <v>5</v>
      </c>
      <c r="H33" s="44">
        <v>4</v>
      </c>
      <c r="I33" s="45">
        <v>0</v>
      </c>
      <c r="J33" s="46">
        <f t="shared" si="1"/>
        <v>4</v>
      </c>
      <c r="K33" s="52">
        <v>3</v>
      </c>
      <c r="L33" s="45">
        <v>0</v>
      </c>
      <c r="M33" s="53">
        <f t="shared" si="2"/>
        <v>3</v>
      </c>
      <c r="N33" s="52">
        <f t="shared" si="5"/>
        <v>7</v>
      </c>
      <c r="O33" s="45">
        <f t="shared" si="5"/>
        <v>0</v>
      </c>
      <c r="P33" s="53">
        <f t="shared" si="4"/>
        <v>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35</v>
      </c>
      <c r="E34" s="48">
        <v>0</v>
      </c>
      <c r="F34" s="48">
        <v>0</v>
      </c>
      <c r="G34" s="55">
        <f t="shared" si="0"/>
        <v>35</v>
      </c>
      <c r="H34" s="47">
        <v>39</v>
      </c>
      <c r="I34" s="48">
        <v>0</v>
      </c>
      <c r="J34" s="49">
        <f t="shared" si="1"/>
        <v>39</v>
      </c>
      <c r="K34" s="54">
        <v>39</v>
      </c>
      <c r="L34" s="48">
        <v>0</v>
      </c>
      <c r="M34" s="55">
        <f t="shared" si="2"/>
        <v>39</v>
      </c>
      <c r="N34" s="54">
        <f t="shared" si="5"/>
        <v>78</v>
      </c>
      <c r="O34" s="48">
        <f t="shared" si="5"/>
        <v>0</v>
      </c>
      <c r="P34" s="55">
        <f t="shared" si="4"/>
        <v>78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34</v>
      </c>
      <c r="E35" s="45">
        <v>0</v>
      </c>
      <c r="F35" s="45">
        <v>0</v>
      </c>
      <c r="G35" s="53">
        <f t="shared" si="0"/>
        <v>34</v>
      </c>
      <c r="H35" s="44">
        <v>38</v>
      </c>
      <c r="I35" s="45">
        <v>0</v>
      </c>
      <c r="J35" s="46">
        <f t="shared" si="1"/>
        <v>38</v>
      </c>
      <c r="K35" s="52">
        <v>52</v>
      </c>
      <c r="L35" s="45">
        <v>0</v>
      </c>
      <c r="M35" s="53">
        <f t="shared" si="2"/>
        <v>52</v>
      </c>
      <c r="N35" s="52">
        <f t="shared" si="5"/>
        <v>90</v>
      </c>
      <c r="O35" s="45">
        <f t="shared" si="5"/>
        <v>0</v>
      </c>
      <c r="P35" s="53">
        <f t="shared" si="4"/>
        <v>90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44</v>
      </c>
      <c r="E36" s="48">
        <v>0</v>
      </c>
      <c r="F36" s="48">
        <v>0</v>
      </c>
      <c r="G36" s="55">
        <f t="shared" si="0"/>
        <v>44</v>
      </c>
      <c r="H36" s="47">
        <v>47</v>
      </c>
      <c r="I36" s="48">
        <v>0</v>
      </c>
      <c r="J36" s="49">
        <f t="shared" si="1"/>
        <v>47</v>
      </c>
      <c r="K36" s="54">
        <v>31</v>
      </c>
      <c r="L36" s="48">
        <v>0</v>
      </c>
      <c r="M36" s="55">
        <f t="shared" si="2"/>
        <v>31</v>
      </c>
      <c r="N36" s="54">
        <f t="shared" si="5"/>
        <v>78</v>
      </c>
      <c r="O36" s="48">
        <f t="shared" si="5"/>
        <v>0</v>
      </c>
      <c r="P36" s="55">
        <f t="shared" si="4"/>
        <v>78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128</v>
      </c>
      <c r="E37" s="45">
        <v>43</v>
      </c>
      <c r="F37" s="45">
        <v>0</v>
      </c>
      <c r="G37" s="53">
        <f t="shared" si="0"/>
        <v>171</v>
      </c>
      <c r="H37" s="44">
        <v>148</v>
      </c>
      <c r="I37" s="45">
        <v>17</v>
      </c>
      <c r="J37" s="46">
        <f t="shared" si="1"/>
        <v>165</v>
      </c>
      <c r="K37" s="52">
        <v>122</v>
      </c>
      <c r="L37" s="45">
        <v>26</v>
      </c>
      <c r="M37" s="53">
        <f t="shared" si="2"/>
        <v>148</v>
      </c>
      <c r="N37" s="52">
        <f t="shared" si="5"/>
        <v>270</v>
      </c>
      <c r="O37" s="45">
        <f t="shared" si="5"/>
        <v>43</v>
      </c>
      <c r="P37" s="53">
        <f t="shared" si="4"/>
        <v>313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10</v>
      </c>
      <c r="E38" s="48">
        <v>0</v>
      </c>
      <c r="F38" s="48">
        <v>0</v>
      </c>
      <c r="G38" s="55">
        <f t="shared" si="0"/>
        <v>10</v>
      </c>
      <c r="H38" s="47">
        <v>9</v>
      </c>
      <c r="I38" s="48">
        <v>0</v>
      </c>
      <c r="J38" s="49">
        <f t="shared" si="1"/>
        <v>9</v>
      </c>
      <c r="K38" s="54">
        <v>8</v>
      </c>
      <c r="L38" s="48">
        <v>0</v>
      </c>
      <c r="M38" s="55">
        <f t="shared" si="2"/>
        <v>8</v>
      </c>
      <c r="N38" s="54">
        <f t="shared" si="5"/>
        <v>17</v>
      </c>
      <c r="O38" s="48">
        <f t="shared" si="5"/>
        <v>0</v>
      </c>
      <c r="P38" s="55">
        <f t="shared" si="4"/>
        <v>17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10</v>
      </c>
      <c r="E39" s="45">
        <v>8</v>
      </c>
      <c r="F39" s="45">
        <v>1</v>
      </c>
      <c r="G39" s="53">
        <f t="shared" si="0"/>
        <v>19</v>
      </c>
      <c r="H39" s="44">
        <v>14</v>
      </c>
      <c r="I39" s="45">
        <v>1</v>
      </c>
      <c r="J39" s="46">
        <f t="shared" si="1"/>
        <v>15</v>
      </c>
      <c r="K39" s="52">
        <v>9</v>
      </c>
      <c r="L39" s="45">
        <v>8</v>
      </c>
      <c r="M39" s="53">
        <f t="shared" si="2"/>
        <v>17</v>
      </c>
      <c r="N39" s="52">
        <f t="shared" si="5"/>
        <v>23</v>
      </c>
      <c r="O39" s="45">
        <f t="shared" si="5"/>
        <v>9</v>
      </c>
      <c r="P39" s="53">
        <f t="shared" si="4"/>
        <v>32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24</v>
      </c>
      <c r="I40" s="48">
        <v>0</v>
      </c>
      <c r="J40" s="49">
        <f t="shared" si="1"/>
        <v>24</v>
      </c>
      <c r="K40" s="54">
        <v>23</v>
      </c>
      <c r="L40" s="48">
        <v>0</v>
      </c>
      <c r="M40" s="55">
        <f t="shared" si="2"/>
        <v>23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41</v>
      </c>
      <c r="E41" s="45">
        <v>0</v>
      </c>
      <c r="F41" s="45">
        <v>0</v>
      </c>
      <c r="G41" s="53">
        <f t="shared" si="0"/>
        <v>41</v>
      </c>
      <c r="H41" s="44">
        <v>49</v>
      </c>
      <c r="I41" s="45">
        <v>0</v>
      </c>
      <c r="J41" s="46">
        <f t="shared" si="1"/>
        <v>49</v>
      </c>
      <c r="K41" s="52">
        <v>56</v>
      </c>
      <c r="L41" s="45">
        <v>0</v>
      </c>
      <c r="M41" s="53">
        <f t="shared" si="2"/>
        <v>56</v>
      </c>
      <c r="N41" s="52">
        <f t="shared" si="5"/>
        <v>105</v>
      </c>
      <c r="O41" s="45">
        <f t="shared" si="5"/>
        <v>0</v>
      </c>
      <c r="P41" s="53">
        <f t="shared" si="4"/>
        <v>105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2</v>
      </c>
      <c r="G42" s="55">
        <f t="shared" si="0"/>
        <v>47</v>
      </c>
      <c r="H42" s="47">
        <v>68</v>
      </c>
      <c r="I42" s="48">
        <v>0</v>
      </c>
      <c r="J42" s="49">
        <f t="shared" si="1"/>
        <v>68</v>
      </c>
      <c r="K42" s="54">
        <v>65</v>
      </c>
      <c r="L42" s="48">
        <v>2</v>
      </c>
      <c r="M42" s="55">
        <f t="shared" si="2"/>
        <v>67</v>
      </c>
      <c r="N42" s="54">
        <f t="shared" si="5"/>
        <v>133</v>
      </c>
      <c r="O42" s="48">
        <f t="shared" si="5"/>
        <v>2</v>
      </c>
      <c r="P42" s="55">
        <f t="shared" si="4"/>
        <v>135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20</v>
      </c>
      <c r="E43" s="45">
        <v>0</v>
      </c>
      <c r="F43" s="45">
        <v>0</v>
      </c>
      <c r="G43" s="53">
        <f t="shared" si="0"/>
        <v>20</v>
      </c>
      <c r="H43" s="44">
        <v>22</v>
      </c>
      <c r="I43" s="45">
        <v>0</v>
      </c>
      <c r="J43" s="46">
        <f t="shared" si="1"/>
        <v>22</v>
      </c>
      <c r="K43" s="52">
        <v>15</v>
      </c>
      <c r="L43" s="45">
        <v>0</v>
      </c>
      <c r="M43" s="53">
        <f t="shared" si="2"/>
        <v>15</v>
      </c>
      <c r="N43" s="52">
        <f t="shared" si="5"/>
        <v>37</v>
      </c>
      <c r="O43" s="45">
        <f t="shared" si="5"/>
        <v>0</v>
      </c>
      <c r="P43" s="53">
        <f t="shared" si="4"/>
        <v>37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46</v>
      </c>
      <c r="E45" s="45">
        <v>0</v>
      </c>
      <c r="F45" s="45">
        <v>0</v>
      </c>
      <c r="G45" s="53">
        <f t="shared" si="0"/>
        <v>46</v>
      </c>
      <c r="H45" s="44">
        <v>37</v>
      </c>
      <c r="I45" s="45">
        <v>0</v>
      </c>
      <c r="J45" s="46">
        <f t="shared" si="1"/>
        <v>37</v>
      </c>
      <c r="K45" s="52">
        <v>37</v>
      </c>
      <c r="L45" s="45">
        <v>0</v>
      </c>
      <c r="M45" s="53">
        <f t="shared" si="2"/>
        <v>37</v>
      </c>
      <c r="N45" s="52">
        <f t="shared" si="5"/>
        <v>74</v>
      </c>
      <c r="O45" s="45">
        <f t="shared" si="5"/>
        <v>0</v>
      </c>
      <c r="P45" s="53">
        <f t="shared" si="4"/>
        <v>74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38</v>
      </c>
      <c r="E46" s="48">
        <v>0</v>
      </c>
      <c r="F46" s="48">
        <v>0</v>
      </c>
      <c r="G46" s="55">
        <f t="shared" si="0"/>
        <v>38</v>
      </c>
      <c r="H46" s="47">
        <v>30</v>
      </c>
      <c r="I46" s="48">
        <v>0</v>
      </c>
      <c r="J46" s="49">
        <f t="shared" si="1"/>
        <v>30</v>
      </c>
      <c r="K46" s="54">
        <v>33</v>
      </c>
      <c r="L46" s="48">
        <v>0</v>
      </c>
      <c r="M46" s="55">
        <f t="shared" si="2"/>
        <v>33</v>
      </c>
      <c r="N46" s="54">
        <f t="shared" si="5"/>
        <v>63</v>
      </c>
      <c r="O46" s="48">
        <f t="shared" si="5"/>
        <v>0</v>
      </c>
      <c r="P46" s="55">
        <f t="shared" si="4"/>
        <v>63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25</v>
      </c>
      <c r="I47" s="45">
        <v>0</v>
      </c>
      <c r="J47" s="46">
        <f t="shared" si="1"/>
        <v>25</v>
      </c>
      <c r="K47" s="52">
        <v>27</v>
      </c>
      <c r="L47" s="45">
        <v>0</v>
      </c>
      <c r="M47" s="53">
        <f t="shared" si="2"/>
        <v>27</v>
      </c>
      <c r="N47" s="52">
        <f t="shared" si="5"/>
        <v>52</v>
      </c>
      <c r="O47" s="45">
        <f t="shared" si="5"/>
        <v>0</v>
      </c>
      <c r="P47" s="53">
        <f t="shared" si="4"/>
        <v>52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190</v>
      </c>
      <c r="E48" s="48">
        <v>0</v>
      </c>
      <c r="F48" s="48">
        <v>0</v>
      </c>
      <c r="G48" s="55">
        <f t="shared" si="0"/>
        <v>190</v>
      </c>
      <c r="H48" s="47">
        <v>162</v>
      </c>
      <c r="I48" s="48">
        <v>0</v>
      </c>
      <c r="J48" s="49">
        <f t="shared" si="1"/>
        <v>162</v>
      </c>
      <c r="K48" s="54">
        <v>199</v>
      </c>
      <c r="L48" s="48">
        <v>0</v>
      </c>
      <c r="M48" s="55">
        <f t="shared" si="2"/>
        <v>199</v>
      </c>
      <c r="N48" s="54">
        <f t="shared" si="5"/>
        <v>361</v>
      </c>
      <c r="O48" s="48">
        <f t="shared" si="5"/>
        <v>0</v>
      </c>
      <c r="P48" s="55">
        <f t="shared" si="4"/>
        <v>361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79</v>
      </c>
      <c r="E49" s="254">
        <v>0</v>
      </c>
      <c r="F49" s="254">
        <v>3</v>
      </c>
      <c r="G49" s="255">
        <f t="shared" si="0"/>
        <v>82</v>
      </c>
      <c r="H49" s="256">
        <v>108</v>
      </c>
      <c r="I49" s="254">
        <v>1</v>
      </c>
      <c r="J49" s="257">
        <f t="shared" si="1"/>
        <v>109</v>
      </c>
      <c r="K49" s="253">
        <v>103</v>
      </c>
      <c r="L49" s="254">
        <v>2</v>
      </c>
      <c r="M49" s="255">
        <f t="shared" si="2"/>
        <v>105</v>
      </c>
      <c r="N49" s="253">
        <f t="shared" ref="N49:O51" si="6">H49+K49</f>
        <v>211</v>
      </c>
      <c r="O49" s="254">
        <f t="shared" si="6"/>
        <v>3</v>
      </c>
      <c r="P49" s="255">
        <f t="shared" si="4"/>
        <v>214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181</v>
      </c>
      <c r="E50" s="48">
        <v>0</v>
      </c>
      <c r="F50" s="48">
        <v>1</v>
      </c>
      <c r="G50" s="55">
        <f t="shared" si="0"/>
        <v>182</v>
      </c>
      <c r="H50" s="47">
        <v>174</v>
      </c>
      <c r="I50" s="48">
        <v>0</v>
      </c>
      <c r="J50" s="49">
        <f t="shared" si="1"/>
        <v>174</v>
      </c>
      <c r="K50" s="54">
        <v>218</v>
      </c>
      <c r="L50" s="48">
        <v>1</v>
      </c>
      <c r="M50" s="55">
        <f t="shared" si="2"/>
        <v>219</v>
      </c>
      <c r="N50" s="54">
        <f t="shared" si="6"/>
        <v>392</v>
      </c>
      <c r="O50" s="48">
        <f t="shared" si="6"/>
        <v>1</v>
      </c>
      <c r="P50" s="55">
        <f t="shared" si="4"/>
        <v>393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11</v>
      </c>
      <c r="F51" s="254">
        <v>0</v>
      </c>
      <c r="G51" s="263">
        <f t="shared" si="0"/>
        <v>50</v>
      </c>
      <c r="H51" s="256">
        <v>41</v>
      </c>
      <c r="I51" s="254">
        <v>3</v>
      </c>
      <c r="J51" s="262">
        <f t="shared" si="1"/>
        <v>44</v>
      </c>
      <c r="K51" s="253">
        <v>38</v>
      </c>
      <c r="L51" s="254">
        <v>8</v>
      </c>
      <c r="M51" s="263">
        <f t="shared" si="2"/>
        <v>46</v>
      </c>
      <c r="N51" s="253">
        <f t="shared" si="6"/>
        <v>79</v>
      </c>
      <c r="O51" s="256">
        <f t="shared" si="6"/>
        <v>11</v>
      </c>
      <c r="P51" s="255">
        <f t="shared" si="4"/>
        <v>90</v>
      </c>
    </row>
    <row r="52" spans="1:17" x14ac:dyDescent="0.25">
      <c r="A52" s="413" t="s">
        <v>48</v>
      </c>
      <c r="B52" s="414"/>
      <c r="C52" s="414"/>
      <c r="D52" s="52">
        <f>SUM(D5:D51)</f>
        <v>2968</v>
      </c>
      <c r="E52" s="45">
        <f t="shared" ref="E52:P52" si="7">SUM(E5:E51)</f>
        <v>153</v>
      </c>
      <c r="F52" s="45">
        <f t="shared" si="7"/>
        <v>16</v>
      </c>
      <c r="G52" s="44">
        <f t="shared" si="7"/>
        <v>3137</v>
      </c>
      <c r="H52" s="52">
        <f t="shared" si="7"/>
        <v>3214</v>
      </c>
      <c r="I52" s="45">
        <f t="shared" si="7"/>
        <v>43</v>
      </c>
      <c r="J52" s="44">
        <f t="shared" si="7"/>
        <v>3257</v>
      </c>
      <c r="K52" s="52">
        <f t="shared" si="7"/>
        <v>3213</v>
      </c>
      <c r="L52" s="45">
        <f t="shared" si="7"/>
        <v>129</v>
      </c>
      <c r="M52" s="44">
        <f t="shared" si="7"/>
        <v>3342</v>
      </c>
      <c r="N52" s="52">
        <f t="shared" si="7"/>
        <v>6427</v>
      </c>
      <c r="O52" s="45">
        <f t="shared" si="7"/>
        <v>172</v>
      </c>
      <c r="P52" s="53">
        <f t="shared" si="7"/>
        <v>6599</v>
      </c>
    </row>
    <row r="53" spans="1:17" x14ac:dyDescent="0.25">
      <c r="A53" s="410" t="s">
        <v>49</v>
      </c>
      <c r="B53" s="411"/>
      <c r="C53" s="411"/>
      <c r="D53" s="82">
        <f>'H30.2'!D52-'H30.1'!D52</f>
        <v>-6</v>
      </c>
      <c r="E53" s="83">
        <f>'H30.2'!E52-'H30.1'!E52</f>
        <v>0</v>
      </c>
      <c r="F53" s="83">
        <f>'H30.2'!F52-'H30.1'!F52</f>
        <v>0</v>
      </c>
      <c r="G53" s="117">
        <f>'H30.2'!G52-'H30.1'!G52</f>
        <v>-6</v>
      </c>
      <c r="H53" s="82">
        <f>'H30.2'!H52-'H30.1'!H52</f>
        <v>-6</v>
      </c>
      <c r="I53" s="83">
        <f>'H30.2'!I52-'H30.1'!I52</f>
        <v>0</v>
      </c>
      <c r="J53" s="117">
        <f>'H30.2'!J52-'H30.1'!J52</f>
        <v>-6</v>
      </c>
      <c r="K53" s="82">
        <f>'H30.2'!K52-'H30.1'!K52</f>
        <v>-8</v>
      </c>
      <c r="L53" s="83">
        <f>'H30.2'!L52-'H30.1'!L52</f>
        <v>0</v>
      </c>
      <c r="M53" s="117">
        <f>'H30.2'!M52-'H30.1'!M52</f>
        <v>-8</v>
      </c>
      <c r="N53" s="82">
        <f>'H30.2'!N52-'H30.1'!N52</f>
        <v>-14</v>
      </c>
      <c r="O53" s="83">
        <f>'H30.2'!O52-'H30.1'!O52</f>
        <v>0</v>
      </c>
      <c r="P53" s="84">
        <f>'H30.2'!P52-'H30.1'!P52</f>
        <v>-14</v>
      </c>
      <c r="Q53" s="118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ageMargins left="0.9055118110236221" right="0.51181102362204722" top="0.74803149606299213" bottom="0.74803149606299213" header="0.31496062992125984" footer="0.31496062992125984"/>
  <pageSetup paperSize="9" scale="93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80">
    <tabColor rgb="FFFF99CC"/>
  </sheetPr>
  <dimension ref="A1:S53"/>
  <sheetViews>
    <sheetView zoomScale="115" zoomScaleNormal="115" workbookViewId="0">
      <pane ySplit="4" topLeftCell="A39" activePane="bottomLeft" state="frozen"/>
      <selection activeCell="M35" sqref="M35"/>
      <selection pane="bottomLeft" activeCell="K5" sqref="K5:L5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161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51" si="0">SUM(D5:F5)</f>
        <v>67</v>
      </c>
      <c r="H5" s="44">
        <v>86</v>
      </c>
      <c r="I5" s="45">
        <v>0</v>
      </c>
      <c r="J5" s="46">
        <f t="shared" ref="J5:J51" si="1">SUM(H5:I5)</f>
        <v>86</v>
      </c>
      <c r="K5" s="52">
        <v>72</v>
      </c>
      <c r="L5" s="45">
        <v>0</v>
      </c>
      <c r="M5" s="53">
        <f t="shared" ref="M5:M51" si="2">SUM(K5:L5)</f>
        <v>72</v>
      </c>
      <c r="N5" s="52">
        <f t="shared" ref="N5:O31" si="3">H5+K5</f>
        <v>158</v>
      </c>
      <c r="O5" s="45">
        <f t="shared" si="3"/>
        <v>0</v>
      </c>
      <c r="P5" s="53">
        <f t="shared" ref="P5:P51" si="4">SUM(N5:O5)</f>
        <v>158</v>
      </c>
    </row>
    <row r="6" spans="1:19" ht="16.5" customHeight="1" x14ac:dyDescent="0.25">
      <c r="A6" s="39">
        <v>2</v>
      </c>
      <c r="B6" s="40" t="s">
        <v>9</v>
      </c>
      <c r="C6" s="40"/>
      <c r="D6" s="54">
        <v>189</v>
      </c>
      <c r="E6" s="48">
        <v>52</v>
      </c>
      <c r="F6" s="48">
        <v>1</v>
      </c>
      <c r="G6" s="55">
        <f t="shared" si="0"/>
        <v>242</v>
      </c>
      <c r="H6" s="47">
        <v>208</v>
      </c>
      <c r="I6" s="48">
        <v>8</v>
      </c>
      <c r="J6" s="49">
        <f t="shared" si="1"/>
        <v>216</v>
      </c>
      <c r="K6" s="54">
        <v>228</v>
      </c>
      <c r="L6" s="48">
        <v>46</v>
      </c>
      <c r="M6" s="55">
        <f t="shared" si="2"/>
        <v>274</v>
      </c>
      <c r="N6" s="54">
        <f t="shared" si="3"/>
        <v>436</v>
      </c>
      <c r="O6" s="48">
        <f t="shared" si="3"/>
        <v>54</v>
      </c>
      <c r="P6" s="55">
        <f t="shared" si="4"/>
        <v>490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335</v>
      </c>
      <c r="E7" s="45">
        <v>12</v>
      </c>
      <c r="F7" s="45">
        <v>0</v>
      </c>
      <c r="G7" s="53">
        <f t="shared" si="0"/>
        <v>347</v>
      </c>
      <c r="H7" s="44">
        <v>350</v>
      </c>
      <c r="I7" s="45">
        <v>6</v>
      </c>
      <c r="J7" s="46">
        <f t="shared" si="1"/>
        <v>356</v>
      </c>
      <c r="K7" s="52">
        <v>253</v>
      </c>
      <c r="L7" s="45">
        <v>6</v>
      </c>
      <c r="M7" s="53">
        <f t="shared" si="2"/>
        <v>259</v>
      </c>
      <c r="N7" s="52">
        <f t="shared" si="3"/>
        <v>603</v>
      </c>
      <c r="O7" s="45">
        <f t="shared" si="3"/>
        <v>12</v>
      </c>
      <c r="P7" s="53">
        <f t="shared" si="4"/>
        <v>615</v>
      </c>
    </row>
    <row r="8" spans="1:19" ht="16.5" customHeight="1" x14ac:dyDescent="0.25">
      <c r="A8" s="39">
        <v>4</v>
      </c>
      <c r="B8" s="40" t="s">
        <v>7</v>
      </c>
      <c r="C8" s="40"/>
      <c r="D8" s="54">
        <v>91</v>
      </c>
      <c r="E8" s="48">
        <v>0</v>
      </c>
      <c r="F8" s="48">
        <v>3</v>
      </c>
      <c r="G8" s="55">
        <f t="shared" si="0"/>
        <v>94</v>
      </c>
      <c r="H8" s="47">
        <v>95</v>
      </c>
      <c r="I8" s="48">
        <v>2</v>
      </c>
      <c r="J8" s="49">
        <f t="shared" si="1"/>
        <v>97</v>
      </c>
      <c r="K8" s="54">
        <v>98</v>
      </c>
      <c r="L8" s="48">
        <v>2</v>
      </c>
      <c r="M8" s="55">
        <f t="shared" si="2"/>
        <v>100</v>
      </c>
      <c r="N8" s="54">
        <f t="shared" si="3"/>
        <v>193</v>
      </c>
      <c r="O8" s="48">
        <f t="shared" si="3"/>
        <v>4</v>
      </c>
      <c r="P8" s="55">
        <f t="shared" si="4"/>
        <v>197</v>
      </c>
    </row>
    <row r="9" spans="1:19" ht="16.5" customHeight="1" x14ac:dyDescent="0.25">
      <c r="A9" s="37">
        <v>5</v>
      </c>
      <c r="B9" s="38" t="s">
        <v>5</v>
      </c>
      <c r="C9" s="38"/>
      <c r="D9" s="52">
        <v>45</v>
      </c>
      <c r="E9" s="45">
        <v>6</v>
      </c>
      <c r="F9" s="45">
        <v>0</v>
      </c>
      <c r="G9" s="53">
        <f t="shared" si="0"/>
        <v>51</v>
      </c>
      <c r="H9" s="44">
        <v>55</v>
      </c>
      <c r="I9" s="45">
        <v>0</v>
      </c>
      <c r="J9" s="46">
        <f t="shared" si="1"/>
        <v>55</v>
      </c>
      <c r="K9" s="52">
        <v>63</v>
      </c>
      <c r="L9" s="45">
        <v>6</v>
      </c>
      <c r="M9" s="53">
        <f t="shared" si="2"/>
        <v>69</v>
      </c>
      <c r="N9" s="52">
        <f t="shared" si="3"/>
        <v>118</v>
      </c>
      <c r="O9" s="45">
        <f t="shared" si="3"/>
        <v>6</v>
      </c>
      <c r="P9" s="53">
        <f t="shared" si="4"/>
        <v>124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281</v>
      </c>
      <c r="E10" s="48">
        <v>0</v>
      </c>
      <c r="F10" s="48">
        <v>3</v>
      </c>
      <c r="G10" s="55">
        <f t="shared" si="0"/>
        <v>284</v>
      </c>
      <c r="H10" s="47">
        <v>331</v>
      </c>
      <c r="I10" s="48">
        <v>0</v>
      </c>
      <c r="J10" s="49">
        <f t="shared" si="1"/>
        <v>331</v>
      </c>
      <c r="K10" s="54">
        <v>359</v>
      </c>
      <c r="L10" s="48">
        <v>3</v>
      </c>
      <c r="M10" s="55">
        <f t="shared" si="2"/>
        <v>362</v>
      </c>
      <c r="N10" s="54">
        <f t="shared" si="3"/>
        <v>690</v>
      </c>
      <c r="O10" s="48">
        <f t="shared" si="3"/>
        <v>3</v>
      </c>
      <c r="P10" s="55">
        <f t="shared" si="4"/>
        <v>693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13</v>
      </c>
      <c r="E11" s="45">
        <v>0</v>
      </c>
      <c r="F11" s="45">
        <v>0</v>
      </c>
      <c r="G11" s="53">
        <f t="shared" si="0"/>
        <v>13</v>
      </c>
      <c r="H11" s="44">
        <v>9</v>
      </c>
      <c r="I11" s="45">
        <v>0</v>
      </c>
      <c r="J11" s="46">
        <f t="shared" si="1"/>
        <v>9</v>
      </c>
      <c r="K11" s="52">
        <v>9</v>
      </c>
      <c r="L11" s="45">
        <v>0</v>
      </c>
      <c r="M11" s="53">
        <f t="shared" si="2"/>
        <v>9</v>
      </c>
      <c r="N11" s="52">
        <f t="shared" si="3"/>
        <v>18</v>
      </c>
      <c r="O11" s="45">
        <f t="shared" si="3"/>
        <v>0</v>
      </c>
      <c r="P11" s="53">
        <f t="shared" si="4"/>
        <v>18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41</v>
      </c>
      <c r="E12" s="48">
        <v>0</v>
      </c>
      <c r="F12" s="48">
        <v>0</v>
      </c>
      <c r="G12" s="55">
        <f t="shared" si="0"/>
        <v>41</v>
      </c>
      <c r="H12" s="47">
        <v>38</v>
      </c>
      <c r="I12" s="48">
        <v>0</v>
      </c>
      <c r="J12" s="49">
        <f t="shared" si="1"/>
        <v>38</v>
      </c>
      <c r="K12" s="54">
        <v>46</v>
      </c>
      <c r="L12" s="48">
        <v>0</v>
      </c>
      <c r="M12" s="55">
        <f t="shared" si="2"/>
        <v>46</v>
      </c>
      <c r="N12" s="54">
        <f t="shared" si="3"/>
        <v>84</v>
      </c>
      <c r="O12" s="48">
        <f t="shared" si="3"/>
        <v>0</v>
      </c>
      <c r="P12" s="55">
        <f t="shared" si="4"/>
        <v>84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96</v>
      </c>
      <c r="E13" s="45">
        <v>6</v>
      </c>
      <c r="F13" s="45">
        <v>1</v>
      </c>
      <c r="G13" s="53">
        <f t="shared" si="0"/>
        <v>103</v>
      </c>
      <c r="H13" s="44">
        <v>104</v>
      </c>
      <c r="I13" s="45">
        <v>0</v>
      </c>
      <c r="J13" s="46">
        <f t="shared" si="1"/>
        <v>104</v>
      </c>
      <c r="K13" s="52">
        <v>115</v>
      </c>
      <c r="L13" s="45">
        <v>7</v>
      </c>
      <c r="M13" s="53">
        <f t="shared" si="2"/>
        <v>122</v>
      </c>
      <c r="N13" s="52">
        <f t="shared" si="3"/>
        <v>219</v>
      </c>
      <c r="O13" s="45">
        <f t="shared" si="3"/>
        <v>7</v>
      </c>
      <c r="P13" s="53">
        <f t="shared" si="4"/>
        <v>226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126</v>
      </c>
      <c r="E14" s="48">
        <v>6</v>
      </c>
      <c r="F14" s="48">
        <v>1</v>
      </c>
      <c r="G14" s="55">
        <f t="shared" si="0"/>
        <v>133</v>
      </c>
      <c r="H14" s="47">
        <v>155</v>
      </c>
      <c r="I14" s="48">
        <v>0</v>
      </c>
      <c r="J14" s="49">
        <f t="shared" si="1"/>
        <v>155</v>
      </c>
      <c r="K14" s="54">
        <v>145</v>
      </c>
      <c r="L14" s="48">
        <v>7</v>
      </c>
      <c r="M14" s="55">
        <f t="shared" si="2"/>
        <v>152</v>
      </c>
      <c r="N14" s="54">
        <f t="shared" si="3"/>
        <v>300</v>
      </c>
      <c r="O14" s="48">
        <f t="shared" si="3"/>
        <v>7</v>
      </c>
      <c r="P14" s="55">
        <f t="shared" si="4"/>
        <v>307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170</v>
      </c>
      <c r="E15" s="45">
        <v>4</v>
      </c>
      <c r="F15" s="45">
        <v>0</v>
      </c>
      <c r="G15" s="53">
        <f t="shared" si="0"/>
        <v>174</v>
      </c>
      <c r="H15" s="44">
        <v>206</v>
      </c>
      <c r="I15" s="45">
        <v>0</v>
      </c>
      <c r="J15" s="46">
        <f t="shared" si="1"/>
        <v>206</v>
      </c>
      <c r="K15" s="52">
        <v>212</v>
      </c>
      <c r="L15" s="45">
        <v>4</v>
      </c>
      <c r="M15" s="53">
        <f t="shared" si="2"/>
        <v>216</v>
      </c>
      <c r="N15" s="52">
        <f t="shared" si="3"/>
        <v>418</v>
      </c>
      <c r="O15" s="45">
        <f t="shared" si="3"/>
        <v>4</v>
      </c>
      <c r="P15" s="53">
        <f t="shared" si="4"/>
        <v>422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21</v>
      </c>
      <c r="E16" s="48">
        <v>0</v>
      </c>
      <c r="F16" s="48">
        <v>0</v>
      </c>
      <c r="G16" s="55">
        <f t="shared" si="0"/>
        <v>21</v>
      </c>
      <c r="H16" s="47">
        <v>16</v>
      </c>
      <c r="I16" s="48">
        <v>0</v>
      </c>
      <c r="J16" s="49">
        <f t="shared" si="1"/>
        <v>16</v>
      </c>
      <c r="K16" s="54">
        <v>23</v>
      </c>
      <c r="L16" s="48">
        <v>0</v>
      </c>
      <c r="M16" s="55">
        <f t="shared" si="2"/>
        <v>23</v>
      </c>
      <c r="N16" s="54">
        <f t="shared" si="3"/>
        <v>39</v>
      </c>
      <c r="O16" s="48">
        <f t="shared" si="3"/>
        <v>0</v>
      </c>
      <c r="P16" s="55">
        <f t="shared" si="4"/>
        <v>39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135</v>
      </c>
      <c r="E17" s="45">
        <v>4</v>
      </c>
      <c r="F17" s="45">
        <v>0</v>
      </c>
      <c r="G17" s="53">
        <f t="shared" si="0"/>
        <v>139</v>
      </c>
      <c r="H17" s="44">
        <v>140</v>
      </c>
      <c r="I17" s="45">
        <v>4</v>
      </c>
      <c r="J17" s="46">
        <f t="shared" si="1"/>
        <v>144</v>
      </c>
      <c r="K17" s="52">
        <v>144</v>
      </c>
      <c r="L17" s="45">
        <v>0</v>
      </c>
      <c r="M17" s="53">
        <f t="shared" si="2"/>
        <v>144</v>
      </c>
      <c r="N17" s="52">
        <f t="shared" si="3"/>
        <v>284</v>
      </c>
      <c r="O17" s="45">
        <f t="shared" si="3"/>
        <v>4</v>
      </c>
      <c r="P17" s="53">
        <f t="shared" si="4"/>
        <v>288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13</v>
      </c>
      <c r="E18" s="48">
        <v>0</v>
      </c>
      <c r="F18" s="48">
        <v>0</v>
      </c>
      <c r="G18" s="55">
        <f t="shared" si="0"/>
        <v>13</v>
      </c>
      <c r="H18" s="47">
        <v>7</v>
      </c>
      <c r="I18" s="48">
        <v>0</v>
      </c>
      <c r="J18" s="49">
        <f t="shared" si="1"/>
        <v>7</v>
      </c>
      <c r="K18" s="54">
        <v>13</v>
      </c>
      <c r="L18" s="48">
        <v>0</v>
      </c>
      <c r="M18" s="55">
        <f t="shared" si="2"/>
        <v>13</v>
      </c>
      <c r="N18" s="54">
        <f t="shared" si="3"/>
        <v>20</v>
      </c>
      <c r="O18" s="48">
        <f t="shared" si="3"/>
        <v>0</v>
      </c>
      <c r="P18" s="55">
        <f t="shared" si="4"/>
        <v>20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6</v>
      </c>
      <c r="E19" s="45">
        <v>0</v>
      </c>
      <c r="F19" s="45">
        <v>0</v>
      </c>
      <c r="G19" s="53">
        <f t="shared" si="0"/>
        <v>6</v>
      </c>
      <c r="H19" s="44">
        <v>10</v>
      </c>
      <c r="I19" s="45">
        <v>0</v>
      </c>
      <c r="J19" s="46">
        <f t="shared" si="1"/>
        <v>10</v>
      </c>
      <c r="K19" s="52">
        <v>8</v>
      </c>
      <c r="L19" s="45">
        <v>0</v>
      </c>
      <c r="M19" s="53">
        <f t="shared" si="2"/>
        <v>8</v>
      </c>
      <c r="N19" s="52">
        <f t="shared" si="3"/>
        <v>18</v>
      </c>
      <c r="O19" s="45">
        <f t="shared" si="3"/>
        <v>0</v>
      </c>
      <c r="P19" s="53">
        <f t="shared" si="4"/>
        <v>18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34</v>
      </c>
      <c r="E20" s="48">
        <v>0</v>
      </c>
      <c r="F20" s="48">
        <v>0</v>
      </c>
      <c r="G20" s="55">
        <f t="shared" si="0"/>
        <v>34</v>
      </c>
      <c r="H20" s="47">
        <v>39</v>
      </c>
      <c r="I20" s="48">
        <v>0</v>
      </c>
      <c r="J20" s="49">
        <f t="shared" si="1"/>
        <v>39</v>
      </c>
      <c r="K20" s="54">
        <v>33</v>
      </c>
      <c r="L20" s="48">
        <v>0</v>
      </c>
      <c r="M20" s="55">
        <f t="shared" si="2"/>
        <v>33</v>
      </c>
      <c r="N20" s="54">
        <f t="shared" si="3"/>
        <v>72</v>
      </c>
      <c r="O20" s="48">
        <f t="shared" si="3"/>
        <v>0</v>
      </c>
      <c r="P20" s="55">
        <f t="shared" si="4"/>
        <v>72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21</v>
      </c>
      <c r="I21" s="45">
        <v>0</v>
      </c>
      <c r="J21" s="46">
        <f t="shared" si="1"/>
        <v>21</v>
      </c>
      <c r="K21" s="52">
        <v>20</v>
      </c>
      <c r="L21" s="45">
        <v>0</v>
      </c>
      <c r="M21" s="53">
        <f t="shared" si="2"/>
        <v>20</v>
      </c>
      <c r="N21" s="52">
        <f t="shared" si="3"/>
        <v>41</v>
      </c>
      <c r="O21" s="45">
        <f t="shared" si="3"/>
        <v>0</v>
      </c>
      <c r="P21" s="53">
        <f t="shared" si="4"/>
        <v>41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27</v>
      </c>
      <c r="I22" s="48">
        <v>0</v>
      </c>
      <c r="J22" s="49">
        <f t="shared" si="1"/>
        <v>27</v>
      </c>
      <c r="K22" s="54">
        <v>31</v>
      </c>
      <c r="L22" s="48">
        <v>0</v>
      </c>
      <c r="M22" s="55">
        <f t="shared" si="2"/>
        <v>31</v>
      </c>
      <c r="N22" s="54">
        <f t="shared" si="3"/>
        <v>58</v>
      </c>
      <c r="O22" s="48">
        <f t="shared" si="3"/>
        <v>0</v>
      </c>
      <c r="P22" s="55">
        <f t="shared" si="4"/>
        <v>58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10</v>
      </c>
      <c r="E24" s="48">
        <v>0</v>
      </c>
      <c r="F24" s="48">
        <v>0</v>
      </c>
      <c r="G24" s="55">
        <f t="shared" si="0"/>
        <v>10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24</v>
      </c>
      <c r="E25" s="45">
        <v>0</v>
      </c>
      <c r="F25" s="45">
        <v>0</v>
      </c>
      <c r="G25" s="53">
        <f t="shared" si="0"/>
        <v>24</v>
      </c>
      <c r="H25" s="44">
        <v>37</v>
      </c>
      <c r="I25" s="45">
        <v>0</v>
      </c>
      <c r="J25" s="46">
        <f t="shared" si="1"/>
        <v>37</v>
      </c>
      <c r="K25" s="52">
        <v>35</v>
      </c>
      <c r="L25" s="45">
        <v>0</v>
      </c>
      <c r="M25" s="53">
        <f t="shared" si="2"/>
        <v>35</v>
      </c>
      <c r="N25" s="52">
        <f t="shared" si="3"/>
        <v>72</v>
      </c>
      <c r="O25" s="45">
        <f t="shared" si="3"/>
        <v>0</v>
      </c>
      <c r="P25" s="53">
        <f t="shared" si="4"/>
        <v>72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13</v>
      </c>
      <c r="E26" s="48">
        <v>0</v>
      </c>
      <c r="F26" s="48">
        <v>0</v>
      </c>
      <c r="G26" s="55">
        <f t="shared" si="0"/>
        <v>13</v>
      </c>
      <c r="H26" s="47">
        <v>22</v>
      </c>
      <c r="I26" s="48">
        <v>0</v>
      </c>
      <c r="J26" s="49">
        <f t="shared" si="1"/>
        <v>22</v>
      </c>
      <c r="K26" s="54">
        <v>24</v>
      </c>
      <c r="L26" s="48">
        <v>0</v>
      </c>
      <c r="M26" s="55">
        <f t="shared" si="2"/>
        <v>24</v>
      </c>
      <c r="N26" s="54">
        <f t="shared" si="3"/>
        <v>46</v>
      </c>
      <c r="O26" s="48">
        <f t="shared" si="3"/>
        <v>0</v>
      </c>
      <c r="P26" s="55">
        <f t="shared" si="4"/>
        <v>46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28</v>
      </c>
      <c r="E27" s="45">
        <v>0</v>
      </c>
      <c r="F27" s="45">
        <v>0</v>
      </c>
      <c r="G27" s="53">
        <f t="shared" si="0"/>
        <v>28</v>
      </c>
      <c r="H27" s="44">
        <v>27</v>
      </c>
      <c r="I27" s="45">
        <v>0</v>
      </c>
      <c r="J27" s="46">
        <f t="shared" si="1"/>
        <v>27</v>
      </c>
      <c r="K27" s="52">
        <v>25</v>
      </c>
      <c r="L27" s="45">
        <v>0</v>
      </c>
      <c r="M27" s="53">
        <f t="shared" si="2"/>
        <v>25</v>
      </c>
      <c r="N27" s="52">
        <f t="shared" si="3"/>
        <v>52</v>
      </c>
      <c r="O27" s="45">
        <f t="shared" si="3"/>
        <v>0</v>
      </c>
      <c r="P27" s="53">
        <f t="shared" si="4"/>
        <v>52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11</v>
      </c>
      <c r="E28" s="48">
        <v>0</v>
      </c>
      <c r="F28" s="48">
        <v>0</v>
      </c>
      <c r="G28" s="55">
        <f t="shared" si="0"/>
        <v>11</v>
      </c>
      <c r="H28" s="47">
        <v>8</v>
      </c>
      <c r="I28" s="48">
        <v>0</v>
      </c>
      <c r="J28" s="49">
        <f t="shared" si="1"/>
        <v>8</v>
      </c>
      <c r="K28" s="54">
        <v>12</v>
      </c>
      <c r="L28" s="48">
        <v>0</v>
      </c>
      <c r="M28" s="55">
        <f t="shared" si="2"/>
        <v>12</v>
      </c>
      <c r="N28" s="54">
        <f t="shared" si="3"/>
        <v>20</v>
      </c>
      <c r="O28" s="48">
        <f t="shared" si="3"/>
        <v>0</v>
      </c>
      <c r="P28" s="55">
        <f t="shared" si="4"/>
        <v>20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19</v>
      </c>
      <c r="E29" s="45">
        <v>0</v>
      </c>
      <c r="F29" s="45">
        <v>0</v>
      </c>
      <c r="G29" s="53">
        <f t="shared" si="0"/>
        <v>19</v>
      </c>
      <c r="H29" s="44">
        <v>13</v>
      </c>
      <c r="I29" s="45">
        <v>0</v>
      </c>
      <c r="J29" s="46">
        <f t="shared" si="1"/>
        <v>13</v>
      </c>
      <c r="K29" s="52">
        <v>20</v>
      </c>
      <c r="L29" s="45">
        <v>0</v>
      </c>
      <c r="M29" s="53">
        <f t="shared" si="2"/>
        <v>20</v>
      </c>
      <c r="N29" s="52">
        <f t="shared" si="3"/>
        <v>33</v>
      </c>
      <c r="O29" s="45">
        <f t="shared" si="3"/>
        <v>0</v>
      </c>
      <c r="P29" s="53">
        <f t="shared" si="4"/>
        <v>33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64</v>
      </c>
      <c r="E30" s="48">
        <v>1</v>
      </c>
      <c r="F30" s="48">
        <v>0</v>
      </c>
      <c r="G30" s="55">
        <f t="shared" si="0"/>
        <v>65</v>
      </c>
      <c r="H30" s="47">
        <v>61</v>
      </c>
      <c r="I30" s="48">
        <v>1</v>
      </c>
      <c r="J30" s="49">
        <f t="shared" si="1"/>
        <v>62</v>
      </c>
      <c r="K30" s="54">
        <v>50</v>
      </c>
      <c r="L30" s="48">
        <v>1</v>
      </c>
      <c r="M30" s="55">
        <f t="shared" si="2"/>
        <v>51</v>
      </c>
      <c r="N30" s="54">
        <f t="shared" si="3"/>
        <v>111</v>
      </c>
      <c r="O30" s="48">
        <f t="shared" si="3"/>
        <v>2</v>
      </c>
      <c r="P30" s="55">
        <f t="shared" si="4"/>
        <v>113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55</v>
      </c>
      <c r="E31" s="45">
        <v>0</v>
      </c>
      <c r="F31" s="45">
        <v>0</v>
      </c>
      <c r="G31" s="53">
        <f t="shared" si="0"/>
        <v>55</v>
      </c>
      <c r="H31" s="44">
        <v>51</v>
      </c>
      <c r="I31" s="45">
        <v>0</v>
      </c>
      <c r="J31" s="46">
        <f t="shared" si="1"/>
        <v>51</v>
      </c>
      <c r="K31" s="52">
        <v>44</v>
      </c>
      <c r="L31" s="45">
        <v>0</v>
      </c>
      <c r="M31" s="53">
        <f t="shared" si="2"/>
        <v>44</v>
      </c>
      <c r="N31" s="52">
        <f t="shared" si="3"/>
        <v>95</v>
      </c>
      <c r="O31" s="45">
        <f t="shared" si="3"/>
        <v>0</v>
      </c>
      <c r="P31" s="53">
        <f t="shared" si="4"/>
        <v>95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14</v>
      </c>
      <c r="E32" s="48">
        <v>0</v>
      </c>
      <c r="F32" s="48">
        <v>0</v>
      </c>
      <c r="G32" s="55">
        <f t="shared" si="0"/>
        <v>14</v>
      </c>
      <c r="H32" s="47">
        <v>14</v>
      </c>
      <c r="I32" s="48">
        <v>0</v>
      </c>
      <c r="J32" s="49">
        <f t="shared" si="1"/>
        <v>14</v>
      </c>
      <c r="K32" s="54">
        <v>13</v>
      </c>
      <c r="L32" s="48">
        <v>0</v>
      </c>
      <c r="M32" s="55">
        <f t="shared" si="2"/>
        <v>13</v>
      </c>
      <c r="N32" s="54">
        <f t="shared" ref="N32:O48" si="5">H32+K32</f>
        <v>27</v>
      </c>
      <c r="O32" s="48">
        <f t="shared" si="5"/>
        <v>0</v>
      </c>
      <c r="P32" s="55">
        <f t="shared" si="4"/>
        <v>27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6</v>
      </c>
      <c r="E33" s="45">
        <v>0</v>
      </c>
      <c r="F33" s="45">
        <v>0</v>
      </c>
      <c r="G33" s="53">
        <f t="shared" si="0"/>
        <v>6</v>
      </c>
      <c r="H33" s="44">
        <v>4</v>
      </c>
      <c r="I33" s="45">
        <v>0</v>
      </c>
      <c r="J33" s="46">
        <f t="shared" si="1"/>
        <v>4</v>
      </c>
      <c r="K33" s="52">
        <v>4</v>
      </c>
      <c r="L33" s="45">
        <v>0</v>
      </c>
      <c r="M33" s="53">
        <f t="shared" si="2"/>
        <v>4</v>
      </c>
      <c r="N33" s="52">
        <f t="shared" si="5"/>
        <v>8</v>
      </c>
      <c r="O33" s="45">
        <f t="shared" si="5"/>
        <v>0</v>
      </c>
      <c r="P33" s="53">
        <f t="shared" si="4"/>
        <v>8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36</v>
      </c>
      <c r="E34" s="48">
        <v>0</v>
      </c>
      <c r="F34" s="48">
        <v>0</v>
      </c>
      <c r="G34" s="55">
        <f t="shared" si="0"/>
        <v>36</v>
      </c>
      <c r="H34" s="47">
        <v>41</v>
      </c>
      <c r="I34" s="48">
        <v>0</v>
      </c>
      <c r="J34" s="49">
        <f t="shared" si="1"/>
        <v>41</v>
      </c>
      <c r="K34" s="54">
        <v>38</v>
      </c>
      <c r="L34" s="48">
        <v>0</v>
      </c>
      <c r="M34" s="55">
        <f t="shared" si="2"/>
        <v>38</v>
      </c>
      <c r="N34" s="54">
        <f t="shared" si="5"/>
        <v>79</v>
      </c>
      <c r="O34" s="48">
        <f t="shared" si="5"/>
        <v>0</v>
      </c>
      <c r="P34" s="55">
        <f t="shared" si="4"/>
        <v>79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40</v>
      </c>
      <c r="E35" s="45">
        <v>0</v>
      </c>
      <c r="F35" s="45">
        <v>0</v>
      </c>
      <c r="G35" s="53">
        <f t="shared" si="0"/>
        <v>40</v>
      </c>
      <c r="H35" s="44">
        <v>44</v>
      </c>
      <c r="I35" s="45">
        <v>0</v>
      </c>
      <c r="J35" s="46">
        <f t="shared" si="1"/>
        <v>44</v>
      </c>
      <c r="K35" s="52">
        <v>58</v>
      </c>
      <c r="L35" s="45">
        <v>0</v>
      </c>
      <c r="M35" s="53">
        <f t="shared" si="2"/>
        <v>58</v>
      </c>
      <c r="N35" s="52">
        <f t="shared" si="5"/>
        <v>102</v>
      </c>
      <c r="O35" s="45">
        <f t="shared" si="5"/>
        <v>0</v>
      </c>
      <c r="P35" s="53">
        <f t="shared" si="4"/>
        <v>102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53</v>
      </c>
      <c r="E36" s="48">
        <v>0</v>
      </c>
      <c r="F36" s="48">
        <v>0</v>
      </c>
      <c r="G36" s="55">
        <f t="shared" si="0"/>
        <v>53</v>
      </c>
      <c r="H36" s="47">
        <v>57</v>
      </c>
      <c r="I36" s="48">
        <v>0</v>
      </c>
      <c r="J36" s="49">
        <f t="shared" si="1"/>
        <v>57</v>
      </c>
      <c r="K36" s="54">
        <v>39</v>
      </c>
      <c r="L36" s="48">
        <v>0</v>
      </c>
      <c r="M36" s="55">
        <f t="shared" si="2"/>
        <v>39</v>
      </c>
      <c r="N36" s="54">
        <f t="shared" si="5"/>
        <v>96</v>
      </c>
      <c r="O36" s="48">
        <f t="shared" si="5"/>
        <v>0</v>
      </c>
      <c r="P36" s="55">
        <f t="shared" si="4"/>
        <v>96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43</v>
      </c>
      <c r="F37" s="45">
        <v>0</v>
      </c>
      <c r="G37" s="53">
        <f t="shared" si="0"/>
        <v>160</v>
      </c>
      <c r="H37" s="44">
        <v>131</v>
      </c>
      <c r="I37" s="45">
        <v>17</v>
      </c>
      <c r="J37" s="46">
        <f t="shared" si="1"/>
        <v>148</v>
      </c>
      <c r="K37" s="52">
        <v>107</v>
      </c>
      <c r="L37" s="45">
        <v>26</v>
      </c>
      <c r="M37" s="53">
        <f t="shared" si="2"/>
        <v>133</v>
      </c>
      <c r="N37" s="52">
        <f t="shared" si="5"/>
        <v>238</v>
      </c>
      <c r="O37" s="45">
        <f t="shared" si="5"/>
        <v>43</v>
      </c>
      <c r="P37" s="53">
        <f t="shared" si="4"/>
        <v>281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10</v>
      </c>
      <c r="E38" s="48">
        <v>0</v>
      </c>
      <c r="F38" s="48">
        <v>0</v>
      </c>
      <c r="G38" s="55">
        <f t="shared" si="0"/>
        <v>10</v>
      </c>
      <c r="H38" s="47">
        <v>9</v>
      </c>
      <c r="I38" s="48">
        <v>0</v>
      </c>
      <c r="J38" s="49">
        <f t="shared" si="1"/>
        <v>9</v>
      </c>
      <c r="K38" s="54">
        <v>8</v>
      </c>
      <c r="L38" s="48">
        <v>0</v>
      </c>
      <c r="M38" s="55">
        <f t="shared" si="2"/>
        <v>8</v>
      </c>
      <c r="N38" s="54">
        <f t="shared" si="5"/>
        <v>17</v>
      </c>
      <c r="O38" s="48">
        <f t="shared" si="5"/>
        <v>0</v>
      </c>
      <c r="P38" s="55">
        <f t="shared" si="4"/>
        <v>17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10</v>
      </c>
      <c r="E39" s="45">
        <v>8</v>
      </c>
      <c r="F39" s="45">
        <v>1</v>
      </c>
      <c r="G39" s="53">
        <f t="shared" si="0"/>
        <v>19</v>
      </c>
      <c r="H39" s="44">
        <v>14</v>
      </c>
      <c r="I39" s="45">
        <v>1</v>
      </c>
      <c r="J39" s="46">
        <f t="shared" si="1"/>
        <v>15</v>
      </c>
      <c r="K39" s="52">
        <v>9</v>
      </c>
      <c r="L39" s="45">
        <v>8</v>
      </c>
      <c r="M39" s="53">
        <f t="shared" si="2"/>
        <v>17</v>
      </c>
      <c r="N39" s="52">
        <f t="shared" si="5"/>
        <v>23</v>
      </c>
      <c r="O39" s="45">
        <f t="shared" si="5"/>
        <v>9</v>
      </c>
      <c r="P39" s="53">
        <f t="shared" si="4"/>
        <v>32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25</v>
      </c>
      <c r="I40" s="48">
        <v>0</v>
      </c>
      <c r="J40" s="49">
        <f t="shared" si="1"/>
        <v>25</v>
      </c>
      <c r="K40" s="54">
        <v>24</v>
      </c>
      <c r="L40" s="48">
        <v>0</v>
      </c>
      <c r="M40" s="55">
        <f t="shared" si="2"/>
        <v>24</v>
      </c>
      <c r="N40" s="54">
        <f t="shared" si="5"/>
        <v>49</v>
      </c>
      <c r="O40" s="48">
        <f t="shared" si="5"/>
        <v>0</v>
      </c>
      <c r="P40" s="55">
        <f t="shared" si="4"/>
        <v>49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49</v>
      </c>
      <c r="I41" s="45">
        <v>0</v>
      </c>
      <c r="J41" s="46">
        <f t="shared" si="1"/>
        <v>49</v>
      </c>
      <c r="K41" s="52">
        <v>58</v>
      </c>
      <c r="L41" s="45">
        <v>0</v>
      </c>
      <c r="M41" s="53">
        <f t="shared" si="2"/>
        <v>58</v>
      </c>
      <c r="N41" s="52">
        <f t="shared" si="5"/>
        <v>107</v>
      </c>
      <c r="O41" s="45">
        <f t="shared" si="5"/>
        <v>0</v>
      </c>
      <c r="P41" s="53">
        <f t="shared" si="4"/>
        <v>107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2</v>
      </c>
      <c r="G42" s="55">
        <f t="shared" si="0"/>
        <v>47</v>
      </c>
      <c r="H42" s="47">
        <v>68</v>
      </c>
      <c r="I42" s="48">
        <v>0</v>
      </c>
      <c r="J42" s="49">
        <f t="shared" si="1"/>
        <v>68</v>
      </c>
      <c r="K42" s="54">
        <v>65</v>
      </c>
      <c r="L42" s="48">
        <v>2</v>
      </c>
      <c r="M42" s="55">
        <f t="shared" si="2"/>
        <v>67</v>
      </c>
      <c r="N42" s="54">
        <f t="shared" si="5"/>
        <v>133</v>
      </c>
      <c r="O42" s="48">
        <f t="shared" si="5"/>
        <v>2</v>
      </c>
      <c r="P42" s="55">
        <f t="shared" si="4"/>
        <v>135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20</v>
      </c>
      <c r="E43" s="45">
        <v>0</v>
      </c>
      <c r="F43" s="45">
        <v>0</v>
      </c>
      <c r="G43" s="53">
        <f t="shared" si="0"/>
        <v>20</v>
      </c>
      <c r="H43" s="44">
        <v>22</v>
      </c>
      <c r="I43" s="45">
        <v>0</v>
      </c>
      <c r="J43" s="46">
        <f t="shared" si="1"/>
        <v>22</v>
      </c>
      <c r="K43" s="52">
        <v>15</v>
      </c>
      <c r="L43" s="45">
        <v>0</v>
      </c>
      <c r="M43" s="53">
        <f t="shared" si="2"/>
        <v>15</v>
      </c>
      <c r="N43" s="52">
        <f t="shared" si="5"/>
        <v>37</v>
      </c>
      <c r="O43" s="45">
        <f t="shared" si="5"/>
        <v>0</v>
      </c>
      <c r="P43" s="53">
        <f t="shared" si="4"/>
        <v>37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47</v>
      </c>
      <c r="E45" s="45">
        <v>0</v>
      </c>
      <c r="F45" s="45">
        <v>0</v>
      </c>
      <c r="G45" s="53">
        <f t="shared" si="0"/>
        <v>47</v>
      </c>
      <c r="H45" s="44">
        <v>38</v>
      </c>
      <c r="I45" s="45">
        <v>0</v>
      </c>
      <c r="J45" s="46">
        <f t="shared" si="1"/>
        <v>38</v>
      </c>
      <c r="K45" s="52">
        <v>37</v>
      </c>
      <c r="L45" s="45">
        <v>0</v>
      </c>
      <c r="M45" s="53">
        <f t="shared" si="2"/>
        <v>37</v>
      </c>
      <c r="N45" s="52">
        <f t="shared" si="5"/>
        <v>75</v>
      </c>
      <c r="O45" s="45">
        <f t="shared" si="5"/>
        <v>0</v>
      </c>
      <c r="P45" s="53">
        <f t="shared" si="4"/>
        <v>75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39</v>
      </c>
      <c r="E46" s="48">
        <v>0</v>
      </c>
      <c r="F46" s="48">
        <v>0</v>
      </c>
      <c r="G46" s="55">
        <f t="shared" si="0"/>
        <v>39</v>
      </c>
      <c r="H46" s="47">
        <v>31</v>
      </c>
      <c r="I46" s="48">
        <v>0</v>
      </c>
      <c r="J46" s="49">
        <f t="shared" si="1"/>
        <v>31</v>
      </c>
      <c r="K46" s="54">
        <v>34</v>
      </c>
      <c r="L46" s="48">
        <v>0</v>
      </c>
      <c r="M46" s="55">
        <f t="shared" si="2"/>
        <v>34</v>
      </c>
      <c r="N46" s="54">
        <f t="shared" si="5"/>
        <v>65</v>
      </c>
      <c r="O46" s="48">
        <f t="shared" si="5"/>
        <v>0</v>
      </c>
      <c r="P46" s="55">
        <f t="shared" si="4"/>
        <v>65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26</v>
      </c>
      <c r="I47" s="45">
        <v>0</v>
      </c>
      <c r="J47" s="46">
        <f t="shared" si="1"/>
        <v>26</v>
      </c>
      <c r="K47" s="52">
        <v>27</v>
      </c>
      <c r="L47" s="45">
        <v>0</v>
      </c>
      <c r="M47" s="53">
        <f t="shared" si="2"/>
        <v>27</v>
      </c>
      <c r="N47" s="52">
        <f t="shared" si="5"/>
        <v>53</v>
      </c>
      <c r="O47" s="45">
        <f t="shared" si="5"/>
        <v>0</v>
      </c>
      <c r="P47" s="53">
        <f t="shared" si="4"/>
        <v>53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190</v>
      </c>
      <c r="E48" s="48">
        <v>0</v>
      </c>
      <c r="F48" s="48">
        <v>0</v>
      </c>
      <c r="G48" s="55">
        <f t="shared" si="0"/>
        <v>190</v>
      </c>
      <c r="H48" s="47">
        <v>162</v>
      </c>
      <c r="I48" s="48">
        <v>0</v>
      </c>
      <c r="J48" s="49">
        <f t="shared" si="1"/>
        <v>162</v>
      </c>
      <c r="K48" s="54">
        <v>198</v>
      </c>
      <c r="L48" s="48">
        <v>0</v>
      </c>
      <c r="M48" s="55">
        <f t="shared" si="2"/>
        <v>198</v>
      </c>
      <c r="N48" s="54">
        <f t="shared" si="5"/>
        <v>360</v>
      </c>
      <c r="O48" s="48">
        <f t="shared" si="5"/>
        <v>0</v>
      </c>
      <c r="P48" s="55">
        <f t="shared" si="4"/>
        <v>360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80</v>
      </c>
      <c r="E49" s="254">
        <v>0</v>
      </c>
      <c r="F49" s="254">
        <v>3</v>
      </c>
      <c r="G49" s="255">
        <f t="shared" si="0"/>
        <v>83</v>
      </c>
      <c r="H49" s="256">
        <v>110</v>
      </c>
      <c r="I49" s="254">
        <v>1</v>
      </c>
      <c r="J49" s="257">
        <f t="shared" si="1"/>
        <v>111</v>
      </c>
      <c r="K49" s="253">
        <v>103</v>
      </c>
      <c r="L49" s="254">
        <v>2</v>
      </c>
      <c r="M49" s="255">
        <f t="shared" si="2"/>
        <v>105</v>
      </c>
      <c r="N49" s="253">
        <f t="shared" ref="N49:O51" si="6">H49+K49</f>
        <v>213</v>
      </c>
      <c r="O49" s="254">
        <f t="shared" si="6"/>
        <v>3</v>
      </c>
      <c r="P49" s="255">
        <f t="shared" si="4"/>
        <v>216</v>
      </c>
      <c r="Q49" s="118"/>
    </row>
    <row r="50" spans="1:17" ht="16.5" customHeight="1" x14ac:dyDescent="0.25">
      <c r="A50" s="39">
        <v>46</v>
      </c>
      <c r="B50" s="40" t="s">
        <v>151</v>
      </c>
      <c r="C50" s="40"/>
      <c r="D50" s="54">
        <v>181</v>
      </c>
      <c r="E50" s="48">
        <v>0</v>
      </c>
      <c r="F50" s="48">
        <v>1</v>
      </c>
      <c r="G50" s="55">
        <f t="shared" si="0"/>
        <v>182</v>
      </c>
      <c r="H50" s="47">
        <v>175</v>
      </c>
      <c r="I50" s="48">
        <v>0</v>
      </c>
      <c r="J50" s="49">
        <f t="shared" si="1"/>
        <v>175</v>
      </c>
      <c r="K50" s="54">
        <v>220</v>
      </c>
      <c r="L50" s="48">
        <v>1</v>
      </c>
      <c r="M50" s="55">
        <f t="shared" si="2"/>
        <v>221</v>
      </c>
      <c r="N50" s="54">
        <f t="shared" si="6"/>
        <v>395</v>
      </c>
      <c r="O50" s="48">
        <f t="shared" si="6"/>
        <v>1</v>
      </c>
      <c r="P50" s="55">
        <f t="shared" si="4"/>
        <v>396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40</v>
      </c>
      <c r="E51" s="254">
        <v>11</v>
      </c>
      <c r="F51" s="254">
        <v>0</v>
      </c>
      <c r="G51" s="263">
        <f t="shared" si="0"/>
        <v>51</v>
      </c>
      <c r="H51" s="256">
        <v>40</v>
      </c>
      <c r="I51" s="254">
        <v>3</v>
      </c>
      <c r="J51" s="262">
        <f t="shared" si="1"/>
        <v>43</v>
      </c>
      <c r="K51" s="253">
        <v>39</v>
      </c>
      <c r="L51" s="254">
        <v>8</v>
      </c>
      <c r="M51" s="263">
        <f t="shared" si="2"/>
        <v>47</v>
      </c>
      <c r="N51" s="253">
        <f t="shared" si="6"/>
        <v>79</v>
      </c>
      <c r="O51" s="256">
        <f t="shared" si="6"/>
        <v>11</v>
      </c>
      <c r="P51" s="255">
        <f t="shared" si="4"/>
        <v>90</v>
      </c>
    </row>
    <row r="52" spans="1:17" x14ac:dyDescent="0.25">
      <c r="A52" s="413" t="s">
        <v>48</v>
      </c>
      <c r="B52" s="414"/>
      <c r="C52" s="414"/>
      <c r="D52" s="267">
        <f>SUM(D5:D51)</f>
        <v>2974</v>
      </c>
      <c r="E52" s="46">
        <f t="shared" ref="E52:P52" si="7">SUM(E5:E51)</f>
        <v>153</v>
      </c>
      <c r="F52" s="46">
        <f t="shared" si="7"/>
        <v>16</v>
      </c>
      <c r="G52" s="53">
        <f t="shared" si="7"/>
        <v>3143</v>
      </c>
      <c r="H52" s="52">
        <f t="shared" si="7"/>
        <v>3220</v>
      </c>
      <c r="I52" s="269">
        <f t="shared" si="7"/>
        <v>43</v>
      </c>
      <c r="J52" s="53">
        <f t="shared" si="7"/>
        <v>3263</v>
      </c>
      <c r="K52" s="267">
        <f t="shared" si="7"/>
        <v>3221</v>
      </c>
      <c r="L52" s="45">
        <f t="shared" si="7"/>
        <v>129</v>
      </c>
      <c r="M52" s="44">
        <f t="shared" si="7"/>
        <v>3350</v>
      </c>
      <c r="N52" s="52">
        <f t="shared" si="7"/>
        <v>6441</v>
      </c>
      <c r="O52" s="274">
        <f t="shared" si="7"/>
        <v>172</v>
      </c>
      <c r="P52" s="53">
        <f t="shared" si="7"/>
        <v>6613</v>
      </c>
      <c r="Q52" s="118"/>
    </row>
    <row r="53" spans="1:17" x14ac:dyDescent="0.25">
      <c r="A53" s="410" t="s">
        <v>49</v>
      </c>
      <c r="B53" s="411"/>
      <c r="C53" s="411"/>
      <c r="D53" s="275">
        <f>'H30.1'!D52-'H29.12'!D52</f>
        <v>-10</v>
      </c>
      <c r="E53" s="276">
        <f>'H30.1'!E52-'H29.12'!E52</f>
        <v>-1</v>
      </c>
      <c r="F53" s="277">
        <f>'H30.1'!F52-'H29.12'!F52</f>
        <v>0</v>
      </c>
      <c r="G53" s="278">
        <f>'H30.1'!G52-'H29.12'!G52</f>
        <v>-11</v>
      </c>
      <c r="H53" s="279">
        <f>'H30.1'!H52-'H29.12'!H52</f>
        <v>-12</v>
      </c>
      <c r="I53" s="278">
        <f>'H30.1'!I52-'H29.12'!I52</f>
        <v>0</v>
      </c>
      <c r="J53" s="280">
        <f>'H30.1'!J52-'H29.12'!J52</f>
        <v>-12</v>
      </c>
      <c r="K53" s="275">
        <f>'H30.1'!K52-'H29.12'!K52</f>
        <v>-11</v>
      </c>
      <c r="L53" s="276">
        <f>'H30.1'!L52-'H29.12'!L52</f>
        <v>-1</v>
      </c>
      <c r="M53" s="280">
        <f>'H30.1'!M52-'H29.12'!M52</f>
        <v>-12</v>
      </c>
      <c r="N53" s="275">
        <f>'H30.1'!N52-'H29.12'!N52</f>
        <v>-23</v>
      </c>
      <c r="O53" s="277">
        <f>'H30.1'!O52-'H29.12'!O52</f>
        <v>-1</v>
      </c>
      <c r="P53" s="276">
        <f>'H30.1'!P52-'H29.12'!P52</f>
        <v>-24</v>
      </c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81">
    <tabColor rgb="FFFF99CC"/>
  </sheetPr>
  <dimension ref="A1:S54"/>
  <sheetViews>
    <sheetView zoomScale="115" zoomScaleNormal="115" workbookViewId="0">
      <pane ySplit="4" topLeftCell="A41" activePane="bottomLeft" state="frozen"/>
      <selection activeCell="M35" sqref="M35"/>
      <selection pane="bottomLeft" activeCell="A49" sqref="A49:P5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160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51" si="0">SUM(D5:F5)</f>
        <v>68</v>
      </c>
      <c r="H5" s="44">
        <v>87</v>
      </c>
      <c r="I5" s="45">
        <v>0</v>
      </c>
      <c r="J5" s="46">
        <f t="shared" ref="J5:J51" si="1">SUM(H5:I5)</f>
        <v>87</v>
      </c>
      <c r="K5" s="52">
        <v>71</v>
      </c>
      <c r="L5" s="45">
        <v>0</v>
      </c>
      <c r="M5" s="53">
        <f t="shared" ref="M5:M51" si="2">SUM(K5:L5)</f>
        <v>71</v>
      </c>
      <c r="N5" s="52">
        <f t="shared" ref="N5:O31" si="3">H5+K5</f>
        <v>158</v>
      </c>
      <c r="O5" s="45">
        <f t="shared" si="3"/>
        <v>0</v>
      </c>
      <c r="P5" s="53">
        <f t="shared" ref="P5:P51" si="4">SUM(N5:O5)</f>
        <v>158</v>
      </c>
    </row>
    <row r="6" spans="1:19" ht="16.5" customHeight="1" x14ac:dyDescent="0.25">
      <c r="A6" s="39">
        <v>2</v>
      </c>
      <c r="B6" s="40" t="s">
        <v>9</v>
      </c>
      <c r="C6" s="40"/>
      <c r="D6" s="54">
        <v>188</v>
      </c>
      <c r="E6" s="48">
        <v>52</v>
      </c>
      <c r="F6" s="48">
        <v>1</v>
      </c>
      <c r="G6" s="55">
        <f t="shared" si="0"/>
        <v>241</v>
      </c>
      <c r="H6" s="47">
        <v>208</v>
      </c>
      <c r="I6" s="48">
        <v>8</v>
      </c>
      <c r="J6" s="49">
        <f t="shared" si="1"/>
        <v>216</v>
      </c>
      <c r="K6" s="54">
        <v>227</v>
      </c>
      <c r="L6" s="48">
        <v>46</v>
      </c>
      <c r="M6" s="55">
        <f t="shared" si="2"/>
        <v>273</v>
      </c>
      <c r="N6" s="54">
        <f t="shared" si="3"/>
        <v>435</v>
      </c>
      <c r="O6" s="48">
        <f t="shared" si="3"/>
        <v>54</v>
      </c>
      <c r="P6" s="55">
        <f t="shared" si="4"/>
        <v>489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333</v>
      </c>
      <c r="E7" s="45">
        <v>12</v>
      </c>
      <c r="F7" s="45">
        <v>0</v>
      </c>
      <c r="G7" s="53">
        <f t="shared" si="0"/>
        <v>345</v>
      </c>
      <c r="H7" s="44">
        <v>348</v>
      </c>
      <c r="I7" s="45">
        <v>6</v>
      </c>
      <c r="J7" s="46">
        <f t="shared" si="1"/>
        <v>354</v>
      </c>
      <c r="K7" s="52">
        <v>252</v>
      </c>
      <c r="L7" s="45">
        <v>6</v>
      </c>
      <c r="M7" s="53">
        <f t="shared" si="2"/>
        <v>258</v>
      </c>
      <c r="N7" s="52">
        <f t="shared" si="3"/>
        <v>600</v>
      </c>
      <c r="O7" s="45">
        <f t="shared" si="3"/>
        <v>12</v>
      </c>
      <c r="P7" s="53">
        <f t="shared" si="4"/>
        <v>612</v>
      </c>
    </row>
    <row r="8" spans="1:19" ht="16.5" customHeight="1" x14ac:dyDescent="0.25">
      <c r="A8" s="39">
        <v>4</v>
      </c>
      <c r="B8" s="40" t="s">
        <v>7</v>
      </c>
      <c r="C8" s="40"/>
      <c r="D8" s="54">
        <v>91</v>
      </c>
      <c r="E8" s="48">
        <v>0</v>
      </c>
      <c r="F8" s="48">
        <v>3</v>
      </c>
      <c r="G8" s="55">
        <f t="shared" si="0"/>
        <v>94</v>
      </c>
      <c r="H8" s="47">
        <v>95</v>
      </c>
      <c r="I8" s="48">
        <v>2</v>
      </c>
      <c r="J8" s="49">
        <f t="shared" si="1"/>
        <v>97</v>
      </c>
      <c r="K8" s="54">
        <v>98</v>
      </c>
      <c r="L8" s="48">
        <v>2</v>
      </c>
      <c r="M8" s="55">
        <f t="shared" si="2"/>
        <v>100</v>
      </c>
      <c r="N8" s="54">
        <f t="shared" si="3"/>
        <v>193</v>
      </c>
      <c r="O8" s="48">
        <f t="shared" si="3"/>
        <v>4</v>
      </c>
      <c r="P8" s="55">
        <f t="shared" si="4"/>
        <v>197</v>
      </c>
    </row>
    <row r="9" spans="1:19" ht="16.5" customHeight="1" x14ac:dyDescent="0.25">
      <c r="A9" s="37">
        <v>5</v>
      </c>
      <c r="B9" s="38" t="s">
        <v>5</v>
      </c>
      <c r="C9" s="38"/>
      <c r="D9" s="52">
        <v>46</v>
      </c>
      <c r="E9" s="45">
        <v>6</v>
      </c>
      <c r="F9" s="45">
        <v>0</v>
      </c>
      <c r="G9" s="53">
        <f t="shared" si="0"/>
        <v>52</v>
      </c>
      <c r="H9" s="44">
        <v>55</v>
      </c>
      <c r="I9" s="45">
        <v>0</v>
      </c>
      <c r="J9" s="46">
        <f t="shared" si="1"/>
        <v>55</v>
      </c>
      <c r="K9" s="52">
        <v>66</v>
      </c>
      <c r="L9" s="45">
        <v>6</v>
      </c>
      <c r="M9" s="53">
        <f t="shared" si="2"/>
        <v>72</v>
      </c>
      <c r="N9" s="52">
        <f t="shared" si="3"/>
        <v>121</v>
      </c>
      <c r="O9" s="45">
        <f t="shared" si="3"/>
        <v>6</v>
      </c>
      <c r="P9" s="53">
        <f t="shared" si="4"/>
        <v>127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3</v>
      </c>
      <c r="G10" s="55">
        <f t="shared" si="0"/>
        <v>286</v>
      </c>
      <c r="H10" s="47">
        <v>334</v>
      </c>
      <c r="I10" s="48">
        <v>0</v>
      </c>
      <c r="J10" s="49">
        <f t="shared" si="1"/>
        <v>334</v>
      </c>
      <c r="K10" s="54">
        <v>361</v>
      </c>
      <c r="L10" s="48">
        <v>3</v>
      </c>
      <c r="M10" s="55">
        <f t="shared" si="2"/>
        <v>364</v>
      </c>
      <c r="N10" s="54">
        <f t="shared" si="3"/>
        <v>695</v>
      </c>
      <c r="O10" s="48">
        <f t="shared" si="3"/>
        <v>3</v>
      </c>
      <c r="P10" s="55">
        <f t="shared" si="4"/>
        <v>698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13</v>
      </c>
      <c r="E11" s="45">
        <v>0</v>
      </c>
      <c r="F11" s="45">
        <v>0</v>
      </c>
      <c r="G11" s="53">
        <f t="shared" si="0"/>
        <v>13</v>
      </c>
      <c r="H11" s="44">
        <v>9</v>
      </c>
      <c r="I11" s="45">
        <v>0</v>
      </c>
      <c r="J11" s="46">
        <f t="shared" si="1"/>
        <v>9</v>
      </c>
      <c r="K11" s="52">
        <v>9</v>
      </c>
      <c r="L11" s="45">
        <v>0</v>
      </c>
      <c r="M11" s="53">
        <f t="shared" si="2"/>
        <v>9</v>
      </c>
      <c r="N11" s="52">
        <f t="shared" si="3"/>
        <v>18</v>
      </c>
      <c r="O11" s="45">
        <f t="shared" si="3"/>
        <v>0</v>
      </c>
      <c r="P11" s="53">
        <f t="shared" si="4"/>
        <v>18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41</v>
      </c>
      <c r="E12" s="48">
        <v>0</v>
      </c>
      <c r="F12" s="48">
        <v>0</v>
      </c>
      <c r="G12" s="55">
        <f t="shared" si="0"/>
        <v>41</v>
      </c>
      <c r="H12" s="47">
        <v>37</v>
      </c>
      <c r="I12" s="48">
        <v>0</v>
      </c>
      <c r="J12" s="49">
        <f t="shared" si="1"/>
        <v>37</v>
      </c>
      <c r="K12" s="54">
        <v>44</v>
      </c>
      <c r="L12" s="48">
        <v>0</v>
      </c>
      <c r="M12" s="55">
        <f t="shared" si="2"/>
        <v>44</v>
      </c>
      <c r="N12" s="54">
        <f t="shared" si="3"/>
        <v>81</v>
      </c>
      <c r="O12" s="48">
        <f t="shared" si="3"/>
        <v>0</v>
      </c>
      <c r="P12" s="55">
        <f t="shared" si="4"/>
        <v>81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97</v>
      </c>
      <c r="E13" s="45">
        <v>6</v>
      </c>
      <c r="F13" s="45">
        <v>1</v>
      </c>
      <c r="G13" s="53">
        <f t="shared" si="0"/>
        <v>104</v>
      </c>
      <c r="H13" s="44">
        <v>105</v>
      </c>
      <c r="I13" s="45">
        <v>0</v>
      </c>
      <c r="J13" s="46">
        <f t="shared" si="1"/>
        <v>105</v>
      </c>
      <c r="K13" s="52">
        <v>115</v>
      </c>
      <c r="L13" s="45">
        <v>7</v>
      </c>
      <c r="M13" s="53">
        <f t="shared" si="2"/>
        <v>122</v>
      </c>
      <c r="N13" s="52">
        <f t="shared" si="3"/>
        <v>220</v>
      </c>
      <c r="O13" s="45">
        <f t="shared" si="3"/>
        <v>7</v>
      </c>
      <c r="P13" s="53">
        <f t="shared" si="4"/>
        <v>227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124</v>
      </c>
      <c r="E14" s="48">
        <v>5</v>
      </c>
      <c r="F14" s="48">
        <v>1</v>
      </c>
      <c r="G14" s="55">
        <f t="shared" si="0"/>
        <v>130</v>
      </c>
      <c r="H14" s="47">
        <v>153</v>
      </c>
      <c r="I14" s="48">
        <v>0</v>
      </c>
      <c r="J14" s="49">
        <f t="shared" si="1"/>
        <v>153</v>
      </c>
      <c r="K14" s="54">
        <v>144</v>
      </c>
      <c r="L14" s="48">
        <v>6</v>
      </c>
      <c r="M14" s="55">
        <f t="shared" si="2"/>
        <v>150</v>
      </c>
      <c r="N14" s="54">
        <f t="shared" si="3"/>
        <v>297</v>
      </c>
      <c r="O14" s="48">
        <f t="shared" si="3"/>
        <v>6</v>
      </c>
      <c r="P14" s="55">
        <f t="shared" si="4"/>
        <v>303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172</v>
      </c>
      <c r="E15" s="45">
        <v>4</v>
      </c>
      <c r="F15" s="45">
        <v>0</v>
      </c>
      <c r="G15" s="53">
        <f t="shared" si="0"/>
        <v>176</v>
      </c>
      <c r="H15" s="44">
        <v>209</v>
      </c>
      <c r="I15" s="45">
        <v>0</v>
      </c>
      <c r="J15" s="46">
        <f t="shared" si="1"/>
        <v>209</v>
      </c>
      <c r="K15" s="52">
        <v>213</v>
      </c>
      <c r="L15" s="45">
        <v>4</v>
      </c>
      <c r="M15" s="53">
        <f t="shared" si="2"/>
        <v>217</v>
      </c>
      <c r="N15" s="52">
        <f t="shared" si="3"/>
        <v>422</v>
      </c>
      <c r="O15" s="45">
        <f t="shared" si="3"/>
        <v>4</v>
      </c>
      <c r="P15" s="53">
        <f t="shared" si="4"/>
        <v>426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22</v>
      </c>
      <c r="E16" s="48">
        <v>0</v>
      </c>
      <c r="F16" s="48">
        <v>0</v>
      </c>
      <c r="G16" s="55">
        <f t="shared" si="0"/>
        <v>22</v>
      </c>
      <c r="H16" s="47">
        <v>18</v>
      </c>
      <c r="I16" s="48">
        <v>0</v>
      </c>
      <c r="J16" s="49">
        <f t="shared" si="1"/>
        <v>18</v>
      </c>
      <c r="K16" s="54">
        <v>24</v>
      </c>
      <c r="L16" s="48">
        <v>0</v>
      </c>
      <c r="M16" s="55">
        <f t="shared" si="2"/>
        <v>24</v>
      </c>
      <c r="N16" s="54">
        <f t="shared" si="3"/>
        <v>42</v>
      </c>
      <c r="O16" s="48">
        <f t="shared" si="3"/>
        <v>0</v>
      </c>
      <c r="P16" s="55">
        <f t="shared" si="4"/>
        <v>42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126</v>
      </c>
      <c r="E17" s="45">
        <v>4</v>
      </c>
      <c r="F17" s="45">
        <v>0</v>
      </c>
      <c r="G17" s="53">
        <f t="shared" si="0"/>
        <v>130</v>
      </c>
      <c r="H17" s="44">
        <v>125</v>
      </c>
      <c r="I17" s="45">
        <v>4</v>
      </c>
      <c r="J17" s="46">
        <f t="shared" si="1"/>
        <v>129</v>
      </c>
      <c r="K17" s="52">
        <v>137</v>
      </c>
      <c r="L17" s="45">
        <v>0</v>
      </c>
      <c r="M17" s="53">
        <f t="shared" si="2"/>
        <v>137</v>
      </c>
      <c r="N17" s="52">
        <f t="shared" si="3"/>
        <v>262</v>
      </c>
      <c r="O17" s="45">
        <f t="shared" si="3"/>
        <v>4</v>
      </c>
      <c r="P17" s="53">
        <f t="shared" si="4"/>
        <v>266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14</v>
      </c>
      <c r="E18" s="48">
        <v>0</v>
      </c>
      <c r="F18" s="48">
        <v>0</v>
      </c>
      <c r="G18" s="55">
        <f t="shared" si="0"/>
        <v>14</v>
      </c>
      <c r="H18" s="47">
        <v>8</v>
      </c>
      <c r="I18" s="48">
        <v>0</v>
      </c>
      <c r="J18" s="49">
        <f t="shared" si="1"/>
        <v>8</v>
      </c>
      <c r="K18" s="54">
        <v>13</v>
      </c>
      <c r="L18" s="48">
        <v>0</v>
      </c>
      <c r="M18" s="55">
        <f t="shared" si="2"/>
        <v>13</v>
      </c>
      <c r="N18" s="54">
        <f t="shared" si="3"/>
        <v>21</v>
      </c>
      <c r="O18" s="48">
        <f t="shared" si="3"/>
        <v>0</v>
      </c>
      <c r="P18" s="55">
        <f t="shared" si="4"/>
        <v>21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6</v>
      </c>
      <c r="E19" s="45">
        <v>0</v>
      </c>
      <c r="F19" s="45">
        <v>0</v>
      </c>
      <c r="G19" s="53">
        <f t="shared" si="0"/>
        <v>6</v>
      </c>
      <c r="H19" s="44">
        <v>10</v>
      </c>
      <c r="I19" s="45">
        <v>0</v>
      </c>
      <c r="J19" s="46">
        <f t="shared" si="1"/>
        <v>10</v>
      </c>
      <c r="K19" s="52">
        <v>8</v>
      </c>
      <c r="L19" s="45">
        <v>0</v>
      </c>
      <c r="M19" s="53">
        <f t="shared" si="2"/>
        <v>8</v>
      </c>
      <c r="N19" s="52">
        <f t="shared" si="3"/>
        <v>18</v>
      </c>
      <c r="O19" s="45">
        <f t="shared" si="3"/>
        <v>0</v>
      </c>
      <c r="P19" s="53">
        <f t="shared" si="4"/>
        <v>18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44</v>
      </c>
      <c r="I20" s="48">
        <v>0</v>
      </c>
      <c r="J20" s="49">
        <f t="shared" si="1"/>
        <v>44</v>
      </c>
      <c r="K20" s="54">
        <v>37</v>
      </c>
      <c r="L20" s="48">
        <v>0</v>
      </c>
      <c r="M20" s="55">
        <f t="shared" si="2"/>
        <v>37</v>
      </c>
      <c r="N20" s="54">
        <f t="shared" si="3"/>
        <v>81</v>
      </c>
      <c r="O20" s="48">
        <f t="shared" si="3"/>
        <v>0</v>
      </c>
      <c r="P20" s="55">
        <f t="shared" si="4"/>
        <v>81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21</v>
      </c>
      <c r="I21" s="45">
        <v>0</v>
      </c>
      <c r="J21" s="46">
        <f t="shared" si="1"/>
        <v>21</v>
      </c>
      <c r="K21" s="52">
        <v>20</v>
      </c>
      <c r="L21" s="45">
        <v>0</v>
      </c>
      <c r="M21" s="53">
        <f t="shared" si="2"/>
        <v>20</v>
      </c>
      <c r="N21" s="52">
        <f t="shared" si="3"/>
        <v>41</v>
      </c>
      <c r="O21" s="45">
        <f t="shared" si="3"/>
        <v>0</v>
      </c>
      <c r="P21" s="53">
        <f t="shared" si="4"/>
        <v>41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27</v>
      </c>
      <c r="I22" s="48">
        <v>0</v>
      </c>
      <c r="J22" s="49">
        <f t="shared" si="1"/>
        <v>27</v>
      </c>
      <c r="K22" s="54">
        <v>32</v>
      </c>
      <c r="L22" s="48">
        <v>0</v>
      </c>
      <c r="M22" s="55">
        <f t="shared" si="2"/>
        <v>32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10</v>
      </c>
      <c r="E24" s="48">
        <v>0</v>
      </c>
      <c r="F24" s="48">
        <v>0</v>
      </c>
      <c r="G24" s="55">
        <f t="shared" si="0"/>
        <v>10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24</v>
      </c>
      <c r="E25" s="45">
        <v>0</v>
      </c>
      <c r="F25" s="45">
        <v>0</v>
      </c>
      <c r="G25" s="53">
        <f t="shared" si="0"/>
        <v>24</v>
      </c>
      <c r="H25" s="44">
        <v>37</v>
      </c>
      <c r="I25" s="45">
        <v>0</v>
      </c>
      <c r="J25" s="46">
        <f t="shared" si="1"/>
        <v>37</v>
      </c>
      <c r="K25" s="52">
        <v>35</v>
      </c>
      <c r="L25" s="45">
        <v>0</v>
      </c>
      <c r="M25" s="53">
        <f t="shared" si="2"/>
        <v>35</v>
      </c>
      <c r="N25" s="52">
        <f t="shared" si="3"/>
        <v>72</v>
      </c>
      <c r="O25" s="45">
        <f t="shared" si="3"/>
        <v>0</v>
      </c>
      <c r="P25" s="53">
        <f t="shared" si="4"/>
        <v>72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15</v>
      </c>
      <c r="E26" s="48">
        <v>0</v>
      </c>
      <c r="F26" s="48">
        <v>0</v>
      </c>
      <c r="G26" s="55">
        <f t="shared" si="0"/>
        <v>15</v>
      </c>
      <c r="H26" s="47">
        <v>25</v>
      </c>
      <c r="I26" s="48">
        <v>0</v>
      </c>
      <c r="J26" s="49">
        <f t="shared" si="1"/>
        <v>25</v>
      </c>
      <c r="K26" s="54">
        <v>27</v>
      </c>
      <c r="L26" s="48">
        <v>0</v>
      </c>
      <c r="M26" s="55">
        <f t="shared" si="2"/>
        <v>27</v>
      </c>
      <c r="N26" s="54">
        <f t="shared" si="3"/>
        <v>52</v>
      </c>
      <c r="O26" s="48">
        <f t="shared" si="3"/>
        <v>0</v>
      </c>
      <c r="P26" s="55">
        <f t="shared" si="4"/>
        <v>52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28</v>
      </c>
      <c r="E27" s="45">
        <v>0</v>
      </c>
      <c r="F27" s="45">
        <v>0</v>
      </c>
      <c r="G27" s="53">
        <f t="shared" si="0"/>
        <v>28</v>
      </c>
      <c r="H27" s="44">
        <v>27</v>
      </c>
      <c r="I27" s="45">
        <v>0</v>
      </c>
      <c r="J27" s="46">
        <f t="shared" si="1"/>
        <v>27</v>
      </c>
      <c r="K27" s="52">
        <v>25</v>
      </c>
      <c r="L27" s="45">
        <v>0</v>
      </c>
      <c r="M27" s="53">
        <f t="shared" si="2"/>
        <v>25</v>
      </c>
      <c r="N27" s="52">
        <f t="shared" si="3"/>
        <v>52</v>
      </c>
      <c r="O27" s="45">
        <f t="shared" si="3"/>
        <v>0</v>
      </c>
      <c r="P27" s="53">
        <f t="shared" si="4"/>
        <v>52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11</v>
      </c>
      <c r="E28" s="48">
        <v>0</v>
      </c>
      <c r="F28" s="48">
        <v>0</v>
      </c>
      <c r="G28" s="55">
        <f t="shared" si="0"/>
        <v>11</v>
      </c>
      <c r="H28" s="47">
        <v>8</v>
      </c>
      <c r="I28" s="48">
        <v>0</v>
      </c>
      <c r="J28" s="49">
        <f t="shared" si="1"/>
        <v>8</v>
      </c>
      <c r="K28" s="54">
        <v>12</v>
      </c>
      <c r="L28" s="48">
        <v>0</v>
      </c>
      <c r="M28" s="55">
        <f t="shared" si="2"/>
        <v>12</v>
      </c>
      <c r="N28" s="54">
        <f t="shared" si="3"/>
        <v>20</v>
      </c>
      <c r="O28" s="48">
        <f t="shared" si="3"/>
        <v>0</v>
      </c>
      <c r="P28" s="55">
        <f t="shared" si="4"/>
        <v>20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20</v>
      </c>
      <c r="E29" s="45">
        <v>1</v>
      </c>
      <c r="F29" s="45">
        <v>0</v>
      </c>
      <c r="G29" s="53">
        <f t="shared" si="0"/>
        <v>21</v>
      </c>
      <c r="H29" s="44">
        <v>15</v>
      </c>
      <c r="I29" s="45">
        <v>0</v>
      </c>
      <c r="J29" s="46">
        <f t="shared" si="1"/>
        <v>15</v>
      </c>
      <c r="K29" s="52">
        <v>23</v>
      </c>
      <c r="L29" s="45">
        <v>1</v>
      </c>
      <c r="M29" s="53">
        <f t="shared" si="2"/>
        <v>24</v>
      </c>
      <c r="N29" s="52">
        <f t="shared" si="3"/>
        <v>38</v>
      </c>
      <c r="O29" s="45">
        <f t="shared" si="3"/>
        <v>1</v>
      </c>
      <c r="P29" s="53">
        <f t="shared" si="4"/>
        <v>39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66</v>
      </c>
      <c r="E30" s="48">
        <v>1</v>
      </c>
      <c r="F30" s="48">
        <v>0</v>
      </c>
      <c r="G30" s="55">
        <f t="shared" si="0"/>
        <v>67</v>
      </c>
      <c r="H30" s="47">
        <v>63</v>
      </c>
      <c r="I30" s="48">
        <v>1</v>
      </c>
      <c r="J30" s="49">
        <f t="shared" si="1"/>
        <v>64</v>
      </c>
      <c r="K30" s="54">
        <v>53</v>
      </c>
      <c r="L30" s="48">
        <v>1</v>
      </c>
      <c r="M30" s="55">
        <f t="shared" si="2"/>
        <v>54</v>
      </c>
      <c r="N30" s="54">
        <f t="shared" si="3"/>
        <v>116</v>
      </c>
      <c r="O30" s="48">
        <f t="shared" si="3"/>
        <v>2</v>
      </c>
      <c r="P30" s="55">
        <f t="shared" si="4"/>
        <v>118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57</v>
      </c>
      <c r="E31" s="45">
        <v>0</v>
      </c>
      <c r="F31" s="45">
        <v>0</v>
      </c>
      <c r="G31" s="53">
        <f t="shared" si="0"/>
        <v>57</v>
      </c>
      <c r="H31" s="44">
        <v>55</v>
      </c>
      <c r="I31" s="45">
        <v>0</v>
      </c>
      <c r="J31" s="46">
        <f t="shared" si="1"/>
        <v>55</v>
      </c>
      <c r="K31" s="52">
        <v>46</v>
      </c>
      <c r="L31" s="45">
        <v>0</v>
      </c>
      <c r="M31" s="53">
        <f t="shared" si="2"/>
        <v>46</v>
      </c>
      <c r="N31" s="52">
        <f t="shared" si="3"/>
        <v>101</v>
      </c>
      <c r="O31" s="45">
        <f t="shared" si="3"/>
        <v>0</v>
      </c>
      <c r="P31" s="53">
        <f t="shared" si="4"/>
        <v>101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14</v>
      </c>
      <c r="E32" s="48">
        <v>0</v>
      </c>
      <c r="F32" s="48">
        <v>0</v>
      </c>
      <c r="G32" s="55">
        <f t="shared" si="0"/>
        <v>14</v>
      </c>
      <c r="H32" s="47">
        <v>14</v>
      </c>
      <c r="I32" s="48">
        <v>0</v>
      </c>
      <c r="J32" s="49">
        <f t="shared" si="1"/>
        <v>14</v>
      </c>
      <c r="K32" s="54">
        <v>13</v>
      </c>
      <c r="L32" s="48">
        <v>0</v>
      </c>
      <c r="M32" s="55">
        <f t="shared" si="2"/>
        <v>13</v>
      </c>
      <c r="N32" s="54">
        <f t="shared" ref="N32:O48" si="5">H32+K32</f>
        <v>27</v>
      </c>
      <c r="O32" s="48">
        <f t="shared" si="5"/>
        <v>0</v>
      </c>
      <c r="P32" s="55">
        <f t="shared" si="4"/>
        <v>27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7</v>
      </c>
      <c r="E33" s="45">
        <v>0</v>
      </c>
      <c r="F33" s="45">
        <v>0</v>
      </c>
      <c r="G33" s="53">
        <f t="shared" si="0"/>
        <v>7</v>
      </c>
      <c r="H33" s="44">
        <v>5</v>
      </c>
      <c r="I33" s="45">
        <v>0</v>
      </c>
      <c r="J33" s="46">
        <f t="shared" si="1"/>
        <v>5</v>
      </c>
      <c r="K33" s="52">
        <v>4</v>
      </c>
      <c r="L33" s="45">
        <v>0</v>
      </c>
      <c r="M33" s="53">
        <f t="shared" si="2"/>
        <v>4</v>
      </c>
      <c r="N33" s="52">
        <f t="shared" si="5"/>
        <v>9</v>
      </c>
      <c r="O33" s="45">
        <f t="shared" si="5"/>
        <v>0</v>
      </c>
      <c r="P33" s="53">
        <f t="shared" si="4"/>
        <v>9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37</v>
      </c>
      <c r="E34" s="48">
        <v>0</v>
      </c>
      <c r="F34" s="48">
        <v>0</v>
      </c>
      <c r="G34" s="55">
        <f t="shared" si="0"/>
        <v>37</v>
      </c>
      <c r="H34" s="47">
        <v>43</v>
      </c>
      <c r="I34" s="48">
        <v>0</v>
      </c>
      <c r="J34" s="49">
        <f t="shared" si="1"/>
        <v>43</v>
      </c>
      <c r="K34" s="54">
        <v>40</v>
      </c>
      <c r="L34" s="48">
        <v>0</v>
      </c>
      <c r="M34" s="55">
        <f t="shared" si="2"/>
        <v>40</v>
      </c>
      <c r="N34" s="54">
        <f t="shared" si="5"/>
        <v>83</v>
      </c>
      <c r="O34" s="48">
        <f t="shared" si="5"/>
        <v>0</v>
      </c>
      <c r="P34" s="55">
        <f t="shared" si="4"/>
        <v>83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41</v>
      </c>
      <c r="E35" s="45">
        <v>0</v>
      </c>
      <c r="F35" s="45">
        <v>0</v>
      </c>
      <c r="G35" s="53">
        <f t="shared" si="0"/>
        <v>41</v>
      </c>
      <c r="H35" s="44">
        <v>45</v>
      </c>
      <c r="I35" s="45">
        <v>0</v>
      </c>
      <c r="J35" s="46">
        <f t="shared" si="1"/>
        <v>45</v>
      </c>
      <c r="K35" s="52">
        <v>59</v>
      </c>
      <c r="L35" s="45">
        <v>0</v>
      </c>
      <c r="M35" s="53">
        <f t="shared" si="2"/>
        <v>59</v>
      </c>
      <c r="N35" s="52">
        <f t="shared" si="5"/>
        <v>104</v>
      </c>
      <c r="O35" s="45">
        <f t="shared" si="5"/>
        <v>0</v>
      </c>
      <c r="P35" s="53">
        <f t="shared" si="4"/>
        <v>104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54</v>
      </c>
      <c r="E36" s="48">
        <v>0</v>
      </c>
      <c r="F36" s="48">
        <v>0</v>
      </c>
      <c r="G36" s="55">
        <f t="shared" si="0"/>
        <v>54</v>
      </c>
      <c r="H36" s="47">
        <v>58</v>
      </c>
      <c r="I36" s="48">
        <v>0</v>
      </c>
      <c r="J36" s="49">
        <f t="shared" si="1"/>
        <v>58</v>
      </c>
      <c r="K36" s="54">
        <v>39</v>
      </c>
      <c r="L36" s="48">
        <v>0</v>
      </c>
      <c r="M36" s="55">
        <f t="shared" si="2"/>
        <v>39</v>
      </c>
      <c r="N36" s="54">
        <f t="shared" si="5"/>
        <v>97</v>
      </c>
      <c r="O36" s="48">
        <f t="shared" si="5"/>
        <v>0</v>
      </c>
      <c r="P36" s="55">
        <f t="shared" si="4"/>
        <v>97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43</v>
      </c>
      <c r="F37" s="45">
        <v>0</v>
      </c>
      <c r="G37" s="53">
        <f t="shared" si="0"/>
        <v>160</v>
      </c>
      <c r="H37" s="44">
        <v>131</v>
      </c>
      <c r="I37" s="45">
        <v>17</v>
      </c>
      <c r="J37" s="46">
        <f t="shared" si="1"/>
        <v>148</v>
      </c>
      <c r="K37" s="52">
        <v>106</v>
      </c>
      <c r="L37" s="45">
        <v>26</v>
      </c>
      <c r="M37" s="53">
        <f t="shared" si="2"/>
        <v>132</v>
      </c>
      <c r="N37" s="52">
        <f t="shared" si="5"/>
        <v>237</v>
      </c>
      <c r="O37" s="45">
        <f t="shared" si="5"/>
        <v>43</v>
      </c>
      <c r="P37" s="53">
        <f t="shared" si="4"/>
        <v>280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10</v>
      </c>
      <c r="E38" s="48">
        <v>0</v>
      </c>
      <c r="F38" s="48">
        <v>0</v>
      </c>
      <c r="G38" s="55">
        <f t="shared" si="0"/>
        <v>10</v>
      </c>
      <c r="H38" s="47">
        <v>9</v>
      </c>
      <c r="I38" s="48">
        <v>0</v>
      </c>
      <c r="J38" s="49">
        <f t="shared" si="1"/>
        <v>9</v>
      </c>
      <c r="K38" s="54">
        <v>8</v>
      </c>
      <c r="L38" s="48">
        <v>0</v>
      </c>
      <c r="M38" s="55">
        <f t="shared" si="2"/>
        <v>8</v>
      </c>
      <c r="N38" s="54">
        <f t="shared" si="5"/>
        <v>17</v>
      </c>
      <c r="O38" s="48">
        <f t="shared" si="5"/>
        <v>0</v>
      </c>
      <c r="P38" s="55">
        <f t="shared" si="4"/>
        <v>17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10</v>
      </c>
      <c r="E39" s="45">
        <v>8</v>
      </c>
      <c r="F39" s="45">
        <v>1</v>
      </c>
      <c r="G39" s="53">
        <f t="shared" si="0"/>
        <v>19</v>
      </c>
      <c r="H39" s="44">
        <v>14</v>
      </c>
      <c r="I39" s="45">
        <v>1</v>
      </c>
      <c r="J39" s="46">
        <f t="shared" si="1"/>
        <v>15</v>
      </c>
      <c r="K39" s="52">
        <v>9</v>
      </c>
      <c r="L39" s="45">
        <v>8</v>
      </c>
      <c r="M39" s="53">
        <f t="shared" si="2"/>
        <v>17</v>
      </c>
      <c r="N39" s="52">
        <f t="shared" si="5"/>
        <v>23</v>
      </c>
      <c r="O39" s="45">
        <f t="shared" si="5"/>
        <v>9</v>
      </c>
      <c r="P39" s="53">
        <f t="shared" si="4"/>
        <v>32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25</v>
      </c>
      <c r="I40" s="48">
        <v>0</v>
      </c>
      <c r="J40" s="49">
        <f t="shared" si="1"/>
        <v>25</v>
      </c>
      <c r="K40" s="54">
        <v>24</v>
      </c>
      <c r="L40" s="48">
        <v>0</v>
      </c>
      <c r="M40" s="55">
        <f t="shared" si="2"/>
        <v>24</v>
      </c>
      <c r="N40" s="54">
        <f t="shared" si="5"/>
        <v>49</v>
      </c>
      <c r="O40" s="48">
        <f t="shared" si="5"/>
        <v>0</v>
      </c>
      <c r="P40" s="55">
        <f t="shared" si="4"/>
        <v>49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49</v>
      </c>
      <c r="I41" s="45">
        <v>0</v>
      </c>
      <c r="J41" s="46">
        <f t="shared" si="1"/>
        <v>49</v>
      </c>
      <c r="K41" s="52">
        <v>58</v>
      </c>
      <c r="L41" s="45">
        <v>0</v>
      </c>
      <c r="M41" s="53">
        <f t="shared" si="2"/>
        <v>58</v>
      </c>
      <c r="N41" s="52">
        <f t="shared" si="5"/>
        <v>107</v>
      </c>
      <c r="O41" s="45">
        <f t="shared" si="5"/>
        <v>0</v>
      </c>
      <c r="P41" s="53">
        <f t="shared" si="4"/>
        <v>107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2</v>
      </c>
      <c r="G42" s="55">
        <f t="shared" si="0"/>
        <v>47</v>
      </c>
      <c r="H42" s="47">
        <v>69</v>
      </c>
      <c r="I42" s="48">
        <v>0</v>
      </c>
      <c r="J42" s="49">
        <f t="shared" si="1"/>
        <v>69</v>
      </c>
      <c r="K42" s="54">
        <v>65</v>
      </c>
      <c r="L42" s="48">
        <v>2</v>
      </c>
      <c r="M42" s="55">
        <f t="shared" si="2"/>
        <v>67</v>
      </c>
      <c r="N42" s="54">
        <f t="shared" si="5"/>
        <v>134</v>
      </c>
      <c r="O42" s="48">
        <f t="shared" si="5"/>
        <v>2</v>
      </c>
      <c r="P42" s="55">
        <f t="shared" si="4"/>
        <v>136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20</v>
      </c>
      <c r="E43" s="45">
        <v>0</v>
      </c>
      <c r="F43" s="45">
        <v>0</v>
      </c>
      <c r="G43" s="53">
        <f t="shared" si="0"/>
        <v>20</v>
      </c>
      <c r="H43" s="44">
        <v>22</v>
      </c>
      <c r="I43" s="45">
        <v>0</v>
      </c>
      <c r="J43" s="46">
        <f t="shared" si="1"/>
        <v>22</v>
      </c>
      <c r="K43" s="52">
        <v>15</v>
      </c>
      <c r="L43" s="45">
        <v>0</v>
      </c>
      <c r="M43" s="53">
        <f t="shared" si="2"/>
        <v>15</v>
      </c>
      <c r="N43" s="52">
        <f t="shared" si="5"/>
        <v>37</v>
      </c>
      <c r="O43" s="45">
        <f t="shared" si="5"/>
        <v>0</v>
      </c>
      <c r="P43" s="53">
        <f t="shared" si="4"/>
        <v>37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47</v>
      </c>
      <c r="E45" s="45">
        <v>0</v>
      </c>
      <c r="F45" s="45">
        <v>0</v>
      </c>
      <c r="G45" s="53">
        <f t="shared" si="0"/>
        <v>47</v>
      </c>
      <c r="H45" s="44">
        <v>38</v>
      </c>
      <c r="I45" s="45">
        <v>0</v>
      </c>
      <c r="J45" s="46">
        <f t="shared" si="1"/>
        <v>38</v>
      </c>
      <c r="K45" s="52">
        <v>37</v>
      </c>
      <c r="L45" s="45">
        <v>0</v>
      </c>
      <c r="M45" s="53">
        <f t="shared" si="2"/>
        <v>37</v>
      </c>
      <c r="N45" s="52">
        <f t="shared" si="5"/>
        <v>75</v>
      </c>
      <c r="O45" s="45">
        <f t="shared" si="5"/>
        <v>0</v>
      </c>
      <c r="P45" s="53">
        <f t="shared" si="4"/>
        <v>75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43</v>
      </c>
      <c r="E46" s="48">
        <v>0</v>
      </c>
      <c r="F46" s="48">
        <v>0</v>
      </c>
      <c r="G46" s="55">
        <f t="shared" si="0"/>
        <v>43</v>
      </c>
      <c r="H46" s="47">
        <v>34</v>
      </c>
      <c r="I46" s="48">
        <v>0</v>
      </c>
      <c r="J46" s="49">
        <f t="shared" si="1"/>
        <v>34</v>
      </c>
      <c r="K46" s="54">
        <v>35</v>
      </c>
      <c r="L46" s="48">
        <v>0</v>
      </c>
      <c r="M46" s="55">
        <f t="shared" si="2"/>
        <v>35</v>
      </c>
      <c r="N46" s="54">
        <f t="shared" si="5"/>
        <v>69</v>
      </c>
      <c r="O46" s="48">
        <f t="shared" si="5"/>
        <v>0</v>
      </c>
      <c r="P46" s="55">
        <f t="shared" si="4"/>
        <v>69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26</v>
      </c>
      <c r="I47" s="45">
        <v>0</v>
      </c>
      <c r="J47" s="46">
        <f t="shared" si="1"/>
        <v>26</v>
      </c>
      <c r="K47" s="52">
        <v>27</v>
      </c>
      <c r="L47" s="45">
        <v>0</v>
      </c>
      <c r="M47" s="53">
        <f t="shared" si="2"/>
        <v>27</v>
      </c>
      <c r="N47" s="52">
        <f t="shared" si="5"/>
        <v>53</v>
      </c>
      <c r="O47" s="45">
        <f t="shared" si="5"/>
        <v>0</v>
      </c>
      <c r="P47" s="53">
        <f t="shared" si="4"/>
        <v>53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190</v>
      </c>
      <c r="E48" s="48">
        <v>0</v>
      </c>
      <c r="F48" s="48">
        <v>0</v>
      </c>
      <c r="G48" s="55">
        <f t="shared" si="0"/>
        <v>190</v>
      </c>
      <c r="H48" s="47">
        <v>162</v>
      </c>
      <c r="I48" s="48">
        <v>0</v>
      </c>
      <c r="J48" s="49">
        <f t="shared" si="1"/>
        <v>162</v>
      </c>
      <c r="K48" s="54">
        <v>198</v>
      </c>
      <c r="L48" s="48">
        <v>0</v>
      </c>
      <c r="M48" s="55">
        <f t="shared" si="2"/>
        <v>198</v>
      </c>
      <c r="N48" s="54">
        <f t="shared" si="5"/>
        <v>360</v>
      </c>
      <c r="O48" s="48">
        <f t="shared" si="5"/>
        <v>0</v>
      </c>
      <c r="P48" s="55">
        <f t="shared" si="4"/>
        <v>360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79</v>
      </c>
      <c r="E49" s="254">
        <v>0</v>
      </c>
      <c r="F49" s="254">
        <v>3</v>
      </c>
      <c r="G49" s="255">
        <f t="shared" si="0"/>
        <v>82</v>
      </c>
      <c r="H49" s="256">
        <v>108</v>
      </c>
      <c r="I49" s="254">
        <v>1</v>
      </c>
      <c r="J49" s="257">
        <f t="shared" si="1"/>
        <v>109</v>
      </c>
      <c r="K49" s="253">
        <v>100</v>
      </c>
      <c r="L49" s="254">
        <v>2</v>
      </c>
      <c r="M49" s="255">
        <f t="shared" si="2"/>
        <v>102</v>
      </c>
      <c r="N49" s="253">
        <f t="shared" ref="N49:O51" si="6">H49+K49</f>
        <v>208</v>
      </c>
      <c r="O49" s="254">
        <f t="shared" si="6"/>
        <v>3</v>
      </c>
      <c r="P49" s="255">
        <f t="shared" si="4"/>
        <v>211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180</v>
      </c>
      <c r="E50" s="48">
        <v>0</v>
      </c>
      <c r="F50" s="48">
        <v>1</v>
      </c>
      <c r="G50" s="55">
        <f t="shared" si="0"/>
        <v>181</v>
      </c>
      <c r="H50" s="47">
        <v>174</v>
      </c>
      <c r="I50" s="48">
        <v>0</v>
      </c>
      <c r="J50" s="49">
        <f t="shared" si="1"/>
        <v>174</v>
      </c>
      <c r="K50" s="54">
        <v>221</v>
      </c>
      <c r="L50" s="48">
        <v>1</v>
      </c>
      <c r="M50" s="55">
        <f t="shared" si="2"/>
        <v>222</v>
      </c>
      <c r="N50" s="54">
        <f t="shared" si="6"/>
        <v>395</v>
      </c>
      <c r="O50" s="48">
        <f t="shared" si="6"/>
        <v>1</v>
      </c>
      <c r="P50" s="55">
        <f t="shared" si="4"/>
        <v>396</v>
      </c>
      <c r="Q50" s="118"/>
    </row>
    <row r="51" spans="1:17" ht="16.5" customHeight="1" x14ac:dyDescent="0.25">
      <c r="A51" s="251">
        <v>47</v>
      </c>
      <c r="B51" s="252" t="s">
        <v>152</v>
      </c>
      <c r="C51" s="252"/>
      <c r="D51" s="253">
        <v>40</v>
      </c>
      <c r="E51" s="254">
        <v>12</v>
      </c>
      <c r="F51" s="254">
        <v>0</v>
      </c>
      <c r="G51" s="263">
        <f t="shared" si="0"/>
        <v>52</v>
      </c>
      <c r="H51" s="256">
        <v>39</v>
      </c>
      <c r="I51" s="254">
        <v>3</v>
      </c>
      <c r="J51" s="262">
        <f t="shared" si="1"/>
        <v>42</v>
      </c>
      <c r="K51" s="253">
        <v>39</v>
      </c>
      <c r="L51" s="254">
        <v>9</v>
      </c>
      <c r="M51" s="263">
        <f t="shared" si="2"/>
        <v>48</v>
      </c>
      <c r="N51" s="253">
        <f t="shared" si="6"/>
        <v>78</v>
      </c>
      <c r="O51" s="256">
        <f t="shared" si="6"/>
        <v>12</v>
      </c>
      <c r="P51" s="255">
        <f t="shared" si="4"/>
        <v>90</v>
      </c>
    </row>
    <row r="52" spans="1:17" ht="16.5" customHeight="1" x14ac:dyDescent="0.25">
      <c r="A52" s="413" t="s">
        <v>48</v>
      </c>
      <c r="B52" s="414"/>
      <c r="C52" s="414"/>
      <c r="D52" s="52">
        <f>SUM(D5:D51)</f>
        <v>2984</v>
      </c>
      <c r="E52" s="45">
        <f t="shared" ref="E52:P52" si="7">SUM(E5:E51)</f>
        <v>154</v>
      </c>
      <c r="F52" s="45">
        <f t="shared" si="7"/>
        <v>16</v>
      </c>
      <c r="G52" s="44">
        <f t="shared" si="7"/>
        <v>3154</v>
      </c>
      <c r="H52" s="52">
        <f t="shared" si="7"/>
        <v>3232</v>
      </c>
      <c r="I52" s="45">
        <f t="shared" si="7"/>
        <v>43</v>
      </c>
      <c r="J52" s="44">
        <f t="shared" si="7"/>
        <v>3275</v>
      </c>
      <c r="K52" s="52">
        <f t="shared" si="7"/>
        <v>3232</v>
      </c>
      <c r="L52" s="45">
        <f t="shared" si="7"/>
        <v>130</v>
      </c>
      <c r="M52" s="44">
        <f t="shared" si="7"/>
        <v>3362</v>
      </c>
      <c r="N52" s="52">
        <f t="shared" si="7"/>
        <v>6464</v>
      </c>
      <c r="O52" s="45">
        <f t="shared" si="7"/>
        <v>173</v>
      </c>
      <c r="P52" s="116">
        <f t="shared" si="7"/>
        <v>6637</v>
      </c>
      <c r="Q52" s="118"/>
    </row>
    <row r="53" spans="1:17" ht="16.5" customHeight="1" x14ac:dyDescent="0.25">
      <c r="A53" s="410" t="s">
        <v>49</v>
      </c>
      <c r="B53" s="411"/>
      <c r="C53" s="411"/>
      <c r="D53" s="82">
        <f>'H29.12'!D52-'H29.11'!D52</f>
        <v>-15</v>
      </c>
      <c r="E53" s="83">
        <f>'H29.12'!E52-'H29.11'!E52</f>
        <v>-3</v>
      </c>
      <c r="F53" s="83">
        <f>'H29.12'!F52-'H29.11'!F52</f>
        <v>0</v>
      </c>
      <c r="G53" s="117">
        <f>'H29.12'!G52-'H29.11'!G52</f>
        <v>-18</v>
      </c>
      <c r="H53" s="82">
        <f>'H29.12'!H52-'H29.11'!H52</f>
        <v>-12</v>
      </c>
      <c r="I53" s="83">
        <f>'H29.12'!I52-'H29.11'!I52</f>
        <v>-2</v>
      </c>
      <c r="J53" s="117">
        <f>'H29.12'!J52-'H29.11'!J52</f>
        <v>-14</v>
      </c>
      <c r="K53" s="82">
        <f>'H29.12'!K52-'H29.11'!K52</f>
        <v>-4</v>
      </c>
      <c r="L53" s="83">
        <f>'H29.12'!L52-'H29.11'!L52</f>
        <v>-1</v>
      </c>
      <c r="M53" s="117">
        <f>'H29.12'!M52-'H29.11'!M52</f>
        <v>-5</v>
      </c>
      <c r="N53" s="82">
        <f>'H29.12'!N52-'H29.11'!N52</f>
        <v>-16</v>
      </c>
      <c r="O53" s="83">
        <f>'H29.12'!O52-'H29.11'!O52</f>
        <v>-3</v>
      </c>
      <c r="P53" s="272">
        <f>'H29.12'!P52-'H29.11'!P52</f>
        <v>-19</v>
      </c>
    </row>
    <row r="54" spans="1:17" ht="16.5" customHeight="1" x14ac:dyDescent="0.25"/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82">
    <tabColor rgb="FFFF99CC"/>
  </sheetPr>
  <dimension ref="A1:S53"/>
  <sheetViews>
    <sheetView view="pageBreakPreview" zoomScale="98" zoomScaleNormal="115" zoomScaleSheetLayoutView="98" workbookViewId="0">
      <pane ySplit="4" topLeftCell="A39" activePane="bottomLeft" state="frozen"/>
      <selection activeCell="M35" sqref="M35"/>
      <selection pane="bottomLeft" activeCell="A49" sqref="A49:P5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159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51" si="0">SUM(D5:F5)</f>
        <v>68</v>
      </c>
      <c r="H5" s="44">
        <v>87</v>
      </c>
      <c r="I5" s="45">
        <v>0</v>
      </c>
      <c r="J5" s="46">
        <f t="shared" ref="J5:J51" si="1">SUM(H5:I5)</f>
        <v>87</v>
      </c>
      <c r="K5" s="52">
        <v>71</v>
      </c>
      <c r="L5" s="45">
        <v>0</v>
      </c>
      <c r="M5" s="53">
        <f t="shared" ref="M5:M51" si="2">SUM(K5:L5)</f>
        <v>71</v>
      </c>
      <c r="N5" s="52">
        <f t="shared" ref="N5:O31" si="3">H5+K5</f>
        <v>158</v>
      </c>
      <c r="O5" s="45">
        <f t="shared" si="3"/>
        <v>0</v>
      </c>
      <c r="P5" s="53">
        <f t="shared" ref="P5:P51" si="4">SUM(N5:O5)</f>
        <v>158</v>
      </c>
    </row>
    <row r="6" spans="1:19" ht="16.5" customHeight="1" x14ac:dyDescent="0.25">
      <c r="A6" s="39">
        <v>2</v>
      </c>
      <c r="B6" s="40" t="s">
        <v>9</v>
      </c>
      <c r="C6" s="40"/>
      <c r="D6" s="54">
        <v>189</v>
      </c>
      <c r="E6" s="48">
        <v>52</v>
      </c>
      <c r="F6" s="48">
        <v>1</v>
      </c>
      <c r="G6" s="55">
        <f t="shared" si="0"/>
        <v>242</v>
      </c>
      <c r="H6" s="47">
        <v>209</v>
      </c>
      <c r="I6" s="48">
        <v>8</v>
      </c>
      <c r="J6" s="49">
        <f t="shared" si="1"/>
        <v>217</v>
      </c>
      <c r="K6" s="54">
        <v>228</v>
      </c>
      <c r="L6" s="48">
        <v>46</v>
      </c>
      <c r="M6" s="55">
        <f t="shared" si="2"/>
        <v>274</v>
      </c>
      <c r="N6" s="54">
        <f t="shared" si="3"/>
        <v>437</v>
      </c>
      <c r="O6" s="48">
        <f t="shared" si="3"/>
        <v>54</v>
      </c>
      <c r="P6" s="55">
        <f t="shared" si="4"/>
        <v>491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335</v>
      </c>
      <c r="E7" s="45">
        <v>12</v>
      </c>
      <c r="F7" s="45">
        <v>0</v>
      </c>
      <c r="G7" s="53">
        <f t="shared" si="0"/>
        <v>347</v>
      </c>
      <c r="H7" s="44">
        <v>348</v>
      </c>
      <c r="I7" s="45">
        <v>6</v>
      </c>
      <c r="J7" s="46">
        <f t="shared" si="1"/>
        <v>354</v>
      </c>
      <c r="K7" s="52">
        <v>252</v>
      </c>
      <c r="L7" s="45">
        <v>6</v>
      </c>
      <c r="M7" s="53">
        <f t="shared" si="2"/>
        <v>258</v>
      </c>
      <c r="N7" s="52">
        <f t="shared" si="3"/>
        <v>600</v>
      </c>
      <c r="O7" s="45">
        <f t="shared" si="3"/>
        <v>12</v>
      </c>
      <c r="P7" s="53">
        <f t="shared" si="4"/>
        <v>612</v>
      </c>
    </row>
    <row r="8" spans="1:19" ht="16.5" customHeight="1" x14ac:dyDescent="0.25">
      <c r="A8" s="39">
        <v>4</v>
      </c>
      <c r="B8" s="40" t="s">
        <v>7</v>
      </c>
      <c r="C8" s="40"/>
      <c r="D8" s="54">
        <v>91</v>
      </c>
      <c r="E8" s="48">
        <v>0</v>
      </c>
      <c r="F8" s="48">
        <v>3</v>
      </c>
      <c r="G8" s="55">
        <f t="shared" si="0"/>
        <v>94</v>
      </c>
      <c r="H8" s="47">
        <v>95</v>
      </c>
      <c r="I8" s="48">
        <v>2</v>
      </c>
      <c r="J8" s="49">
        <f t="shared" si="1"/>
        <v>97</v>
      </c>
      <c r="K8" s="54">
        <v>99</v>
      </c>
      <c r="L8" s="48">
        <v>2</v>
      </c>
      <c r="M8" s="55">
        <f t="shared" si="2"/>
        <v>101</v>
      </c>
      <c r="N8" s="54">
        <f t="shared" si="3"/>
        <v>194</v>
      </c>
      <c r="O8" s="48">
        <f t="shared" si="3"/>
        <v>4</v>
      </c>
      <c r="P8" s="55">
        <f t="shared" si="4"/>
        <v>198</v>
      </c>
    </row>
    <row r="9" spans="1:19" ht="16.5" customHeight="1" x14ac:dyDescent="0.25">
      <c r="A9" s="37">
        <v>5</v>
      </c>
      <c r="B9" s="38" t="s">
        <v>5</v>
      </c>
      <c r="C9" s="38"/>
      <c r="D9" s="52">
        <v>46</v>
      </c>
      <c r="E9" s="45">
        <v>6</v>
      </c>
      <c r="F9" s="45">
        <v>0</v>
      </c>
      <c r="G9" s="53">
        <f t="shared" si="0"/>
        <v>52</v>
      </c>
      <c r="H9" s="44">
        <v>55</v>
      </c>
      <c r="I9" s="45">
        <v>0</v>
      </c>
      <c r="J9" s="46">
        <f t="shared" si="1"/>
        <v>55</v>
      </c>
      <c r="K9" s="52">
        <v>66</v>
      </c>
      <c r="L9" s="45">
        <v>6</v>
      </c>
      <c r="M9" s="53">
        <f t="shared" si="2"/>
        <v>72</v>
      </c>
      <c r="N9" s="52">
        <f t="shared" si="3"/>
        <v>121</v>
      </c>
      <c r="O9" s="45">
        <f t="shared" si="3"/>
        <v>6</v>
      </c>
      <c r="P9" s="53">
        <f t="shared" si="4"/>
        <v>127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3</v>
      </c>
      <c r="G10" s="55">
        <f t="shared" si="0"/>
        <v>286</v>
      </c>
      <c r="H10" s="47">
        <v>337</v>
      </c>
      <c r="I10" s="48">
        <v>0</v>
      </c>
      <c r="J10" s="49">
        <f t="shared" si="1"/>
        <v>337</v>
      </c>
      <c r="K10" s="54">
        <v>362</v>
      </c>
      <c r="L10" s="48">
        <v>3</v>
      </c>
      <c r="M10" s="55">
        <f t="shared" si="2"/>
        <v>365</v>
      </c>
      <c r="N10" s="54">
        <f t="shared" si="3"/>
        <v>699</v>
      </c>
      <c r="O10" s="48">
        <f t="shared" si="3"/>
        <v>3</v>
      </c>
      <c r="P10" s="55">
        <f t="shared" si="4"/>
        <v>702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15</v>
      </c>
      <c r="E11" s="45">
        <v>0</v>
      </c>
      <c r="F11" s="45">
        <v>0</v>
      </c>
      <c r="G11" s="53">
        <f t="shared" si="0"/>
        <v>15</v>
      </c>
      <c r="H11" s="44">
        <v>10</v>
      </c>
      <c r="I11" s="45">
        <v>0</v>
      </c>
      <c r="J11" s="46">
        <f t="shared" si="1"/>
        <v>10</v>
      </c>
      <c r="K11" s="52">
        <v>12</v>
      </c>
      <c r="L11" s="45">
        <v>0</v>
      </c>
      <c r="M11" s="53">
        <f t="shared" si="2"/>
        <v>12</v>
      </c>
      <c r="N11" s="52">
        <f t="shared" si="3"/>
        <v>22</v>
      </c>
      <c r="O11" s="45">
        <f t="shared" si="3"/>
        <v>0</v>
      </c>
      <c r="P11" s="53">
        <f t="shared" si="4"/>
        <v>22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41</v>
      </c>
      <c r="E12" s="48">
        <v>0</v>
      </c>
      <c r="F12" s="48">
        <v>0</v>
      </c>
      <c r="G12" s="55">
        <f t="shared" si="0"/>
        <v>41</v>
      </c>
      <c r="H12" s="47">
        <v>36</v>
      </c>
      <c r="I12" s="48">
        <v>0</v>
      </c>
      <c r="J12" s="49">
        <f t="shared" si="1"/>
        <v>36</v>
      </c>
      <c r="K12" s="54">
        <v>44</v>
      </c>
      <c r="L12" s="48">
        <v>0</v>
      </c>
      <c r="M12" s="55">
        <f t="shared" si="2"/>
        <v>44</v>
      </c>
      <c r="N12" s="54">
        <f t="shared" si="3"/>
        <v>80</v>
      </c>
      <c r="O12" s="48">
        <f t="shared" si="3"/>
        <v>0</v>
      </c>
      <c r="P12" s="55">
        <f t="shared" si="4"/>
        <v>80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99</v>
      </c>
      <c r="E13" s="45">
        <v>6</v>
      </c>
      <c r="F13" s="45">
        <v>1</v>
      </c>
      <c r="G13" s="53">
        <f t="shared" si="0"/>
        <v>106</v>
      </c>
      <c r="H13" s="44">
        <v>108</v>
      </c>
      <c r="I13" s="45">
        <v>0</v>
      </c>
      <c r="J13" s="46">
        <f t="shared" si="1"/>
        <v>108</v>
      </c>
      <c r="K13" s="52">
        <v>116</v>
      </c>
      <c r="L13" s="45">
        <v>7</v>
      </c>
      <c r="M13" s="53">
        <f t="shared" si="2"/>
        <v>123</v>
      </c>
      <c r="N13" s="52">
        <f t="shared" si="3"/>
        <v>224</v>
      </c>
      <c r="O13" s="45">
        <f t="shared" si="3"/>
        <v>7</v>
      </c>
      <c r="P13" s="53">
        <f t="shared" si="4"/>
        <v>231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126</v>
      </c>
      <c r="E14" s="48">
        <v>8</v>
      </c>
      <c r="F14" s="48">
        <v>1</v>
      </c>
      <c r="G14" s="55">
        <f t="shared" si="0"/>
        <v>135</v>
      </c>
      <c r="H14" s="47">
        <v>156</v>
      </c>
      <c r="I14" s="48">
        <v>2</v>
      </c>
      <c r="J14" s="49">
        <f t="shared" si="1"/>
        <v>158</v>
      </c>
      <c r="K14" s="54">
        <v>143</v>
      </c>
      <c r="L14" s="48">
        <v>7</v>
      </c>
      <c r="M14" s="55">
        <f t="shared" si="2"/>
        <v>150</v>
      </c>
      <c r="N14" s="54">
        <f t="shared" si="3"/>
        <v>299</v>
      </c>
      <c r="O14" s="48">
        <f t="shared" si="3"/>
        <v>9</v>
      </c>
      <c r="P14" s="55">
        <f t="shared" si="4"/>
        <v>308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168</v>
      </c>
      <c r="E15" s="45">
        <v>4</v>
      </c>
      <c r="F15" s="45">
        <v>0</v>
      </c>
      <c r="G15" s="53">
        <f t="shared" si="0"/>
        <v>172</v>
      </c>
      <c r="H15" s="44">
        <v>211</v>
      </c>
      <c r="I15" s="45">
        <v>0</v>
      </c>
      <c r="J15" s="46">
        <f t="shared" si="1"/>
        <v>211</v>
      </c>
      <c r="K15" s="52">
        <v>210</v>
      </c>
      <c r="L15" s="45">
        <v>4</v>
      </c>
      <c r="M15" s="53">
        <f t="shared" si="2"/>
        <v>214</v>
      </c>
      <c r="N15" s="52">
        <f t="shared" si="3"/>
        <v>421</v>
      </c>
      <c r="O15" s="45">
        <f t="shared" si="3"/>
        <v>4</v>
      </c>
      <c r="P15" s="53">
        <f t="shared" si="4"/>
        <v>425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28</v>
      </c>
      <c r="E16" s="48">
        <v>1</v>
      </c>
      <c r="F16" s="48">
        <v>0</v>
      </c>
      <c r="G16" s="55">
        <f t="shared" si="0"/>
        <v>29</v>
      </c>
      <c r="H16" s="47">
        <v>22</v>
      </c>
      <c r="I16" s="48">
        <v>1</v>
      </c>
      <c r="J16" s="49">
        <f t="shared" si="1"/>
        <v>23</v>
      </c>
      <c r="K16" s="54">
        <v>28</v>
      </c>
      <c r="L16" s="48">
        <v>0</v>
      </c>
      <c r="M16" s="55">
        <f t="shared" si="2"/>
        <v>28</v>
      </c>
      <c r="N16" s="54">
        <f t="shared" si="3"/>
        <v>50</v>
      </c>
      <c r="O16" s="48">
        <f t="shared" si="3"/>
        <v>1</v>
      </c>
      <c r="P16" s="55">
        <f t="shared" si="4"/>
        <v>51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96</v>
      </c>
      <c r="E17" s="45">
        <v>3</v>
      </c>
      <c r="F17" s="45">
        <v>0</v>
      </c>
      <c r="G17" s="53">
        <f t="shared" si="0"/>
        <v>99</v>
      </c>
      <c r="H17" s="44">
        <v>99</v>
      </c>
      <c r="I17" s="45">
        <v>3</v>
      </c>
      <c r="J17" s="46">
        <f t="shared" si="1"/>
        <v>102</v>
      </c>
      <c r="K17" s="52">
        <v>109</v>
      </c>
      <c r="L17" s="45">
        <v>0</v>
      </c>
      <c r="M17" s="53">
        <f t="shared" si="2"/>
        <v>109</v>
      </c>
      <c r="N17" s="52">
        <f t="shared" si="3"/>
        <v>208</v>
      </c>
      <c r="O17" s="45">
        <f t="shared" si="3"/>
        <v>3</v>
      </c>
      <c r="P17" s="53">
        <f t="shared" si="4"/>
        <v>211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16</v>
      </c>
      <c r="E18" s="48">
        <v>0</v>
      </c>
      <c r="F18" s="48">
        <v>0</v>
      </c>
      <c r="G18" s="55">
        <f t="shared" si="0"/>
        <v>16</v>
      </c>
      <c r="H18" s="47">
        <v>10</v>
      </c>
      <c r="I18" s="48">
        <v>0</v>
      </c>
      <c r="J18" s="49">
        <f t="shared" si="1"/>
        <v>10</v>
      </c>
      <c r="K18" s="54">
        <v>13</v>
      </c>
      <c r="L18" s="48">
        <v>0</v>
      </c>
      <c r="M18" s="55">
        <f t="shared" si="2"/>
        <v>13</v>
      </c>
      <c r="N18" s="54">
        <f t="shared" si="3"/>
        <v>23</v>
      </c>
      <c r="O18" s="48">
        <f t="shared" si="3"/>
        <v>0</v>
      </c>
      <c r="P18" s="55">
        <f t="shared" si="4"/>
        <v>23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10</v>
      </c>
      <c r="E19" s="45">
        <v>0</v>
      </c>
      <c r="F19" s="45">
        <v>0</v>
      </c>
      <c r="G19" s="53">
        <f t="shared" si="0"/>
        <v>10</v>
      </c>
      <c r="H19" s="44">
        <v>13</v>
      </c>
      <c r="I19" s="45">
        <v>0</v>
      </c>
      <c r="J19" s="46">
        <f t="shared" si="1"/>
        <v>13</v>
      </c>
      <c r="K19" s="52">
        <v>14</v>
      </c>
      <c r="L19" s="45">
        <v>0</v>
      </c>
      <c r="M19" s="53">
        <f t="shared" si="2"/>
        <v>14</v>
      </c>
      <c r="N19" s="52">
        <f t="shared" si="3"/>
        <v>27</v>
      </c>
      <c r="O19" s="45">
        <f t="shared" si="3"/>
        <v>0</v>
      </c>
      <c r="P19" s="53">
        <f t="shared" si="4"/>
        <v>27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43</v>
      </c>
      <c r="I20" s="48">
        <v>0</v>
      </c>
      <c r="J20" s="49">
        <f t="shared" si="1"/>
        <v>43</v>
      </c>
      <c r="K20" s="54">
        <v>34</v>
      </c>
      <c r="L20" s="48">
        <v>0</v>
      </c>
      <c r="M20" s="55">
        <f t="shared" si="2"/>
        <v>34</v>
      </c>
      <c r="N20" s="54">
        <f t="shared" si="3"/>
        <v>77</v>
      </c>
      <c r="O20" s="48">
        <f t="shared" si="3"/>
        <v>0</v>
      </c>
      <c r="P20" s="55">
        <f t="shared" si="4"/>
        <v>77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21</v>
      </c>
      <c r="I21" s="45">
        <v>0</v>
      </c>
      <c r="J21" s="46">
        <f t="shared" si="1"/>
        <v>21</v>
      </c>
      <c r="K21" s="52">
        <v>20</v>
      </c>
      <c r="L21" s="45">
        <v>0</v>
      </c>
      <c r="M21" s="53">
        <f t="shared" si="2"/>
        <v>20</v>
      </c>
      <c r="N21" s="52">
        <f t="shared" si="3"/>
        <v>41</v>
      </c>
      <c r="O21" s="45">
        <f t="shared" si="3"/>
        <v>0</v>
      </c>
      <c r="P21" s="53">
        <f t="shared" si="4"/>
        <v>41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23</v>
      </c>
      <c r="E22" s="48">
        <v>0</v>
      </c>
      <c r="F22" s="48">
        <v>0</v>
      </c>
      <c r="G22" s="55">
        <f t="shared" si="0"/>
        <v>23</v>
      </c>
      <c r="H22" s="47">
        <v>23</v>
      </c>
      <c r="I22" s="48">
        <v>0</v>
      </c>
      <c r="J22" s="49">
        <f t="shared" si="1"/>
        <v>23</v>
      </c>
      <c r="K22" s="54">
        <v>31</v>
      </c>
      <c r="L22" s="48">
        <v>0</v>
      </c>
      <c r="M22" s="55">
        <f t="shared" si="2"/>
        <v>31</v>
      </c>
      <c r="N22" s="54">
        <f t="shared" si="3"/>
        <v>54</v>
      </c>
      <c r="O22" s="48">
        <f t="shared" si="3"/>
        <v>0</v>
      </c>
      <c r="P22" s="55">
        <f t="shared" si="4"/>
        <v>54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10</v>
      </c>
      <c r="E24" s="48">
        <v>0</v>
      </c>
      <c r="F24" s="48">
        <v>0</v>
      </c>
      <c r="G24" s="55">
        <f t="shared" si="0"/>
        <v>10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33</v>
      </c>
      <c r="I25" s="45">
        <v>0</v>
      </c>
      <c r="J25" s="46">
        <f t="shared" si="1"/>
        <v>33</v>
      </c>
      <c r="K25" s="52">
        <v>33</v>
      </c>
      <c r="L25" s="45">
        <v>0</v>
      </c>
      <c r="M25" s="53">
        <f t="shared" si="2"/>
        <v>33</v>
      </c>
      <c r="N25" s="52">
        <f t="shared" si="3"/>
        <v>66</v>
      </c>
      <c r="O25" s="45">
        <f t="shared" si="3"/>
        <v>0</v>
      </c>
      <c r="P25" s="53">
        <f t="shared" si="4"/>
        <v>66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15</v>
      </c>
      <c r="E26" s="48">
        <v>0</v>
      </c>
      <c r="F26" s="48">
        <v>0</v>
      </c>
      <c r="G26" s="55">
        <f t="shared" si="0"/>
        <v>15</v>
      </c>
      <c r="H26" s="47">
        <v>25</v>
      </c>
      <c r="I26" s="48">
        <v>0</v>
      </c>
      <c r="J26" s="49">
        <f t="shared" si="1"/>
        <v>25</v>
      </c>
      <c r="K26" s="54">
        <v>27</v>
      </c>
      <c r="L26" s="48">
        <v>0</v>
      </c>
      <c r="M26" s="55">
        <f t="shared" si="2"/>
        <v>27</v>
      </c>
      <c r="N26" s="54">
        <f t="shared" si="3"/>
        <v>52</v>
      </c>
      <c r="O26" s="48">
        <f t="shared" si="3"/>
        <v>0</v>
      </c>
      <c r="P26" s="55">
        <f t="shared" si="4"/>
        <v>52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28</v>
      </c>
      <c r="E27" s="45">
        <v>0</v>
      </c>
      <c r="F27" s="45">
        <v>0</v>
      </c>
      <c r="G27" s="53">
        <f t="shared" si="0"/>
        <v>28</v>
      </c>
      <c r="H27" s="44">
        <v>27</v>
      </c>
      <c r="I27" s="45">
        <v>0</v>
      </c>
      <c r="J27" s="46">
        <f t="shared" si="1"/>
        <v>27</v>
      </c>
      <c r="K27" s="52">
        <v>25</v>
      </c>
      <c r="L27" s="45">
        <v>0</v>
      </c>
      <c r="M27" s="53">
        <f t="shared" si="2"/>
        <v>25</v>
      </c>
      <c r="N27" s="52">
        <f t="shared" si="3"/>
        <v>52</v>
      </c>
      <c r="O27" s="45">
        <f t="shared" si="3"/>
        <v>0</v>
      </c>
      <c r="P27" s="53">
        <f t="shared" si="4"/>
        <v>52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12</v>
      </c>
      <c r="E28" s="48">
        <v>0</v>
      </c>
      <c r="F28" s="48">
        <v>0</v>
      </c>
      <c r="G28" s="55">
        <f t="shared" si="0"/>
        <v>12</v>
      </c>
      <c r="H28" s="47">
        <v>9</v>
      </c>
      <c r="I28" s="48">
        <v>0</v>
      </c>
      <c r="J28" s="49">
        <f t="shared" si="1"/>
        <v>9</v>
      </c>
      <c r="K28" s="54">
        <v>13</v>
      </c>
      <c r="L28" s="48">
        <v>0</v>
      </c>
      <c r="M28" s="55">
        <f t="shared" si="2"/>
        <v>13</v>
      </c>
      <c r="N28" s="54">
        <f t="shared" si="3"/>
        <v>22</v>
      </c>
      <c r="O28" s="48">
        <f t="shared" si="3"/>
        <v>0</v>
      </c>
      <c r="P28" s="55">
        <f t="shared" si="4"/>
        <v>22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24</v>
      </c>
      <c r="E29" s="45">
        <v>1</v>
      </c>
      <c r="F29" s="45">
        <v>0</v>
      </c>
      <c r="G29" s="53">
        <f t="shared" si="0"/>
        <v>25</v>
      </c>
      <c r="H29" s="44">
        <v>17</v>
      </c>
      <c r="I29" s="45">
        <v>0</v>
      </c>
      <c r="J29" s="46">
        <f t="shared" si="1"/>
        <v>17</v>
      </c>
      <c r="K29" s="52">
        <v>26</v>
      </c>
      <c r="L29" s="45">
        <v>1</v>
      </c>
      <c r="M29" s="53">
        <f t="shared" si="2"/>
        <v>27</v>
      </c>
      <c r="N29" s="52">
        <f t="shared" si="3"/>
        <v>43</v>
      </c>
      <c r="O29" s="45">
        <f t="shared" si="3"/>
        <v>1</v>
      </c>
      <c r="P29" s="53">
        <f t="shared" si="4"/>
        <v>44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67</v>
      </c>
      <c r="E30" s="48">
        <v>1</v>
      </c>
      <c r="F30" s="48">
        <v>0</v>
      </c>
      <c r="G30" s="55">
        <f t="shared" si="0"/>
        <v>68</v>
      </c>
      <c r="H30" s="47">
        <v>65</v>
      </c>
      <c r="I30" s="48">
        <v>1</v>
      </c>
      <c r="J30" s="49">
        <f t="shared" si="1"/>
        <v>66</v>
      </c>
      <c r="K30" s="54">
        <v>58</v>
      </c>
      <c r="L30" s="48">
        <v>1</v>
      </c>
      <c r="M30" s="55">
        <f t="shared" si="2"/>
        <v>59</v>
      </c>
      <c r="N30" s="54">
        <f t="shared" si="3"/>
        <v>123</v>
      </c>
      <c r="O30" s="48">
        <f t="shared" si="3"/>
        <v>2</v>
      </c>
      <c r="P30" s="55">
        <f t="shared" si="4"/>
        <v>125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64</v>
      </c>
      <c r="E31" s="45">
        <v>0</v>
      </c>
      <c r="F31" s="45">
        <v>1</v>
      </c>
      <c r="G31" s="53">
        <f t="shared" si="0"/>
        <v>65</v>
      </c>
      <c r="H31" s="44">
        <v>63</v>
      </c>
      <c r="I31" s="45">
        <v>0</v>
      </c>
      <c r="J31" s="46">
        <f t="shared" si="1"/>
        <v>63</v>
      </c>
      <c r="K31" s="52">
        <v>46</v>
      </c>
      <c r="L31" s="45">
        <v>1</v>
      </c>
      <c r="M31" s="53">
        <f t="shared" si="2"/>
        <v>47</v>
      </c>
      <c r="N31" s="52">
        <f t="shared" si="3"/>
        <v>109</v>
      </c>
      <c r="O31" s="45">
        <f t="shared" si="3"/>
        <v>1</v>
      </c>
      <c r="P31" s="53">
        <f t="shared" si="4"/>
        <v>110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17</v>
      </c>
      <c r="E32" s="48">
        <v>0</v>
      </c>
      <c r="F32" s="48">
        <v>0</v>
      </c>
      <c r="G32" s="55">
        <f t="shared" si="0"/>
        <v>17</v>
      </c>
      <c r="H32" s="47">
        <v>16</v>
      </c>
      <c r="I32" s="48">
        <v>0</v>
      </c>
      <c r="J32" s="49">
        <f t="shared" si="1"/>
        <v>16</v>
      </c>
      <c r="K32" s="54">
        <v>16</v>
      </c>
      <c r="L32" s="48">
        <v>0</v>
      </c>
      <c r="M32" s="55">
        <f t="shared" si="2"/>
        <v>16</v>
      </c>
      <c r="N32" s="54">
        <f t="shared" ref="N32:O48" si="5">H32+K32</f>
        <v>32</v>
      </c>
      <c r="O32" s="48">
        <f t="shared" si="5"/>
        <v>0</v>
      </c>
      <c r="P32" s="55">
        <f t="shared" si="4"/>
        <v>32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9</v>
      </c>
      <c r="E33" s="45">
        <v>0</v>
      </c>
      <c r="F33" s="45">
        <v>0</v>
      </c>
      <c r="G33" s="53">
        <f t="shared" si="0"/>
        <v>9</v>
      </c>
      <c r="H33" s="44">
        <v>7</v>
      </c>
      <c r="I33" s="45">
        <v>0</v>
      </c>
      <c r="J33" s="46">
        <f t="shared" si="1"/>
        <v>7</v>
      </c>
      <c r="K33" s="52">
        <v>7</v>
      </c>
      <c r="L33" s="45">
        <v>0</v>
      </c>
      <c r="M33" s="53">
        <f t="shared" si="2"/>
        <v>7</v>
      </c>
      <c r="N33" s="52">
        <f t="shared" si="5"/>
        <v>14</v>
      </c>
      <c r="O33" s="45">
        <f t="shared" si="5"/>
        <v>0</v>
      </c>
      <c r="P33" s="53">
        <f t="shared" si="4"/>
        <v>14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37</v>
      </c>
      <c r="E34" s="48">
        <v>0</v>
      </c>
      <c r="F34" s="48">
        <v>0</v>
      </c>
      <c r="G34" s="55">
        <f t="shared" si="0"/>
        <v>37</v>
      </c>
      <c r="H34" s="47">
        <v>42</v>
      </c>
      <c r="I34" s="48">
        <v>0</v>
      </c>
      <c r="J34" s="49">
        <f t="shared" si="1"/>
        <v>42</v>
      </c>
      <c r="K34" s="54">
        <v>38</v>
      </c>
      <c r="L34" s="48">
        <v>0</v>
      </c>
      <c r="M34" s="55">
        <f t="shared" si="2"/>
        <v>38</v>
      </c>
      <c r="N34" s="54">
        <f t="shared" si="5"/>
        <v>80</v>
      </c>
      <c r="O34" s="48">
        <f t="shared" si="5"/>
        <v>0</v>
      </c>
      <c r="P34" s="55">
        <f t="shared" si="4"/>
        <v>80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46</v>
      </c>
      <c r="E35" s="45">
        <v>0</v>
      </c>
      <c r="F35" s="45">
        <v>0</v>
      </c>
      <c r="G35" s="53">
        <f t="shared" si="0"/>
        <v>46</v>
      </c>
      <c r="H35" s="44">
        <v>54</v>
      </c>
      <c r="I35" s="45">
        <v>0</v>
      </c>
      <c r="J35" s="46">
        <f t="shared" si="1"/>
        <v>54</v>
      </c>
      <c r="K35" s="52">
        <v>63</v>
      </c>
      <c r="L35" s="45">
        <v>0</v>
      </c>
      <c r="M35" s="53">
        <f t="shared" si="2"/>
        <v>63</v>
      </c>
      <c r="N35" s="52">
        <f t="shared" si="5"/>
        <v>117</v>
      </c>
      <c r="O35" s="45">
        <f t="shared" si="5"/>
        <v>0</v>
      </c>
      <c r="P35" s="53">
        <f t="shared" si="4"/>
        <v>117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57</v>
      </c>
      <c r="E36" s="48">
        <v>0</v>
      </c>
      <c r="F36" s="48">
        <v>0</v>
      </c>
      <c r="G36" s="55">
        <f t="shared" si="0"/>
        <v>57</v>
      </c>
      <c r="H36" s="47">
        <v>61</v>
      </c>
      <c r="I36" s="48">
        <v>0</v>
      </c>
      <c r="J36" s="49">
        <f t="shared" si="1"/>
        <v>61</v>
      </c>
      <c r="K36" s="54">
        <v>42</v>
      </c>
      <c r="L36" s="48">
        <v>0</v>
      </c>
      <c r="M36" s="55">
        <f t="shared" si="2"/>
        <v>42</v>
      </c>
      <c r="N36" s="54">
        <f t="shared" si="5"/>
        <v>103</v>
      </c>
      <c r="O36" s="48">
        <f t="shared" si="5"/>
        <v>0</v>
      </c>
      <c r="P36" s="55">
        <f t="shared" si="4"/>
        <v>103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43</v>
      </c>
      <c r="F37" s="45">
        <v>0</v>
      </c>
      <c r="G37" s="53">
        <f t="shared" si="0"/>
        <v>160</v>
      </c>
      <c r="H37" s="44">
        <v>131</v>
      </c>
      <c r="I37" s="45">
        <v>17</v>
      </c>
      <c r="J37" s="46">
        <f t="shared" si="1"/>
        <v>148</v>
      </c>
      <c r="K37" s="52">
        <v>106</v>
      </c>
      <c r="L37" s="45">
        <v>26</v>
      </c>
      <c r="M37" s="53">
        <f t="shared" si="2"/>
        <v>132</v>
      </c>
      <c r="N37" s="52">
        <f t="shared" si="5"/>
        <v>237</v>
      </c>
      <c r="O37" s="45">
        <f t="shared" si="5"/>
        <v>43</v>
      </c>
      <c r="P37" s="53">
        <f t="shared" si="4"/>
        <v>280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11</v>
      </c>
      <c r="E38" s="48">
        <v>0</v>
      </c>
      <c r="F38" s="48">
        <v>0</v>
      </c>
      <c r="G38" s="55">
        <f t="shared" si="0"/>
        <v>11</v>
      </c>
      <c r="H38" s="47">
        <v>10</v>
      </c>
      <c r="I38" s="48">
        <v>0</v>
      </c>
      <c r="J38" s="49">
        <f t="shared" si="1"/>
        <v>10</v>
      </c>
      <c r="K38" s="54">
        <v>9</v>
      </c>
      <c r="L38" s="48">
        <v>0</v>
      </c>
      <c r="M38" s="55">
        <f t="shared" si="2"/>
        <v>9</v>
      </c>
      <c r="N38" s="54">
        <f t="shared" si="5"/>
        <v>19</v>
      </c>
      <c r="O38" s="48">
        <f t="shared" si="5"/>
        <v>0</v>
      </c>
      <c r="P38" s="55">
        <f t="shared" si="4"/>
        <v>19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12</v>
      </c>
      <c r="E39" s="45">
        <v>8</v>
      </c>
      <c r="F39" s="45">
        <v>1</v>
      </c>
      <c r="G39" s="53">
        <f t="shared" si="0"/>
        <v>21</v>
      </c>
      <c r="H39" s="44">
        <v>15</v>
      </c>
      <c r="I39" s="45">
        <v>1</v>
      </c>
      <c r="J39" s="46">
        <f t="shared" si="1"/>
        <v>16</v>
      </c>
      <c r="K39" s="52">
        <v>11</v>
      </c>
      <c r="L39" s="45">
        <v>8</v>
      </c>
      <c r="M39" s="53">
        <f t="shared" si="2"/>
        <v>19</v>
      </c>
      <c r="N39" s="52">
        <f t="shared" si="5"/>
        <v>26</v>
      </c>
      <c r="O39" s="45">
        <f t="shared" si="5"/>
        <v>9</v>
      </c>
      <c r="P39" s="53">
        <f t="shared" si="4"/>
        <v>35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25</v>
      </c>
      <c r="I40" s="48">
        <v>0</v>
      </c>
      <c r="J40" s="49">
        <f t="shared" si="1"/>
        <v>25</v>
      </c>
      <c r="K40" s="54">
        <v>24</v>
      </c>
      <c r="L40" s="48">
        <v>0</v>
      </c>
      <c r="M40" s="55">
        <f t="shared" si="2"/>
        <v>24</v>
      </c>
      <c r="N40" s="54">
        <f t="shared" si="5"/>
        <v>49</v>
      </c>
      <c r="O40" s="48">
        <f t="shared" si="5"/>
        <v>0</v>
      </c>
      <c r="P40" s="55">
        <f t="shared" si="4"/>
        <v>49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49</v>
      </c>
      <c r="I41" s="45">
        <v>0</v>
      </c>
      <c r="J41" s="46">
        <f t="shared" si="1"/>
        <v>49</v>
      </c>
      <c r="K41" s="52">
        <v>58</v>
      </c>
      <c r="L41" s="45">
        <v>0</v>
      </c>
      <c r="M41" s="53">
        <f t="shared" si="2"/>
        <v>58</v>
      </c>
      <c r="N41" s="52">
        <f t="shared" si="5"/>
        <v>107</v>
      </c>
      <c r="O41" s="45">
        <f t="shared" si="5"/>
        <v>0</v>
      </c>
      <c r="P41" s="53">
        <f t="shared" si="4"/>
        <v>107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46</v>
      </c>
      <c r="E42" s="48">
        <v>0</v>
      </c>
      <c r="F42" s="48">
        <v>2</v>
      </c>
      <c r="G42" s="55">
        <f t="shared" si="0"/>
        <v>48</v>
      </c>
      <c r="H42" s="47">
        <v>69</v>
      </c>
      <c r="I42" s="48">
        <v>0</v>
      </c>
      <c r="J42" s="49">
        <f t="shared" si="1"/>
        <v>69</v>
      </c>
      <c r="K42" s="54">
        <v>66</v>
      </c>
      <c r="L42" s="48">
        <v>2</v>
      </c>
      <c r="M42" s="55">
        <f t="shared" si="2"/>
        <v>68</v>
      </c>
      <c r="N42" s="54">
        <f t="shared" si="5"/>
        <v>135</v>
      </c>
      <c r="O42" s="48">
        <f t="shared" si="5"/>
        <v>2</v>
      </c>
      <c r="P42" s="55">
        <f t="shared" si="4"/>
        <v>137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21</v>
      </c>
      <c r="E43" s="45">
        <v>0</v>
      </c>
      <c r="F43" s="45">
        <v>0</v>
      </c>
      <c r="G43" s="53">
        <f t="shared" si="0"/>
        <v>21</v>
      </c>
      <c r="H43" s="44">
        <v>23</v>
      </c>
      <c r="I43" s="45">
        <v>0</v>
      </c>
      <c r="J43" s="46">
        <f t="shared" si="1"/>
        <v>23</v>
      </c>
      <c r="K43" s="52">
        <v>15</v>
      </c>
      <c r="L43" s="45">
        <v>0</v>
      </c>
      <c r="M43" s="53">
        <f t="shared" si="2"/>
        <v>15</v>
      </c>
      <c r="N43" s="52">
        <f t="shared" si="5"/>
        <v>38</v>
      </c>
      <c r="O43" s="45">
        <f t="shared" si="5"/>
        <v>0</v>
      </c>
      <c r="P43" s="53">
        <f t="shared" si="4"/>
        <v>38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48</v>
      </c>
      <c r="E45" s="45">
        <v>0</v>
      </c>
      <c r="F45" s="45">
        <v>0</v>
      </c>
      <c r="G45" s="53">
        <f t="shared" si="0"/>
        <v>48</v>
      </c>
      <c r="H45" s="44">
        <v>39</v>
      </c>
      <c r="I45" s="45">
        <v>0</v>
      </c>
      <c r="J45" s="46">
        <f t="shared" si="1"/>
        <v>39</v>
      </c>
      <c r="K45" s="52">
        <v>37</v>
      </c>
      <c r="L45" s="45">
        <v>0</v>
      </c>
      <c r="M45" s="53">
        <f t="shared" si="2"/>
        <v>37</v>
      </c>
      <c r="N45" s="52">
        <f t="shared" si="5"/>
        <v>76</v>
      </c>
      <c r="O45" s="45">
        <f t="shared" si="5"/>
        <v>0</v>
      </c>
      <c r="P45" s="53">
        <f t="shared" si="4"/>
        <v>76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45</v>
      </c>
      <c r="E46" s="48">
        <v>0</v>
      </c>
      <c r="F46" s="48">
        <v>0</v>
      </c>
      <c r="G46" s="55">
        <f t="shared" si="0"/>
        <v>45</v>
      </c>
      <c r="H46" s="47">
        <v>36</v>
      </c>
      <c r="I46" s="48">
        <v>0</v>
      </c>
      <c r="J46" s="49">
        <f t="shared" si="1"/>
        <v>36</v>
      </c>
      <c r="K46" s="54">
        <v>38</v>
      </c>
      <c r="L46" s="48">
        <v>0</v>
      </c>
      <c r="M46" s="55">
        <f t="shared" si="2"/>
        <v>38</v>
      </c>
      <c r="N46" s="54">
        <f t="shared" si="5"/>
        <v>74</v>
      </c>
      <c r="O46" s="48">
        <f t="shared" si="5"/>
        <v>0</v>
      </c>
      <c r="P46" s="55">
        <f t="shared" si="4"/>
        <v>74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26</v>
      </c>
      <c r="I47" s="45">
        <v>0</v>
      </c>
      <c r="J47" s="46">
        <f t="shared" si="1"/>
        <v>26</v>
      </c>
      <c r="K47" s="52">
        <v>27</v>
      </c>
      <c r="L47" s="45">
        <v>0</v>
      </c>
      <c r="M47" s="53">
        <f t="shared" si="2"/>
        <v>27</v>
      </c>
      <c r="N47" s="52">
        <f t="shared" si="5"/>
        <v>53</v>
      </c>
      <c r="O47" s="45">
        <f t="shared" si="5"/>
        <v>0</v>
      </c>
      <c r="P47" s="53">
        <f t="shared" si="4"/>
        <v>53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191</v>
      </c>
      <c r="E48" s="48">
        <v>0</v>
      </c>
      <c r="F48" s="48">
        <v>0</v>
      </c>
      <c r="G48" s="55">
        <f t="shared" si="0"/>
        <v>191</v>
      </c>
      <c r="H48" s="47">
        <v>162</v>
      </c>
      <c r="I48" s="48">
        <v>0</v>
      </c>
      <c r="J48" s="49">
        <f t="shared" si="1"/>
        <v>162</v>
      </c>
      <c r="K48" s="54">
        <v>200</v>
      </c>
      <c r="L48" s="48">
        <v>0</v>
      </c>
      <c r="M48" s="55">
        <f t="shared" si="2"/>
        <v>200</v>
      </c>
      <c r="N48" s="54">
        <f t="shared" si="5"/>
        <v>362</v>
      </c>
      <c r="O48" s="48">
        <f t="shared" si="5"/>
        <v>0</v>
      </c>
      <c r="P48" s="55">
        <f t="shared" si="4"/>
        <v>362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79</v>
      </c>
      <c r="E49" s="254">
        <v>0</v>
      </c>
      <c r="F49" s="254">
        <v>3</v>
      </c>
      <c r="G49" s="255">
        <f t="shared" si="0"/>
        <v>82</v>
      </c>
      <c r="H49" s="256">
        <v>108</v>
      </c>
      <c r="I49" s="254">
        <v>1</v>
      </c>
      <c r="J49" s="257">
        <f t="shared" si="1"/>
        <v>109</v>
      </c>
      <c r="K49" s="253">
        <v>100</v>
      </c>
      <c r="L49" s="254">
        <v>2</v>
      </c>
      <c r="M49" s="255">
        <f t="shared" si="2"/>
        <v>102</v>
      </c>
      <c r="N49" s="253">
        <f t="shared" ref="N49:O51" si="6">H49+K49</f>
        <v>208</v>
      </c>
      <c r="O49" s="254">
        <f t="shared" si="6"/>
        <v>3</v>
      </c>
      <c r="P49" s="255">
        <f t="shared" si="4"/>
        <v>211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177</v>
      </c>
      <c r="E50" s="48">
        <v>0</v>
      </c>
      <c r="F50" s="48">
        <v>0</v>
      </c>
      <c r="G50" s="55">
        <f t="shared" si="0"/>
        <v>177</v>
      </c>
      <c r="H50" s="47">
        <v>167</v>
      </c>
      <c r="I50" s="48">
        <v>0</v>
      </c>
      <c r="J50" s="49">
        <f t="shared" si="1"/>
        <v>167</v>
      </c>
      <c r="K50" s="54">
        <v>217</v>
      </c>
      <c r="L50" s="48">
        <v>0</v>
      </c>
      <c r="M50" s="55">
        <f t="shared" si="2"/>
        <v>217</v>
      </c>
      <c r="N50" s="54">
        <f t="shared" si="6"/>
        <v>384</v>
      </c>
      <c r="O50" s="48">
        <f t="shared" si="6"/>
        <v>0</v>
      </c>
      <c r="P50" s="55">
        <f t="shared" si="4"/>
        <v>384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12</v>
      </c>
      <c r="F51" s="254">
        <v>0</v>
      </c>
      <c r="G51" s="263">
        <f t="shared" si="0"/>
        <v>51</v>
      </c>
      <c r="H51" s="256">
        <v>38</v>
      </c>
      <c r="I51" s="254">
        <v>3</v>
      </c>
      <c r="J51" s="262">
        <f t="shared" si="1"/>
        <v>41</v>
      </c>
      <c r="K51" s="253">
        <v>39</v>
      </c>
      <c r="L51" s="254">
        <v>9</v>
      </c>
      <c r="M51" s="263">
        <f t="shared" si="2"/>
        <v>48</v>
      </c>
      <c r="N51" s="253">
        <f t="shared" si="6"/>
        <v>77</v>
      </c>
      <c r="O51" s="256">
        <f t="shared" si="6"/>
        <v>12</v>
      </c>
      <c r="P51" s="255">
        <f t="shared" si="4"/>
        <v>89</v>
      </c>
    </row>
    <row r="52" spans="1:17" ht="16.5" customHeight="1" x14ac:dyDescent="0.25">
      <c r="A52" s="413" t="s">
        <v>48</v>
      </c>
      <c r="B52" s="414"/>
      <c r="C52" s="414"/>
      <c r="D52" s="267">
        <f>SUM(D5:D51)</f>
        <v>2999</v>
      </c>
      <c r="E52" s="45">
        <f t="shared" ref="E52:P52" si="7">SUM(E5:E51)</f>
        <v>157</v>
      </c>
      <c r="F52" s="45">
        <f t="shared" si="7"/>
        <v>16</v>
      </c>
      <c r="G52" s="44">
        <f t="shared" si="7"/>
        <v>3172</v>
      </c>
      <c r="H52" s="267">
        <f t="shared" si="7"/>
        <v>3244</v>
      </c>
      <c r="I52" s="45">
        <f t="shared" si="7"/>
        <v>45</v>
      </c>
      <c r="J52" s="44">
        <f t="shared" si="7"/>
        <v>3289</v>
      </c>
      <c r="K52" s="267">
        <f t="shared" si="7"/>
        <v>3236</v>
      </c>
      <c r="L52" s="45">
        <f t="shared" si="7"/>
        <v>131</v>
      </c>
      <c r="M52" s="44">
        <f t="shared" si="7"/>
        <v>3367</v>
      </c>
      <c r="N52" s="267">
        <f t="shared" si="7"/>
        <v>6480</v>
      </c>
      <c r="O52" s="45">
        <f t="shared" si="7"/>
        <v>176</v>
      </c>
      <c r="P52" s="44">
        <f t="shared" si="7"/>
        <v>6656</v>
      </c>
    </row>
    <row r="53" spans="1:17" ht="16.5" customHeight="1" x14ac:dyDescent="0.25">
      <c r="A53" s="410" t="s">
        <v>49</v>
      </c>
      <c r="B53" s="411"/>
      <c r="C53" s="411"/>
      <c r="D53" s="113">
        <f>'H29.11'!D52-'H29.10'!D52</f>
        <v>-11</v>
      </c>
      <c r="E53" s="114">
        <f>'H29.11'!E52-'H29.10'!E52</f>
        <v>1</v>
      </c>
      <c r="F53" s="83">
        <f>'H29.11'!F52-'H29.10'!F52</f>
        <v>0</v>
      </c>
      <c r="G53" s="115">
        <f>'H29.11'!G52-'H29.10'!G52</f>
        <v>-10</v>
      </c>
      <c r="H53" s="113">
        <f>'H29.11'!H52-'H29.10'!H52</f>
        <v>-10</v>
      </c>
      <c r="I53" s="83">
        <f>'H29.11'!I52-'H29.10'!I52</f>
        <v>0</v>
      </c>
      <c r="J53" s="84">
        <f>'H29.11'!J52-'H29.10'!J52</f>
        <v>-10</v>
      </c>
      <c r="K53" s="82">
        <f>'H29.11'!K52-'H29.10'!K52</f>
        <v>-5</v>
      </c>
      <c r="L53" s="83">
        <f>'H29.11'!L52-'H29.10'!L52</f>
        <v>1</v>
      </c>
      <c r="M53" s="115">
        <f>'H29.11'!M52-'H29.10'!M52</f>
        <v>-4</v>
      </c>
      <c r="N53" s="113">
        <f>'H29.11'!N52-'H29.10'!N52</f>
        <v>-15</v>
      </c>
      <c r="O53" s="83">
        <f>'H29.11'!O52-'H29.10'!O52</f>
        <v>1</v>
      </c>
      <c r="P53" s="84">
        <f>'H29.11'!P52-'H29.10'!P52</f>
        <v>-14</v>
      </c>
      <c r="Q53" s="118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83">
    <tabColor rgb="FFFF99CC"/>
  </sheetPr>
  <dimension ref="A1:S53"/>
  <sheetViews>
    <sheetView zoomScale="115" zoomScaleNormal="115" workbookViewId="0">
      <pane ySplit="4" topLeftCell="A44" activePane="bottomLeft" state="frozen"/>
      <selection activeCell="M35" sqref="M35"/>
      <selection pane="bottomLeft" activeCell="A49" sqref="A49:XFD5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158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 t="shared" ref="G5:G51" si="0">SUM(D5:F5)</f>
        <v>69</v>
      </c>
      <c r="H5" s="44">
        <v>88</v>
      </c>
      <c r="I5" s="45">
        <v>0</v>
      </c>
      <c r="J5" s="46">
        <f t="shared" ref="J5:J51" si="1">SUM(H5:I5)</f>
        <v>88</v>
      </c>
      <c r="K5" s="52">
        <v>71</v>
      </c>
      <c r="L5" s="45">
        <v>0</v>
      </c>
      <c r="M5" s="53">
        <f t="shared" ref="M5:M51" si="2">SUM(K5:L5)</f>
        <v>71</v>
      </c>
      <c r="N5" s="52">
        <f t="shared" ref="N5:O31" si="3">H5+K5</f>
        <v>159</v>
      </c>
      <c r="O5" s="45">
        <f t="shared" si="3"/>
        <v>0</v>
      </c>
      <c r="P5" s="53">
        <f t="shared" ref="P5:P51" si="4">SUM(N5:O5)</f>
        <v>159</v>
      </c>
    </row>
    <row r="6" spans="1:19" ht="16.5" customHeight="1" x14ac:dyDescent="0.25">
      <c r="A6" s="39">
        <v>2</v>
      </c>
      <c r="B6" s="40" t="s">
        <v>9</v>
      </c>
      <c r="C6" s="40"/>
      <c r="D6" s="54">
        <v>189</v>
      </c>
      <c r="E6" s="48">
        <v>52</v>
      </c>
      <c r="F6" s="48">
        <v>1</v>
      </c>
      <c r="G6" s="55">
        <f t="shared" si="0"/>
        <v>242</v>
      </c>
      <c r="H6" s="47">
        <v>210</v>
      </c>
      <c r="I6" s="48">
        <v>8</v>
      </c>
      <c r="J6" s="49">
        <f t="shared" si="1"/>
        <v>218</v>
      </c>
      <c r="K6" s="54">
        <v>228</v>
      </c>
      <c r="L6" s="48">
        <v>46</v>
      </c>
      <c r="M6" s="55">
        <f t="shared" si="2"/>
        <v>274</v>
      </c>
      <c r="N6" s="54">
        <f t="shared" si="3"/>
        <v>438</v>
      </c>
      <c r="O6" s="48">
        <f t="shared" si="3"/>
        <v>54</v>
      </c>
      <c r="P6" s="55">
        <f t="shared" si="4"/>
        <v>492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338</v>
      </c>
      <c r="E7" s="45">
        <v>12</v>
      </c>
      <c r="F7" s="45">
        <v>0</v>
      </c>
      <c r="G7" s="53">
        <f t="shared" si="0"/>
        <v>350</v>
      </c>
      <c r="H7" s="44">
        <v>352</v>
      </c>
      <c r="I7" s="45">
        <v>6</v>
      </c>
      <c r="J7" s="46">
        <f t="shared" si="1"/>
        <v>358</v>
      </c>
      <c r="K7" s="52">
        <v>252</v>
      </c>
      <c r="L7" s="45">
        <v>6</v>
      </c>
      <c r="M7" s="53">
        <f t="shared" si="2"/>
        <v>258</v>
      </c>
      <c r="N7" s="52">
        <f t="shared" si="3"/>
        <v>604</v>
      </c>
      <c r="O7" s="45">
        <f t="shared" si="3"/>
        <v>12</v>
      </c>
      <c r="P7" s="53">
        <f t="shared" si="4"/>
        <v>616</v>
      </c>
    </row>
    <row r="8" spans="1:19" ht="16.5" customHeight="1" x14ac:dyDescent="0.25">
      <c r="A8" s="39">
        <v>4</v>
      </c>
      <c r="B8" s="40" t="s">
        <v>7</v>
      </c>
      <c r="C8" s="40"/>
      <c r="D8" s="54">
        <v>90</v>
      </c>
      <c r="E8" s="48">
        <v>0</v>
      </c>
      <c r="F8" s="48">
        <v>3</v>
      </c>
      <c r="G8" s="55">
        <f t="shared" si="0"/>
        <v>93</v>
      </c>
      <c r="H8" s="47">
        <v>95</v>
      </c>
      <c r="I8" s="48">
        <v>2</v>
      </c>
      <c r="J8" s="49">
        <f t="shared" si="1"/>
        <v>97</v>
      </c>
      <c r="K8" s="54">
        <v>97</v>
      </c>
      <c r="L8" s="48">
        <v>2</v>
      </c>
      <c r="M8" s="55">
        <f t="shared" si="2"/>
        <v>99</v>
      </c>
      <c r="N8" s="54">
        <f t="shared" si="3"/>
        <v>192</v>
      </c>
      <c r="O8" s="48">
        <f t="shared" si="3"/>
        <v>4</v>
      </c>
      <c r="P8" s="55">
        <f t="shared" si="4"/>
        <v>196</v>
      </c>
    </row>
    <row r="9" spans="1:19" ht="16.5" customHeight="1" x14ac:dyDescent="0.25">
      <c r="A9" s="37">
        <v>5</v>
      </c>
      <c r="B9" s="38" t="s">
        <v>5</v>
      </c>
      <c r="C9" s="38"/>
      <c r="D9" s="52">
        <v>46</v>
      </c>
      <c r="E9" s="45">
        <v>6</v>
      </c>
      <c r="F9" s="45">
        <v>0</v>
      </c>
      <c r="G9" s="53">
        <f t="shared" si="0"/>
        <v>52</v>
      </c>
      <c r="H9" s="44">
        <v>55</v>
      </c>
      <c r="I9" s="45">
        <v>0</v>
      </c>
      <c r="J9" s="46">
        <f t="shared" si="1"/>
        <v>55</v>
      </c>
      <c r="K9" s="52">
        <v>66</v>
      </c>
      <c r="L9" s="45">
        <v>6</v>
      </c>
      <c r="M9" s="53">
        <f t="shared" si="2"/>
        <v>72</v>
      </c>
      <c r="N9" s="52">
        <f t="shared" si="3"/>
        <v>121</v>
      </c>
      <c r="O9" s="45">
        <f t="shared" si="3"/>
        <v>6</v>
      </c>
      <c r="P9" s="53">
        <f t="shared" si="4"/>
        <v>127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285</v>
      </c>
      <c r="E10" s="48">
        <v>0</v>
      </c>
      <c r="F10" s="48">
        <v>3</v>
      </c>
      <c r="G10" s="55">
        <f t="shared" si="0"/>
        <v>288</v>
      </c>
      <c r="H10" s="47">
        <v>340</v>
      </c>
      <c r="I10" s="48">
        <v>0</v>
      </c>
      <c r="J10" s="49">
        <f t="shared" si="1"/>
        <v>340</v>
      </c>
      <c r="K10" s="54">
        <v>363</v>
      </c>
      <c r="L10" s="48">
        <v>3</v>
      </c>
      <c r="M10" s="55">
        <f t="shared" si="2"/>
        <v>366</v>
      </c>
      <c r="N10" s="54">
        <f t="shared" si="3"/>
        <v>703</v>
      </c>
      <c r="O10" s="48">
        <f t="shared" si="3"/>
        <v>3</v>
      </c>
      <c r="P10" s="55">
        <f t="shared" si="4"/>
        <v>706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16</v>
      </c>
      <c r="E11" s="45">
        <v>0</v>
      </c>
      <c r="F11" s="45">
        <v>0</v>
      </c>
      <c r="G11" s="53">
        <f t="shared" si="0"/>
        <v>16</v>
      </c>
      <c r="H11" s="44">
        <v>11</v>
      </c>
      <c r="I11" s="45">
        <v>0</v>
      </c>
      <c r="J11" s="46">
        <f t="shared" si="1"/>
        <v>11</v>
      </c>
      <c r="K11" s="52">
        <v>13</v>
      </c>
      <c r="L11" s="45">
        <v>0</v>
      </c>
      <c r="M11" s="53">
        <f t="shared" si="2"/>
        <v>13</v>
      </c>
      <c r="N11" s="52">
        <f t="shared" si="3"/>
        <v>24</v>
      </c>
      <c r="O11" s="45">
        <f t="shared" si="3"/>
        <v>0</v>
      </c>
      <c r="P11" s="53">
        <f t="shared" si="4"/>
        <v>24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41</v>
      </c>
      <c r="E12" s="48">
        <v>0</v>
      </c>
      <c r="F12" s="48">
        <v>0</v>
      </c>
      <c r="G12" s="55">
        <f t="shared" si="0"/>
        <v>41</v>
      </c>
      <c r="H12" s="47">
        <v>34</v>
      </c>
      <c r="I12" s="48">
        <v>0</v>
      </c>
      <c r="J12" s="49">
        <f t="shared" si="1"/>
        <v>34</v>
      </c>
      <c r="K12" s="54">
        <v>44</v>
      </c>
      <c r="L12" s="48">
        <v>0</v>
      </c>
      <c r="M12" s="55">
        <f t="shared" si="2"/>
        <v>44</v>
      </c>
      <c r="N12" s="54">
        <f t="shared" si="3"/>
        <v>78</v>
      </c>
      <c r="O12" s="48">
        <f t="shared" si="3"/>
        <v>0</v>
      </c>
      <c r="P12" s="55">
        <f t="shared" si="4"/>
        <v>78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100</v>
      </c>
      <c r="E13" s="45">
        <v>6</v>
      </c>
      <c r="F13" s="45">
        <v>1</v>
      </c>
      <c r="G13" s="53">
        <f t="shared" si="0"/>
        <v>107</v>
      </c>
      <c r="H13" s="44">
        <v>110</v>
      </c>
      <c r="I13" s="45">
        <v>0</v>
      </c>
      <c r="J13" s="46">
        <f t="shared" si="1"/>
        <v>110</v>
      </c>
      <c r="K13" s="52">
        <v>117</v>
      </c>
      <c r="L13" s="45">
        <v>7</v>
      </c>
      <c r="M13" s="53">
        <f t="shared" si="2"/>
        <v>124</v>
      </c>
      <c r="N13" s="52">
        <f t="shared" si="3"/>
        <v>227</v>
      </c>
      <c r="O13" s="45">
        <f t="shared" si="3"/>
        <v>7</v>
      </c>
      <c r="P13" s="53">
        <f t="shared" si="4"/>
        <v>234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126</v>
      </c>
      <c r="E14" s="48">
        <v>8</v>
      </c>
      <c r="F14" s="48">
        <v>1</v>
      </c>
      <c r="G14" s="55">
        <f t="shared" si="0"/>
        <v>135</v>
      </c>
      <c r="H14" s="47">
        <v>156</v>
      </c>
      <c r="I14" s="48">
        <v>2</v>
      </c>
      <c r="J14" s="49">
        <f t="shared" si="1"/>
        <v>158</v>
      </c>
      <c r="K14" s="54">
        <v>143</v>
      </c>
      <c r="L14" s="48">
        <v>7</v>
      </c>
      <c r="M14" s="55">
        <f t="shared" si="2"/>
        <v>150</v>
      </c>
      <c r="N14" s="54">
        <f t="shared" si="3"/>
        <v>299</v>
      </c>
      <c r="O14" s="48">
        <f t="shared" si="3"/>
        <v>9</v>
      </c>
      <c r="P14" s="55">
        <f t="shared" si="4"/>
        <v>308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162</v>
      </c>
      <c r="E15" s="45">
        <v>3</v>
      </c>
      <c r="F15" s="45">
        <v>0</v>
      </c>
      <c r="G15" s="53">
        <f t="shared" si="0"/>
        <v>165</v>
      </c>
      <c r="H15" s="44">
        <v>203</v>
      </c>
      <c r="I15" s="45">
        <v>0</v>
      </c>
      <c r="J15" s="46">
        <f t="shared" si="1"/>
        <v>203</v>
      </c>
      <c r="K15" s="52">
        <v>201</v>
      </c>
      <c r="L15" s="45">
        <v>3</v>
      </c>
      <c r="M15" s="53">
        <f t="shared" si="2"/>
        <v>204</v>
      </c>
      <c r="N15" s="52">
        <f t="shared" si="3"/>
        <v>404</v>
      </c>
      <c r="O15" s="45">
        <f t="shared" si="3"/>
        <v>3</v>
      </c>
      <c r="P15" s="53">
        <f t="shared" si="4"/>
        <v>407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28</v>
      </c>
      <c r="E16" s="48">
        <v>1</v>
      </c>
      <c r="F16" s="48">
        <v>0</v>
      </c>
      <c r="G16" s="55">
        <f t="shared" si="0"/>
        <v>29</v>
      </c>
      <c r="H16" s="47">
        <v>22</v>
      </c>
      <c r="I16" s="48">
        <v>1</v>
      </c>
      <c r="J16" s="49">
        <f t="shared" si="1"/>
        <v>23</v>
      </c>
      <c r="K16" s="54">
        <v>28</v>
      </c>
      <c r="L16" s="48">
        <v>0</v>
      </c>
      <c r="M16" s="55">
        <f t="shared" si="2"/>
        <v>28</v>
      </c>
      <c r="N16" s="54">
        <f t="shared" si="3"/>
        <v>50</v>
      </c>
      <c r="O16" s="48">
        <f t="shared" si="3"/>
        <v>1</v>
      </c>
      <c r="P16" s="55">
        <f t="shared" si="4"/>
        <v>51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93</v>
      </c>
      <c r="E17" s="45">
        <v>3</v>
      </c>
      <c r="F17" s="45">
        <v>0</v>
      </c>
      <c r="G17" s="53">
        <f t="shared" si="0"/>
        <v>96</v>
      </c>
      <c r="H17" s="44">
        <v>97</v>
      </c>
      <c r="I17" s="45">
        <v>3</v>
      </c>
      <c r="J17" s="46">
        <f t="shared" si="1"/>
        <v>100</v>
      </c>
      <c r="K17" s="52">
        <v>107</v>
      </c>
      <c r="L17" s="45">
        <v>0</v>
      </c>
      <c r="M17" s="53">
        <f t="shared" si="2"/>
        <v>107</v>
      </c>
      <c r="N17" s="52">
        <f t="shared" si="3"/>
        <v>204</v>
      </c>
      <c r="O17" s="45">
        <f t="shared" si="3"/>
        <v>3</v>
      </c>
      <c r="P17" s="53">
        <f t="shared" si="4"/>
        <v>207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16</v>
      </c>
      <c r="E18" s="48">
        <v>0</v>
      </c>
      <c r="F18" s="48">
        <v>0</v>
      </c>
      <c r="G18" s="55">
        <f t="shared" si="0"/>
        <v>16</v>
      </c>
      <c r="H18" s="47">
        <v>10</v>
      </c>
      <c r="I18" s="48">
        <v>0</v>
      </c>
      <c r="J18" s="49">
        <f t="shared" si="1"/>
        <v>10</v>
      </c>
      <c r="K18" s="54">
        <v>13</v>
      </c>
      <c r="L18" s="48">
        <v>0</v>
      </c>
      <c r="M18" s="55">
        <f t="shared" si="2"/>
        <v>13</v>
      </c>
      <c r="N18" s="54">
        <f t="shared" si="3"/>
        <v>23</v>
      </c>
      <c r="O18" s="48">
        <f t="shared" si="3"/>
        <v>0</v>
      </c>
      <c r="P18" s="55">
        <f t="shared" si="4"/>
        <v>23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10</v>
      </c>
      <c r="E19" s="45">
        <v>0</v>
      </c>
      <c r="F19" s="45">
        <v>0</v>
      </c>
      <c r="G19" s="53">
        <f t="shared" si="0"/>
        <v>10</v>
      </c>
      <c r="H19" s="44">
        <v>13</v>
      </c>
      <c r="I19" s="45">
        <v>0</v>
      </c>
      <c r="J19" s="46">
        <f t="shared" si="1"/>
        <v>13</v>
      </c>
      <c r="K19" s="52">
        <v>14</v>
      </c>
      <c r="L19" s="45">
        <v>0</v>
      </c>
      <c r="M19" s="53">
        <f t="shared" si="2"/>
        <v>14</v>
      </c>
      <c r="N19" s="52">
        <f t="shared" si="3"/>
        <v>27</v>
      </c>
      <c r="O19" s="45">
        <f t="shared" si="3"/>
        <v>0</v>
      </c>
      <c r="P19" s="53">
        <f t="shared" si="4"/>
        <v>27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43</v>
      </c>
      <c r="I20" s="48">
        <v>0</v>
      </c>
      <c r="J20" s="49">
        <f t="shared" si="1"/>
        <v>43</v>
      </c>
      <c r="K20" s="54">
        <v>34</v>
      </c>
      <c r="L20" s="48">
        <v>0</v>
      </c>
      <c r="M20" s="55">
        <f t="shared" si="2"/>
        <v>34</v>
      </c>
      <c r="N20" s="54">
        <f t="shared" si="3"/>
        <v>77</v>
      </c>
      <c r="O20" s="48">
        <f t="shared" si="3"/>
        <v>0</v>
      </c>
      <c r="P20" s="55">
        <f t="shared" si="4"/>
        <v>77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21</v>
      </c>
      <c r="I21" s="45">
        <v>0</v>
      </c>
      <c r="J21" s="46">
        <f t="shared" si="1"/>
        <v>21</v>
      </c>
      <c r="K21" s="52">
        <v>20</v>
      </c>
      <c r="L21" s="45">
        <v>0</v>
      </c>
      <c r="M21" s="53">
        <f t="shared" si="2"/>
        <v>20</v>
      </c>
      <c r="N21" s="52">
        <f t="shared" si="3"/>
        <v>41</v>
      </c>
      <c r="O21" s="45">
        <f t="shared" si="3"/>
        <v>0</v>
      </c>
      <c r="P21" s="53">
        <f t="shared" si="4"/>
        <v>41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7</v>
      </c>
      <c r="E23" s="45">
        <v>0</v>
      </c>
      <c r="F23" s="45">
        <v>0</v>
      </c>
      <c r="G23" s="53">
        <f t="shared" si="0"/>
        <v>7</v>
      </c>
      <c r="H23" s="44">
        <v>6</v>
      </c>
      <c r="I23" s="45">
        <v>0</v>
      </c>
      <c r="J23" s="46">
        <f t="shared" si="1"/>
        <v>6</v>
      </c>
      <c r="K23" s="52">
        <v>8</v>
      </c>
      <c r="L23" s="45">
        <v>0</v>
      </c>
      <c r="M23" s="53">
        <f t="shared" si="2"/>
        <v>8</v>
      </c>
      <c r="N23" s="52">
        <f t="shared" si="3"/>
        <v>14</v>
      </c>
      <c r="O23" s="45">
        <f t="shared" si="3"/>
        <v>0</v>
      </c>
      <c r="P23" s="53">
        <f t="shared" si="4"/>
        <v>14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12</v>
      </c>
      <c r="E24" s="48">
        <v>0</v>
      </c>
      <c r="F24" s="48">
        <v>0</v>
      </c>
      <c r="G24" s="55">
        <f t="shared" si="0"/>
        <v>12</v>
      </c>
      <c r="H24" s="47">
        <v>14</v>
      </c>
      <c r="I24" s="48">
        <v>0</v>
      </c>
      <c r="J24" s="49">
        <f t="shared" si="1"/>
        <v>14</v>
      </c>
      <c r="K24" s="54">
        <v>12</v>
      </c>
      <c r="L24" s="48">
        <v>0</v>
      </c>
      <c r="M24" s="55">
        <f t="shared" si="2"/>
        <v>12</v>
      </c>
      <c r="N24" s="54">
        <f t="shared" si="3"/>
        <v>26</v>
      </c>
      <c r="O24" s="48">
        <f t="shared" si="3"/>
        <v>0</v>
      </c>
      <c r="P24" s="55">
        <f t="shared" si="4"/>
        <v>26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33</v>
      </c>
      <c r="I25" s="45">
        <v>0</v>
      </c>
      <c r="J25" s="46">
        <f t="shared" si="1"/>
        <v>33</v>
      </c>
      <c r="K25" s="52">
        <v>33</v>
      </c>
      <c r="L25" s="45">
        <v>0</v>
      </c>
      <c r="M25" s="53">
        <f t="shared" si="2"/>
        <v>33</v>
      </c>
      <c r="N25" s="52">
        <f t="shared" si="3"/>
        <v>66</v>
      </c>
      <c r="O25" s="45">
        <f t="shared" si="3"/>
        <v>0</v>
      </c>
      <c r="P25" s="53">
        <f t="shared" si="4"/>
        <v>66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15</v>
      </c>
      <c r="E26" s="48">
        <v>0</v>
      </c>
      <c r="F26" s="48">
        <v>0</v>
      </c>
      <c r="G26" s="55">
        <f t="shared" si="0"/>
        <v>15</v>
      </c>
      <c r="H26" s="47">
        <v>25</v>
      </c>
      <c r="I26" s="48">
        <v>0</v>
      </c>
      <c r="J26" s="49">
        <f t="shared" si="1"/>
        <v>25</v>
      </c>
      <c r="K26" s="54">
        <v>27</v>
      </c>
      <c r="L26" s="48">
        <v>0</v>
      </c>
      <c r="M26" s="55">
        <f t="shared" si="2"/>
        <v>27</v>
      </c>
      <c r="N26" s="54">
        <f t="shared" si="3"/>
        <v>52</v>
      </c>
      <c r="O26" s="48">
        <f t="shared" si="3"/>
        <v>0</v>
      </c>
      <c r="P26" s="55">
        <f t="shared" si="4"/>
        <v>52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28</v>
      </c>
      <c r="E27" s="45">
        <v>0</v>
      </c>
      <c r="F27" s="45">
        <v>0</v>
      </c>
      <c r="G27" s="53">
        <f t="shared" si="0"/>
        <v>28</v>
      </c>
      <c r="H27" s="44">
        <v>27</v>
      </c>
      <c r="I27" s="45">
        <v>0</v>
      </c>
      <c r="J27" s="46">
        <f t="shared" si="1"/>
        <v>27</v>
      </c>
      <c r="K27" s="52">
        <v>25</v>
      </c>
      <c r="L27" s="45">
        <v>0</v>
      </c>
      <c r="M27" s="53">
        <f t="shared" si="2"/>
        <v>25</v>
      </c>
      <c r="N27" s="52">
        <f t="shared" si="3"/>
        <v>52</v>
      </c>
      <c r="O27" s="45">
        <f t="shared" si="3"/>
        <v>0</v>
      </c>
      <c r="P27" s="53">
        <f t="shared" si="4"/>
        <v>52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12</v>
      </c>
      <c r="E28" s="48">
        <v>0</v>
      </c>
      <c r="F28" s="48">
        <v>0</v>
      </c>
      <c r="G28" s="55">
        <f t="shared" si="0"/>
        <v>12</v>
      </c>
      <c r="H28" s="47">
        <v>9</v>
      </c>
      <c r="I28" s="48">
        <v>0</v>
      </c>
      <c r="J28" s="49">
        <f t="shared" si="1"/>
        <v>9</v>
      </c>
      <c r="K28" s="54">
        <v>13</v>
      </c>
      <c r="L28" s="48">
        <v>0</v>
      </c>
      <c r="M28" s="55">
        <f t="shared" si="2"/>
        <v>13</v>
      </c>
      <c r="N28" s="54">
        <f t="shared" si="3"/>
        <v>22</v>
      </c>
      <c r="O28" s="48">
        <f t="shared" si="3"/>
        <v>0</v>
      </c>
      <c r="P28" s="55">
        <f t="shared" si="4"/>
        <v>22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27</v>
      </c>
      <c r="E29" s="45">
        <v>1</v>
      </c>
      <c r="F29" s="45">
        <v>0</v>
      </c>
      <c r="G29" s="53">
        <f t="shared" si="0"/>
        <v>28</v>
      </c>
      <c r="H29" s="44">
        <v>20</v>
      </c>
      <c r="I29" s="45">
        <v>0</v>
      </c>
      <c r="J29" s="46">
        <f t="shared" si="1"/>
        <v>20</v>
      </c>
      <c r="K29" s="52">
        <v>29</v>
      </c>
      <c r="L29" s="45">
        <v>1</v>
      </c>
      <c r="M29" s="53">
        <f t="shared" si="2"/>
        <v>30</v>
      </c>
      <c r="N29" s="52">
        <f t="shared" si="3"/>
        <v>49</v>
      </c>
      <c r="O29" s="45">
        <f t="shared" si="3"/>
        <v>1</v>
      </c>
      <c r="P29" s="53">
        <f t="shared" si="4"/>
        <v>50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63</v>
      </c>
      <c r="E30" s="48">
        <v>1</v>
      </c>
      <c r="F30" s="48">
        <v>0</v>
      </c>
      <c r="G30" s="55">
        <f t="shared" si="0"/>
        <v>64</v>
      </c>
      <c r="H30" s="47">
        <v>56</v>
      </c>
      <c r="I30" s="48">
        <v>1</v>
      </c>
      <c r="J30" s="49">
        <f t="shared" si="1"/>
        <v>57</v>
      </c>
      <c r="K30" s="54">
        <v>58</v>
      </c>
      <c r="L30" s="48">
        <v>1</v>
      </c>
      <c r="M30" s="55">
        <f t="shared" si="2"/>
        <v>59</v>
      </c>
      <c r="N30" s="54">
        <f t="shared" si="3"/>
        <v>114</v>
      </c>
      <c r="O30" s="48">
        <f t="shared" si="3"/>
        <v>2</v>
      </c>
      <c r="P30" s="55">
        <f t="shared" si="4"/>
        <v>116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71</v>
      </c>
      <c r="E31" s="45">
        <v>0</v>
      </c>
      <c r="F31" s="45">
        <v>1</v>
      </c>
      <c r="G31" s="53">
        <f t="shared" si="0"/>
        <v>72</v>
      </c>
      <c r="H31" s="44">
        <v>75</v>
      </c>
      <c r="I31" s="45">
        <v>0</v>
      </c>
      <c r="J31" s="46">
        <f t="shared" si="1"/>
        <v>75</v>
      </c>
      <c r="K31" s="52">
        <v>52</v>
      </c>
      <c r="L31" s="45">
        <v>1</v>
      </c>
      <c r="M31" s="53">
        <f t="shared" si="2"/>
        <v>53</v>
      </c>
      <c r="N31" s="52">
        <f t="shared" si="3"/>
        <v>127</v>
      </c>
      <c r="O31" s="45">
        <f t="shared" si="3"/>
        <v>1</v>
      </c>
      <c r="P31" s="53">
        <f t="shared" si="4"/>
        <v>128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17</v>
      </c>
      <c r="E32" s="48">
        <v>0</v>
      </c>
      <c r="F32" s="48">
        <v>0</v>
      </c>
      <c r="G32" s="55">
        <f t="shared" si="0"/>
        <v>17</v>
      </c>
      <c r="H32" s="47">
        <v>16</v>
      </c>
      <c r="I32" s="48">
        <v>0</v>
      </c>
      <c r="J32" s="49">
        <f t="shared" si="1"/>
        <v>16</v>
      </c>
      <c r="K32" s="54">
        <v>16</v>
      </c>
      <c r="L32" s="48">
        <v>0</v>
      </c>
      <c r="M32" s="55">
        <f t="shared" si="2"/>
        <v>16</v>
      </c>
      <c r="N32" s="54">
        <f t="shared" ref="N32:O48" si="5">H32+K32</f>
        <v>32</v>
      </c>
      <c r="O32" s="48">
        <f t="shared" si="5"/>
        <v>0</v>
      </c>
      <c r="P32" s="55">
        <f t="shared" si="4"/>
        <v>32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9</v>
      </c>
      <c r="E33" s="45">
        <v>0</v>
      </c>
      <c r="F33" s="45">
        <v>0</v>
      </c>
      <c r="G33" s="53">
        <f t="shared" si="0"/>
        <v>9</v>
      </c>
      <c r="H33" s="44">
        <v>7</v>
      </c>
      <c r="I33" s="45">
        <v>0</v>
      </c>
      <c r="J33" s="46">
        <f t="shared" si="1"/>
        <v>7</v>
      </c>
      <c r="K33" s="52">
        <v>7</v>
      </c>
      <c r="L33" s="45">
        <v>0</v>
      </c>
      <c r="M33" s="53">
        <f t="shared" si="2"/>
        <v>7</v>
      </c>
      <c r="N33" s="52">
        <f t="shared" si="5"/>
        <v>14</v>
      </c>
      <c r="O33" s="45">
        <f t="shared" si="5"/>
        <v>0</v>
      </c>
      <c r="P33" s="53">
        <f t="shared" si="4"/>
        <v>14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37</v>
      </c>
      <c r="E34" s="48">
        <v>0</v>
      </c>
      <c r="F34" s="48">
        <v>0</v>
      </c>
      <c r="G34" s="55">
        <f t="shared" si="0"/>
        <v>37</v>
      </c>
      <c r="H34" s="47">
        <v>42</v>
      </c>
      <c r="I34" s="48">
        <v>0</v>
      </c>
      <c r="J34" s="49">
        <f t="shared" si="1"/>
        <v>42</v>
      </c>
      <c r="K34" s="54">
        <v>38</v>
      </c>
      <c r="L34" s="48">
        <v>0</v>
      </c>
      <c r="M34" s="55">
        <f t="shared" si="2"/>
        <v>38</v>
      </c>
      <c r="N34" s="54">
        <f t="shared" si="5"/>
        <v>80</v>
      </c>
      <c r="O34" s="48">
        <f t="shared" si="5"/>
        <v>0</v>
      </c>
      <c r="P34" s="55">
        <f t="shared" si="4"/>
        <v>80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48</v>
      </c>
      <c r="E35" s="45">
        <v>0</v>
      </c>
      <c r="F35" s="45">
        <v>0</v>
      </c>
      <c r="G35" s="53">
        <f t="shared" si="0"/>
        <v>48</v>
      </c>
      <c r="H35" s="44">
        <v>57</v>
      </c>
      <c r="I35" s="45">
        <v>0</v>
      </c>
      <c r="J35" s="46">
        <f t="shared" si="1"/>
        <v>57</v>
      </c>
      <c r="K35" s="52">
        <v>65</v>
      </c>
      <c r="L35" s="45">
        <v>0</v>
      </c>
      <c r="M35" s="53">
        <f t="shared" si="2"/>
        <v>65</v>
      </c>
      <c r="N35" s="52">
        <f t="shared" si="5"/>
        <v>122</v>
      </c>
      <c r="O35" s="45">
        <f t="shared" si="5"/>
        <v>0</v>
      </c>
      <c r="P35" s="53">
        <f t="shared" si="4"/>
        <v>122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58</v>
      </c>
      <c r="E36" s="48">
        <v>0</v>
      </c>
      <c r="F36" s="48">
        <v>0</v>
      </c>
      <c r="G36" s="55">
        <f t="shared" si="0"/>
        <v>58</v>
      </c>
      <c r="H36" s="47">
        <v>62</v>
      </c>
      <c r="I36" s="48">
        <v>0</v>
      </c>
      <c r="J36" s="49">
        <f t="shared" si="1"/>
        <v>62</v>
      </c>
      <c r="K36" s="54">
        <v>43</v>
      </c>
      <c r="L36" s="48">
        <v>0</v>
      </c>
      <c r="M36" s="55">
        <f t="shared" si="2"/>
        <v>43</v>
      </c>
      <c r="N36" s="54">
        <f t="shared" si="5"/>
        <v>105</v>
      </c>
      <c r="O36" s="48">
        <f t="shared" si="5"/>
        <v>0</v>
      </c>
      <c r="P36" s="55">
        <f t="shared" si="4"/>
        <v>105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110</v>
      </c>
      <c r="E37" s="45">
        <v>43</v>
      </c>
      <c r="F37" s="45">
        <v>0</v>
      </c>
      <c r="G37" s="53">
        <f t="shared" si="0"/>
        <v>153</v>
      </c>
      <c r="H37" s="44">
        <v>122</v>
      </c>
      <c r="I37" s="45">
        <v>17</v>
      </c>
      <c r="J37" s="46">
        <f t="shared" si="1"/>
        <v>139</v>
      </c>
      <c r="K37" s="52">
        <v>101</v>
      </c>
      <c r="L37" s="45">
        <v>26</v>
      </c>
      <c r="M37" s="53">
        <f t="shared" si="2"/>
        <v>127</v>
      </c>
      <c r="N37" s="52">
        <f t="shared" si="5"/>
        <v>223</v>
      </c>
      <c r="O37" s="45">
        <f t="shared" si="5"/>
        <v>43</v>
      </c>
      <c r="P37" s="53">
        <f t="shared" si="4"/>
        <v>266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12</v>
      </c>
      <c r="E38" s="48">
        <v>0</v>
      </c>
      <c r="F38" s="48">
        <v>0</v>
      </c>
      <c r="G38" s="55">
        <f t="shared" si="0"/>
        <v>12</v>
      </c>
      <c r="H38" s="47">
        <v>11</v>
      </c>
      <c r="I38" s="48">
        <v>0</v>
      </c>
      <c r="J38" s="49">
        <f t="shared" si="1"/>
        <v>11</v>
      </c>
      <c r="K38" s="54">
        <v>9</v>
      </c>
      <c r="L38" s="48">
        <v>0</v>
      </c>
      <c r="M38" s="55">
        <f t="shared" si="2"/>
        <v>9</v>
      </c>
      <c r="N38" s="54">
        <f t="shared" si="5"/>
        <v>20</v>
      </c>
      <c r="O38" s="48">
        <f t="shared" si="5"/>
        <v>0</v>
      </c>
      <c r="P38" s="55">
        <f t="shared" si="4"/>
        <v>20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14</v>
      </c>
      <c r="E39" s="45">
        <v>8</v>
      </c>
      <c r="F39" s="45">
        <v>1</v>
      </c>
      <c r="G39" s="53">
        <f t="shared" si="0"/>
        <v>23</v>
      </c>
      <c r="H39" s="44">
        <v>16</v>
      </c>
      <c r="I39" s="45">
        <v>1</v>
      </c>
      <c r="J39" s="46">
        <f t="shared" si="1"/>
        <v>17</v>
      </c>
      <c r="K39" s="52">
        <v>12</v>
      </c>
      <c r="L39" s="45">
        <v>8</v>
      </c>
      <c r="M39" s="53">
        <f t="shared" si="2"/>
        <v>20</v>
      </c>
      <c r="N39" s="52">
        <f t="shared" si="5"/>
        <v>28</v>
      </c>
      <c r="O39" s="45">
        <f t="shared" si="5"/>
        <v>9</v>
      </c>
      <c r="P39" s="53">
        <f t="shared" si="4"/>
        <v>37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25</v>
      </c>
      <c r="I40" s="48">
        <v>0</v>
      </c>
      <c r="J40" s="49">
        <f t="shared" si="1"/>
        <v>25</v>
      </c>
      <c r="K40" s="54">
        <v>24</v>
      </c>
      <c r="L40" s="48">
        <v>0</v>
      </c>
      <c r="M40" s="55">
        <f t="shared" si="2"/>
        <v>24</v>
      </c>
      <c r="N40" s="54">
        <f t="shared" si="5"/>
        <v>49</v>
      </c>
      <c r="O40" s="48">
        <f t="shared" si="5"/>
        <v>0</v>
      </c>
      <c r="P40" s="55">
        <f t="shared" si="4"/>
        <v>49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49</v>
      </c>
      <c r="I41" s="45">
        <v>0</v>
      </c>
      <c r="J41" s="46">
        <f t="shared" si="1"/>
        <v>49</v>
      </c>
      <c r="K41" s="52">
        <v>58</v>
      </c>
      <c r="L41" s="45">
        <v>0</v>
      </c>
      <c r="M41" s="53">
        <f t="shared" si="2"/>
        <v>58</v>
      </c>
      <c r="N41" s="52">
        <f t="shared" si="5"/>
        <v>107</v>
      </c>
      <c r="O41" s="45">
        <f t="shared" si="5"/>
        <v>0</v>
      </c>
      <c r="P41" s="53">
        <f t="shared" si="4"/>
        <v>107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47</v>
      </c>
      <c r="E42" s="48">
        <v>0</v>
      </c>
      <c r="F42" s="48">
        <v>2</v>
      </c>
      <c r="G42" s="55">
        <f t="shared" si="0"/>
        <v>49</v>
      </c>
      <c r="H42" s="47">
        <v>70</v>
      </c>
      <c r="I42" s="48">
        <v>0</v>
      </c>
      <c r="J42" s="49">
        <f t="shared" si="1"/>
        <v>70</v>
      </c>
      <c r="K42" s="54">
        <v>68</v>
      </c>
      <c r="L42" s="48">
        <v>2</v>
      </c>
      <c r="M42" s="55">
        <f t="shared" si="2"/>
        <v>70</v>
      </c>
      <c r="N42" s="54">
        <f t="shared" si="5"/>
        <v>138</v>
      </c>
      <c r="O42" s="48">
        <f t="shared" si="5"/>
        <v>2</v>
      </c>
      <c r="P42" s="55">
        <f t="shared" si="4"/>
        <v>140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23</v>
      </c>
      <c r="E43" s="45">
        <v>0</v>
      </c>
      <c r="F43" s="45">
        <v>0</v>
      </c>
      <c r="G43" s="53">
        <f t="shared" si="0"/>
        <v>23</v>
      </c>
      <c r="H43" s="44">
        <v>25</v>
      </c>
      <c r="I43" s="45">
        <v>0</v>
      </c>
      <c r="J43" s="46">
        <f t="shared" si="1"/>
        <v>25</v>
      </c>
      <c r="K43" s="52">
        <v>15</v>
      </c>
      <c r="L43" s="45">
        <v>0</v>
      </c>
      <c r="M43" s="53">
        <f t="shared" si="2"/>
        <v>15</v>
      </c>
      <c r="N43" s="52">
        <f t="shared" si="5"/>
        <v>40</v>
      </c>
      <c r="O43" s="45">
        <f t="shared" si="5"/>
        <v>0</v>
      </c>
      <c r="P43" s="53">
        <f t="shared" si="4"/>
        <v>40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49</v>
      </c>
      <c r="E45" s="45">
        <v>0</v>
      </c>
      <c r="F45" s="45">
        <v>0</v>
      </c>
      <c r="G45" s="53">
        <f t="shared" si="0"/>
        <v>49</v>
      </c>
      <c r="H45" s="44">
        <v>41</v>
      </c>
      <c r="I45" s="45">
        <v>0</v>
      </c>
      <c r="J45" s="46">
        <f t="shared" si="1"/>
        <v>41</v>
      </c>
      <c r="K45" s="52">
        <v>38</v>
      </c>
      <c r="L45" s="45">
        <v>0</v>
      </c>
      <c r="M45" s="53">
        <f t="shared" si="2"/>
        <v>38</v>
      </c>
      <c r="N45" s="52">
        <f t="shared" si="5"/>
        <v>79</v>
      </c>
      <c r="O45" s="45">
        <f t="shared" si="5"/>
        <v>0</v>
      </c>
      <c r="P45" s="53">
        <f t="shared" si="4"/>
        <v>79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47</v>
      </c>
      <c r="E46" s="48">
        <v>0</v>
      </c>
      <c r="F46" s="48">
        <v>0</v>
      </c>
      <c r="G46" s="55">
        <f t="shared" si="0"/>
        <v>47</v>
      </c>
      <c r="H46" s="47">
        <v>36</v>
      </c>
      <c r="I46" s="48">
        <v>0</v>
      </c>
      <c r="J46" s="49">
        <f t="shared" si="1"/>
        <v>36</v>
      </c>
      <c r="K46" s="54">
        <v>41</v>
      </c>
      <c r="L46" s="48">
        <v>0</v>
      </c>
      <c r="M46" s="55">
        <f t="shared" si="2"/>
        <v>41</v>
      </c>
      <c r="N46" s="54">
        <f t="shared" si="5"/>
        <v>77</v>
      </c>
      <c r="O46" s="48">
        <f t="shared" si="5"/>
        <v>0</v>
      </c>
      <c r="P46" s="55">
        <f t="shared" si="4"/>
        <v>77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25</v>
      </c>
      <c r="I47" s="45">
        <v>0</v>
      </c>
      <c r="J47" s="46">
        <f t="shared" si="1"/>
        <v>25</v>
      </c>
      <c r="K47" s="52">
        <v>27</v>
      </c>
      <c r="L47" s="45">
        <v>0</v>
      </c>
      <c r="M47" s="53">
        <f t="shared" si="2"/>
        <v>27</v>
      </c>
      <c r="N47" s="52">
        <f t="shared" si="5"/>
        <v>52</v>
      </c>
      <c r="O47" s="45">
        <f t="shared" si="5"/>
        <v>0</v>
      </c>
      <c r="P47" s="53">
        <f t="shared" si="4"/>
        <v>52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192</v>
      </c>
      <c r="E48" s="48">
        <v>0</v>
      </c>
      <c r="F48" s="48">
        <v>0</v>
      </c>
      <c r="G48" s="55">
        <f t="shared" si="0"/>
        <v>192</v>
      </c>
      <c r="H48" s="47">
        <v>164</v>
      </c>
      <c r="I48" s="48">
        <v>0</v>
      </c>
      <c r="J48" s="49">
        <f t="shared" si="1"/>
        <v>164</v>
      </c>
      <c r="K48" s="54">
        <v>201</v>
      </c>
      <c r="L48" s="48">
        <v>0</v>
      </c>
      <c r="M48" s="55">
        <f t="shared" si="2"/>
        <v>201</v>
      </c>
      <c r="N48" s="54">
        <f t="shared" si="5"/>
        <v>365</v>
      </c>
      <c r="O48" s="48">
        <f t="shared" si="5"/>
        <v>0</v>
      </c>
      <c r="P48" s="55">
        <f t="shared" si="4"/>
        <v>365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77</v>
      </c>
      <c r="E49" s="254">
        <v>0</v>
      </c>
      <c r="F49" s="254">
        <v>3</v>
      </c>
      <c r="G49" s="255">
        <f t="shared" si="0"/>
        <v>80</v>
      </c>
      <c r="H49" s="256">
        <v>105</v>
      </c>
      <c r="I49" s="254">
        <v>1</v>
      </c>
      <c r="J49" s="257">
        <f t="shared" si="1"/>
        <v>106</v>
      </c>
      <c r="K49" s="253">
        <v>98</v>
      </c>
      <c r="L49" s="254">
        <v>2</v>
      </c>
      <c r="M49" s="255">
        <f t="shared" si="2"/>
        <v>100</v>
      </c>
      <c r="N49" s="253">
        <f t="shared" ref="N49:O51" si="6">H49+K49</f>
        <v>203</v>
      </c>
      <c r="O49" s="254">
        <f t="shared" si="6"/>
        <v>3</v>
      </c>
      <c r="P49" s="255">
        <f t="shared" si="4"/>
        <v>206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177</v>
      </c>
      <c r="E50" s="48">
        <v>0</v>
      </c>
      <c r="F50" s="48">
        <v>0</v>
      </c>
      <c r="G50" s="55">
        <f t="shared" si="0"/>
        <v>177</v>
      </c>
      <c r="H50" s="47">
        <v>167</v>
      </c>
      <c r="I50" s="48">
        <v>0</v>
      </c>
      <c r="J50" s="49">
        <f t="shared" si="1"/>
        <v>167</v>
      </c>
      <c r="K50" s="54">
        <v>217</v>
      </c>
      <c r="L50" s="48">
        <v>0</v>
      </c>
      <c r="M50" s="55">
        <f t="shared" si="2"/>
        <v>217</v>
      </c>
      <c r="N50" s="54">
        <f t="shared" si="6"/>
        <v>384</v>
      </c>
      <c r="O50" s="48">
        <f t="shared" si="6"/>
        <v>0</v>
      </c>
      <c r="P50" s="55">
        <f t="shared" si="4"/>
        <v>384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38</v>
      </c>
      <c r="E51" s="254">
        <v>12</v>
      </c>
      <c r="F51" s="254">
        <v>0</v>
      </c>
      <c r="G51" s="263">
        <f t="shared" si="0"/>
        <v>50</v>
      </c>
      <c r="H51" s="256">
        <v>38</v>
      </c>
      <c r="I51" s="254">
        <v>3</v>
      </c>
      <c r="J51" s="262">
        <f t="shared" si="1"/>
        <v>41</v>
      </c>
      <c r="K51" s="253">
        <v>38</v>
      </c>
      <c r="L51" s="254">
        <v>9</v>
      </c>
      <c r="M51" s="263">
        <f t="shared" si="2"/>
        <v>47</v>
      </c>
      <c r="N51" s="253">
        <f t="shared" si="6"/>
        <v>76</v>
      </c>
      <c r="O51" s="256">
        <f t="shared" si="6"/>
        <v>12</v>
      </c>
      <c r="P51" s="255">
        <f t="shared" si="4"/>
        <v>88</v>
      </c>
    </row>
    <row r="52" spans="1:17" ht="16.5" customHeight="1" x14ac:dyDescent="0.25">
      <c r="A52" s="413" t="s">
        <v>48</v>
      </c>
      <c r="B52" s="414"/>
      <c r="C52" s="414"/>
      <c r="D52" s="52">
        <f>SUM(D5:D51)</f>
        <v>3010</v>
      </c>
      <c r="E52" s="45">
        <f t="shared" ref="E52:P52" si="7">SUM(E5:E51)</f>
        <v>156</v>
      </c>
      <c r="F52" s="269">
        <f t="shared" si="7"/>
        <v>16</v>
      </c>
      <c r="G52" s="53">
        <f t="shared" si="7"/>
        <v>3182</v>
      </c>
      <c r="H52" s="267">
        <f t="shared" si="7"/>
        <v>3254</v>
      </c>
      <c r="I52" s="45">
        <f t="shared" si="7"/>
        <v>45</v>
      </c>
      <c r="J52" s="44">
        <f t="shared" si="7"/>
        <v>3299</v>
      </c>
      <c r="K52" s="267">
        <f>SUM(K5:K51)</f>
        <v>3241</v>
      </c>
      <c r="L52" s="46">
        <f t="shared" si="7"/>
        <v>130</v>
      </c>
      <c r="M52" s="53">
        <f t="shared" si="7"/>
        <v>3371</v>
      </c>
      <c r="N52" s="267">
        <f t="shared" si="7"/>
        <v>6495</v>
      </c>
      <c r="O52" s="46">
        <f t="shared" si="7"/>
        <v>175</v>
      </c>
      <c r="P52" s="46">
        <f t="shared" si="7"/>
        <v>6670</v>
      </c>
      <c r="Q52" s="118"/>
    </row>
    <row r="53" spans="1:17" ht="16.5" customHeight="1" x14ac:dyDescent="0.25">
      <c r="A53" s="410" t="s">
        <v>49</v>
      </c>
      <c r="B53" s="411"/>
      <c r="C53" s="411"/>
      <c r="D53" s="82">
        <f>'H29.10'!D52-'H29.9'!D52</f>
        <v>1</v>
      </c>
      <c r="E53" s="117">
        <f>'H29.10'!E52-'H29.9'!E52</f>
        <v>-1</v>
      </c>
      <c r="F53" s="114">
        <f>'H29.10'!F52-'H29.9'!F52</f>
        <v>0</v>
      </c>
      <c r="G53" s="84">
        <f>'H29.10'!G52-'H29.9'!G52</f>
        <v>0</v>
      </c>
      <c r="H53" s="113">
        <f>'H29.10'!H52-'H29.9'!H52</f>
        <v>1</v>
      </c>
      <c r="I53" s="83">
        <f>'H29.10'!I52-'H29.9'!I52</f>
        <v>-1</v>
      </c>
      <c r="J53" s="117">
        <f>'H29.10'!J52-'H29.9'!J52</f>
        <v>0</v>
      </c>
      <c r="K53" s="113">
        <f>'H29.10'!K52-'H29.9'!K52</f>
        <v>2</v>
      </c>
      <c r="L53" s="114">
        <f>'H29.10'!L52-'H29.9'!L52</f>
        <v>0</v>
      </c>
      <c r="M53" s="84">
        <f>'H29.10'!M52-'H29.9'!M52</f>
        <v>2</v>
      </c>
      <c r="N53" s="113">
        <f>'H29.10'!N52-'H29.9'!N52</f>
        <v>3</v>
      </c>
      <c r="O53" s="114">
        <f>'H29.10'!O52-'H29.9'!O52</f>
        <v>-1</v>
      </c>
      <c r="P53" s="84">
        <f>'H29.10'!P52-'H29.9'!P52</f>
        <v>2</v>
      </c>
      <c r="Q53" s="118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84">
    <tabColor rgb="FFFF99CC"/>
  </sheetPr>
  <dimension ref="A1:S53"/>
  <sheetViews>
    <sheetView zoomScale="115" zoomScaleNormal="115" workbookViewId="0">
      <pane ySplit="4" topLeftCell="A43" activePane="bottomLeft" state="frozen"/>
      <selection activeCell="M35" sqref="M35"/>
      <selection pane="bottomLeft" activeCell="D52" sqref="D52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157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 t="shared" ref="G5:G51" si="0">SUM(D5:F5)</f>
        <v>69</v>
      </c>
      <c r="H5" s="44">
        <v>89</v>
      </c>
      <c r="I5" s="45">
        <v>0</v>
      </c>
      <c r="J5" s="46">
        <f t="shared" ref="J5:J51" si="1">SUM(H5:I5)</f>
        <v>89</v>
      </c>
      <c r="K5" s="52">
        <v>72</v>
      </c>
      <c r="L5" s="45">
        <v>0</v>
      </c>
      <c r="M5" s="53">
        <f t="shared" ref="M5:M51" si="2">SUM(K5:L5)</f>
        <v>72</v>
      </c>
      <c r="N5" s="52">
        <f t="shared" ref="N5:O31" si="3">H5+K5</f>
        <v>161</v>
      </c>
      <c r="O5" s="45">
        <f t="shared" si="3"/>
        <v>0</v>
      </c>
      <c r="P5" s="53">
        <f t="shared" ref="P5:P51" si="4">SUM(N5:O5)</f>
        <v>161</v>
      </c>
    </row>
    <row r="6" spans="1:19" ht="16.5" customHeight="1" x14ac:dyDescent="0.25">
      <c r="A6" s="39">
        <v>2</v>
      </c>
      <c r="B6" s="40" t="s">
        <v>9</v>
      </c>
      <c r="C6" s="40"/>
      <c r="D6" s="54">
        <v>186</v>
      </c>
      <c r="E6" s="48">
        <v>52</v>
      </c>
      <c r="F6" s="48">
        <v>1</v>
      </c>
      <c r="G6" s="55">
        <f t="shared" si="0"/>
        <v>239</v>
      </c>
      <c r="H6" s="47">
        <v>206</v>
      </c>
      <c r="I6" s="48">
        <v>8</v>
      </c>
      <c r="J6" s="49">
        <f t="shared" si="1"/>
        <v>214</v>
      </c>
      <c r="K6" s="54">
        <v>225</v>
      </c>
      <c r="L6" s="48">
        <v>46</v>
      </c>
      <c r="M6" s="55">
        <f t="shared" si="2"/>
        <v>271</v>
      </c>
      <c r="N6" s="54">
        <f t="shared" si="3"/>
        <v>431</v>
      </c>
      <c r="O6" s="48">
        <f t="shared" si="3"/>
        <v>54</v>
      </c>
      <c r="P6" s="55">
        <f t="shared" si="4"/>
        <v>485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340</v>
      </c>
      <c r="E7" s="45">
        <v>12</v>
      </c>
      <c r="F7" s="45">
        <v>0</v>
      </c>
      <c r="G7" s="53">
        <f t="shared" si="0"/>
        <v>352</v>
      </c>
      <c r="H7" s="44">
        <v>357</v>
      </c>
      <c r="I7" s="45">
        <v>6</v>
      </c>
      <c r="J7" s="46">
        <f t="shared" si="1"/>
        <v>363</v>
      </c>
      <c r="K7" s="52">
        <v>252</v>
      </c>
      <c r="L7" s="45">
        <v>6</v>
      </c>
      <c r="M7" s="53">
        <f t="shared" si="2"/>
        <v>258</v>
      </c>
      <c r="N7" s="52">
        <f t="shared" si="3"/>
        <v>609</v>
      </c>
      <c r="O7" s="45">
        <f t="shared" si="3"/>
        <v>12</v>
      </c>
      <c r="P7" s="53">
        <f t="shared" si="4"/>
        <v>621</v>
      </c>
    </row>
    <row r="8" spans="1:19" ht="16.5" customHeight="1" x14ac:dyDescent="0.25">
      <c r="A8" s="39">
        <v>4</v>
      </c>
      <c r="B8" s="40" t="s">
        <v>7</v>
      </c>
      <c r="C8" s="40"/>
      <c r="D8" s="54">
        <v>89</v>
      </c>
      <c r="E8" s="48">
        <v>0</v>
      </c>
      <c r="F8" s="48">
        <v>3</v>
      </c>
      <c r="G8" s="55">
        <f t="shared" si="0"/>
        <v>92</v>
      </c>
      <c r="H8" s="47">
        <v>92</v>
      </c>
      <c r="I8" s="48">
        <v>2</v>
      </c>
      <c r="J8" s="49">
        <f t="shared" si="1"/>
        <v>94</v>
      </c>
      <c r="K8" s="54">
        <v>94</v>
      </c>
      <c r="L8" s="48">
        <v>2</v>
      </c>
      <c r="M8" s="55">
        <f t="shared" si="2"/>
        <v>96</v>
      </c>
      <c r="N8" s="54">
        <f t="shared" si="3"/>
        <v>186</v>
      </c>
      <c r="O8" s="48">
        <f t="shared" si="3"/>
        <v>4</v>
      </c>
      <c r="P8" s="55">
        <f t="shared" si="4"/>
        <v>190</v>
      </c>
    </row>
    <row r="9" spans="1:19" ht="16.5" customHeight="1" x14ac:dyDescent="0.25">
      <c r="A9" s="37">
        <v>5</v>
      </c>
      <c r="B9" s="38" t="s">
        <v>5</v>
      </c>
      <c r="C9" s="38"/>
      <c r="D9" s="52">
        <v>46</v>
      </c>
      <c r="E9" s="45">
        <v>6</v>
      </c>
      <c r="F9" s="45">
        <v>0</v>
      </c>
      <c r="G9" s="53">
        <f t="shared" si="0"/>
        <v>52</v>
      </c>
      <c r="H9" s="44">
        <v>55</v>
      </c>
      <c r="I9" s="45">
        <v>0</v>
      </c>
      <c r="J9" s="46">
        <f t="shared" si="1"/>
        <v>55</v>
      </c>
      <c r="K9" s="52">
        <v>66</v>
      </c>
      <c r="L9" s="45">
        <v>6</v>
      </c>
      <c r="M9" s="53">
        <f t="shared" si="2"/>
        <v>72</v>
      </c>
      <c r="N9" s="52">
        <f t="shared" si="3"/>
        <v>121</v>
      </c>
      <c r="O9" s="45">
        <f t="shared" si="3"/>
        <v>6</v>
      </c>
      <c r="P9" s="53">
        <f t="shared" si="4"/>
        <v>127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284</v>
      </c>
      <c r="E10" s="48">
        <v>0</v>
      </c>
      <c r="F10" s="48">
        <v>3</v>
      </c>
      <c r="G10" s="55">
        <f t="shared" si="0"/>
        <v>287</v>
      </c>
      <c r="H10" s="47">
        <v>340</v>
      </c>
      <c r="I10" s="48">
        <v>0</v>
      </c>
      <c r="J10" s="49">
        <f t="shared" si="1"/>
        <v>340</v>
      </c>
      <c r="K10" s="54">
        <v>360</v>
      </c>
      <c r="L10" s="48">
        <v>3</v>
      </c>
      <c r="M10" s="55">
        <f t="shared" si="2"/>
        <v>363</v>
      </c>
      <c r="N10" s="54">
        <f t="shared" si="3"/>
        <v>700</v>
      </c>
      <c r="O10" s="48">
        <f t="shared" si="3"/>
        <v>3</v>
      </c>
      <c r="P10" s="55">
        <f t="shared" si="4"/>
        <v>703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17</v>
      </c>
      <c r="E11" s="45">
        <v>0</v>
      </c>
      <c r="F11" s="45">
        <v>0</v>
      </c>
      <c r="G11" s="53">
        <f t="shared" si="0"/>
        <v>17</v>
      </c>
      <c r="H11" s="44">
        <v>12</v>
      </c>
      <c r="I11" s="45">
        <v>0</v>
      </c>
      <c r="J11" s="46">
        <f t="shared" si="1"/>
        <v>12</v>
      </c>
      <c r="K11" s="52">
        <v>13</v>
      </c>
      <c r="L11" s="45">
        <v>0</v>
      </c>
      <c r="M11" s="53">
        <f t="shared" si="2"/>
        <v>13</v>
      </c>
      <c r="N11" s="52">
        <f t="shared" si="3"/>
        <v>25</v>
      </c>
      <c r="O11" s="45">
        <f t="shared" si="3"/>
        <v>0</v>
      </c>
      <c r="P11" s="53">
        <f t="shared" si="4"/>
        <v>25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39</v>
      </c>
      <c r="E12" s="48">
        <v>0</v>
      </c>
      <c r="F12" s="48">
        <v>0</v>
      </c>
      <c r="G12" s="55">
        <f t="shared" si="0"/>
        <v>39</v>
      </c>
      <c r="H12" s="47">
        <v>33</v>
      </c>
      <c r="I12" s="48">
        <v>0</v>
      </c>
      <c r="J12" s="49">
        <f t="shared" si="1"/>
        <v>33</v>
      </c>
      <c r="K12" s="54">
        <v>43</v>
      </c>
      <c r="L12" s="48">
        <v>0</v>
      </c>
      <c r="M12" s="55">
        <f t="shared" si="2"/>
        <v>43</v>
      </c>
      <c r="N12" s="54">
        <f t="shared" si="3"/>
        <v>76</v>
      </c>
      <c r="O12" s="48">
        <f t="shared" si="3"/>
        <v>0</v>
      </c>
      <c r="P12" s="55">
        <f t="shared" si="4"/>
        <v>76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99</v>
      </c>
      <c r="E13" s="45">
        <v>6</v>
      </c>
      <c r="F13" s="45">
        <v>1</v>
      </c>
      <c r="G13" s="53">
        <f t="shared" si="0"/>
        <v>106</v>
      </c>
      <c r="H13" s="44">
        <v>112</v>
      </c>
      <c r="I13" s="45">
        <v>0</v>
      </c>
      <c r="J13" s="46">
        <f t="shared" si="1"/>
        <v>112</v>
      </c>
      <c r="K13" s="52">
        <v>122</v>
      </c>
      <c r="L13" s="45">
        <v>7</v>
      </c>
      <c r="M13" s="53">
        <f t="shared" si="2"/>
        <v>129</v>
      </c>
      <c r="N13" s="52">
        <f t="shared" si="3"/>
        <v>234</v>
      </c>
      <c r="O13" s="45">
        <f t="shared" si="3"/>
        <v>7</v>
      </c>
      <c r="P13" s="53">
        <f t="shared" si="4"/>
        <v>241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128</v>
      </c>
      <c r="E14" s="48">
        <v>8</v>
      </c>
      <c r="F14" s="48">
        <v>1</v>
      </c>
      <c r="G14" s="55">
        <f t="shared" si="0"/>
        <v>137</v>
      </c>
      <c r="H14" s="47">
        <v>157</v>
      </c>
      <c r="I14" s="48">
        <v>2</v>
      </c>
      <c r="J14" s="49">
        <f t="shared" si="1"/>
        <v>159</v>
      </c>
      <c r="K14" s="54">
        <v>144</v>
      </c>
      <c r="L14" s="48">
        <v>7</v>
      </c>
      <c r="M14" s="55">
        <f t="shared" si="2"/>
        <v>151</v>
      </c>
      <c r="N14" s="54">
        <f t="shared" si="3"/>
        <v>301</v>
      </c>
      <c r="O14" s="48">
        <f t="shared" si="3"/>
        <v>9</v>
      </c>
      <c r="P14" s="55">
        <f t="shared" si="4"/>
        <v>310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161</v>
      </c>
      <c r="E15" s="45">
        <v>3</v>
      </c>
      <c r="F15" s="45">
        <v>0</v>
      </c>
      <c r="G15" s="53">
        <f t="shared" si="0"/>
        <v>164</v>
      </c>
      <c r="H15" s="44">
        <v>202</v>
      </c>
      <c r="I15" s="45">
        <v>0</v>
      </c>
      <c r="J15" s="46">
        <f t="shared" si="1"/>
        <v>202</v>
      </c>
      <c r="K15" s="52">
        <v>201</v>
      </c>
      <c r="L15" s="45">
        <v>3</v>
      </c>
      <c r="M15" s="53">
        <f t="shared" si="2"/>
        <v>204</v>
      </c>
      <c r="N15" s="52">
        <f t="shared" si="3"/>
        <v>403</v>
      </c>
      <c r="O15" s="45">
        <f t="shared" si="3"/>
        <v>3</v>
      </c>
      <c r="P15" s="53">
        <f t="shared" si="4"/>
        <v>406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31</v>
      </c>
      <c r="E16" s="48">
        <v>1</v>
      </c>
      <c r="F16" s="48">
        <v>0</v>
      </c>
      <c r="G16" s="55">
        <f t="shared" si="0"/>
        <v>32</v>
      </c>
      <c r="H16" s="47">
        <v>28</v>
      </c>
      <c r="I16" s="48">
        <v>1</v>
      </c>
      <c r="J16" s="49">
        <f t="shared" si="1"/>
        <v>29</v>
      </c>
      <c r="K16" s="54">
        <v>30</v>
      </c>
      <c r="L16" s="48">
        <v>0</v>
      </c>
      <c r="M16" s="55">
        <f t="shared" si="2"/>
        <v>30</v>
      </c>
      <c r="N16" s="54">
        <f t="shared" si="3"/>
        <v>58</v>
      </c>
      <c r="O16" s="48">
        <f t="shared" si="3"/>
        <v>1</v>
      </c>
      <c r="P16" s="55">
        <f t="shared" si="4"/>
        <v>59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89</v>
      </c>
      <c r="E17" s="45">
        <v>3</v>
      </c>
      <c r="F17" s="45">
        <v>0</v>
      </c>
      <c r="G17" s="53">
        <f t="shared" si="0"/>
        <v>92</v>
      </c>
      <c r="H17" s="44">
        <v>90</v>
      </c>
      <c r="I17" s="45">
        <v>3</v>
      </c>
      <c r="J17" s="46">
        <f t="shared" si="1"/>
        <v>93</v>
      </c>
      <c r="K17" s="52">
        <v>103</v>
      </c>
      <c r="L17" s="45">
        <v>0</v>
      </c>
      <c r="M17" s="53">
        <f t="shared" si="2"/>
        <v>103</v>
      </c>
      <c r="N17" s="52">
        <f t="shared" si="3"/>
        <v>193</v>
      </c>
      <c r="O17" s="45">
        <f t="shared" si="3"/>
        <v>3</v>
      </c>
      <c r="P17" s="53">
        <f t="shared" si="4"/>
        <v>196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16</v>
      </c>
      <c r="E18" s="48">
        <v>0</v>
      </c>
      <c r="F18" s="48">
        <v>0</v>
      </c>
      <c r="G18" s="55">
        <f t="shared" si="0"/>
        <v>16</v>
      </c>
      <c r="H18" s="47">
        <v>10</v>
      </c>
      <c r="I18" s="48">
        <v>0</v>
      </c>
      <c r="J18" s="49">
        <f t="shared" si="1"/>
        <v>10</v>
      </c>
      <c r="K18" s="54">
        <v>13</v>
      </c>
      <c r="L18" s="48">
        <v>0</v>
      </c>
      <c r="M18" s="55">
        <f t="shared" si="2"/>
        <v>13</v>
      </c>
      <c r="N18" s="54">
        <f t="shared" si="3"/>
        <v>23</v>
      </c>
      <c r="O18" s="48">
        <f t="shared" si="3"/>
        <v>0</v>
      </c>
      <c r="P18" s="55">
        <f t="shared" si="4"/>
        <v>23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11</v>
      </c>
      <c r="E19" s="45">
        <v>0</v>
      </c>
      <c r="F19" s="45">
        <v>0</v>
      </c>
      <c r="G19" s="53">
        <f t="shared" si="0"/>
        <v>11</v>
      </c>
      <c r="H19" s="44">
        <v>13</v>
      </c>
      <c r="I19" s="45">
        <v>0</v>
      </c>
      <c r="J19" s="46">
        <f t="shared" si="1"/>
        <v>13</v>
      </c>
      <c r="K19" s="52">
        <v>15</v>
      </c>
      <c r="L19" s="45">
        <v>0</v>
      </c>
      <c r="M19" s="53">
        <f t="shared" si="2"/>
        <v>15</v>
      </c>
      <c r="N19" s="52">
        <f t="shared" si="3"/>
        <v>28</v>
      </c>
      <c r="O19" s="45">
        <f t="shared" si="3"/>
        <v>0</v>
      </c>
      <c r="P19" s="53">
        <f t="shared" si="4"/>
        <v>28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43</v>
      </c>
      <c r="I20" s="48">
        <v>0</v>
      </c>
      <c r="J20" s="49">
        <f t="shared" si="1"/>
        <v>43</v>
      </c>
      <c r="K20" s="54">
        <v>34</v>
      </c>
      <c r="L20" s="48">
        <v>0</v>
      </c>
      <c r="M20" s="55">
        <f t="shared" si="2"/>
        <v>34</v>
      </c>
      <c r="N20" s="54">
        <f t="shared" si="3"/>
        <v>77</v>
      </c>
      <c r="O20" s="48">
        <f t="shared" si="3"/>
        <v>0</v>
      </c>
      <c r="P20" s="55">
        <f t="shared" si="4"/>
        <v>77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21</v>
      </c>
      <c r="I21" s="45">
        <v>0</v>
      </c>
      <c r="J21" s="46">
        <f t="shared" si="1"/>
        <v>21</v>
      </c>
      <c r="K21" s="52">
        <v>20</v>
      </c>
      <c r="L21" s="45">
        <v>0</v>
      </c>
      <c r="M21" s="53">
        <f t="shared" si="2"/>
        <v>20</v>
      </c>
      <c r="N21" s="52">
        <f t="shared" si="3"/>
        <v>41</v>
      </c>
      <c r="O21" s="45">
        <f t="shared" si="3"/>
        <v>0</v>
      </c>
      <c r="P21" s="53">
        <f t="shared" si="4"/>
        <v>41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12</v>
      </c>
      <c r="E24" s="48">
        <v>0</v>
      </c>
      <c r="F24" s="48">
        <v>0</v>
      </c>
      <c r="G24" s="55">
        <f t="shared" si="0"/>
        <v>12</v>
      </c>
      <c r="H24" s="47">
        <v>14</v>
      </c>
      <c r="I24" s="48">
        <v>0</v>
      </c>
      <c r="J24" s="49">
        <f t="shared" si="1"/>
        <v>14</v>
      </c>
      <c r="K24" s="54">
        <v>12</v>
      </c>
      <c r="L24" s="48">
        <v>0</v>
      </c>
      <c r="M24" s="55">
        <f t="shared" si="2"/>
        <v>12</v>
      </c>
      <c r="N24" s="54">
        <f t="shared" si="3"/>
        <v>26</v>
      </c>
      <c r="O24" s="48">
        <f t="shared" si="3"/>
        <v>0</v>
      </c>
      <c r="P24" s="55">
        <f t="shared" si="4"/>
        <v>26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32</v>
      </c>
      <c r="I25" s="45">
        <v>0</v>
      </c>
      <c r="J25" s="46">
        <f t="shared" si="1"/>
        <v>32</v>
      </c>
      <c r="K25" s="52">
        <v>33</v>
      </c>
      <c r="L25" s="45">
        <v>0</v>
      </c>
      <c r="M25" s="53">
        <f t="shared" si="2"/>
        <v>33</v>
      </c>
      <c r="N25" s="52">
        <f t="shared" si="3"/>
        <v>65</v>
      </c>
      <c r="O25" s="45">
        <f t="shared" si="3"/>
        <v>0</v>
      </c>
      <c r="P25" s="53">
        <f t="shared" si="4"/>
        <v>65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15</v>
      </c>
      <c r="E26" s="48">
        <v>0</v>
      </c>
      <c r="F26" s="48">
        <v>0</v>
      </c>
      <c r="G26" s="55">
        <f t="shared" si="0"/>
        <v>15</v>
      </c>
      <c r="H26" s="47">
        <v>25</v>
      </c>
      <c r="I26" s="48">
        <v>0</v>
      </c>
      <c r="J26" s="49">
        <f t="shared" si="1"/>
        <v>25</v>
      </c>
      <c r="K26" s="54">
        <v>26</v>
      </c>
      <c r="L26" s="48">
        <v>0</v>
      </c>
      <c r="M26" s="55">
        <f t="shared" si="2"/>
        <v>26</v>
      </c>
      <c r="N26" s="54">
        <f t="shared" si="3"/>
        <v>51</v>
      </c>
      <c r="O26" s="48">
        <f t="shared" si="3"/>
        <v>0</v>
      </c>
      <c r="P26" s="55">
        <f t="shared" si="4"/>
        <v>51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28</v>
      </c>
      <c r="E27" s="45">
        <v>0</v>
      </c>
      <c r="F27" s="45">
        <v>0</v>
      </c>
      <c r="G27" s="53">
        <f t="shared" si="0"/>
        <v>28</v>
      </c>
      <c r="H27" s="44">
        <v>27</v>
      </c>
      <c r="I27" s="45">
        <v>0</v>
      </c>
      <c r="J27" s="46">
        <f t="shared" si="1"/>
        <v>27</v>
      </c>
      <c r="K27" s="52">
        <v>25</v>
      </c>
      <c r="L27" s="45">
        <v>0</v>
      </c>
      <c r="M27" s="53">
        <f t="shared" si="2"/>
        <v>25</v>
      </c>
      <c r="N27" s="52">
        <f t="shared" si="3"/>
        <v>52</v>
      </c>
      <c r="O27" s="45">
        <f t="shared" si="3"/>
        <v>0</v>
      </c>
      <c r="P27" s="53">
        <f t="shared" si="4"/>
        <v>52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14</v>
      </c>
      <c r="E28" s="48">
        <v>0</v>
      </c>
      <c r="F28" s="48">
        <v>0</v>
      </c>
      <c r="G28" s="55">
        <f t="shared" si="0"/>
        <v>14</v>
      </c>
      <c r="H28" s="47">
        <v>11</v>
      </c>
      <c r="I28" s="48">
        <v>0</v>
      </c>
      <c r="J28" s="49">
        <f t="shared" si="1"/>
        <v>11</v>
      </c>
      <c r="K28" s="54">
        <v>14</v>
      </c>
      <c r="L28" s="48">
        <v>0</v>
      </c>
      <c r="M28" s="55">
        <f t="shared" si="2"/>
        <v>14</v>
      </c>
      <c r="N28" s="54">
        <f t="shared" si="3"/>
        <v>25</v>
      </c>
      <c r="O28" s="48">
        <f t="shared" si="3"/>
        <v>0</v>
      </c>
      <c r="P28" s="55">
        <f t="shared" si="4"/>
        <v>25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29</v>
      </c>
      <c r="E29" s="45">
        <v>1</v>
      </c>
      <c r="F29" s="45">
        <v>0</v>
      </c>
      <c r="G29" s="53">
        <f t="shared" si="0"/>
        <v>30</v>
      </c>
      <c r="H29" s="44">
        <v>21</v>
      </c>
      <c r="I29" s="45">
        <v>0</v>
      </c>
      <c r="J29" s="46">
        <f t="shared" si="1"/>
        <v>21</v>
      </c>
      <c r="K29" s="52">
        <v>31</v>
      </c>
      <c r="L29" s="45">
        <v>1</v>
      </c>
      <c r="M29" s="53">
        <f t="shared" si="2"/>
        <v>32</v>
      </c>
      <c r="N29" s="52">
        <f t="shared" si="3"/>
        <v>52</v>
      </c>
      <c r="O29" s="45">
        <f t="shared" si="3"/>
        <v>1</v>
      </c>
      <c r="P29" s="53">
        <f t="shared" si="4"/>
        <v>53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61</v>
      </c>
      <c r="E30" s="48">
        <v>1</v>
      </c>
      <c r="F30" s="48">
        <v>0</v>
      </c>
      <c r="G30" s="55">
        <f t="shared" si="0"/>
        <v>62</v>
      </c>
      <c r="H30" s="47">
        <v>54</v>
      </c>
      <c r="I30" s="48">
        <v>1</v>
      </c>
      <c r="J30" s="49">
        <f t="shared" si="1"/>
        <v>55</v>
      </c>
      <c r="K30" s="54">
        <v>57</v>
      </c>
      <c r="L30" s="48">
        <v>1</v>
      </c>
      <c r="M30" s="55">
        <f t="shared" si="2"/>
        <v>58</v>
      </c>
      <c r="N30" s="54">
        <f t="shared" si="3"/>
        <v>111</v>
      </c>
      <c r="O30" s="48">
        <f t="shared" si="3"/>
        <v>2</v>
      </c>
      <c r="P30" s="55">
        <f t="shared" si="4"/>
        <v>113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69</v>
      </c>
      <c r="E31" s="45">
        <v>0</v>
      </c>
      <c r="F31" s="45">
        <v>1</v>
      </c>
      <c r="G31" s="53">
        <f t="shared" si="0"/>
        <v>70</v>
      </c>
      <c r="H31" s="44">
        <v>75</v>
      </c>
      <c r="I31" s="45">
        <v>0</v>
      </c>
      <c r="J31" s="46">
        <f t="shared" si="1"/>
        <v>75</v>
      </c>
      <c r="K31" s="52">
        <v>52</v>
      </c>
      <c r="L31" s="45">
        <v>1</v>
      </c>
      <c r="M31" s="53">
        <f t="shared" si="2"/>
        <v>53</v>
      </c>
      <c r="N31" s="52">
        <f t="shared" si="3"/>
        <v>127</v>
      </c>
      <c r="O31" s="45">
        <f t="shared" si="3"/>
        <v>1</v>
      </c>
      <c r="P31" s="53">
        <f t="shared" si="4"/>
        <v>128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19</v>
      </c>
      <c r="E32" s="48">
        <v>0</v>
      </c>
      <c r="F32" s="48">
        <v>0</v>
      </c>
      <c r="G32" s="55">
        <f t="shared" si="0"/>
        <v>19</v>
      </c>
      <c r="H32" s="47">
        <v>18</v>
      </c>
      <c r="I32" s="48">
        <v>0</v>
      </c>
      <c r="J32" s="49">
        <f t="shared" si="1"/>
        <v>18</v>
      </c>
      <c r="K32" s="54">
        <v>17</v>
      </c>
      <c r="L32" s="48">
        <v>0</v>
      </c>
      <c r="M32" s="55">
        <f t="shared" si="2"/>
        <v>17</v>
      </c>
      <c r="N32" s="54">
        <f t="shared" ref="N32:O48" si="5">H32+K32</f>
        <v>35</v>
      </c>
      <c r="O32" s="48">
        <f t="shared" si="5"/>
        <v>0</v>
      </c>
      <c r="P32" s="55">
        <f t="shared" si="4"/>
        <v>35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9</v>
      </c>
      <c r="E33" s="45">
        <v>0</v>
      </c>
      <c r="F33" s="45">
        <v>0</v>
      </c>
      <c r="G33" s="53">
        <f t="shared" si="0"/>
        <v>9</v>
      </c>
      <c r="H33" s="44">
        <v>7</v>
      </c>
      <c r="I33" s="45">
        <v>0</v>
      </c>
      <c r="J33" s="46">
        <f t="shared" si="1"/>
        <v>7</v>
      </c>
      <c r="K33" s="52">
        <v>7</v>
      </c>
      <c r="L33" s="45">
        <v>0</v>
      </c>
      <c r="M33" s="53">
        <f t="shared" si="2"/>
        <v>7</v>
      </c>
      <c r="N33" s="52">
        <f t="shared" si="5"/>
        <v>14</v>
      </c>
      <c r="O33" s="45">
        <f t="shared" si="5"/>
        <v>0</v>
      </c>
      <c r="P33" s="53">
        <f t="shared" si="4"/>
        <v>14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37</v>
      </c>
      <c r="E34" s="48">
        <v>0</v>
      </c>
      <c r="F34" s="48">
        <v>0</v>
      </c>
      <c r="G34" s="55">
        <f t="shared" si="0"/>
        <v>37</v>
      </c>
      <c r="H34" s="47">
        <v>42</v>
      </c>
      <c r="I34" s="48">
        <v>0</v>
      </c>
      <c r="J34" s="49">
        <f t="shared" si="1"/>
        <v>42</v>
      </c>
      <c r="K34" s="54">
        <v>38</v>
      </c>
      <c r="L34" s="48">
        <v>0</v>
      </c>
      <c r="M34" s="55">
        <f t="shared" si="2"/>
        <v>38</v>
      </c>
      <c r="N34" s="54">
        <f t="shared" si="5"/>
        <v>80</v>
      </c>
      <c r="O34" s="48">
        <f t="shared" si="5"/>
        <v>0</v>
      </c>
      <c r="P34" s="55">
        <f t="shared" si="4"/>
        <v>80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48</v>
      </c>
      <c r="E35" s="45">
        <v>0</v>
      </c>
      <c r="F35" s="45">
        <v>0</v>
      </c>
      <c r="G35" s="53">
        <f t="shared" si="0"/>
        <v>48</v>
      </c>
      <c r="H35" s="44">
        <v>57</v>
      </c>
      <c r="I35" s="45">
        <v>0</v>
      </c>
      <c r="J35" s="46">
        <f t="shared" si="1"/>
        <v>57</v>
      </c>
      <c r="K35" s="52">
        <v>65</v>
      </c>
      <c r="L35" s="45">
        <v>0</v>
      </c>
      <c r="M35" s="53">
        <f t="shared" si="2"/>
        <v>65</v>
      </c>
      <c r="N35" s="52">
        <f t="shared" si="5"/>
        <v>122</v>
      </c>
      <c r="O35" s="45">
        <f t="shared" si="5"/>
        <v>0</v>
      </c>
      <c r="P35" s="53">
        <f t="shared" si="4"/>
        <v>122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61</v>
      </c>
      <c r="E36" s="48">
        <v>0</v>
      </c>
      <c r="F36" s="48">
        <v>0</v>
      </c>
      <c r="G36" s="55">
        <f t="shared" si="0"/>
        <v>61</v>
      </c>
      <c r="H36" s="47">
        <v>64</v>
      </c>
      <c r="I36" s="48">
        <v>0</v>
      </c>
      <c r="J36" s="49">
        <f t="shared" si="1"/>
        <v>64</v>
      </c>
      <c r="K36" s="54">
        <v>43</v>
      </c>
      <c r="L36" s="48">
        <v>0</v>
      </c>
      <c r="M36" s="55">
        <f t="shared" si="2"/>
        <v>43</v>
      </c>
      <c r="N36" s="54">
        <f t="shared" si="5"/>
        <v>107</v>
      </c>
      <c r="O36" s="48">
        <f t="shared" si="5"/>
        <v>0</v>
      </c>
      <c r="P36" s="55">
        <f t="shared" si="4"/>
        <v>107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110</v>
      </c>
      <c r="E37" s="45">
        <v>43</v>
      </c>
      <c r="F37" s="45">
        <v>0</v>
      </c>
      <c r="G37" s="53">
        <f t="shared" si="0"/>
        <v>153</v>
      </c>
      <c r="H37" s="44">
        <v>122</v>
      </c>
      <c r="I37" s="45">
        <v>17</v>
      </c>
      <c r="J37" s="46">
        <f t="shared" si="1"/>
        <v>139</v>
      </c>
      <c r="K37" s="52">
        <v>101</v>
      </c>
      <c r="L37" s="45">
        <v>26</v>
      </c>
      <c r="M37" s="53">
        <f t="shared" si="2"/>
        <v>127</v>
      </c>
      <c r="N37" s="52">
        <f t="shared" si="5"/>
        <v>223</v>
      </c>
      <c r="O37" s="45">
        <f t="shared" si="5"/>
        <v>43</v>
      </c>
      <c r="P37" s="53">
        <f t="shared" si="4"/>
        <v>266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12</v>
      </c>
      <c r="E38" s="48">
        <v>0</v>
      </c>
      <c r="F38" s="48">
        <v>0</v>
      </c>
      <c r="G38" s="55">
        <f t="shared" si="0"/>
        <v>12</v>
      </c>
      <c r="H38" s="47">
        <v>11</v>
      </c>
      <c r="I38" s="48">
        <v>0</v>
      </c>
      <c r="J38" s="49">
        <f t="shared" si="1"/>
        <v>11</v>
      </c>
      <c r="K38" s="54">
        <v>9</v>
      </c>
      <c r="L38" s="48">
        <v>0</v>
      </c>
      <c r="M38" s="55">
        <f t="shared" si="2"/>
        <v>9</v>
      </c>
      <c r="N38" s="54">
        <f t="shared" si="5"/>
        <v>20</v>
      </c>
      <c r="O38" s="48">
        <f t="shared" si="5"/>
        <v>0</v>
      </c>
      <c r="P38" s="55">
        <f t="shared" si="4"/>
        <v>20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14</v>
      </c>
      <c r="E39" s="45">
        <v>9</v>
      </c>
      <c r="F39" s="45">
        <v>1</v>
      </c>
      <c r="G39" s="53">
        <f t="shared" si="0"/>
        <v>24</v>
      </c>
      <c r="H39" s="44">
        <v>16</v>
      </c>
      <c r="I39" s="45">
        <v>2</v>
      </c>
      <c r="J39" s="46">
        <f t="shared" si="1"/>
        <v>18</v>
      </c>
      <c r="K39" s="52">
        <v>12</v>
      </c>
      <c r="L39" s="45">
        <v>8</v>
      </c>
      <c r="M39" s="53">
        <f t="shared" si="2"/>
        <v>20</v>
      </c>
      <c r="N39" s="52">
        <f t="shared" si="5"/>
        <v>28</v>
      </c>
      <c r="O39" s="45">
        <f t="shared" si="5"/>
        <v>10</v>
      </c>
      <c r="P39" s="53">
        <f t="shared" si="4"/>
        <v>38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25</v>
      </c>
      <c r="I40" s="48">
        <v>0</v>
      </c>
      <c r="J40" s="49">
        <f t="shared" si="1"/>
        <v>25</v>
      </c>
      <c r="K40" s="54">
        <v>24</v>
      </c>
      <c r="L40" s="48">
        <v>0</v>
      </c>
      <c r="M40" s="55">
        <f t="shared" si="2"/>
        <v>24</v>
      </c>
      <c r="N40" s="54">
        <f t="shared" si="5"/>
        <v>49</v>
      </c>
      <c r="O40" s="48">
        <f t="shared" si="5"/>
        <v>0</v>
      </c>
      <c r="P40" s="55">
        <f t="shared" si="4"/>
        <v>49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44</v>
      </c>
      <c r="E41" s="45">
        <v>0</v>
      </c>
      <c r="F41" s="45">
        <v>0</v>
      </c>
      <c r="G41" s="53">
        <f t="shared" si="0"/>
        <v>44</v>
      </c>
      <c r="H41" s="44">
        <v>49</v>
      </c>
      <c r="I41" s="45">
        <v>0</v>
      </c>
      <c r="J41" s="46">
        <f t="shared" si="1"/>
        <v>49</v>
      </c>
      <c r="K41" s="52">
        <v>59</v>
      </c>
      <c r="L41" s="45">
        <v>0</v>
      </c>
      <c r="M41" s="53">
        <f t="shared" si="2"/>
        <v>59</v>
      </c>
      <c r="N41" s="52">
        <f t="shared" si="5"/>
        <v>108</v>
      </c>
      <c r="O41" s="45">
        <f t="shared" si="5"/>
        <v>0</v>
      </c>
      <c r="P41" s="53">
        <f t="shared" si="4"/>
        <v>108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47</v>
      </c>
      <c r="E42" s="48">
        <v>0</v>
      </c>
      <c r="F42" s="48">
        <v>2</v>
      </c>
      <c r="G42" s="55">
        <f t="shared" si="0"/>
        <v>49</v>
      </c>
      <c r="H42" s="47">
        <v>71</v>
      </c>
      <c r="I42" s="48">
        <v>0</v>
      </c>
      <c r="J42" s="49">
        <f t="shared" si="1"/>
        <v>71</v>
      </c>
      <c r="K42" s="54">
        <v>69</v>
      </c>
      <c r="L42" s="48">
        <v>2</v>
      </c>
      <c r="M42" s="55">
        <f t="shared" si="2"/>
        <v>71</v>
      </c>
      <c r="N42" s="54">
        <f t="shared" si="5"/>
        <v>140</v>
      </c>
      <c r="O42" s="48">
        <f t="shared" si="5"/>
        <v>2</v>
      </c>
      <c r="P42" s="55">
        <f t="shared" si="4"/>
        <v>142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24</v>
      </c>
      <c r="E43" s="45">
        <v>0</v>
      </c>
      <c r="F43" s="45">
        <v>0</v>
      </c>
      <c r="G43" s="53">
        <f t="shared" si="0"/>
        <v>24</v>
      </c>
      <c r="H43" s="44">
        <v>26</v>
      </c>
      <c r="I43" s="45">
        <v>0</v>
      </c>
      <c r="J43" s="46">
        <f t="shared" si="1"/>
        <v>26</v>
      </c>
      <c r="K43" s="52">
        <v>16</v>
      </c>
      <c r="L43" s="45">
        <v>0</v>
      </c>
      <c r="M43" s="53">
        <f t="shared" si="2"/>
        <v>16</v>
      </c>
      <c r="N43" s="52">
        <f t="shared" si="5"/>
        <v>42</v>
      </c>
      <c r="O43" s="45">
        <f t="shared" si="5"/>
        <v>0</v>
      </c>
      <c r="P43" s="53">
        <f t="shared" si="4"/>
        <v>42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49</v>
      </c>
      <c r="E45" s="45">
        <v>0</v>
      </c>
      <c r="F45" s="45">
        <v>0</v>
      </c>
      <c r="G45" s="53">
        <f t="shared" si="0"/>
        <v>49</v>
      </c>
      <c r="H45" s="44">
        <v>41</v>
      </c>
      <c r="I45" s="45">
        <v>0</v>
      </c>
      <c r="J45" s="46">
        <f t="shared" si="1"/>
        <v>41</v>
      </c>
      <c r="K45" s="52">
        <v>38</v>
      </c>
      <c r="L45" s="45">
        <v>0</v>
      </c>
      <c r="M45" s="53">
        <f t="shared" si="2"/>
        <v>38</v>
      </c>
      <c r="N45" s="52">
        <f t="shared" si="5"/>
        <v>79</v>
      </c>
      <c r="O45" s="45">
        <f t="shared" si="5"/>
        <v>0</v>
      </c>
      <c r="P45" s="53">
        <f t="shared" si="4"/>
        <v>79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47</v>
      </c>
      <c r="E46" s="48">
        <v>0</v>
      </c>
      <c r="F46" s="48">
        <v>0</v>
      </c>
      <c r="G46" s="55">
        <f t="shared" si="0"/>
        <v>47</v>
      </c>
      <c r="H46" s="47">
        <v>36</v>
      </c>
      <c r="I46" s="48">
        <v>0</v>
      </c>
      <c r="J46" s="49">
        <f t="shared" si="1"/>
        <v>36</v>
      </c>
      <c r="K46" s="54">
        <v>41</v>
      </c>
      <c r="L46" s="48">
        <v>0</v>
      </c>
      <c r="M46" s="55">
        <f t="shared" si="2"/>
        <v>41</v>
      </c>
      <c r="N46" s="54">
        <f t="shared" si="5"/>
        <v>77</v>
      </c>
      <c r="O46" s="48">
        <f t="shared" si="5"/>
        <v>0</v>
      </c>
      <c r="P46" s="55">
        <f t="shared" si="4"/>
        <v>77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25</v>
      </c>
      <c r="I47" s="45">
        <v>0</v>
      </c>
      <c r="J47" s="46">
        <f t="shared" si="1"/>
        <v>25</v>
      </c>
      <c r="K47" s="52">
        <v>28</v>
      </c>
      <c r="L47" s="45">
        <v>0</v>
      </c>
      <c r="M47" s="53">
        <f t="shared" si="2"/>
        <v>28</v>
      </c>
      <c r="N47" s="52">
        <f t="shared" si="5"/>
        <v>53</v>
      </c>
      <c r="O47" s="45">
        <f t="shared" si="5"/>
        <v>0</v>
      </c>
      <c r="P47" s="53">
        <f t="shared" si="4"/>
        <v>53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193</v>
      </c>
      <c r="E48" s="48">
        <v>0</v>
      </c>
      <c r="F48" s="48">
        <v>0</v>
      </c>
      <c r="G48" s="55">
        <f t="shared" si="0"/>
        <v>193</v>
      </c>
      <c r="H48" s="47">
        <v>165</v>
      </c>
      <c r="I48" s="48">
        <v>0</v>
      </c>
      <c r="J48" s="49">
        <f t="shared" si="1"/>
        <v>165</v>
      </c>
      <c r="K48" s="54">
        <v>202</v>
      </c>
      <c r="L48" s="48">
        <v>0</v>
      </c>
      <c r="M48" s="55">
        <f t="shared" si="2"/>
        <v>202</v>
      </c>
      <c r="N48" s="54">
        <f t="shared" si="5"/>
        <v>367</v>
      </c>
      <c r="O48" s="48">
        <f t="shared" si="5"/>
        <v>0</v>
      </c>
      <c r="P48" s="55">
        <f t="shared" si="4"/>
        <v>367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73</v>
      </c>
      <c r="E49" s="254">
        <v>0</v>
      </c>
      <c r="F49" s="254">
        <v>3</v>
      </c>
      <c r="G49" s="255">
        <f t="shared" si="0"/>
        <v>76</v>
      </c>
      <c r="H49" s="256">
        <v>96</v>
      </c>
      <c r="I49" s="254">
        <v>1</v>
      </c>
      <c r="J49" s="257">
        <f t="shared" si="1"/>
        <v>97</v>
      </c>
      <c r="K49" s="253">
        <v>94</v>
      </c>
      <c r="L49" s="254">
        <v>2</v>
      </c>
      <c r="M49" s="255">
        <f t="shared" si="2"/>
        <v>96</v>
      </c>
      <c r="N49" s="253">
        <f t="shared" ref="N49:O51" si="6">H49+K49</f>
        <v>190</v>
      </c>
      <c r="O49" s="254">
        <f t="shared" si="6"/>
        <v>3</v>
      </c>
      <c r="P49" s="255">
        <f t="shared" si="4"/>
        <v>193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176</v>
      </c>
      <c r="E50" s="48">
        <v>0</v>
      </c>
      <c r="F50" s="48">
        <v>0</v>
      </c>
      <c r="G50" s="55">
        <f t="shared" si="0"/>
        <v>176</v>
      </c>
      <c r="H50" s="47">
        <v>167</v>
      </c>
      <c r="I50" s="48">
        <v>0</v>
      </c>
      <c r="J50" s="49">
        <f t="shared" si="1"/>
        <v>167</v>
      </c>
      <c r="K50" s="54">
        <v>215</v>
      </c>
      <c r="L50" s="48">
        <v>0</v>
      </c>
      <c r="M50" s="55">
        <f t="shared" si="2"/>
        <v>215</v>
      </c>
      <c r="N50" s="54">
        <f t="shared" si="6"/>
        <v>382</v>
      </c>
      <c r="O50" s="48">
        <f t="shared" si="6"/>
        <v>0</v>
      </c>
      <c r="P50" s="55">
        <f t="shared" si="4"/>
        <v>382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38</v>
      </c>
      <c r="E51" s="254">
        <v>12</v>
      </c>
      <c r="F51" s="254">
        <v>0</v>
      </c>
      <c r="G51" s="263">
        <f t="shared" si="0"/>
        <v>50</v>
      </c>
      <c r="H51" s="256">
        <v>38</v>
      </c>
      <c r="I51" s="254">
        <v>3</v>
      </c>
      <c r="J51" s="262">
        <f t="shared" si="1"/>
        <v>41</v>
      </c>
      <c r="K51" s="253">
        <v>38</v>
      </c>
      <c r="L51" s="254">
        <v>9</v>
      </c>
      <c r="M51" s="263">
        <f t="shared" si="2"/>
        <v>47</v>
      </c>
      <c r="N51" s="253">
        <f t="shared" si="6"/>
        <v>76</v>
      </c>
      <c r="O51" s="256">
        <f t="shared" si="6"/>
        <v>12</v>
      </c>
      <c r="P51" s="255">
        <f t="shared" si="4"/>
        <v>88</v>
      </c>
    </row>
    <row r="52" spans="1:17" ht="16.5" customHeight="1" x14ac:dyDescent="0.25">
      <c r="A52" s="413" t="s">
        <v>48</v>
      </c>
      <c r="B52" s="414"/>
      <c r="C52" s="414"/>
      <c r="D52" s="52">
        <f>SUM(D5:D51)</f>
        <v>3009</v>
      </c>
      <c r="E52" s="45">
        <f t="shared" ref="E52:P52" si="7">SUM(E5:E51)</f>
        <v>157</v>
      </c>
      <c r="F52" s="45">
        <f t="shared" si="7"/>
        <v>16</v>
      </c>
      <c r="G52" s="44">
        <f t="shared" si="7"/>
        <v>3182</v>
      </c>
      <c r="H52" s="52">
        <f t="shared" si="7"/>
        <v>3253</v>
      </c>
      <c r="I52" s="45">
        <f t="shared" si="7"/>
        <v>46</v>
      </c>
      <c r="J52" s="44">
        <f t="shared" si="7"/>
        <v>3299</v>
      </c>
      <c r="K52" s="52">
        <f t="shared" si="7"/>
        <v>3239</v>
      </c>
      <c r="L52" s="45">
        <f t="shared" si="7"/>
        <v>130</v>
      </c>
      <c r="M52" s="44">
        <f t="shared" si="7"/>
        <v>3369</v>
      </c>
      <c r="N52" s="52">
        <f t="shared" si="7"/>
        <v>6492</v>
      </c>
      <c r="O52" s="45">
        <f t="shared" si="7"/>
        <v>176</v>
      </c>
      <c r="P52" s="44">
        <f t="shared" si="7"/>
        <v>6668</v>
      </c>
    </row>
    <row r="53" spans="1:17" ht="16.5" customHeight="1" x14ac:dyDescent="0.25">
      <c r="A53" s="410" t="s">
        <v>49</v>
      </c>
      <c r="B53" s="411"/>
      <c r="C53" s="411"/>
      <c r="D53" s="82">
        <f>'H29.9'!D52-'H29.8'!D52</f>
        <v>9</v>
      </c>
      <c r="E53" s="83">
        <f>'H29.9'!E52-'H29.8'!E52</f>
        <v>1</v>
      </c>
      <c r="F53" s="83">
        <f>'H29.9'!F52-'H29.8'!F52</f>
        <v>0</v>
      </c>
      <c r="G53" s="117">
        <f>'H29.9'!G52-'H29.8'!G52</f>
        <v>10</v>
      </c>
      <c r="H53" s="82">
        <f>'H29.9'!H52-'H29.8'!H52</f>
        <v>0</v>
      </c>
      <c r="I53" s="83">
        <f>'H29.9'!I52-'H29.8'!I52</f>
        <v>1</v>
      </c>
      <c r="J53" s="117">
        <f>'H29.9'!J52-'H29.8'!J52</f>
        <v>1</v>
      </c>
      <c r="K53" s="82">
        <f>'H29.9'!K52-'H29.8'!K52</f>
        <v>-5</v>
      </c>
      <c r="L53" s="83">
        <f>'H29.9'!L52-'H29.8'!L52</f>
        <v>0</v>
      </c>
      <c r="M53" s="117">
        <f>'H29.9'!M52-'H29.8'!M52</f>
        <v>-5</v>
      </c>
      <c r="N53" s="82">
        <f>'H29.9'!N52-'H29.8'!N52</f>
        <v>-5</v>
      </c>
      <c r="O53" s="83">
        <f>'H29.9'!O52-'H29.8'!O52</f>
        <v>1</v>
      </c>
      <c r="P53" s="117">
        <f>'H29.9'!P52-'H29.8'!P52</f>
        <v>-4</v>
      </c>
      <c r="Q53" s="118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85">
    <tabColor rgb="FFFF99CC"/>
  </sheetPr>
  <dimension ref="A1:S53"/>
  <sheetViews>
    <sheetView view="pageBreakPreview" zoomScale="60" zoomScaleNormal="115" workbookViewId="0">
      <pane ySplit="4" topLeftCell="A32" activePane="bottomLeft" state="frozen"/>
      <selection activeCell="M35" sqref="M35"/>
      <selection pane="bottomLeft" activeCell="A49" sqref="A49:XFD5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156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51" si="0">SUM(D5:F5)</f>
        <v>68</v>
      </c>
      <c r="H5" s="44">
        <v>88</v>
      </c>
      <c r="I5" s="45">
        <v>0</v>
      </c>
      <c r="J5" s="46">
        <f t="shared" ref="J5:J51" si="1">SUM(H5:I5)</f>
        <v>88</v>
      </c>
      <c r="K5" s="52">
        <v>72</v>
      </c>
      <c r="L5" s="45">
        <v>0</v>
      </c>
      <c r="M5" s="53">
        <f t="shared" ref="M5:M51" si="2">SUM(K5:L5)</f>
        <v>72</v>
      </c>
      <c r="N5" s="52">
        <f t="shared" ref="N5:O31" si="3">H5+K5</f>
        <v>160</v>
      </c>
      <c r="O5" s="45">
        <f t="shared" si="3"/>
        <v>0</v>
      </c>
      <c r="P5" s="53">
        <f t="shared" ref="P5:P51" si="4">SUM(N5:O5)</f>
        <v>160</v>
      </c>
    </row>
    <row r="6" spans="1:19" ht="16.5" customHeight="1" x14ac:dyDescent="0.25">
      <c r="A6" s="39">
        <v>2</v>
      </c>
      <c r="B6" s="40" t="s">
        <v>9</v>
      </c>
      <c r="C6" s="40"/>
      <c r="D6" s="54">
        <v>189</v>
      </c>
      <c r="E6" s="48">
        <v>52</v>
      </c>
      <c r="F6" s="48">
        <v>1</v>
      </c>
      <c r="G6" s="55">
        <f t="shared" si="0"/>
        <v>242</v>
      </c>
      <c r="H6" s="47">
        <v>208</v>
      </c>
      <c r="I6" s="48">
        <v>8</v>
      </c>
      <c r="J6" s="49">
        <f t="shared" si="1"/>
        <v>216</v>
      </c>
      <c r="K6" s="54">
        <v>226</v>
      </c>
      <c r="L6" s="48">
        <v>46</v>
      </c>
      <c r="M6" s="55">
        <f t="shared" si="2"/>
        <v>272</v>
      </c>
      <c r="N6" s="54">
        <f t="shared" si="3"/>
        <v>434</v>
      </c>
      <c r="O6" s="48">
        <f t="shared" si="3"/>
        <v>54</v>
      </c>
      <c r="P6" s="55">
        <f t="shared" si="4"/>
        <v>488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344</v>
      </c>
      <c r="E7" s="45">
        <v>12</v>
      </c>
      <c r="F7" s="45">
        <v>0</v>
      </c>
      <c r="G7" s="53">
        <f t="shared" si="0"/>
        <v>356</v>
      </c>
      <c r="H7" s="44">
        <v>360</v>
      </c>
      <c r="I7" s="45">
        <v>6</v>
      </c>
      <c r="J7" s="46">
        <f t="shared" si="1"/>
        <v>366</v>
      </c>
      <c r="K7" s="52">
        <v>255</v>
      </c>
      <c r="L7" s="45">
        <v>6</v>
      </c>
      <c r="M7" s="53">
        <f t="shared" si="2"/>
        <v>261</v>
      </c>
      <c r="N7" s="52">
        <f t="shared" si="3"/>
        <v>615</v>
      </c>
      <c r="O7" s="45">
        <f t="shared" si="3"/>
        <v>12</v>
      </c>
      <c r="P7" s="53">
        <f t="shared" si="4"/>
        <v>627</v>
      </c>
    </row>
    <row r="8" spans="1:19" ht="16.5" customHeight="1" x14ac:dyDescent="0.25">
      <c r="A8" s="39">
        <v>4</v>
      </c>
      <c r="B8" s="40" t="s">
        <v>7</v>
      </c>
      <c r="C8" s="40"/>
      <c r="D8" s="54">
        <v>88</v>
      </c>
      <c r="E8" s="48">
        <v>0</v>
      </c>
      <c r="F8" s="48">
        <v>3</v>
      </c>
      <c r="G8" s="55">
        <f t="shared" si="0"/>
        <v>91</v>
      </c>
      <c r="H8" s="47">
        <v>92</v>
      </c>
      <c r="I8" s="48">
        <v>2</v>
      </c>
      <c r="J8" s="49">
        <f t="shared" si="1"/>
        <v>94</v>
      </c>
      <c r="K8" s="54">
        <v>93</v>
      </c>
      <c r="L8" s="48">
        <v>2</v>
      </c>
      <c r="M8" s="55">
        <f t="shared" si="2"/>
        <v>95</v>
      </c>
      <c r="N8" s="54">
        <f t="shared" si="3"/>
        <v>185</v>
      </c>
      <c r="O8" s="48">
        <f t="shared" si="3"/>
        <v>4</v>
      </c>
      <c r="P8" s="55">
        <f t="shared" si="4"/>
        <v>189</v>
      </c>
    </row>
    <row r="9" spans="1:19" ht="16.5" customHeight="1" x14ac:dyDescent="0.25">
      <c r="A9" s="37">
        <v>5</v>
      </c>
      <c r="B9" s="38" t="s">
        <v>5</v>
      </c>
      <c r="C9" s="38"/>
      <c r="D9" s="52">
        <v>47</v>
      </c>
      <c r="E9" s="45">
        <v>6</v>
      </c>
      <c r="F9" s="45">
        <v>0</v>
      </c>
      <c r="G9" s="53">
        <f t="shared" si="0"/>
        <v>53</v>
      </c>
      <c r="H9" s="44">
        <v>56</v>
      </c>
      <c r="I9" s="45">
        <v>0</v>
      </c>
      <c r="J9" s="46">
        <f t="shared" si="1"/>
        <v>56</v>
      </c>
      <c r="K9" s="52">
        <v>67</v>
      </c>
      <c r="L9" s="45">
        <v>6</v>
      </c>
      <c r="M9" s="53">
        <f t="shared" si="2"/>
        <v>73</v>
      </c>
      <c r="N9" s="52">
        <f t="shared" si="3"/>
        <v>123</v>
      </c>
      <c r="O9" s="45">
        <f t="shared" si="3"/>
        <v>6</v>
      </c>
      <c r="P9" s="53">
        <f t="shared" si="4"/>
        <v>129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284</v>
      </c>
      <c r="E10" s="48">
        <v>0</v>
      </c>
      <c r="F10" s="48">
        <v>3</v>
      </c>
      <c r="G10" s="55">
        <f t="shared" si="0"/>
        <v>287</v>
      </c>
      <c r="H10" s="47">
        <v>341</v>
      </c>
      <c r="I10" s="48">
        <v>0</v>
      </c>
      <c r="J10" s="49">
        <f t="shared" si="1"/>
        <v>341</v>
      </c>
      <c r="K10" s="54">
        <v>362</v>
      </c>
      <c r="L10" s="48">
        <v>3</v>
      </c>
      <c r="M10" s="55">
        <f t="shared" si="2"/>
        <v>365</v>
      </c>
      <c r="N10" s="54">
        <f t="shared" si="3"/>
        <v>703</v>
      </c>
      <c r="O10" s="48">
        <f t="shared" si="3"/>
        <v>3</v>
      </c>
      <c r="P10" s="55">
        <f t="shared" si="4"/>
        <v>706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19</v>
      </c>
      <c r="E11" s="45">
        <v>0</v>
      </c>
      <c r="F11" s="45">
        <v>0</v>
      </c>
      <c r="G11" s="53">
        <f t="shared" si="0"/>
        <v>19</v>
      </c>
      <c r="H11" s="44">
        <v>13</v>
      </c>
      <c r="I11" s="45">
        <v>0</v>
      </c>
      <c r="J11" s="46">
        <f t="shared" si="1"/>
        <v>13</v>
      </c>
      <c r="K11" s="52">
        <v>14</v>
      </c>
      <c r="L11" s="45">
        <v>0</v>
      </c>
      <c r="M11" s="53">
        <f t="shared" si="2"/>
        <v>14</v>
      </c>
      <c r="N11" s="52">
        <f t="shared" si="3"/>
        <v>27</v>
      </c>
      <c r="O11" s="45">
        <f t="shared" si="3"/>
        <v>0</v>
      </c>
      <c r="P11" s="53">
        <f t="shared" si="4"/>
        <v>27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39</v>
      </c>
      <c r="E12" s="48">
        <v>0</v>
      </c>
      <c r="F12" s="48">
        <v>0</v>
      </c>
      <c r="G12" s="55">
        <f t="shared" si="0"/>
        <v>39</v>
      </c>
      <c r="H12" s="47">
        <v>33</v>
      </c>
      <c r="I12" s="48">
        <v>0</v>
      </c>
      <c r="J12" s="49">
        <f t="shared" si="1"/>
        <v>33</v>
      </c>
      <c r="K12" s="54">
        <v>43</v>
      </c>
      <c r="L12" s="48">
        <v>0</v>
      </c>
      <c r="M12" s="55">
        <f t="shared" si="2"/>
        <v>43</v>
      </c>
      <c r="N12" s="54">
        <f t="shared" si="3"/>
        <v>76</v>
      </c>
      <c r="O12" s="48">
        <f t="shared" si="3"/>
        <v>0</v>
      </c>
      <c r="P12" s="55">
        <f t="shared" si="4"/>
        <v>76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98</v>
      </c>
      <c r="E13" s="45">
        <v>6</v>
      </c>
      <c r="F13" s="45">
        <v>1</v>
      </c>
      <c r="G13" s="53">
        <f t="shared" si="0"/>
        <v>105</v>
      </c>
      <c r="H13" s="44">
        <v>111</v>
      </c>
      <c r="I13" s="45">
        <v>0</v>
      </c>
      <c r="J13" s="46">
        <f t="shared" si="1"/>
        <v>111</v>
      </c>
      <c r="K13" s="52">
        <v>118</v>
      </c>
      <c r="L13" s="45">
        <v>7</v>
      </c>
      <c r="M13" s="53">
        <f t="shared" si="2"/>
        <v>125</v>
      </c>
      <c r="N13" s="52">
        <f t="shared" si="3"/>
        <v>229</v>
      </c>
      <c r="O13" s="45">
        <f t="shared" si="3"/>
        <v>7</v>
      </c>
      <c r="P13" s="53">
        <f t="shared" si="4"/>
        <v>236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127</v>
      </c>
      <c r="E14" s="48">
        <v>8</v>
      </c>
      <c r="F14" s="48">
        <v>1</v>
      </c>
      <c r="G14" s="55">
        <f t="shared" si="0"/>
        <v>136</v>
      </c>
      <c r="H14" s="47">
        <v>156</v>
      </c>
      <c r="I14" s="48">
        <v>2</v>
      </c>
      <c r="J14" s="49">
        <f t="shared" si="1"/>
        <v>158</v>
      </c>
      <c r="K14" s="54">
        <v>144</v>
      </c>
      <c r="L14" s="48">
        <v>7</v>
      </c>
      <c r="M14" s="55">
        <f t="shared" si="2"/>
        <v>151</v>
      </c>
      <c r="N14" s="54">
        <f t="shared" si="3"/>
        <v>300</v>
      </c>
      <c r="O14" s="48">
        <f t="shared" si="3"/>
        <v>9</v>
      </c>
      <c r="P14" s="55">
        <f t="shared" si="4"/>
        <v>309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161</v>
      </c>
      <c r="E15" s="45">
        <v>3</v>
      </c>
      <c r="F15" s="45">
        <v>0</v>
      </c>
      <c r="G15" s="53">
        <f t="shared" si="0"/>
        <v>164</v>
      </c>
      <c r="H15" s="44">
        <v>202</v>
      </c>
      <c r="I15" s="45">
        <v>0</v>
      </c>
      <c r="J15" s="46">
        <f t="shared" si="1"/>
        <v>202</v>
      </c>
      <c r="K15" s="52">
        <v>200</v>
      </c>
      <c r="L15" s="45">
        <v>3</v>
      </c>
      <c r="M15" s="53">
        <f t="shared" si="2"/>
        <v>203</v>
      </c>
      <c r="N15" s="52">
        <f t="shared" si="3"/>
        <v>402</v>
      </c>
      <c r="O15" s="45">
        <f t="shared" si="3"/>
        <v>3</v>
      </c>
      <c r="P15" s="53">
        <f t="shared" si="4"/>
        <v>405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31</v>
      </c>
      <c r="E16" s="48">
        <v>1</v>
      </c>
      <c r="F16" s="48">
        <v>0</v>
      </c>
      <c r="G16" s="55">
        <f t="shared" si="0"/>
        <v>32</v>
      </c>
      <c r="H16" s="47">
        <v>28</v>
      </c>
      <c r="I16" s="48">
        <v>1</v>
      </c>
      <c r="J16" s="49">
        <f t="shared" si="1"/>
        <v>29</v>
      </c>
      <c r="K16" s="54">
        <v>30</v>
      </c>
      <c r="L16" s="48">
        <v>0</v>
      </c>
      <c r="M16" s="55">
        <f t="shared" si="2"/>
        <v>30</v>
      </c>
      <c r="N16" s="54">
        <f t="shared" si="3"/>
        <v>58</v>
      </c>
      <c r="O16" s="48">
        <f t="shared" si="3"/>
        <v>1</v>
      </c>
      <c r="P16" s="55">
        <f t="shared" si="4"/>
        <v>59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83</v>
      </c>
      <c r="E17" s="45">
        <v>2</v>
      </c>
      <c r="F17" s="45">
        <v>0</v>
      </c>
      <c r="G17" s="53">
        <f t="shared" si="0"/>
        <v>85</v>
      </c>
      <c r="H17" s="44">
        <v>83</v>
      </c>
      <c r="I17" s="45">
        <v>2</v>
      </c>
      <c r="J17" s="46">
        <f t="shared" si="1"/>
        <v>85</v>
      </c>
      <c r="K17" s="52">
        <v>100</v>
      </c>
      <c r="L17" s="45">
        <v>0</v>
      </c>
      <c r="M17" s="53">
        <f t="shared" si="2"/>
        <v>100</v>
      </c>
      <c r="N17" s="52">
        <f t="shared" si="3"/>
        <v>183</v>
      </c>
      <c r="O17" s="45">
        <f t="shared" si="3"/>
        <v>2</v>
      </c>
      <c r="P17" s="53">
        <f t="shared" si="4"/>
        <v>185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16</v>
      </c>
      <c r="E18" s="48">
        <v>0</v>
      </c>
      <c r="F18" s="48">
        <v>0</v>
      </c>
      <c r="G18" s="55">
        <f t="shared" si="0"/>
        <v>16</v>
      </c>
      <c r="H18" s="47">
        <v>10</v>
      </c>
      <c r="I18" s="48">
        <v>0</v>
      </c>
      <c r="J18" s="49">
        <f t="shared" si="1"/>
        <v>10</v>
      </c>
      <c r="K18" s="54">
        <v>13</v>
      </c>
      <c r="L18" s="48">
        <v>0</v>
      </c>
      <c r="M18" s="55">
        <f t="shared" si="2"/>
        <v>13</v>
      </c>
      <c r="N18" s="54">
        <f t="shared" si="3"/>
        <v>23</v>
      </c>
      <c r="O18" s="48">
        <f t="shared" si="3"/>
        <v>0</v>
      </c>
      <c r="P18" s="55">
        <f t="shared" si="4"/>
        <v>23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12</v>
      </c>
      <c r="E19" s="45">
        <v>0</v>
      </c>
      <c r="F19" s="45">
        <v>0</v>
      </c>
      <c r="G19" s="53">
        <f t="shared" si="0"/>
        <v>12</v>
      </c>
      <c r="H19" s="44">
        <v>14</v>
      </c>
      <c r="I19" s="45">
        <v>0</v>
      </c>
      <c r="J19" s="46">
        <f t="shared" si="1"/>
        <v>14</v>
      </c>
      <c r="K19" s="52">
        <v>20</v>
      </c>
      <c r="L19" s="45">
        <v>0</v>
      </c>
      <c r="M19" s="53">
        <f t="shared" si="2"/>
        <v>20</v>
      </c>
      <c r="N19" s="52">
        <f t="shared" si="3"/>
        <v>34</v>
      </c>
      <c r="O19" s="45">
        <f t="shared" si="3"/>
        <v>0</v>
      </c>
      <c r="P19" s="53">
        <f t="shared" si="4"/>
        <v>34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43</v>
      </c>
      <c r="I20" s="48">
        <v>0</v>
      </c>
      <c r="J20" s="49">
        <f t="shared" si="1"/>
        <v>43</v>
      </c>
      <c r="K20" s="54">
        <v>34</v>
      </c>
      <c r="L20" s="48">
        <v>0</v>
      </c>
      <c r="M20" s="55">
        <f t="shared" si="2"/>
        <v>34</v>
      </c>
      <c r="N20" s="54">
        <f t="shared" si="3"/>
        <v>77</v>
      </c>
      <c r="O20" s="48">
        <f t="shared" si="3"/>
        <v>0</v>
      </c>
      <c r="P20" s="55">
        <f t="shared" si="4"/>
        <v>77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21</v>
      </c>
      <c r="I21" s="45">
        <v>0</v>
      </c>
      <c r="J21" s="46">
        <f t="shared" si="1"/>
        <v>21</v>
      </c>
      <c r="K21" s="52">
        <v>20</v>
      </c>
      <c r="L21" s="45">
        <v>0</v>
      </c>
      <c r="M21" s="53">
        <f t="shared" si="2"/>
        <v>20</v>
      </c>
      <c r="N21" s="52">
        <f t="shared" si="3"/>
        <v>41</v>
      </c>
      <c r="O21" s="45">
        <f t="shared" si="3"/>
        <v>0</v>
      </c>
      <c r="P21" s="53">
        <f t="shared" si="4"/>
        <v>41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12</v>
      </c>
      <c r="E24" s="48">
        <v>0</v>
      </c>
      <c r="F24" s="48">
        <v>0</v>
      </c>
      <c r="G24" s="55">
        <f t="shared" si="0"/>
        <v>12</v>
      </c>
      <c r="H24" s="47">
        <v>14</v>
      </c>
      <c r="I24" s="48">
        <v>0</v>
      </c>
      <c r="J24" s="49">
        <f t="shared" si="1"/>
        <v>14</v>
      </c>
      <c r="K24" s="54">
        <v>13</v>
      </c>
      <c r="L24" s="48">
        <v>0</v>
      </c>
      <c r="M24" s="55">
        <f t="shared" si="2"/>
        <v>13</v>
      </c>
      <c r="N24" s="54">
        <f t="shared" si="3"/>
        <v>27</v>
      </c>
      <c r="O24" s="48">
        <f t="shared" si="3"/>
        <v>0</v>
      </c>
      <c r="P24" s="55">
        <f t="shared" si="4"/>
        <v>27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21</v>
      </c>
      <c r="E25" s="45">
        <v>0</v>
      </c>
      <c r="F25" s="45">
        <v>0</v>
      </c>
      <c r="G25" s="53">
        <f t="shared" si="0"/>
        <v>21</v>
      </c>
      <c r="H25" s="44">
        <v>29</v>
      </c>
      <c r="I25" s="45">
        <v>0</v>
      </c>
      <c r="J25" s="46">
        <f t="shared" si="1"/>
        <v>29</v>
      </c>
      <c r="K25" s="52">
        <v>32</v>
      </c>
      <c r="L25" s="45">
        <v>0</v>
      </c>
      <c r="M25" s="53">
        <f t="shared" si="2"/>
        <v>32</v>
      </c>
      <c r="N25" s="52">
        <f t="shared" si="3"/>
        <v>61</v>
      </c>
      <c r="O25" s="45">
        <f t="shared" si="3"/>
        <v>0</v>
      </c>
      <c r="P25" s="53">
        <f t="shared" si="4"/>
        <v>61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16</v>
      </c>
      <c r="E26" s="48">
        <v>0</v>
      </c>
      <c r="F26" s="48">
        <v>0</v>
      </c>
      <c r="G26" s="55">
        <f t="shared" si="0"/>
        <v>16</v>
      </c>
      <c r="H26" s="47">
        <v>26</v>
      </c>
      <c r="I26" s="48">
        <v>0</v>
      </c>
      <c r="J26" s="49">
        <f t="shared" si="1"/>
        <v>26</v>
      </c>
      <c r="K26" s="54">
        <v>26</v>
      </c>
      <c r="L26" s="48">
        <v>0</v>
      </c>
      <c r="M26" s="55">
        <f t="shared" si="2"/>
        <v>26</v>
      </c>
      <c r="N26" s="54">
        <f t="shared" si="3"/>
        <v>52</v>
      </c>
      <c r="O26" s="48">
        <f t="shared" si="3"/>
        <v>0</v>
      </c>
      <c r="P26" s="55">
        <f t="shared" si="4"/>
        <v>52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27</v>
      </c>
      <c r="L27" s="45">
        <v>0</v>
      </c>
      <c r="M27" s="53">
        <f t="shared" si="2"/>
        <v>27</v>
      </c>
      <c r="N27" s="52">
        <f t="shared" si="3"/>
        <v>56</v>
      </c>
      <c r="O27" s="45">
        <f t="shared" si="3"/>
        <v>0</v>
      </c>
      <c r="P27" s="53">
        <f t="shared" si="4"/>
        <v>56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15</v>
      </c>
      <c r="E28" s="48">
        <v>0</v>
      </c>
      <c r="F28" s="48">
        <v>0</v>
      </c>
      <c r="G28" s="55">
        <f t="shared" si="0"/>
        <v>15</v>
      </c>
      <c r="H28" s="47">
        <v>11</v>
      </c>
      <c r="I28" s="48">
        <v>0</v>
      </c>
      <c r="J28" s="49">
        <f t="shared" si="1"/>
        <v>11</v>
      </c>
      <c r="K28" s="54">
        <v>15</v>
      </c>
      <c r="L28" s="48">
        <v>0</v>
      </c>
      <c r="M28" s="55">
        <f t="shared" si="2"/>
        <v>15</v>
      </c>
      <c r="N28" s="54">
        <f t="shared" si="3"/>
        <v>26</v>
      </c>
      <c r="O28" s="48">
        <f t="shared" si="3"/>
        <v>0</v>
      </c>
      <c r="P28" s="55">
        <f t="shared" si="4"/>
        <v>26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29</v>
      </c>
      <c r="E29" s="45">
        <v>1</v>
      </c>
      <c r="F29" s="45">
        <v>0</v>
      </c>
      <c r="G29" s="53">
        <f t="shared" si="0"/>
        <v>30</v>
      </c>
      <c r="H29" s="44">
        <v>21</v>
      </c>
      <c r="I29" s="45">
        <v>0</v>
      </c>
      <c r="J29" s="46">
        <f t="shared" si="1"/>
        <v>21</v>
      </c>
      <c r="K29" s="52">
        <v>31</v>
      </c>
      <c r="L29" s="45">
        <v>1</v>
      </c>
      <c r="M29" s="53">
        <f t="shared" si="2"/>
        <v>32</v>
      </c>
      <c r="N29" s="52">
        <f t="shared" si="3"/>
        <v>52</v>
      </c>
      <c r="O29" s="45">
        <f t="shared" si="3"/>
        <v>1</v>
      </c>
      <c r="P29" s="53">
        <f t="shared" si="4"/>
        <v>53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44</v>
      </c>
      <c r="E30" s="48">
        <v>0</v>
      </c>
      <c r="F30" s="48">
        <v>0</v>
      </c>
      <c r="G30" s="55">
        <f t="shared" si="0"/>
        <v>44</v>
      </c>
      <c r="H30" s="47">
        <v>42</v>
      </c>
      <c r="I30" s="48">
        <v>0</v>
      </c>
      <c r="J30" s="49">
        <f t="shared" si="1"/>
        <v>42</v>
      </c>
      <c r="K30" s="54">
        <v>47</v>
      </c>
      <c r="L30" s="48">
        <v>0</v>
      </c>
      <c r="M30" s="55">
        <f t="shared" si="2"/>
        <v>47</v>
      </c>
      <c r="N30" s="54">
        <f t="shared" si="3"/>
        <v>89</v>
      </c>
      <c r="O30" s="48">
        <f t="shared" si="3"/>
        <v>0</v>
      </c>
      <c r="P30" s="55">
        <f t="shared" si="4"/>
        <v>89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72</v>
      </c>
      <c r="E31" s="45">
        <v>1</v>
      </c>
      <c r="F31" s="45">
        <v>1</v>
      </c>
      <c r="G31" s="53">
        <f t="shared" si="0"/>
        <v>74</v>
      </c>
      <c r="H31" s="44">
        <v>83</v>
      </c>
      <c r="I31" s="45">
        <v>1</v>
      </c>
      <c r="J31" s="46">
        <f t="shared" si="1"/>
        <v>84</v>
      </c>
      <c r="K31" s="52">
        <v>58</v>
      </c>
      <c r="L31" s="45">
        <v>2</v>
      </c>
      <c r="M31" s="53">
        <f t="shared" si="2"/>
        <v>60</v>
      </c>
      <c r="N31" s="52">
        <f t="shared" si="3"/>
        <v>141</v>
      </c>
      <c r="O31" s="45">
        <f t="shared" si="3"/>
        <v>3</v>
      </c>
      <c r="P31" s="53">
        <f t="shared" si="4"/>
        <v>144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21</v>
      </c>
      <c r="E32" s="48">
        <v>0</v>
      </c>
      <c r="F32" s="48">
        <v>0</v>
      </c>
      <c r="G32" s="55">
        <f t="shared" si="0"/>
        <v>21</v>
      </c>
      <c r="H32" s="47">
        <v>20</v>
      </c>
      <c r="I32" s="48">
        <v>0</v>
      </c>
      <c r="J32" s="49">
        <f t="shared" si="1"/>
        <v>20</v>
      </c>
      <c r="K32" s="54">
        <v>17</v>
      </c>
      <c r="L32" s="48">
        <v>0</v>
      </c>
      <c r="M32" s="55">
        <f t="shared" si="2"/>
        <v>17</v>
      </c>
      <c r="N32" s="54">
        <f t="shared" ref="N32:O48" si="5">H32+K32</f>
        <v>37</v>
      </c>
      <c r="O32" s="48">
        <f t="shared" si="5"/>
        <v>0</v>
      </c>
      <c r="P32" s="55">
        <f t="shared" si="4"/>
        <v>37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9</v>
      </c>
      <c r="E33" s="45">
        <v>0</v>
      </c>
      <c r="F33" s="45">
        <v>0</v>
      </c>
      <c r="G33" s="53">
        <f t="shared" si="0"/>
        <v>9</v>
      </c>
      <c r="H33" s="44">
        <v>7</v>
      </c>
      <c r="I33" s="45">
        <v>0</v>
      </c>
      <c r="J33" s="46">
        <f t="shared" si="1"/>
        <v>7</v>
      </c>
      <c r="K33" s="52">
        <v>7</v>
      </c>
      <c r="L33" s="45">
        <v>0</v>
      </c>
      <c r="M33" s="53">
        <f t="shared" si="2"/>
        <v>7</v>
      </c>
      <c r="N33" s="52">
        <f t="shared" si="5"/>
        <v>14</v>
      </c>
      <c r="O33" s="45">
        <f t="shared" si="5"/>
        <v>0</v>
      </c>
      <c r="P33" s="53">
        <f t="shared" si="4"/>
        <v>14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38</v>
      </c>
      <c r="E34" s="48">
        <v>0</v>
      </c>
      <c r="F34" s="48">
        <v>0</v>
      </c>
      <c r="G34" s="55">
        <f t="shared" si="0"/>
        <v>38</v>
      </c>
      <c r="H34" s="47">
        <v>43</v>
      </c>
      <c r="I34" s="48">
        <v>0</v>
      </c>
      <c r="J34" s="49">
        <f t="shared" si="1"/>
        <v>43</v>
      </c>
      <c r="K34" s="54">
        <v>39</v>
      </c>
      <c r="L34" s="48">
        <v>0</v>
      </c>
      <c r="M34" s="55">
        <f t="shared" si="2"/>
        <v>39</v>
      </c>
      <c r="N34" s="54">
        <f t="shared" si="5"/>
        <v>82</v>
      </c>
      <c r="O34" s="48">
        <f t="shared" si="5"/>
        <v>0</v>
      </c>
      <c r="P34" s="55">
        <f t="shared" si="4"/>
        <v>82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49</v>
      </c>
      <c r="E35" s="45">
        <v>0</v>
      </c>
      <c r="F35" s="45">
        <v>0</v>
      </c>
      <c r="G35" s="53">
        <f t="shared" si="0"/>
        <v>49</v>
      </c>
      <c r="H35" s="44">
        <v>59</v>
      </c>
      <c r="I35" s="45">
        <v>0</v>
      </c>
      <c r="J35" s="46">
        <f t="shared" si="1"/>
        <v>59</v>
      </c>
      <c r="K35" s="52">
        <v>66</v>
      </c>
      <c r="L35" s="45">
        <v>0</v>
      </c>
      <c r="M35" s="53">
        <f t="shared" si="2"/>
        <v>66</v>
      </c>
      <c r="N35" s="52">
        <f t="shared" si="5"/>
        <v>125</v>
      </c>
      <c r="O35" s="45">
        <f t="shared" si="5"/>
        <v>0</v>
      </c>
      <c r="P35" s="53">
        <f t="shared" si="4"/>
        <v>125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64</v>
      </c>
      <c r="E36" s="48">
        <v>0</v>
      </c>
      <c r="F36" s="48">
        <v>0</v>
      </c>
      <c r="G36" s="55">
        <f t="shared" si="0"/>
        <v>64</v>
      </c>
      <c r="H36" s="47">
        <v>68</v>
      </c>
      <c r="I36" s="48">
        <v>0</v>
      </c>
      <c r="J36" s="49">
        <f t="shared" si="1"/>
        <v>68</v>
      </c>
      <c r="K36" s="54">
        <v>46</v>
      </c>
      <c r="L36" s="48">
        <v>0</v>
      </c>
      <c r="M36" s="55">
        <f t="shared" si="2"/>
        <v>46</v>
      </c>
      <c r="N36" s="54">
        <f t="shared" si="5"/>
        <v>114</v>
      </c>
      <c r="O36" s="48">
        <f t="shared" si="5"/>
        <v>0</v>
      </c>
      <c r="P36" s="55">
        <f t="shared" si="4"/>
        <v>114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110</v>
      </c>
      <c r="E37" s="45">
        <v>43</v>
      </c>
      <c r="F37" s="45">
        <v>0</v>
      </c>
      <c r="G37" s="53">
        <f t="shared" si="0"/>
        <v>153</v>
      </c>
      <c r="H37" s="44">
        <v>122</v>
      </c>
      <c r="I37" s="45">
        <v>17</v>
      </c>
      <c r="J37" s="46">
        <f t="shared" si="1"/>
        <v>139</v>
      </c>
      <c r="K37" s="52">
        <v>101</v>
      </c>
      <c r="L37" s="45">
        <v>26</v>
      </c>
      <c r="M37" s="53">
        <f t="shared" si="2"/>
        <v>127</v>
      </c>
      <c r="N37" s="52">
        <f t="shared" si="5"/>
        <v>223</v>
      </c>
      <c r="O37" s="45">
        <f t="shared" si="5"/>
        <v>43</v>
      </c>
      <c r="P37" s="53">
        <f t="shared" si="4"/>
        <v>266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12</v>
      </c>
      <c r="E38" s="48">
        <v>0</v>
      </c>
      <c r="F38" s="48">
        <v>0</v>
      </c>
      <c r="G38" s="55">
        <f t="shared" si="0"/>
        <v>12</v>
      </c>
      <c r="H38" s="47">
        <v>11</v>
      </c>
      <c r="I38" s="48">
        <v>0</v>
      </c>
      <c r="J38" s="49">
        <f t="shared" si="1"/>
        <v>11</v>
      </c>
      <c r="K38" s="54">
        <v>9</v>
      </c>
      <c r="L38" s="48">
        <v>0</v>
      </c>
      <c r="M38" s="55">
        <f t="shared" si="2"/>
        <v>9</v>
      </c>
      <c r="N38" s="54">
        <f t="shared" si="5"/>
        <v>20</v>
      </c>
      <c r="O38" s="48">
        <f t="shared" si="5"/>
        <v>0</v>
      </c>
      <c r="P38" s="55">
        <f t="shared" si="4"/>
        <v>20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14</v>
      </c>
      <c r="E39" s="45">
        <v>9</v>
      </c>
      <c r="F39" s="45">
        <v>1</v>
      </c>
      <c r="G39" s="53">
        <f t="shared" si="0"/>
        <v>24</v>
      </c>
      <c r="H39" s="44">
        <v>16</v>
      </c>
      <c r="I39" s="45">
        <v>2</v>
      </c>
      <c r="J39" s="46">
        <f t="shared" si="1"/>
        <v>18</v>
      </c>
      <c r="K39" s="52">
        <v>12</v>
      </c>
      <c r="L39" s="45">
        <v>8</v>
      </c>
      <c r="M39" s="53">
        <f t="shared" si="2"/>
        <v>20</v>
      </c>
      <c r="N39" s="52">
        <f t="shared" si="5"/>
        <v>28</v>
      </c>
      <c r="O39" s="45">
        <f t="shared" si="5"/>
        <v>10</v>
      </c>
      <c r="P39" s="53">
        <f t="shared" si="4"/>
        <v>38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25</v>
      </c>
      <c r="I40" s="48">
        <v>0</v>
      </c>
      <c r="J40" s="49">
        <f t="shared" si="1"/>
        <v>25</v>
      </c>
      <c r="K40" s="54">
        <v>24</v>
      </c>
      <c r="L40" s="48">
        <v>0</v>
      </c>
      <c r="M40" s="55">
        <f t="shared" si="2"/>
        <v>24</v>
      </c>
      <c r="N40" s="54">
        <f t="shared" si="5"/>
        <v>49</v>
      </c>
      <c r="O40" s="48">
        <f t="shared" si="5"/>
        <v>0</v>
      </c>
      <c r="P40" s="55">
        <f t="shared" si="4"/>
        <v>49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47</v>
      </c>
      <c r="I41" s="45">
        <v>0</v>
      </c>
      <c r="J41" s="46">
        <f t="shared" si="1"/>
        <v>47</v>
      </c>
      <c r="K41" s="52">
        <v>60</v>
      </c>
      <c r="L41" s="45">
        <v>0</v>
      </c>
      <c r="M41" s="53">
        <f t="shared" si="2"/>
        <v>60</v>
      </c>
      <c r="N41" s="52">
        <f t="shared" si="5"/>
        <v>107</v>
      </c>
      <c r="O41" s="45">
        <f t="shared" si="5"/>
        <v>0</v>
      </c>
      <c r="P41" s="53">
        <f t="shared" si="4"/>
        <v>107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40</v>
      </c>
      <c r="E42" s="48">
        <v>0</v>
      </c>
      <c r="F42" s="48">
        <v>2</v>
      </c>
      <c r="G42" s="55">
        <f t="shared" si="0"/>
        <v>42</v>
      </c>
      <c r="H42" s="47">
        <v>66</v>
      </c>
      <c r="I42" s="48">
        <v>0</v>
      </c>
      <c r="J42" s="49">
        <f t="shared" si="1"/>
        <v>66</v>
      </c>
      <c r="K42" s="54">
        <v>63</v>
      </c>
      <c r="L42" s="48">
        <v>2</v>
      </c>
      <c r="M42" s="55">
        <f t="shared" si="2"/>
        <v>65</v>
      </c>
      <c r="N42" s="54">
        <f t="shared" si="5"/>
        <v>129</v>
      </c>
      <c r="O42" s="48">
        <f t="shared" si="5"/>
        <v>2</v>
      </c>
      <c r="P42" s="55">
        <f t="shared" si="4"/>
        <v>131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24</v>
      </c>
      <c r="E43" s="45">
        <v>0</v>
      </c>
      <c r="F43" s="45">
        <v>0</v>
      </c>
      <c r="G43" s="53">
        <f t="shared" si="0"/>
        <v>24</v>
      </c>
      <c r="H43" s="44">
        <v>27</v>
      </c>
      <c r="I43" s="45">
        <v>0</v>
      </c>
      <c r="J43" s="46">
        <f t="shared" si="1"/>
        <v>27</v>
      </c>
      <c r="K43" s="52">
        <v>17</v>
      </c>
      <c r="L43" s="45">
        <v>0</v>
      </c>
      <c r="M43" s="53">
        <f t="shared" si="2"/>
        <v>17</v>
      </c>
      <c r="N43" s="52">
        <f t="shared" si="5"/>
        <v>44</v>
      </c>
      <c r="O43" s="45">
        <f t="shared" si="5"/>
        <v>0</v>
      </c>
      <c r="P43" s="53">
        <f t="shared" si="4"/>
        <v>44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18</v>
      </c>
      <c r="E44" s="48">
        <v>0</v>
      </c>
      <c r="F44" s="48">
        <v>0</v>
      </c>
      <c r="G44" s="55">
        <f t="shared" si="0"/>
        <v>18</v>
      </c>
      <c r="H44" s="47">
        <v>28</v>
      </c>
      <c r="I44" s="48">
        <v>0</v>
      </c>
      <c r="J44" s="49">
        <f t="shared" si="1"/>
        <v>28</v>
      </c>
      <c r="K44" s="54">
        <v>25</v>
      </c>
      <c r="L44" s="48">
        <v>0</v>
      </c>
      <c r="M44" s="55">
        <f t="shared" si="2"/>
        <v>25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51</v>
      </c>
      <c r="E45" s="45">
        <v>0</v>
      </c>
      <c r="F45" s="45">
        <v>0</v>
      </c>
      <c r="G45" s="53">
        <f t="shared" si="0"/>
        <v>51</v>
      </c>
      <c r="H45" s="44">
        <v>42</v>
      </c>
      <c r="I45" s="45">
        <v>0</v>
      </c>
      <c r="J45" s="46">
        <f t="shared" si="1"/>
        <v>42</v>
      </c>
      <c r="K45" s="52">
        <v>39</v>
      </c>
      <c r="L45" s="45">
        <v>0</v>
      </c>
      <c r="M45" s="53">
        <f t="shared" si="2"/>
        <v>39</v>
      </c>
      <c r="N45" s="52">
        <f t="shared" si="5"/>
        <v>81</v>
      </c>
      <c r="O45" s="45">
        <f t="shared" si="5"/>
        <v>0</v>
      </c>
      <c r="P45" s="53">
        <f t="shared" si="4"/>
        <v>81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48</v>
      </c>
      <c r="E46" s="48">
        <v>0</v>
      </c>
      <c r="F46" s="48">
        <v>0</v>
      </c>
      <c r="G46" s="55">
        <f t="shared" si="0"/>
        <v>48</v>
      </c>
      <c r="H46" s="47">
        <v>38</v>
      </c>
      <c r="I46" s="48">
        <v>0</v>
      </c>
      <c r="J46" s="49">
        <f t="shared" si="1"/>
        <v>38</v>
      </c>
      <c r="K46" s="54">
        <v>42</v>
      </c>
      <c r="L46" s="48">
        <v>0</v>
      </c>
      <c r="M46" s="55">
        <f t="shared" si="2"/>
        <v>42</v>
      </c>
      <c r="N46" s="54">
        <f t="shared" si="5"/>
        <v>80</v>
      </c>
      <c r="O46" s="48">
        <f t="shared" si="5"/>
        <v>0</v>
      </c>
      <c r="P46" s="55">
        <f t="shared" si="4"/>
        <v>80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25</v>
      </c>
      <c r="I47" s="45">
        <v>0</v>
      </c>
      <c r="J47" s="46">
        <f t="shared" si="1"/>
        <v>25</v>
      </c>
      <c r="K47" s="52">
        <v>28</v>
      </c>
      <c r="L47" s="45">
        <v>0</v>
      </c>
      <c r="M47" s="53">
        <f t="shared" si="2"/>
        <v>28</v>
      </c>
      <c r="N47" s="52">
        <f t="shared" si="5"/>
        <v>53</v>
      </c>
      <c r="O47" s="45">
        <f t="shared" si="5"/>
        <v>0</v>
      </c>
      <c r="P47" s="53">
        <f t="shared" si="4"/>
        <v>53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193</v>
      </c>
      <c r="E48" s="48">
        <v>0</v>
      </c>
      <c r="F48" s="48">
        <v>0</v>
      </c>
      <c r="G48" s="55">
        <f t="shared" si="0"/>
        <v>193</v>
      </c>
      <c r="H48" s="47">
        <v>165</v>
      </c>
      <c r="I48" s="48">
        <v>0</v>
      </c>
      <c r="J48" s="49">
        <f t="shared" si="1"/>
        <v>165</v>
      </c>
      <c r="K48" s="54">
        <v>202</v>
      </c>
      <c r="L48" s="48">
        <v>0</v>
      </c>
      <c r="M48" s="55">
        <f t="shared" si="2"/>
        <v>202</v>
      </c>
      <c r="N48" s="54">
        <f t="shared" si="5"/>
        <v>367</v>
      </c>
      <c r="O48" s="48">
        <f t="shared" si="5"/>
        <v>0</v>
      </c>
      <c r="P48" s="55">
        <f t="shared" si="4"/>
        <v>367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72</v>
      </c>
      <c r="E49" s="254">
        <v>0</v>
      </c>
      <c r="F49" s="254">
        <v>3</v>
      </c>
      <c r="G49" s="255">
        <f t="shared" si="0"/>
        <v>75</v>
      </c>
      <c r="H49" s="256">
        <v>95</v>
      </c>
      <c r="I49" s="254">
        <v>1</v>
      </c>
      <c r="J49" s="257">
        <f t="shared" si="1"/>
        <v>96</v>
      </c>
      <c r="K49" s="253">
        <v>94</v>
      </c>
      <c r="L49" s="254">
        <v>2</v>
      </c>
      <c r="M49" s="255">
        <f t="shared" si="2"/>
        <v>96</v>
      </c>
      <c r="N49" s="253">
        <f t="shared" ref="N49:O51" si="6">H49+K49</f>
        <v>189</v>
      </c>
      <c r="O49" s="254">
        <f t="shared" si="6"/>
        <v>3</v>
      </c>
      <c r="P49" s="255">
        <f t="shared" si="4"/>
        <v>192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174</v>
      </c>
      <c r="E50" s="48">
        <v>0</v>
      </c>
      <c r="F50" s="48">
        <v>0</v>
      </c>
      <c r="G50" s="55">
        <f t="shared" si="0"/>
        <v>174</v>
      </c>
      <c r="H50" s="47">
        <v>166</v>
      </c>
      <c r="I50" s="48">
        <v>0</v>
      </c>
      <c r="J50" s="49">
        <f t="shared" si="1"/>
        <v>166</v>
      </c>
      <c r="K50" s="54">
        <v>215</v>
      </c>
      <c r="L50" s="48">
        <v>0</v>
      </c>
      <c r="M50" s="55">
        <f t="shared" si="2"/>
        <v>215</v>
      </c>
      <c r="N50" s="54">
        <f t="shared" si="6"/>
        <v>381</v>
      </c>
      <c r="O50" s="48">
        <f t="shared" si="6"/>
        <v>0</v>
      </c>
      <c r="P50" s="55">
        <f t="shared" si="4"/>
        <v>381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38</v>
      </c>
      <c r="E51" s="254">
        <v>12</v>
      </c>
      <c r="F51" s="254">
        <v>0</v>
      </c>
      <c r="G51" s="263">
        <f t="shared" si="0"/>
        <v>50</v>
      </c>
      <c r="H51" s="256">
        <v>38</v>
      </c>
      <c r="I51" s="254">
        <v>3</v>
      </c>
      <c r="J51" s="262">
        <f t="shared" si="1"/>
        <v>41</v>
      </c>
      <c r="K51" s="253">
        <v>38</v>
      </c>
      <c r="L51" s="254">
        <v>9</v>
      </c>
      <c r="M51" s="263">
        <f t="shared" si="2"/>
        <v>47</v>
      </c>
      <c r="N51" s="253">
        <f t="shared" si="6"/>
        <v>76</v>
      </c>
      <c r="O51" s="256">
        <f t="shared" si="6"/>
        <v>12</v>
      </c>
      <c r="P51" s="255">
        <f t="shared" si="4"/>
        <v>88</v>
      </c>
    </row>
    <row r="52" spans="1:17" ht="16.5" customHeight="1" x14ac:dyDescent="0.25">
      <c r="A52" s="413" t="s">
        <v>48</v>
      </c>
      <c r="B52" s="414"/>
      <c r="C52" s="414"/>
      <c r="D52" s="52">
        <f>SUM(D5:D51)</f>
        <v>3000</v>
      </c>
      <c r="E52" s="45">
        <f t="shared" ref="E52:P52" si="7">SUM(E5:E51)</f>
        <v>156</v>
      </c>
      <c r="F52" s="45">
        <f t="shared" si="7"/>
        <v>16</v>
      </c>
      <c r="G52" s="53">
        <f t="shared" si="7"/>
        <v>3172</v>
      </c>
      <c r="H52" s="52">
        <f t="shared" si="7"/>
        <v>3253</v>
      </c>
      <c r="I52" s="269">
        <f t="shared" si="7"/>
        <v>45</v>
      </c>
      <c r="J52" s="53">
        <f t="shared" si="7"/>
        <v>3298</v>
      </c>
      <c r="K52" s="267">
        <f t="shared" si="7"/>
        <v>3244</v>
      </c>
      <c r="L52" s="46">
        <f t="shared" si="7"/>
        <v>130</v>
      </c>
      <c r="M52" s="53">
        <f t="shared" si="7"/>
        <v>3374</v>
      </c>
      <c r="N52" s="267">
        <f t="shared" si="7"/>
        <v>6497</v>
      </c>
      <c r="O52" s="46">
        <f t="shared" si="7"/>
        <v>175</v>
      </c>
      <c r="P52" s="53">
        <f t="shared" si="7"/>
        <v>6672</v>
      </c>
    </row>
    <row r="53" spans="1:17" ht="16.5" customHeight="1" x14ac:dyDescent="0.25">
      <c r="A53" s="410" t="s">
        <v>49</v>
      </c>
      <c r="B53" s="411"/>
      <c r="C53" s="411"/>
      <c r="D53" s="113">
        <f>'H29.8'!D52-'H29.7'!D52</f>
        <v>-7</v>
      </c>
      <c r="E53" s="83">
        <f>'H29.8'!E52-'H29.7'!E52</f>
        <v>26</v>
      </c>
      <c r="F53" s="83">
        <f>'H29.8'!F52-'H29.7'!F52</f>
        <v>0</v>
      </c>
      <c r="G53" s="117">
        <f>'H29.8'!G52-'H29.7'!G52</f>
        <v>19</v>
      </c>
      <c r="H53" s="113">
        <f>'H29.8'!H52-'H29.7'!H52</f>
        <v>-3</v>
      </c>
      <c r="I53" s="83">
        <f>'H29.8'!I52-'H29.7'!I52</f>
        <v>9</v>
      </c>
      <c r="J53" s="117">
        <f>'H29.8'!J52-'H29.7'!J52</f>
        <v>6</v>
      </c>
      <c r="K53" s="113">
        <f>'H29.8'!K52-'H29.7'!K52</f>
        <v>7</v>
      </c>
      <c r="L53" s="83">
        <f>'H29.8'!L52-'H29.7'!L52</f>
        <v>17</v>
      </c>
      <c r="M53" s="117">
        <f>'H29.8'!M52-'H29.7'!M52</f>
        <v>24</v>
      </c>
      <c r="N53" s="113">
        <f>'H29.8'!N52-'H29.7'!N52</f>
        <v>4</v>
      </c>
      <c r="O53" s="83">
        <f>'H29.8'!O52-'H29.7'!O52</f>
        <v>26</v>
      </c>
      <c r="P53" s="272">
        <f>'H29.8'!P52-'H29.7'!P52</f>
        <v>30</v>
      </c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86">
    <tabColor rgb="FFFF99CC"/>
  </sheetPr>
  <dimension ref="A1:S53"/>
  <sheetViews>
    <sheetView view="pageBreakPreview" zoomScaleNormal="115" zoomScaleSheetLayoutView="100" workbookViewId="0">
      <pane ySplit="4" topLeftCell="A44" activePane="bottomLeft" state="frozen"/>
      <selection activeCell="M35" sqref="M35"/>
      <selection pane="bottomLeft" activeCell="F55" sqref="F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155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51" si="0">SUM(D5:F5)</f>
        <v>68</v>
      </c>
      <c r="H5" s="44">
        <v>89</v>
      </c>
      <c r="I5" s="45">
        <v>0</v>
      </c>
      <c r="J5" s="46">
        <f t="shared" ref="J5:J51" si="1">SUM(H5:I5)</f>
        <v>89</v>
      </c>
      <c r="K5" s="52">
        <v>72</v>
      </c>
      <c r="L5" s="45">
        <v>0</v>
      </c>
      <c r="M5" s="53">
        <f t="shared" ref="M5:M51" si="2">SUM(K5:L5)</f>
        <v>72</v>
      </c>
      <c r="N5" s="52">
        <f t="shared" ref="N5:O31" si="3">H5+K5</f>
        <v>161</v>
      </c>
      <c r="O5" s="45">
        <f t="shared" si="3"/>
        <v>0</v>
      </c>
      <c r="P5" s="53">
        <f t="shared" ref="P5:P51" si="4">SUM(N5:O5)</f>
        <v>161</v>
      </c>
    </row>
    <row r="6" spans="1:19" ht="16.5" customHeight="1" x14ac:dyDescent="0.25">
      <c r="A6" s="39">
        <v>2</v>
      </c>
      <c r="B6" s="40" t="s">
        <v>9</v>
      </c>
      <c r="C6" s="40"/>
      <c r="D6" s="54">
        <v>192</v>
      </c>
      <c r="E6" s="48">
        <v>41</v>
      </c>
      <c r="F6" s="48">
        <v>1</v>
      </c>
      <c r="G6" s="55">
        <f t="shared" si="0"/>
        <v>234</v>
      </c>
      <c r="H6" s="47">
        <v>211</v>
      </c>
      <c r="I6" s="48">
        <v>4</v>
      </c>
      <c r="J6" s="49">
        <f t="shared" si="1"/>
        <v>215</v>
      </c>
      <c r="K6" s="54">
        <v>227</v>
      </c>
      <c r="L6" s="48">
        <v>39</v>
      </c>
      <c r="M6" s="55">
        <f t="shared" si="2"/>
        <v>266</v>
      </c>
      <c r="N6" s="54">
        <f t="shared" si="3"/>
        <v>438</v>
      </c>
      <c r="O6" s="48">
        <f t="shared" si="3"/>
        <v>43</v>
      </c>
      <c r="P6" s="55">
        <f t="shared" si="4"/>
        <v>481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347</v>
      </c>
      <c r="E7" s="45">
        <v>12</v>
      </c>
      <c r="F7" s="45">
        <v>0</v>
      </c>
      <c r="G7" s="53">
        <f t="shared" si="0"/>
        <v>359</v>
      </c>
      <c r="H7" s="44">
        <v>365</v>
      </c>
      <c r="I7" s="45">
        <v>6</v>
      </c>
      <c r="J7" s="46">
        <f t="shared" si="1"/>
        <v>371</v>
      </c>
      <c r="K7" s="52">
        <v>256</v>
      </c>
      <c r="L7" s="45">
        <v>6</v>
      </c>
      <c r="M7" s="53">
        <f t="shared" si="2"/>
        <v>262</v>
      </c>
      <c r="N7" s="52">
        <f t="shared" si="3"/>
        <v>621</v>
      </c>
      <c r="O7" s="45">
        <f t="shared" si="3"/>
        <v>12</v>
      </c>
      <c r="P7" s="53">
        <f t="shared" si="4"/>
        <v>633</v>
      </c>
    </row>
    <row r="8" spans="1:19" ht="16.5" customHeight="1" x14ac:dyDescent="0.25">
      <c r="A8" s="39">
        <v>4</v>
      </c>
      <c r="B8" s="40" t="s">
        <v>7</v>
      </c>
      <c r="C8" s="40"/>
      <c r="D8" s="54">
        <v>87</v>
      </c>
      <c r="E8" s="48">
        <v>0</v>
      </c>
      <c r="F8" s="48">
        <v>3</v>
      </c>
      <c r="G8" s="55">
        <f t="shared" si="0"/>
        <v>90</v>
      </c>
      <c r="H8" s="47">
        <v>90</v>
      </c>
      <c r="I8" s="48">
        <v>2</v>
      </c>
      <c r="J8" s="49">
        <f t="shared" si="1"/>
        <v>92</v>
      </c>
      <c r="K8" s="54">
        <v>90</v>
      </c>
      <c r="L8" s="48">
        <v>2</v>
      </c>
      <c r="M8" s="55">
        <f t="shared" si="2"/>
        <v>92</v>
      </c>
      <c r="N8" s="54">
        <f t="shared" si="3"/>
        <v>180</v>
      </c>
      <c r="O8" s="48">
        <f t="shared" si="3"/>
        <v>4</v>
      </c>
      <c r="P8" s="55">
        <f t="shared" si="4"/>
        <v>184</v>
      </c>
    </row>
    <row r="9" spans="1:19" ht="16.5" customHeight="1" x14ac:dyDescent="0.25">
      <c r="A9" s="37">
        <v>5</v>
      </c>
      <c r="B9" s="38" t="s">
        <v>5</v>
      </c>
      <c r="C9" s="38"/>
      <c r="D9" s="52">
        <v>47</v>
      </c>
      <c r="E9" s="45">
        <v>6</v>
      </c>
      <c r="F9" s="45">
        <v>0</v>
      </c>
      <c r="G9" s="53">
        <f t="shared" si="0"/>
        <v>53</v>
      </c>
      <c r="H9" s="44">
        <v>56</v>
      </c>
      <c r="I9" s="45">
        <v>0</v>
      </c>
      <c r="J9" s="46">
        <f t="shared" si="1"/>
        <v>56</v>
      </c>
      <c r="K9" s="52">
        <v>67</v>
      </c>
      <c r="L9" s="45">
        <v>6</v>
      </c>
      <c r="M9" s="53">
        <f t="shared" si="2"/>
        <v>73</v>
      </c>
      <c r="N9" s="52">
        <f t="shared" si="3"/>
        <v>123</v>
      </c>
      <c r="O9" s="45">
        <f t="shared" si="3"/>
        <v>6</v>
      </c>
      <c r="P9" s="53">
        <f t="shared" si="4"/>
        <v>129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3</v>
      </c>
      <c r="G10" s="55">
        <f t="shared" si="0"/>
        <v>286</v>
      </c>
      <c r="H10" s="47">
        <v>339</v>
      </c>
      <c r="I10" s="48">
        <v>0</v>
      </c>
      <c r="J10" s="49">
        <f t="shared" si="1"/>
        <v>339</v>
      </c>
      <c r="K10" s="54">
        <v>360</v>
      </c>
      <c r="L10" s="48">
        <v>3</v>
      </c>
      <c r="M10" s="55">
        <f t="shared" si="2"/>
        <v>363</v>
      </c>
      <c r="N10" s="54">
        <f t="shared" si="3"/>
        <v>699</v>
      </c>
      <c r="O10" s="48">
        <f t="shared" si="3"/>
        <v>3</v>
      </c>
      <c r="P10" s="55">
        <f t="shared" si="4"/>
        <v>702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20</v>
      </c>
      <c r="E11" s="45">
        <v>0</v>
      </c>
      <c r="F11" s="45">
        <v>0</v>
      </c>
      <c r="G11" s="53">
        <f t="shared" si="0"/>
        <v>20</v>
      </c>
      <c r="H11" s="44">
        <v>14</v>
      </c>
      <c r="I11" s="45">
        <v>0</v>
      </c>
      <c r="J11" s="46">
        <f t="shared" si="1"/>
        <v>14</v>
      </c>
      <c r="K11" s="52">
        <v>15</v>
      </c>
      <c r="L11" s="45">
        <v>0</v>
      </c>
      <c r="M11" s="53">
        <f t="shared" si="2"/>
        <v>15</v>
      </c>
      <c r="N11" s="52">
        <f t="shared" si="3"/>
        <v>29</v>
      </c>
      <c r="O11" s="45">
        <f t="shared" si="3"/>
        <v>0</v>
      </c>
      <c r="P11" s="53">
        <f t="shared" si="4"/>
        <v>29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41</v>
      </c>
      <c r="E12" s="48">
        <v>0</v>
      </c>
      <c r="F12" s="48">
        <v>0</v>
      </c>
      <c r="G12" s="55">
        <f t="shared" si="0"/>
        <v>41</v>
      </c>
      <c r="H12" s="47">
        <v>35</v>
      </c>
      <c r="I12" s="48">
        <v>0</v>
      </c>
      <c r="J12" s="49">
        <f t="shared" si="1"/>
        <v>35</v>
      </c>
      <c r="K12" s="54">
        <v>43</v>
      </c>
      <c r="L12" s="48">
        <v>0</v>
      </c>
      <c r="M12" s="55">
        <f t="shared" si="2"/>
        <v>43</v>
      </c>
      <c r="N12" s="54">
        <f t="shared" si="3"/>
        <v>78</v>
      </c>
      <c r="O12" s="48">
        <f t="shared" si="3"/>
        <v>0</v>
      </c>
      <c r="P12" s="55">
        <f t="shared" si="4"/>
        <v>78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99</v>
      </c>
      <c r="E13" s="45">
        <v>3</v>
      </c>
      <c r="F13" s="45">
        <v>1</v>
      </c>
      <c r="G13" s="53">
        <f t="shared" si="0"/>
        <v>103</v>
      </c>
      <c r="H13" s="44">
        <v>113</v>
      </c>
      <c r="I13" s="45">
        <v>0</v>
      </c>
      <c r="J13" s="46">
        <f t="shared" si="1"/>
        <v>113</v>
      </c>
      <c r="K13" s="52">
        <v>118</v>
      </c>
      <c r="L13" s="45">
        <v>4</v>
      </c>
      <c r="M13" s="53">
        <f t="shared" si="2"/>
        <v>122</v>
      </c>
      <c r="N13" s="52">
        <f t="shared" si="3"/>
        <v>231</v>
      </c>
      <c r="O13" s="45">
        <f t="shared" si="3"/>
        <v>4</v>
      </c>
      <c r="P13" s="53">
        <f t="shared" si="4"/>
        <v>235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126</v>
      </c>
      <c r="E14" s="48">
        <v>8</v>
      </c>
      <c r="F14" s="48">
        <v>1</v>
      </c>
      <c r="G14" s="55">
        <f t="shared" si="0"/>
        <v>135</v>
      </c>
      <c r="H14" s="47">
        <v>155</v>
      </c>
      <c r="I14" s="48">
        <v>2</v>
      </c>
      <c r="J14" s="49">
        <f t="shared" si="1"/>
        <v>157</v>
      </c>
      <c r="K14" s="54">
        <v>144</v>
      </c>
      <c r="L14" s="48">
        <v>7</v>
      </c>
      <c r="M14" s="55">
        <f t="shared" si="2"/>
        <v>151</v>
      </c>
      <c r="N14" s="54">
        <f t="shared" si="3"/>
        <v>299</v>
      </c>
      <c r="O14" s="48">
        <f t="shared" si="3"/>
        <v>9</v>
      </c>
      <c r="P14" s="55">
        <f t="shared" si="4"/>
        <v>308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161</v>
      </c>
      <c r="E15" s="45">
        <v>3</v>
      </c>
      <c r="F15" s="45">
        <v>0</v>
      </c>
      <c r="G15" s="53">
        <f t="shared" si="0"/>
        <v>164</v>
      </c>
      <c r="H15" s="44">
        <v>199</v>
      </c>
      <c r="I15" s="45">
        <v>0</v>
      </c>
      <c r="J15" s="46">
        <f t="shared" si="1"/>
        <v>199</v>
      </c>
      <c r="K15" s="52">
        <v>198</v>
      </c>
      <c r="L15" s="45">
        <v>3</v>
      </c>
      <c r="M15" s="53">
        <f t="shared" si="2"/>
        <v>201</v>
      </c>
      <c r="N15" s="52">
        <f t="shared" si="3"/>
        <v>397</v>
      </c>
      <c r="O15" s="45">
        <f t="shared" si="3"/>
        <v>3</v>
      </c>
      <c r="P15" s="53">
        <f t="shared" si="4"/>
        <v>400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35</v>
      </c>
      <c r="E16" s="48">
        <v>1</v>
      </c>
      <c r="F16" s="48">
        <v>0</v>
      </c>
      <c r="G16" s="55">
        <f t="shared" si="0"/>
        <v>36</v>
      </c>
      <c r="H16" s="47">
        <v>32</v>
      </c>
      <c r="I16" s="48">
        <v>1</v>
      </c>
      <c r="J16" s="49">
        <f t="shared" si="1"/>
        <v>33</v>
      </c>
      <c r="K16" s="54">
        <v>34</v>
      </c>
      <c r="L16" s="48">
        <v>0</v>
      </c>
      <c r="M16" s="55">
        <f t="shared" si="2"/>
        <v>34</v>
      </c>
      <c r="N16" s="54">
        <f t="shared" si="3"/>
        <v>66</v>
      </c>
      <c r="O16" s="48">
        <f t="shared" si="3"/>
        <v>1</v>
      </c>
      <c r="P16" s="55">
        <f t="shared" si="4"/>
        <v>67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65</v>
      </c>
      <c r="E17" s="45">
        <v>2</v>
      </c>
      <c r="F17" s="45">
        <v>0</v>
      </c>
      <c r="G17" s="53">
        <f t="shared" si="0"/>
        <v>67</v>
      </c>
      <c r="H17" s="44">
        <v>62</v>
      </c>
      <c r="I17" s="45">
        <v>2</v>
      </c>
      <c r="J17" s="46">
        <f t="shared" si="1"/>
        <v>64</v>
      </c>
      <c r="K17" s="52">
        <v>78</v>
      </c>
      <c r="L17" s="45">
        <v>0</v>
      </c>
      <c r="M17" s="53">
        <f t="shared" si="2"/>
        <v>78</v>
      </c>
      <c r="N17" s="52">
        <f t="shared" si="3"/>
        <v>140</v>
      </c>
      <c r="O17" s="45">
        <f t="shared" si="3"/>
        <v>2</v>
      </c>
      <c r="P17" s="53">
        <f t="shared" si="4"/>
        <v>142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17</v>
      </c>
      <c r="E18" s="48">
        <v>0</v>
      </c>
      <c r="F18" s="48">
        <v>0</v>
      </c>
      <c r="G18" s="55">
        <f t="shared" si="0"/>
        <v>17</v>
      </c>
      <c r="H18" s="47">
        <v>11</v>
      </c>
      <c r="I18" s="48">
        <v>0</v>
      </c>
      <c r="J18" s="49">
        <f t="shared" si="1"/>
        <v>11</v>
      </c>
      <c r="K18" s="54">
        <v>14</v>
      </c>
      <c r="L18" s="48">
        <v>0</v>
      </c>
      <c r="M18" s="55">
        <f t="shared" si="2"/>
        <v>14</v>
      </c>
      <c r="N18" s="54">
        <f t="shared" si="3"/>
        <v>25</v>
      </c>
      <c r="O18" s="48">
        <f t="shared" si="3"/>
        <v>0</v>
      </c>
      <c r="P18" s="55">
        <f t="shared" si="4"/>
        <v>25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14</v>
      </c>
      <c r="E19" s="45">
        <v>0</v>
      </c>
      <c r="F19" s="45">
        <v>0</v>
      </c>
      <c r="G19" s="53">
        <f t="shared" si="0"/>
        <v>14</v>
      </c>
      <c r="H19" s="44">
        <v>18</v>
      </c>
      <c r="I19" s="45">
        <v>0</v>
      </c>
      <c r="J19" s="46">
        <f t="shared" si="1"/>
        <v>18</v>
      </c>
      <c r="K19" s="52">
        <v>23</v>
      </c>
      <c r="L19" s="45">
        <v>0</v>
      </c>
      <c r="M19" s="53">
        <f t="shared" si="2"/>
        <v>23</v>
      </c>
      <c r="N19" s="52">
        <f t="shared" si="3"/>
        <v>41</v>
      </c>
      <c r="O19" s="45">
        <f t="shared" si="3"/>
        <v>0</v>
      </c>
      <c r="P19" s="53">
        <f t="shared" si="4"/>
        <v>41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35</v>
      </c>
      <c r="E20" s="48">
        <v>0</v>
      </c>
      <c r="F20" s="48">
        <v>0</v>
      </c>
      <c r="G20" s="55">
        <f t="shared" si="0"/>
        <v>35</v>
      </c>
      <c r="H20" s="47">
        <v>43</v>
      </c>
      <c r="I20" s="48">
        <v>0</v>
      </c>
      <c r="J20" s="49">
        <f t="shared" si="1"/>
        <v>43</v>
      </c>
      <c r="K20" s="54">
        <v>33</v>
      </c>
      <c r="L20" s="48">
        <v>0</v>
      </c>
      <c r="M20" s="55">
        <f t="shared" si="2"/>
        <v>33</v>
      </c>
      <c r="N20" s="54">
        <f t="shared" si="3"/>
        <v>76</v>
      </c>
      <c r="O20" s="48">
        <f t="shared" si="3"/>
        <v>0</v>
      </c>
      <c r="P20" s="55">
        <f t="shared" si="4"/>
        <v>76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21</v>
      </c>
      <c r="I21" s="45">
        <v>0</v>
      </c>
      <c r="J21" s="46">
        <f t="shared" si="1"/>
        <v>21</v>
      </c>
      <c r="K21" s="52">
        <v>20</v>
      </c>
      <c r="L21" s="45">
        <v>0</v>
      </c>
      <c r="M21" s="53">
        <f t="shared" si="2"/>
        <v>20</v>
      </c>
      <c r="N21" s="52">
        <f t="shared" si="3"/>
        <v>41</v>
      </c>
      <c r="O21" s="45">
        <f t="shared" si="3"/>
        <v>0</v>
      </c>
      <c r="P21" s="53">
        <f t="shared" si="4"/>
        <v>41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12</v>
      </c>
      <c r="E24" s="48">
        <v>0</v>
      </c>
      <c r="F24" s="48">
        <v>0</v>
      </c>
      <c r="G24" s="55">
        <f t="shared" si="0"/>
        <v>12</v>
      </c>
      <c r="H24" s="47">
        <v>14</v>
      </c>
      <c r="I24" s="48">
        <v>0</v>
      </c>
      <c r="J24" s="49">
        <f t="shared" si="1"/>
        <v>14</v>
      </c>
      <c r="K24" s="54">
        <v>13</v>
      </c>
      <c r="L24" s="48">
        <v>0</v>
      </c>
      <c r="M24" s="55">
        <f t="shared" si="2"/>
        <v>13</v>
      </c>
      <c r="N24" s="54">
        <f t="shared" si="3"/>
        <v>27</v>
      </c>
      <c r="O24" s="48">
        <f t="shared" si="3"/>
        <v>0</v>
      </c>
      <c r="P24" s="55">
        <f t="shared" si="4"/>
        <v>27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21</v>
      </c>
      <c r="E25" s="45">
        <v>0</v>
      </c>
      <c r="F25" s="45">
        <v>0</v>
      </c>
      <c r="G25" s="53">
        <f t="shared" si="0"/>
        <v>21</v>
      </c>
      <c r="H25" s="44">
        <v>29</v>
      </c>
      <c r="I25" s="45">
        <v>0</v>
      </c>
      <c r="J25" s="46">
        <f t="shared" si="1"/>
        <v>29</v>
      </c>
      <c r="K25" s="52">
        <v>32</v>
      </c>
      <c r="L25" s="45">
        <v>0</v>
      </c>
      <c r="M25" s="53">
        <f t="shared" si="2"/>
        <v>32</v>
      </c>
      <c r="N25" s="52">
        <f t="shared" si="3"/>
        <v>61</v>
      </c>
      <c r="O25" s="45">
        <f t="shared" si="3"/>
        <v>0</v>
      </c>
      <c r="P25" s="53">
        <f t="shared" si="4"/>
        <v>61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19</v>
      </c>
      <c r="E26" s="48">
        <v>0</v>
      </c>
      <c r="F26" s="48">
        <v>0</v>
      </c>
      <c r="G26" s="55">
        <f t="shared" si="0"/>
        <v>19</v>
      </c>
      <c r="H26" s="47">
        <v>28</v>
      </c>
      <c r="I26" s="48">
        <v>0</v>
      </c>
      <c r="J26" s="49">
        <f t="shared" si="1"/>
        <v>28</v>
      </c>
      <c r="K26" s="54">
        <v>28</v>
      </c>
      <c r="L26" s="48">
        <v>0</v>
      </c>
      <c r="M26" s="55">
        <f t="shared" si="2"/>
        <v>28</v>
      </c>
      <c r="N26" s="54">
        <f t="shared" si="3"/>
        <v>56</v>
      </c>
      <c r="O26" s="48">
        <f t="shared" si="3"/>
        <v>0</v>
      </c>
      <c r="P26" s="55">
        <f t="shared" si="4"/>
        <v>56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27</v>
      </c>
      <c r="L27" s="45">
        <v>0</v>
      </c>
      <c r="M27" s="53">
        <f t="shared" si="2"/>
        <v>27</v>
      </c>
      <c r="N27" s="52">
        <f t="shared" si="3"/>
        <v>56</v>
      </c>
      <c r="O27" s="45">
        <f t="shared" si="3"/>
        <v>0</v>
      </c>
      <c r="P27" s="53">
        <f t="shared" si="4"/>
        <v>56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15</v>
      </c>
      <c r="E28" s="48">
        <v>0</v>
      </c>
      <c r="F28" s="48">
        <v>0</v>
      </c>
      <c r="G28" s="55">
        <f t="shared" si="0"/>
        <v>15</v>
      </c>
      <c r="H28" s="47">
        <v>11</v>
      </c>
      <c r="I28" s="48">
        <v>0</v>
      </c>
      <c r="J28" s="49">
        <f t="shared" si="1"/>
        <v>11</v>
      </c>
      <c r="K28" s="54">
        <v>15</v>
      </c>
      <c r="L28" s="48">
        <v>0</v>
      </c>
      <c r="M28" s="55">
        <f t="shared" si="2"/>
        <v>15</v>
      </c>
      <c r="N28" s="54">
        <f t="shared" si="3"/>
        <v>26</v>
      </c>
      <c r="O28" s="48">
        <f t="shared" si="3"/>
        <v>0</v>
      </c>
      <c r="P28" s="55">
        <f t="shared" si="4"/>
        <v>26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33</v>
      </c>
      <c r="E29" s="45">
        <v>1</v>
      </c>
      <c r="F29" s="45">
        <v>0</v>
      </c>
      <c r="G29" s="53">
        <f t="shared" si="0"/>
        <v>34</v>
      </c>
      <c r="H29" s="44">
        <v>25</v>
      </c>
      <c r="I29" s="45">
        <v>0</v>
      </c>
      <c r="J29" s="46">
        <f t="shared" si="1"/>
        <v>25</v>
      </c>
      <c r="K29" s="52">
        <v>34</v>
      </c>
      <c r="L29" s="45">
        <v>1</v>
      </c>
      <c r="M29" s="53">
        <f t="shared" si="2"/>
        <v>35</v>
      </c>
      <c r="N29" s="52">
        <f t="shared" si="3"/>
        <v>59</v>
      </c>
      <c r="O29" s="45">
        <f t="shared" si="3"/>
        <v>1</v>
      </c>
      <c r="P29" s="53">
        <f t="shared" si="4"/>
        <v>60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15</v>
      </c>
      <c r="E30" s="48">
        <v>0</v>
      </c>
      <c r="F30" s="48">
        <v>0</v>
      </c>
      <c r="G30" s="55">
        <f t="shared" si="0"/>
        <v>15</v>
      </c>
      <c r="H30" s="47">
        <v>18</v>
      </c>
      <c r="I30" s="48">
        <v>0</v>
      </c>
      <c r="J30" s="49">
        <f t="shared" si="1"/>
        <v>18</v>
      </c>
      <c r="K30" s="54">
        <v>23</v>
      </c>
      <c r="L30" s="48">
        <v>0</v>
      </c>
      <c r="M30" s="55">
        <f t="shared" si="2"/>
        <v>23</v>
      </c>
      <c r="N30" s="54">
        <f t="shared" si="3"/>
        <v>41</v>
      </c>
      <c r="O30" s="48">
        <f t="shared" si="3"/>
        <v>0</v>
      </c>
      <c r="P30" s="55">
        <f t="shared" si="4"/>
        <v>41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84</v>
      </c>
      <c r="E31" s="45">
        <v>1</v>
      </c>
      <c r="F31" s="45">
        <v>1</v>
      </c>
      <c r="G31" s="53">
        <f t="shared" si="0"/>
        <v>86</v>
      </c>
      <c r="H31" s="44">
        <v>92</v>
      </c>
      <c r="I31" s="45">
        <v>1</v>
      </c>
      <c r="J31" s="46">
        <f t="shared" si="1"/>
        <v>93</v>
      </c>
      <c r="K31" s="52">
        <v>66</v>
      </c>
      <c r="L31" s="45">
        <v>2</v>
      </c>
      <c r="M31" s="53">
        <f t="shared" si="2"/>
        <v>68</v>
      </c>
      <c r="N31" s="52">
        <f t="shared" si="3"/>
        <v>158</v>
      </c>
      <c r="O31" s="45">
        <f t="shared" si="3"/>
        <v>3</v>
      </c>
      <c r="P31" s="53">
        <f t="shared" si="4"/>
        <v>161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22</v>
      </c>
      <c r="E32" s="48">
        <v>0</v>
      </c>
      <c r="F32" s="48">
        <v>0</v>
      </c>
      <c r="G32" s="55">
        <f t="shared" si="0"/>
        <v>22</v>
      </c>
      <c r="H32" s="47">
        <v>20</v>
      </c>
      <c r="I32" s="48">
        <v>0</v>
      </c>
      <c r="J32" s="49">
        <f t="shared" si="1"/>
        <v>20</v>
      </c>
      <c r="K32" s="54">
        <v>19</v>
      </c>
      <c r="L32" s="48">
        <v>0</v>
      </c>
      <c r="M32" s="55">
        <f t="shared" si="2"/>
        <v>19</v>
      </c>
      <c r="N32" s="54">
        <f t="shared" ref="N32:O48" si="5">H32+K32</f>
        <v>39</v>
      </c>
      <c r="O32" s="48">
        <f t="shared" si="5"/>
        <v>0</v>
      </c>
      <c r="P32" s="55">
        <f t="shared" si="4"/>
        <v>39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12</v>
      </c>
      <c r="E33" s="45">
        <v>0</v>
      </c>
      <c r="F33" s="45">
        <v>0</v>
      </c>
      <c r="G33" s="53">
        <f t="shared" si="0"/>
        <v>12</v>
      </c>
      <c r="H33" s="44">
        <v>11</v>
      </c>
      <c r="I33" s="45">
        <v>0</v>
      </c>
      <c r="J33" s="46">
        <f t="shared" si="1"/>
        <v>11</v>
      </c>
      <c r="K33" s="52">
        <v>10</v>
      </c>
      <c r="L33" s="45">
        <v>0</v>
      </c>
      <c r="M33" s="53">
        <f t="shared" si="2"/>
        <v>10</v>
      </c>
      <c r="N33" s="52">
        <f t="shared" si="5"/>
        <v>21</v>
      </c>
      <c r="O33" s="45">
        <f t="shared" si="5"/>
        <v>0</v>
      </c>
      <c r="P33" s="53">
        <f t="shared" si="4"/>
        <v>21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41</v>
      </c>
      <c r="E34" s="48">
        <v>0</v>
      </c>
      <c r="F34" s="48">
        <v>0</v>
      </c>
      <c r="G34" s="55">
        <f t="shared" si="0"/>
        <v>41</v>
      </c>
      <c r="H34" s="47">
        <v>46</v>
      </c>
      <c r="I34" s="48">
        <v>0</v>
      </c>
      <c r="J34" s="49">
        <f t="shared" si="1"/>
        <v>46</v>
      </c>
      <c r="K34" s="54">
        <v>45</v>
      </c>
      <c r="L34" s="48">
        <v>0</v>
      </c>
      <c r="M34" s="55">
        <f t="shared" si="2"/>
        <v>45</v>
      </c>
      <c r="N34" s="54">
        <f t="shared" si="5"/>
        <v>91</v>
      </c>
      <c r="O34" s="48">
        <f t="shared" si="5"/>
        <v>0</v>
      </c>
      <c r="P34" s="55">
        <f t="shared" si="4"/>
        <v>91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56</v>
      </c>
      <c r="E35" s="45">
        <v>0</v>
      </c>
      <c r="F35" s="45">
        <v>0</v>
      </c>
      <c r="G35" s="53">
        <f t="shared" si="0"/>
        <v>56</v>
      </c>
      <c r="H35" s="44">
        <v>65</v>
      </c>
      <c r="I35" s="45">
        <v>0</v>
      </c>
      <c r="J35" s="46">
        <f t="shared" si="1"/>
        <v>65</v>
      </c>
      <c r="K35" s="52">
        <v>73</v>
      </c>
      <c r="L35" s="45">
        <v>0</v>
      </c>
      <c r="M35" s="53">
        <f t="shared" si="2"/>
        <v>73</v>
      </c>
      <c r="N35" s="52">
        <f t="shared" si="5"/>
        <v>138</v>
      </c>
      <c r="O35" s="45">
        <f t="shared" si="5"/>
        <v>0</v>
      </c>
      <c r="P35" s="53">
        <f t="shared" si="4"/>
        <v>138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66</v>
      </c>
      <c r="E36" s="48">
        <v>0</v>
      </c>
      <c r="F36" s="48">
        <v>0</v>
      </c>
      <c r="G36" s="55">
        <f t="shared" si="0"/>
        <v>66</v>
      </c>
      <c r="H36" s="47">
        <v>70</v>
      </c>
      <c r="I36" s="48">
        <v>0</v>
      </c>
      <c r="J36" s="49">
        <f t="shared" si="1"/>
        <v>70</v>
      </c>
      <c r="K36" s="54">
        <v>46</v>
      </c>
      <c r="L36" s="48">
        <v>0</v>
      </c>
      <c r="M36" s="55">
        <f t="shared" si="2"/>
        <v>46</v>
      </c>
      <c r="N36" s="54">
        <f t="shared" si="5"/>
        <v>116</v>
      </c>
      <c r="O36" s="48">
        <f t="shared" si="5"/>
        <v>0</v>
      </c>
      <c r="P36" s="55">
        <f t="shared" si="4"/>
        <v>116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112</v>
      </c>
      <c r="E37" s="45">
        <v>37</v>
      </c>
      <c r="F37" s="45">
        <v>0</v>
      </c>
      <c r="G37" s="53">
        <f t="shared" si="0"/>
        <v>149</v>
      </c>
      <c r="H37" s="44">
        <v>124</v>
      </c>
      <c r="I37" s="45">
        <v>15</v>
      </c>
      <c r="J37" s="46">
        <f t="shared" si="1"/>
        <v>139</v>
      </c>
      <c r="K37" s="52">
        <v>102</v>
      </c>
      <c r="L37" s="45">
        <v>22</v>
      </c>
      <c r="M37" s="53">
        <f t="shared" si="2"/>
        <v>124</v>
      </c>
      <c r="N37" s="52">
        <f t="shared" si="5"/>
        <v>226</v>
      </c>
      <c r="O37" s="45">
        <f t="shared" si="5"/>
        <v>37</v>
      </c>
      <c r="P37" s="53">
        <f t="shared" si="4"/>
        <v>263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13</v>
      </c>
      <c r="E38" s="48">
        <v>0</v>
      </c>
      <c r="F38" s="48">
        <v>0</v>
      </c>
      <c r="G38" s="55">
        <f t="shared" si="0"/>
        <v>13</v>
      </c>
      <c r="H38" s="47">
        <v>13</v>
      </c>
      <c r="I38" s="48">
        <v>0</v>
      </c>
      <c r="J38" s="49">
        <f t="shared" si="1"/>
        <v>13</v>
      </c>
      <c r="K38" s="54">
        <v>10</v>
      </c>
      <c r="L38" s="48">
        <v>0</v>
      </c>
      <c r="M38" s="55">
        <f t="shared" si="2"/>
        <v>10</v>
      </c>
      <c r="N38" s="54">
        <f t="shared" si="5"/>
        <v>23</v>
      </c>
      <c r="O38" s="48">
        <f t="shared" si="5"/>
        <v>0</v>
      </c>
      <c r="P38" s="55">
        <f t="shared" si="4"/>
        <v>23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14</v>
      </c>
      <c r="E39" s="45">
        <v>9</v>
      </c>
      <c r="F39" s="45">
        <v>1</v>
      </c>
      <c r="G39" s="53">
        <f t="shared" si="0"/>
        <v>24</v>
      </c>
      <c r="H39" s="44">
        <v>16</v>
      </c>
      <c r="I39" s="45">
        <v>2</v>
      </c>
      <c r="J39" s="46">
        <f t="shared" si="1"/>
        <v>18</v>
      </c>
      <c r="K39" s="52">
        <v>12</v>
      </c>
      <c r="L39" s="45">
        <v>8</v>
      </c>
      <c r="M39" s="53">
        <f t="shared" si="2"/>
        <v>20</v>
      </c>
      <c r="N39" s="52">
        <f t="shared" si="5"/>
        <v>28</v>
      </c>
      <c r="O39" s="45">
        <f t="shared" si="5"/>
        <v>10</v>
      </c>
      <c r="P39" s="53">
        <f t="shared" si="4"/>
        <v>38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25</v>
      </c>
      <c r="I40" s="48">
        <v>0</v>
      </c>
      <c r="J40" s="49">
        <f t="shared" si="1"/>
        <v>25</v>
      </c>
      <c r="K40" s="54">
        <v>24</v>
      </c>
      <c r="L40" s="48">
        <v>0</v>
      </c>
      <c r="M40" s="55">
        <f t="shared" si="2"/>
        <v>24</v>
      </c>
      <c r="N40" s="54">
        <f t="shared" si="5"/>
        <v>49</v>
      </c>
      <c r="O40" s="48">
        <f t="shared" si="5"/>
        <v>0</v>
      </c>
      <c r="P40" s="55">
        <f t="shared" si="4"/>
        <v>49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44</v>
      </c>
      <c r="E41" s="45">
        <v>0</v>
      </c>
      <c r="F41" s="45">
        <v>0</v>
      </c>
      <c r="G41" s="53">
        <f t="shared" si="0"/>
        <v>44</v>
      </c>
      <c r="H41" s="44">
        <v>48</v>
      </c>
      <c r="I41" s="45">
        <v>0</v>
      </c>
      <c r="J41" s="46">
        <f t="shared" si="1"/>
        <v>48</v>
      </c>
      <c r="K41" s="52">
        <v>60</v>
      </c>
      <c r="L41" s="45">
        <v>0</v>
      </c>
      <c r="M41" s="53">
        <f t="shared" si="2"/>
        <v>60</v>
      </c>
      <c r="N41" s="52">
        <f t="shared" si="5"/>
        <v>108</v>
      </c>
      <c r="O41" s="45">
        <f t="shared" si="5"/>
        <v>0</v>
      </c>
      <c r="P41" s="53">
        <f t="shared" si="4"/>
        <v>108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40</v>
      </c>
      <c r="E42" s="48">
        <v>0</v>
      </c>
      <c r="F42" s="48">
        <v>2</v>
      </c>
      <c r="G42" s="55">
        <f t="shared" si="0"/>
        <v>42</v>
      </c>
      <c r="H42" s="47">
        <v>66</v>
      </c>
      <c r="I42" s="48">
        <v>0</v>
      </c>
      <c r="J42" s="49">
        <f t="shared" si="1"/>
        <v>66</v>
      </c>
      <c r="K42" s="54">
        <v>63</v>
      </c>
      <c r="L42" s="48">
        <v>2</v>
      </c>
      <c r="M42" s="55">
        <f t="shared" si="2"/>
        <v>65</v>
      </c>
      <c r="N42" s="54">
        <f t="shared" si="5"/>
        <v>129</v>
      </c>
      <c r="O42" s="48">
        <f t="shared" si="5"/>
        <v>2</v>
      </c>
      <c r="P42" s="55">
        <f t="shared" si="4"/>
        <v>131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28</v>
      </c>
      <c r="E43" s="45">
        <v>0</v>
      </c>
      <c r="F43" s="45">
        <v>0</v>
      </c>
      <c r="G43" s="53">
        <f t="shared" si="0"/>
        <v>28</v>
      </c>
      <c r="H43" s="44">
        <v>28</v>
      </c>
      <c r="I43" s="45">
        <v>0</v>
      </c>
      <c r="J43" s="46">
        <f t="shared" si="1"/>
        <v>28</v>
      </c>
      <c r="K43" s="52">
        <v>22</v>
      </c>
      <c r="L43" s="45">
        <v>0</v>
      </c>
      <c r="M43" s="53">
        <f t="shared" si="2"/>
        <v>22</v>
      </c>
      <c r="N43" s="52">
        <f t="shared" si="5"/>
        <v>50</v>
      </c>
      <c r="O43" s="45">
        <f t="shared" si="5"/>
        <v>0</v>
      </c>
      <c r="P43" s="53">
        <f t="shared" si="4"/>
        <v>50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18</v>
      </c>
      <c r="E44" s="48">
        <v>0</v>
      </c>
      <c r="F44" s="48">
        <v>0</v>
      </c>
      <c r="G44" s="55">
        <f t="shared" si="0"/>
        <v>18</v>
      </c>
      <c r="H44" s="47">
        <v>28</v>
      </c>
      <c r="I44" s="48">
        <v>0</v>
      </c>
      <c r="J44" s="49">
        <f t="shared" si="1"/>
        <v>28</v>
      </c>
      <c r="K44" s="54">
        <v>25</v>
      </c>
      <c r="L44" s="48">
        <v>0</v>
      </c>
      <c r="M44" s="55">
        <f t="shared" si="2"/>
        <v>25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51</v>
      </c>
      <c r="E45" s="45">
        <v>0</v>
      </c>
      <c r="F45" s="45">
        <v>0</v>
      </c>
      <c r="G45" s="53">
        <f t="shared" si="0"/>
        <v>51</v>
      </c>
      <c r="H45" s="44">
        <v>42</v>
      </c>
      <c r="I45" s="45">
        <v>0</v>
      </c>
      <c r="J45" s="46">
        <f t="shared" si="1"/>
        <v>42</v>
      </c>
      <c r="K45" s="52">
        <v>39</v>
      </c>
      <c r="L45" s="45">
        <v>0</v>
      </c>
      <c r="M45" s="53">
        <f t="shared" si="2"/>
        <v>39</v>
      </c>
      <c r="N45" s="52">
        <f t="shared" si="5"/>
        <v>81</v>
      </c>
      <c r="O45" s="45">
        <f t="shared" si="5"/>
        <v>0</v>
      </c>
      <c r="P45" s="53">
        <f t="shared" si="4"/>
        <v>81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49</v>
      </c>
      <c r="E46" s="48">
        <v>0</v>
      </c>
      <c r="F46" s="48">
        <v>0</v>
      </c>
      <c r="G46" s="55">
        <f t="shared" si="0"/>
        <v>49</v>
      </c>
      <c r="H46" s="47">
        <v>40</v>
      </c>
      <c r="I46" s="48">
        <v>0</v>
      </c>
      <c r="J46" s="49">
        <f t="shared" si="1"/>
        <v>40</v>
      </c>
      <c r="K46" s="54">
        <v>43</v>
      </c>
      <c r="L46" s="48">
        <v>0</v>
      </c>
      <c r="M46" s="55">
        <f t="shared" si="2"/>
        <v>43</v>
      </c>
      <c r="N46" s="54">
        <f t="shared" si="5"/>
        <v>83</v>
      </c>
      <c r="O46" s="48">
        <f t="shared" si="5"/>
        <v>0</v>
      </c>
      <c r="P46" s="55">
        <f t="shared" si="4"/>
        <v>83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25</v>
      </c>
      <c r="I47" s="45">
        <v>0</v>
      </c>
      <c r="J47" s="46">
        <f t="shared" si="1"/>
        <v>25</v>
      </c>
      <c r="K47" s="52">
        <v>28</v>
      </c>
      <c r="L47" s="45">
        <v>0</v>
      </c>
      <c r="M47" s="53">
        <f t="shared" si="2"/>
        <v>28</v>
      </c>
      <c r="N47" s="52">
        <f t="shared" si="5"/>
        <v>53</v>
      </c>
      <c r="O47" s="45">
        <f t="shared" si="5"/>
        <v>0</v>
      </c>
      <c r="P47" s="53">
        <f t="shared" si="4"/>
        <v>53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193</v>
      </c>
      <c r="E48" s="48">
        <v>0</v>
      </c>
      <c r="F48" s="48">
        <v>0</v>
      </c>
      <c r="G48" s="55">
        <f t="shared" si="0"/>
        <v>193</v>
      </c>
      <c r="H48" s="47">
        <v>166</v>
      </c>
      <c r="I48" s="48">
        <v>0</v>
      </c>
      <c r="J48" s="49">
        <f t="shared" si="1"/>
        <v>166</v>
      </c>
      <c r="K48" s="54">
        <v>202</v>
      </c>
      <c r="L48" s="48">
        <v>0</v>
      </c>
      <c r="M48" s="55">
        <f t="shared" si="2"/>
        <v>202</v>
      </c>
      <c r="N48" s="54">
        <f t="shared" si="5"/>
        <v>368</v>
      </c>
      <c r="O48" s="48">
        <f t="shared" si="5"/>
        <v>0</v>
      </c>
      <c r="P48" s="55">
        <f t="shared" si="4"/>
        <v>368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71</v>
      </c>
      <c r="E49" s="254">
        <v>0</v>
      </c>
      <c r="F49" s="254">
        <v>3</v>
      </c>
      <c r="G49" s="255">
        <f t="shared" si="0"/>
        <v>74</v>
      </c>
      <c r="H49" s="256">
        <v>92</v>
      </c>
      <c r="I49" s="254">
        <v>1</v>
      </c>
      <c r="J49" s="257">
        <f t="shared" si="1"/>
        <v>93</v>
      </c>
      <c r="K49" s="253">
        <v>92</v>
      </c>
      <c r="L49" s="254">
        <v>2</v>
      </c>
      <c r="M49" s="255">
        <f t="shared" si="2"/>
        <v>94</v>
      </c>
      <c r="N49" s="253">
        <f t="shared" ref="N49:O51" si="6">H49+K49</f>
        <v>184</v>
      </c>
      <c r="O49" s="254">
        <f t="shared" si="6"/>
        <v>3</v>
      </c>
      <c r="P49" s="255">
        <f t="shared" si="4"/>
        <v>187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174</v>
      </c>
      <c r="E50" s="48">
        <v>0</v>
      </c>
      <c r="F50" s="48">
        <v>0</v>
      </c>
      <c r="G50" s="55">
        <f t="shared" si="0"/>
        <v>174</v>
      </c>
      <c r="H50" s="47">
        <v>166</v>
      </c>
      <c r="I50" s="48">
        <v>0</v>
      </c>
      <c r="J50" s="49">
        <f t="shared" si="1"/>
        <v>166</v>
      </c>
      <c r="K50" s="54">
        <v>215</v>
      </c>
      <c r="L50" s="48">
        <v>0</v>
      </c>
      <c r="M50" s="55">
        <f t="shared" si="2"/>
        <v>215</v>
      </c>
      <c r="N50" s="54">
        <f t="shared" si="6"/>
        <v>381</v>
      </c>
      <c r="O50" s="48">
        <f t="shared" si="6"/>
        <v>0</v>
      </c>
      <c r="P50" s="55">
        <f t="shared" si="4"/>
        <v>381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36</v>
      </c>
      <c r="E51" s="254">
        <v>6</v>
      </c>
      <c r="F51" s="254">
        <v>0</v>
      </c>
      <c r="G51" s="263">
        <f t="shared" si="0"/>
        <v>42</v>
      </c>
      <c r="H51" s="256">
        <v>35</v>
      </c>
      <c r="I51" s="254">
        <v>0</v>
      </c>
      <c r="J51" s="262">
        <f t="shared" si="1"/>
        <v>35</v>
      </c>
      <c r="K51" s="253">
        <v>37</v>
      </c>
      <c r="L51" s="254">
        <v>6</v>
      </c>
      <c r="M51" s="263">
        <f t="shared" si="2"/>
        <v>43</v>
      </c>
      <c r="N51" s="253">
        <f t="shared" si="6"/>
        <v>72</v>
      </c>
      <c r="O51" s="256">
        <f t="shared" si="6"/>
        <v>6</v>
      </c>
      <c r="P51" s="255">
        <f t="shared" si="4"/>
        <v>78</v>
      </c>
    </row>
    <row r="52" spans="1:17" ht="16.5" customHeight="1" x14ac:dyDescent="0.25">
      <c r="A52" s="413" t="s">
        <v>48</v>
      </c>
      <c r="B52" s="414"/>
      <c r="C52" s="414"/>
      <c r="D52" s="52">
        <f>SUM(D5:D51)</f>
        <v>3007</v>
      </c>
      <c r="E52" s="44">
        <f t="shared" ref="E52:P52" si="7">SUM(E5:E51)</f>
        <v>130</v>
      </c>
      <c r="F52" s="269">
        <f t="shared" si="7"/>
        <v>16</v>
      </c>
      <c r="G52" s="53">
        <f t="shared" si="7"/>
        <v>3153</v>
      </c>
      <c r="H52" s="52">
        <f t="shared" si="7"/>
        <v>3256</v>
      </c>
      <c r="I52" s="269">
        <f t="shared" si="7"/>
        <v>36</v>
      </c>
      <c r="J52" s="53">
        <f t="shared" si="7"/>
        <v>3292</v>
      </c>
      <c r="K52" s="267">
        <f t="shared" si="7"/>
        <v>3237</v>
      </c>
      <c r="L52" s="46">
        <f t="shared" si="7"/>
        <v>113</v>
      </c>
      <c r="M52" s="53">
        <f t="shared" si="7"/>
        <v>3350</v>
      </c>
      <c r="N52" s="270">
        <f t="shared" si="7"/>
        <v>6493</v>
      </c>
      <c r="O52" s="269">
        <f t="shared" si="7"/>
        <v>149</v>
      </c>
      <c r="P52" s="46">
        <f t="shared" si="7"/>
        <v>6642</v>
      </c>
      <c r="Q52" s="118"/>
    </row>
    <row r="53" spans="1:17" ht="16.5" customHeight="1" x14ac:dyDescent="0.25">
      <c r="A53" s="410" t="s">
        <v>49</v>
      </c>
      <c r="B53" s="411"/>
      <c r="C53" s="411"/>
      <c r="D53" s="113">
        <f>'H29.7'!D52-'H29.6'!D52</f>
        <v>4</v>
      </c>
      <c r="E53" s="83">
        <f>'H29.7'!E52-'H29.6'!E52</f>
        <v>7</v>
      </c>
      <c r="F53" s="114">
        <f>'H29.7'!F52-'H29.6'!F52</f>
        <v>1</v>
      </c>
      <c r="G53" s="84">
        <f>'H29.7'!G52-'H29.6'!G52</f>
        <v>12</v>
      </c>
      <c r="H53" s="117">
        <f>'H29.7'!H52-'H29.6'!H52</f>
        <v>2</v>
      </c>
      <c r="I53" s="83">
        <f>'H29.7'!I52-'H29.6'!I52</f>
        <v>2</v>
      </c>
      <c r="J53" s="115">
        <f>'H29.7'!J52-'H29.6'!J52</f>
        <v>4</v>
      </c>
      <c r="K53" s="113">
        <f>'H29.7'!K52-'H29.6'!K52</f>
        <v>-13</v>
      </c>
      <c r="L53" s="83">
        <f>'H29.7'!L52-'H29.6'!L52</f>
        <v>4</v>
      </c>
      <c r="M53" s="115">
        <f>'H29.7'!M52-'H29.6'!M52</f>
        <v>-9</v>
      </c>
      <c r="N53" s="113">
        <f>'H29.7'!N52-'H29.6'!N52</f>
        <v>-11</v>
      </c>
      <c r="O53" s="83">
        <f>'H29.7'!O52-'H29.6'!O52</f>
        <v>6</v>
      </c>
      <c r="P53" s="115">
        <f>'H29.7'!P52-'H29.6'!P52</f>
        <v>-5</v>
      </c>
      <c r="Q53" s="118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62BBC-4F98-4DE3-ABA8-72076CA1A015}">
  <dimension ref="A1:S58"/>
  <sheetViews>
    <sheetView zoomScale="180" zoomScaleNormal="180" workbookViewId="0"/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6" width="6.73046875" style="1" bestFit="1" customWidth="1"/>
    <col min="7" max="7" width="5" style="1" bestFit="1" customWidth="1"/>
    <col min="8" max="8" width="6.3984375" style="1" bestFit="1" customWidth="1"/>
    <col min="9" max="10" width="6.73046875" style="1" bestFit="1" customWidth="1"/>
    <col min="11" max="11" width="6.3984375" style="1" bestFit="1" customWidth="1"/>
    <col min="12" max="13" width="6.73046875" style="1" bestFit="1" customWidth="1"/>
    <col min="14" max="14" width="6.3984375" style="1" bestFit="1" customWidth="1"/>
    <col min="15" max="16" width="6.73046875" style="1" bestFit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286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59</v>
      </c>
      <c r="F5" s="336">
        <v>0</v>
      </c>
      <c r="G5" s="336">
        <v>1</v>
      </c>
      <c r="H5" s="336">
        <f>SUM(E5:G5)</f>
        <v>60</v>
      </c>
      <c r="I5" s="336">
        <v>64</v>
      </c>
      <c r="J5" s="336">
        <v>0</v>
      </c>
      <c r="K5" s="336">
        <f t="shared" ref="K5:K53" si="0">SUM(I5:J5)</f>
        <v>64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125</v>
      </c>
      <c r="P5" s="336">
        <f t="shared" ref="O5:P22" si="2">J5+M5</f>
        <v>1</v>
      </c>
      <c r="Q5" s="336">
        <f>SUM(O5:P5)</f>
        <v>126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149</v>
      </c>
      <c r="F6" s="337">
        <v>80</v>
      </c>
      <c r="G6" s="337">
        <v>1</v>
      </c>
      <c r="H6" s="337">
        <f t="shared" ref="H6:H54" si="3">SUM(E6:G6)</f>
        <v>230</v>
      </c>
      <c r="I6" s="337">
        <v>136</v>
      </c>
      <c r="J6" s="337">
        <v>15</v>
      </c>
      <c r="K6" s="337">
        <f t="shared" si="0"/>
        <v>151</v>
      </c>
      <c r="L6" s="337">
        <v>148</v>
      </c>
      <c r="M6" s="337">
        <v>66</v>
      </c>
      <c r="N6" s="337">
        <f t="shared" si="1"/>
        <v>214</v>
      </c>
      <c r="O6" s="337">
        <f>I6+L6</f>
        <v>284</v>
      </c>
      <c r="P6" s="337">
        <f t="shared" si="2"/>
        <v>81</v>
      </c>
      <c r="Q6" s="337">
        <f t="shared" ref="Q6:Q54" si="4">SUM(O6:P6)</f>
        <v>365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297</v>
      </c>
      <c r="F7" s="336">
        <v>34</v>
      </c>
      <c r="G7" s="336">
        <v>0</v>
      </c>
      <c r="H7" s="336">
        <f t="shared" si="3"/>
        <v>331</v>
      </c>
      <c r="I7" s="336">
        <v>274</v>
      </c>
      <c r="J7" s="336">
        <v>9</v>
      </c>
      <c r="K7" s="336">
        <f t="shared" si="0"/>
        <v>283</v>
      </c>
      <c r="L7" s="336">
        <v>208</v>
      </c>
      <c r="M7" s="336">
        <v>25</v>
      </c>
      <c r="N7" s="336">
        <f t="shared" si="1"/>
        <v>233</v>
      </c>
      <c r="O7" s="336">
        <f t="shared" si="2"/>
        <v>482</v>
      </c>
      <c r="P7" s="336">
        <f>J7+M7</f>
        <v>34</v>
      </c>
      <c r="Q7" s="336">
        <f>SUM(O7:P7)</f>
        <v>516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72</v>
      </c>
      <c r="F8" s="337">
        <v>0</v>
      </c>
      <c r="G8" s="337">
        <v>1</v>
      </c>
      <c r="H8" s="337">
        <f t="shared" si="3"/>
        <v>73</v>
      </c>
      <c r="I8" s="337">
        <v>68</v>
      </c>
      <c r="J8" s="337">
        <v>0</v>
      </c>
      <c r="K8" s="337">
        <f t="shared" si="0"/>
        <v>68</v>
      </c>
      <c r="L8" s="337">
        <v>65</v>
      </c>
      <c r="M8" s="337">
        <v>1</v>
      </c>
      <c r="N8" s="337">
        <f t="shared" si="1"/>
        <v>66</v>
      </c>
      <c r="O8" s="337">
        <f t="shared" si="2"/>
        <v>133</v>
      </c>
      <c r="P8" s="337">
        <f t="shared" si="2"/>
        <v>1</v>
      </c>
      <c r="Q8" s="337">
        <f t="shared" si="4"/>
        <v>134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45</v>
      </c>
      <c r="F9" s="336">
        <v>10</v>
      </c>
      <c r="G9" s="336">
        <v>0</v>
      </c>
      <c r="H9" s="336">
        <f t="shared" si="3"/>
        <v>55</v>
      </c>
      <c r="I9" s="336">
        <v>45</v>
      </c>
      <c r="J9" s="336">
        <v>0</v>
      </c>
      <c r="K9" s="336">
        <f t="shared" si="0"/>
        <v>45</v>
      </c>
      <c r="L9" s="336">
        <v>46</v>
      </c>
      <c r="M9" s="336">
        <v>10</v>
      </c>
      <c r="N9" s="336">
        <f t="shared" si="1"/>
        <v>56</v>
      </c>
      <c r="O9" s="336">
        <f t="shared" si="2"/>
        <v>91</v>
      </c>
      <c r="P9" s="336">
        <f t="shared" si="2"/>
        <v>10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290</v>
      </c>
      <c r="F10" s="337">
        <v>2</v>
      </c>
      <c r="G10" s="337">
        <v>3</v>
      </c>
      <c r="H10" s="337">
        <f t="shared" si="3"/>
        <v>295</v>
      </c>
      <c r="I10" s="337">
        <v>306</v>
      </c>
      <c r="J10" s="337">
        <v>2</v>
      </c>
      <c r="K10" s="337">
        <f t="shared" si="0"/>
        <v>308</v>
      </c>
      <c r="L10" s="337">
        <v>320</v>
      </c>
      <c r="M10" s="337">
        <v>3</v>
      </c>
      <c r="N10" s="337">
        <f t="shared" si="1"/>
        <v>323</v>
      </c>
      <c r="O10" s="337">
        <f t="shared" si="2"/>
        <v>626</v>
      </c>
      <c r="P10" s="337">
        <f t="shared" si="2"/>
        <v>5</v>
      </c>
      <c r="Q10" s="337">
        <f t="shared" si="4"/>
        <v>631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142</v>
      </c>
      <c r="F11" s="336">
        <v>11</v>
      </c>
      <c r="G11" s="336">
        <v>0</v>
      </c>
      <c r="H11" s="336">
        <f>SUM(E11:G11)</f>
        <v>153</v>
      </c>
      <c r="I11" s="336">
        <v>145</v>
      </c>
      <c r="J11" s="336">
        <v>0</v>
      </c>
      <c r="K11" s="336">
        <f>SUM(I11:J11)</f>
        <v>145</v>
      </c>
      <c r="L11" s="336">
        <v>163</v>
      </c>
      <c r="M11" s="336">
        <v>11</v>
      </c>
      <c r="N11" s="336">
        <f>SUM(L11:M11)</f>
        <v>174</v>
      </c>
      <c r="O11" s="336">
        <f>I11+L11</f>
        <v>308</v>
      </c>
      <c r="P11" s="336">
        <f>J11+M11</f>
        <v>11</v>
      </c>
      <c r="Q11" s="336">
        <f>SUM(O11:P11)</f>
        <v>319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183</v>
      </c>
      <c r="F12" s="337">
        <v>13</v>
      </c>
      <c r="G12" s="337">
        <v>2</v>
      </c>
      <c r="H12" s="337">
        <f>SUM(E12:G12)</f>
        <v>198</v>
      </c>
      <c r="I12" s="337">
        <v>174</v>
      </c>
      <c r="J12" s="337">
        <v>6</v>
      </c>
      <c r="K12" s="337">
        <f>SUM(I12:J12)</f>
        <v>180</v>
      </c>
      <c r="L12" s="337">
        <v>174</v>
      </c>
      <c r="M12" s="337">
        <v>9</v>
      </c>
      <c r="N12" s="337">
        <f>SUM(L12:M12)</f>
        <v>183</v>
      </c>
      <c r="O12" s="337">
        <f>I12+L12</f>
        <v>348</v>
      </c>
      <c r="P12" s="337">
        <f>J12+M12</f>
        <v>15</v>
      </c>
      <c r="Q12" s="337">
        <f>SUM(O12:P12)</f>
        <v>363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173</v>
      </c>
      <c r="F13" s="336">
        <v>15</v>
      </c>
      <c r="G13" s="336">
        <v>1</v>
      </c>
      <c r="H13" s="336">
        <f>SUM(E13:G13)</f>
        <v>189</v>
      </c>
      <c r="I13" s="336">
        <v>183</v>
      </c>
      <c r="J13" s="336">
        <v>2</v>
      </c>
      <c r="K13" s="336">
        <f t="shared" si="0"/>
        <v>185</v>
      </c>
      <c r="L13" s="336">
        <v>179</v>
      </c>
      <c r="M13" s="336">
        <v>14</v>
      </c>
      <c r="N13" s="336">
        <f t="shared" si="1"/>
        <v>193</v>
      </c>
      <c r="O13" s="336">
        <f t="shared" si="2"/>
        <v>362</v>
      </c>
      <c r="P13" s="336">
        <f t="shared" si="2"/>
        <v>16</v>
      </c>
      <c r="Q13" s="336">
        <f t="shared" si="4"/>
        <v>378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162</v>
      </c>
      <c r="F14" s="337">
        <v>23</v>
      </c>
      <c r="G14" s="337">
        <v>0</v>
      </c>
      <c r="H14" s="337">
        <f>SUM(E14:G14)</f>
        <v>185</v>
      </c>
      <c r="I14" s="337">
        <v>153</v>
      </c>
      <c r="J14" s="337">
        <v>8</v>
      </c>
      <c r="K14" s="337">
        <f t="shared" si="0"/>
        <v>161</v>
      </c>
      <c r="L14" s="337">
        <v>138</v>
      </c>
      <c r="M14" s="337">
        <v>15</v>
      </c>
      <c r="N14" s="337">
        <f>SUM(L14:M14)</f>
        <v>153</v>
      </c>
      <c r="O14" s="337">
        <f>I14+L14</f>
        <v>291</v>
      </c>
      <c r="P14" s="337">
        <f>J14+M14</f>
        <v>23</v>
      </c>
      <c r="Q14" s="337">
        <f>SUM(O14:P14)</f>
        <v>314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2</v>
      </c>
      <c r="G15" s="336">
        <v>1</v>
      </c>
      <c r="H15" s="336">
        <f t="shared" si="3"/>
        <v>20</v>
      </c>
      <c r="I15" s="336">
        <v>21</v>
      </c>
      <c r="J15" s="336">
        <v>3</v>
      </c>
      <c r="K15" s="336">
        <f t="shared" si="0"/>
        <v>24</v>
      </c>
      <c r="L15" s="336">
        <v>17</v>
      </c>
      <c r="M15" s="336">
        <v>0</v>
      </c>
      <c r="N15" s="336">
        <f t="shared" si="1"/>
        <v>17</v>
      </c>
      <c r="O15" s="336">
        <f t="shared" si="2"/>
        <v>38</v>
      </c>
      <c r="P15" s="336">
        <f t="shared" si="2"/>
        <v>3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3"/>
        <v>16</v>
      </c>
      <c r="I17" s="336">
        <v>18</v>
      </c>
      <c r="J17" s="336">
        <v>0</v>
      </c>
      <c r="K17" s="336">
        <f t="shared" si="0"/>
        <v>18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47</v>
      </c>
      <c r="P17" s="336">
        <f t="shared" si="2"/>
        <v>0</v>
      </c>
      <c r="Q17" s="336">
        <f t="shared" si="4"/>
        <v>47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3"/>
        <v>21</v>
      </c>
      <c r="I20" s="337">
        <v>36</v>
      </c>
      <c r="J20" s="337">
        <v>0</v>
      </c>
      <c r="K20" s="337">
        <f t="shared" si="0"/>
        <v>36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62</v>
      </c>
      <c r="P20" s="337">
        <f t="shared" si="2"/>
        <v>0</v>
      </c>
      <c r="Q20" s="337">
        <f t="shared" si="4"/>
        <v>62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17</v>
      </c>
      <c r="M21" s="336">
        <v>0</v>
      </c>
      <c r="N21" s="336">
        <f t="shared" si="1"/>
        <v>17</v>
      </c>
      <c r="O21" s="336">
        <f t="shared" si="2"/>
        <v>36</v>
      </c>
      <c r="P21" s="336">
        <f t="shared" si="2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3"/>
        <v>24</v>
      </c>
      <c r="I22" s="337">
        <v>18</v>
      </c>
      <c r="J22" s="337">
        <v>0</v>
      </c>
      <c r="K22" s="337">
        <f t="shared" si="0"/>
        <v>18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39</v>
      </c>
      <c r="P22" s="337">
        <f t="shared" si="2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72</v>
      </c>
      <c r="F23" s="336">
        <v>1</v>
      </c>
      <c r="G23" s="336">
        <v>0</v>
      </c>
      <c r="H23" s="336">
        <f>SUM(E23:G23)</f>
        <v>73</v>
      </c>
      <c r="I23" s="336">
        <v>58</v>
      </c>
      <c r="J23" s="336">
        <v>1</v>
      </c>
      <c r="K23" s="336">
        <f>SUM(I23:J23)</f>
        <v>59</v>
      </c>
      <c r="L23" s="336">
        <v>58</v>
      </c>
      <c r="M23" s="336">
        <v>2</v>
      </c>
      <c r="N23" s="336">
        <f t="shared" si="1"/>
        <v>60</v>
      </c>
      <c r="O23" s="336">
        <f t="shared" ref="O23:P27" si="5">I23+L23</f>
        <v>116</v>
      </c>
      <c r="P23" s="336">
        <f t="shared" si="5"/>
        <v>3</v>
      </c>
      <c r="Q23" s="336">
        <f>SUM(O23:P23)</f>
        <v>119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98</v>
      </c>
      <c r="J24" s="337">
        <v>1</v>
      </c>
      <c r="K24" s="337">
        <f>SUM(I24:J24)</f>
        <v>99</v>
      </c>
      <c r="L24" s="337">
        <v>109</v>
      </c>
      <c r="M24" s="337">
        <v>3</v>
      </c>
      <c r="N24" s="337">
        <f t="shared" si="1"/>
        <v>112</v>
      </c>
      <c r="O24" s="337">
        <f t="shared" si="5"/>
        <v>207</v>
      </c>
      <c r="P24" s="337">
        <f t="shared" si="5"/>
        <v>4</v>
      </c>
      <c r="Q24" s="337">
        <f>SUM(O24:P24)</f>
        <v>211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169</v>
      </c>
      <c r="F25" s="336">
        <v>0</v>
      </c>
      <c r="G25" s="336">
        <v>1</v>
      </c>
      <c r="H25" s="336">
        <f>SUM(E25:G25)</f>
        <v>170</v>
      </c>
      <c r="I25" s="336">
        <v>121</v>
      </c>
      <c r="J25" s="336">
        <v>0</v>
      </c>
      <c r="K25" s="336">
        <f>SUM(I25:J25)</f>
        <v>121</v>
      </c>
      <c r="L25" s="336">
        <v>150</v>
      </c>
      <c r="M25" s="336">
        <v>1</v>
      </c>
      <c r="N25" s="336">
        <f t="shared" si="1"/>
        <v>151</v>
      </c>
      <c r="O25" s="336">
        <f t="shared" si="5"/>
        <v>271</v>
      </c>
      <c r="P25" s="336">
        <f t="shared" si="5"/>
        <v>1</v>
      </c>
      <c r="Q25" s="336">
        <f>SUM(O25:P25)</f>
        <v>272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212</v>
      </c>
      <c r="F26" s="337">
        <v>15</v>
      </c>
      <c r="G26" s="337">
        <v>2</v>
      </c>
      <c r="H26" s="337">
        <f>SUM(E26:G26)</f>
        <v>229</v>
      </c>
      <c r="I26" s="337">
        <v>208</v>
      </c>
      <c r="J26" s="337">
        <v>15</v>
      </c>
      <c r="K26" s="337">
        <f>SUM(I26:J26)</f>
        <v>223</v>
      </c>
      <c r="L26" s="337">
        <v>245</v>
      </c>
      <c r="M26" s="337">
        <v>2</v>
      </c>
      <c r="N26" s="337">
        <f t="shared" si="1"/>
        <v>247</v>
      </c>
      <c r="O26" s="337">
        <f t="shared" si="5"/>
        <v>453</v>
      </c>
      <c r="P26" s="337">
        <f t="shared" si="5"/>
        <v>17</v>
      </c>
      <c r="Q26" s="337">
        <f>SUM(O26:P26)</f>
        <v>470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95</v>
      </c>
      <c r="F27" s="336">
        <v>5</v>
      </c>
      <c r="G27" s="336">
        <v>0</v>
      </c>
      <c r="H27" s="336">
        <f t="shared" ref="H27" si="6">SUM(E27:G27)</f>
        <v>100</v>
      </c>
      <c r="I27" s="336">
        <v>104</v>
      </c>
      <c r="J27" s="336">
        <v>0</v>
      </c>
      <c r="K27" s="336">
        <f>SUM(I27:J27)</f>
        <v>104</v>
      </c>
      <c r="L27" s="336">
        <v>105</v>
      </c>
      <c r="M27" s="336">
        <v>5</v>
      </c>
      <c r="N27" s="336">
        <f t="shared" si="1"/>
        <v>110</v>
      </c>
      <c r="O27" s="336">
        <f t="shared" si="5"/>
        <v>209</v>
      </c>
      <c r="P27" s="336">
        <f>J27+M27</f>
        <v>5</v>
      </c>
      <c r="Q27" s="336">
        <f>SUM(O27:P27)</f>
        <v>214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169</v>
      </c>
      <c r="F28" s="337">
        <v>39</v>
      </c>
      <c r="G28" s="337">
        <v>0</v>
      </c>
      <c r="H28" s="337">
        <f>SUM(E28:G28)</f>
        <v>208</v>
      </c>
      <c r="I28" s="337">
        <v>190</v>
      </c>
      <c r="J28" s="337">
        <v>11</v>
      </c>
      <c r="K28" s="337">
        <f t="shared" si="0"/>
        <v>201</v>
      </c>
      <c r="L28" s="337">
        <v>154</v>
      </c>
      <c r="M28" s="337">
        <v>28</v>
      </c>
      <c r="N28" s="337">
        <f t="shared" si="1"/>
        <v>182</v>
      </c>
      <c r="O28" s="337">
        <f>I28+L28</f>
        <v>344</v>
      </c>
      <c r="P28" s="337">
        <f t="shared" ref="O28:P54" si="7">J28+M28</f>
        <v>39</v>
      </c>
      <c r="Q28" s="337">
        <f t="shared" si="4"/>
        <v>383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40</v>
      </c>
      <c r="G29" s="336">
        <v>1</v>
      </c>
      <c r="H29" s="336">
        <f>SUM(E29:G29)</f>
        <v>80</v>
      </c>
      <c r="I29" s="336">
        <v>38</v>
      </c>
      <c r="J29" s="336">
        <v>11</v>
      </c>
      <c r="K29" s="336">
        <f>SUM(I29:J29)</f>
        <v>49</v>
      </c>
      <c r="L29" s="336">
        <v>39</v>
      </c>
      <c r="M29" s="336">
        <v>30</v>
      </c>
      <c r="N29" s="336">
        <f>SUM(L29:M29)</f>
        <v>69</v>
      </c>
      <c r="O29" s="336">
        <f>I29+L29</f>
        <v>77</v>
      </c>
      <c r="P29" s="336">
        <f t="shared" si="7"/>
        <v>41</v>
      </c>
      <c r="Q29" s="336">
        <f>SUM(O29:P29)</f>
        <v>118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3"/>
        <v>36</v>
      </c>
      <c r="I31" s="336">
        <v>41</v>
      </c>
      <c r="J31" s="336">
        <v>0</v>
      </c>
      <c r="K31" s="336">
        <f t="shared" si="0"/>
        <v>41</v>
      </c>
      <c r="L31" s="336">
        <v>45</v>
      </c>
      <c r="M31" s="336">
        <v>0</v>
      </c>
      <c r="N31" s="336">
        <f t="shared" si="1"/>
        <v>45</v>
      </c>
      <c r="O31" s="336">
        <f t="shared" si="7"/>
        <v>86</v>
      </c>
      <c r="P31" s="336">
        <f t="shared" si="7"/>
        <v>0</v>
      </c>
      <c r="Q31" s="336">
        <f t="shared" si="4"/>
        <v>86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48</v>
      </c>
      <c r="J32" s="337">
        <v>0</v>
      </c>
      <c r="K32" s="337">
        <f t="shared" si="0"/>
        <v>48</v>
      </c>
      <c r="L32" s="337">
        <v>54</v>
      </c>
      <c r="M32" s="337">
        <v>1</v>
      </c>
      <c r="N32" s="337">
        <f t="shared" si="1"/>
        <v>55</v>
      </c>
      <c r="O32" s="337">
        <f t="shared" si="7"/>
        <v>102</v>
      </c>
      <c r="P32" s="337">
        <f t="shared" si="7"/>
        <v>1</v>
      </c>
      <c r="Q32" s="337">
        <f t="shared" si="4"/>
        <v>103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33</v>
      </c>
      <c r="F35" s="336">
        <v>0</v>
      </c>
      <c r="G35" s="336">
        <v>0</v>
      </c>
      <c r="H35" s="336">
        <f t="shared" si="3"/>
        <v>33</v>
      </c>
      <c r="I35" s="336">
        <v>29</v>
      </c>
      <c r="J35" s="336">
        <v>0</v>
      </c>
      <c r="K35" s="336">
        <f t="shared" si="0"/>
        <v>29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24</v>
      </c>
      <c r="F36" s="337">
        <v>0</v>
      </c>
      <c r="G36" s="337">
        <v>0</v>
      </c>
      <c r="H36" s="337">
        <f t="shared" si="3"/>
        <v>24</v>
      </c>
      <c r="I36" s="337">
        <v>18</v>
      </c>
      <c r="J36" s="337">
        <v>0</v>
      </c>
      <c r="K36" s="337">
        <f t="shared" si="0"/>
        <v>18</v>
      </c>
      <c r="L36" s="337">
        <v>16</v>
      </c>
      <c r="M36" s="337">
        <v>0</v>
      </c>
      <c r="N36" s="337">
        <f t="shared" si="1"/>
        <v>16</v>
      </c>
      <c r="O36" s="337">
        <f t="shared" si="7"/>
        <v>34</v>
      </c>
      <c r="P36" s="337">
        <f t="shared" si="7"/>
        <v>0</v>
      </c>
      <c r="Q36" s="337">
        <f t="shared" si="4"/>
        <v>34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27</v>
      </c>
      <c r="F37" s="336">
        <v>0</v>
      </c>
      <c r="G37" s="336">
        <v>0</v>
      </c>
      <c r="H37" s="336">
        <f t="shared" si="3"/>
        <v>27</v>
      </c>
      <c r="I37" s="336">
        <v>24</v>
      </c>
      <c r="J37" s="336">
        <v>0</v>
      </c>
      <c r="K37" s="336">
        <f t="shared" si="0"/>
        <v>24</v>
      </c>
      <c r="L37" s="336">
        <v>16</v>
      </c>
      <c r="M37" s="336">
        <v>0</v>
      </c>
      <c r="N37" s="336">
        <f t="shared" si="1"/>
        <v>16</v>
      </c>
      <c r="O37" s="336">
        <f t="shared" si="7"/>
        <v>40</v>
      </c>
      <c r="P37" s="336">
        <f t="shared" si="7"/>
        <v>0</v>
      </c>
      <c r="Q37" s="336">
        <f t="shared" si="4"/>
        <v>40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f t="shared" si="7"/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f t="shared" si="7"/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0</v>
      </c>
      <c r="F52" s="337">
        <v>0</v>
      </c>
      <c r="G52" s="337">
        <v>0</v>
      </c>
      <c r="H52" s="337">
        <f>SUM(E52:G52)</f>
        <v>0</v>
      </c>
      <c r="I52" s="337">
        <v>0</v>
      </c>
      <c r="J52" s="337">
        <v>0</v>
      </c>
      <c r="K52" s="337">
        <f t="shared" si="0"/>
        <v>0</v>
      </c>
      <c r="L52" s="337">
        <v>0</v>
      </c>
      <c r="M52" s="337">
        <v>0</v>
      </c>
      <c r="N52" s="337">
        <f t="shared" si="1"/>
        <v>0</v>
      </c>
      <c r="O52" s="337">
        <f t="shared" si="7"/>
        <v>0</v>
      </c>
      <c r="P52" s="337">
        <f t="shared" si="7"/>
        <v>0</v>
      </c>
      <c r="Q52" s="337">
        <f t="shared" si="4"/>
        <v>0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2750</v>
      </c>
      <c r="F55" s="338">
        <f>SUM(F5:F54)</f>
        <v>290</v>
      </c>
      <c r="G55" s="338">
        <f>SUM(G5:G54)</f>
        <v>19</v>
      </c>
      <c r="H55" s="338">
        <f>SUM(H5:H54)</f>
        <v>3059</v>
      </c>
      <c r="I55" s="338">
        <f>SUM(I5:I54)</f>
        <v>2724</v>
      </c>
      <c r="J55" s="338">
        <f t="shared" ref="J55:Q55" si="8">SUM(J5:J54)</f>
        <v>84</v>
      </c>
      <c r="K55" s="338">
        <f t="shared" si="8"/>
        <v>2808</v>
      </c>
      <c r="L55" s="338">
        <f t="shared" si="8"/>
        <v>2712</v>
      </c>
      <c r="M55" s="338">
        <f t="shared" si="8"/>
        <v>227</v>
      </c>
      <c r="N55" s="338">
        <f t="shared" si="8"/>
        <v>2939</v>
      </c>
      <c r="O55" s="338">
        <f t="shared" si="8"/>
        <v>5436</v>
      </c>
      <c r="P55" s="338">
        <f t="shared" si="8"/>
        <v>311</v>
      </c>
      <c r="Q55" s="338">
        <f t="shared" si="8"/>
        <v>5747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-8</v>
      </c>
      <c r="F56" s="339">
        <v>7</v>
      </c>
      <c r="G56" s="339">
        <v>0</v>
      </c>
      <c r="H56" s="339">
        <v>-1</v>
      </c>
      <c r="I56" s="339">
        <v>-7</v>
      </c>
      <c r="J56" s="339">
        <v>6</v>
      </c>
      <c r="K56" s="339">
        <v>-1</v>
      </c>
      <c r="L56" s="339">
        <v>-3</v>
      </c>
      <c r="M56" s="339">
        <v>1</v>
      </c>
      <c r="N56" s="339">
        <v>-2</v>
      </c>
      <c r="O56" s="339">
        <v>-10</v>
      </c>
      <c r="P56" s="339">
        <v>7</v>
      </c>
      <c r="Q56" s="339">
        <v>-3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38">
        <v>2760</v>
      </c>
      <c r="F58" s="338">
        <v>277</v>
      </c>
      <c r="G58" s="338">
        <v>20</v>
      </c>
      <c r="H58" s="338">
        <v>3057</v>
      </c>
      <c r="I58" s="338">
        <v>2790</v>
      </c>
      <c r="J58" s="338">
        <v>78</v>
      </c>
      <c r="K58" s="338">
        <v>2868</v>
      </c>
      <c r="L58" s="338">
        <v>2761</v>
      </c>
      <c r="M58" s="338">
        <v>222</v>
      </c>
      <c r="N58" s="338">
        <v>2983</v>
      </c>
      <c r="O58" s="338">
        <v>5551</v>
      </c>
      <c r="P58" s="338">
        <v>300</v>
      </c>
      <c r="Q58" s="338">
        <v>5851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87">
    <tabColor rgb="FFFF99CC"/>
  </sheetPr>
  <dimension ref="A1:S54"/>
  <sheetViews>
    <sheetView view="pageBreakPreview" zoomScaleNormal="115" zoomScaleSheetLayoutView="100" workbookViewId="0">
      <pane ySplit="4" topLeftCell="A41" activePane="bottomLeft" state="frozen"/>
      <selection activeCell="M35" sqref="M35"/>
      <selection pane="bottomLeft" activeCell="A49" sqref="A49:XFD5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154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51" si="0">SUM(D5:F5)</f>
        <v>68</v>
      </c>
      <c r="H5" s="44">
        <v>89</v>
      </c>
      <c r="I5" s="45">
        <v>0</v>
      </c>
      <c r="J5" s="46">
        <f t="shared" ref="J5:J51" si="1">SUM(H5:I5)</f>
        <v>89</v>
      </c>
      <c r="K5" s="52">
        <v>72</v>
      </c>
      <c r="L5" s="45">
        <v>0</v>
      </c>
      <c r="M5" s="53">
        <f t="shared" ref="M5:M51" si="2">SUM(K5:L5)</f>
        <v>72</v>
      </c>
      <c r="N5" s="52">
        <f t="shared" ref="N5:O31" si="3">H5+K5</f>
        <v>161</v>
      </c>
      <c r="O5" s="45">
        <f t="shared" si="3"/>
        <v>0</v>
      </c>
      <c r="P5" s="53">
        <f t="shared" ref="P5:P51" si="4">SUM(N5:O5)</f>
        <v>161</v>
      </c>
    </row>
    <row r="6" spans="1:19" ht="16.5" customHeight="1" x14ac:dyDescent="0.25">
      <c r="A6" s="39">
        <v>2</v>
      </c>
      <c r="B6" s="40" t="s">
        <v>9</v>
      </c>
      <c r="C6" s="40"/>
      <c r="D6" s="54">
        <v>194</v>
      </c>
      <c r="E6" s="48">
        <v>39</v>
      </c>
      <c r="F6" s="48">
        <v>1</v>
      </c>
      <c r="G6" s="55">
        <f t="shared" si="0"/>
        <v>234</v>
      </c>
      <c r="H6" s="47">
        <v>213</v>
      </c>
      <c r="I6" s="48">
        <v>5</v>
      </c>
      <c r="J6" s="49">
        <f t="shared" si="1"/>
        <v>218</v>
      </c>
      <c r="K6" s="54">
        <v>230</v>
      </c>
      <c r="L6" s="48">
        <v>36</v>
      </c>
      <c r="M6" s="55">
        <f t="shared" si="2"/>
        <v>266</v>
      </c>
      <c r="N6" s="54">
        <f t="shared" si="3"/>
        <v>443</v>
      </c>
      <c r="O6" s="48">
        <f t="shared" si="3"/>
        <v>41</v>
      </c>
      <c r="P6" s="55">
        <f t="shared" si="4"/>
        <v>484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344</v>
      </c>
      <c r="E7" s="45">
        <v>9</v>
      </c>
      <c r="F7" s="45">
        <v>0</v>
      </c>
      <c r="G7" s="53">
        <f t="shared" si="0"/>
        <v>353</v>
      </c>
      <c r="H7" s="44">
        <v>360</v>
      </c>
      <c r="I7" s="45">
        <v>6</v>
      </c>
      <c r="J7" s="46">
        <f t="shared" si="1"/>
        <v>366</v>
      </c>
      <c r="K7" s="52">
        <v>255</v>
      </c>
      <c r="L7" s="45">
        <v>3</v>
      </c>
      <c r="M7" s="53">
        <f t="shared" si="2"/>
        <v>258</v>
      </c>
      <c r="N7" s="52">
        <f t="shared" si="3"/>
        <v>615</v>
      </c>
      <c r="O7" s="45">
        <f t="shared" si="3"/>
        <v>9</v>
      </c>
      <c r="P7" s="53">
        <f t="shared" si="4"/>
        <v>624</v>
      </c>
    </row>
    <row r="8" spans="1:19" ht="16.5" customHeight="1" x14ac:dyDescent="0.25">
      <c r="A8" s="39">
        <v>4</v>
      </c>
      <c r="B8" s="40" t="s">
        <v>7</v>
      </c>
      <c r="C8" s="40"/>
      <c r="D8" s="54">
        <v>85</v>
      </c>
      <c r="E8" s="48">
        <v>1</v>
      </c>
      <c r="F8" s="48">
        <v>2</v>
      </c>
      <c r="G8" s="55">
        <f t="shared" si="0"/>
        <v>88</v>
      </c>
      <c r="H8" s="47">
        <v>88</v>
      </c>
      <c r="I8" s="48">
        <v>2</v>
      </c>
      <c r="J8" s="49">
        <f t="shared" si="1"/>
        <v>90</v>
      </c>
      <c r="K8" s="54">
        <v>87</v>
      </c>
      <c r="L8" s="48">
        <v>3</v>
      </c>
      <c r="M8" s="55">
        <f t="shared" si="2"/>
        <v>90</v>
      </c>
      <c r="N8" s="54">
        <f t="shared" si="3"/>
        <v>175</v>
      </c>
      <c r="O8" s="48">
        <f t="shared" si="3"/>
        <v>5</v>
      </c>
      <c r="P8" s="55">
        <f t="shared" si="4"/>
        <v>180</v>
      </c>
    </row>
    <row r="9" spans="1:19" ht="16.5" customHeight="1" x14ac:dyDescent="0.25">
      <c r="A9" s="37">
        <v>5</v>
      </c>
      <c r="B9" s="38" t="s">
        <v>5</v>
      </c>
      <c r="C9" s="38"/>
      <c r="D9" s="52">
        <v>47</v>
      </c>
      <c r="E9" s="45">
        <v>6</v>
      </c>
      <c r="F9" s="45">
        <v>0</v>
      </c>
      <c r="G9" s="53">
        <f t="shared" si="0"/>
        <v>53</v>
      </c>
      <c r="H9" s="44">
        <v>56</v>
      </c>
      <c r="I9" s="45">
        <v>0</v>
      </c>
      <c r="J9" s="46">
        <f t="shared" si="1"/>
        <v>56</v>
      </c>
      <c r="K9" s="52">
        <v>67</v>
      </c>
      <c r="L9" s="45">
        <v>6</v>
      </c>
      <c r="M9" s="53">
        <f t="shared" si="2"/>
        <v>73</v>
      </c>
      <c r="N9" s="52">
        <f t="shared" si="3"/>
        <v>123</v>
      </c>
      <c r="O9" s="45">
        <f t="shared" si="3"/>
        <v>6</v>
      </c>
      <c r="P9" s="53">
        <f t="shared" si="4"/>
        <v>129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3</v>
      </c>
      <c r="G10" s="55">
        <f t="shared" si="0"/>
        <v>286</v>
      </c>
      <c r="H10" s="47">
        <v>341</v>
      </c>
      <c r="I10" s="48">
        <v>0</v>
      </c>
      <c r="J10" s="49">
        <f t="shared" si="1"/>
        <v>341</v>
      </c>
      <c r="K10" s="54">
        <v>363</v>
      </c>
      <c r="L10" s="48">
        <v>3</v>
      </c>
      <c r="M10" s="55">
        <f t="shared" si="2"/>
        <v>366</v>
      </c>
      <c r="N10" s="54">
        <f t="shared" si="3"/>
        <v>704</v>
      </c>
      <c r="O10" s="48">
        <f t="shared" si="3"/>
        <v>3</v>
      </c>
      <c r="P10" s="55">
        <f t="shared" si="4"/>
        <v>707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20</v>
      </c>
      <c r="E11" s="45">
        <v>0</v>
      </c>
      <c r="F11" s="45">
        <v>0</v>
      </c>
      <c r="G11" s="53">
        <f t="shared" si="0"/>
        <v>20</v>
      </c>
      <c r="H11" s="44">
        <v>15</v>
      </c>
      <c r="I11" s="45">
        <v>0</v>
      </c>
      <c r="J11" s="46">
        <f t="shared" si="1"/>
        <v>15</v>
      </c>
      <c r="K11" s="52">
        <v>16</v>
      </c>
      <c r="L11" s="45">
        <v>0</v>
      </c>
      <c r="M11" s="53">
        <f t="shared" si="2"/>
        <v>16</v>
      </c>
      <c r="N11" s="52">
        <f t="shared" si="3"/>
        <v>31</v>
      </c>
      <c r="O11" s="45">
        <f t="shared" si="3"/>
        <v>0</v>
      </c>
      <c r="P11" s="53">
        <f t="shared" si="4"/>
        <v>31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41</v>
      </c>
      <c r="E12" s="48">
        <v>0</v>
      </c>
      <c r="F12" s="48">
        <v>0</v>
      </c>
      <c r="G12" s="55">
        <f t="shared" si="0"/>
        <v>41</v>
      </c>
      <c r="H12" s="47">
        <v>35</v>
      </c>
      <c r="I12" s="48">
        <v>0</v>
      </c>
      <c r="J12" s="49">
        <f t="shared" si="1"/>
        <v>35</v>
      </c>
      <c r="K12" s="54">
        <v>43</v>
      </c>
      <c r="L12" s="48">
        <v>0</v>
      </c>
      <c r="M12" s="55">
        <f t="shared" si="2"/>
        <v>43</v>
      </c>
      <c r="N12" s="54">
        <f t="shared" si="3"/>
        <v>78</v>
      </c>
      <c r="O12" s="48">
        <f t="shared" si="3"/>
        <v>0</v>
      </c>
      <c r="P12" s="55">
        <f t="shared" si="4"/>
        <v>78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99</v>
      </c>
      <c r="E13" s="45">
        <v>3</v>
      </c>
      <c r="F13" s="45">
        <v>1</v>
      </c>
      <c r="G13" s="53">
        <f t="shared" si="0"/>
        <v>103</v>
      </c>
      <c r="H13" s="44">
        <v>113</v>
      </c>
      <c r="I13" s="45">
        <v>0</v>
      </c>
      <c r="J13" s="46">
        <f t="shared" si="1"/>
        <v>113</v>
      </c>
      <c r="K13" s="52">
        <v>118</v>
      </c>
      <c r="L13" s="45">
        <v>4</v>
      </c>
      <c r="M13" s="53">
        <f t="shared" si="2"/>
        <v>122</v>
      </c>
      <c r="N13" s="52">
        <f t="shared" si="3"/>
        <v>231</v>
      </c>
      <c r="O13" s="45">
        <f t="shared" si="3"/>
        <v>4</v>
      </c>
      <c r="P13" s="53">
        <f t="shared" si="4"/>
        <v>235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126</v>
      </c>
      <c r="E14" s="48">
        <v>8</v>
      </c>
      <c r="F14" s="48">
        <v>1</v>
      </c>
      <c r="G14" s="55">
        <f t="shared" si="0"/>
        <v>135</v>
      </c>
      <c r="H14" s="47">
        <v>155</v>
      </c>
      <c r="I14" s="48">
        <v>2</v>
      </c>
      <c r="J14" s="49">
        <f t="shared" si="1"/>
        <v>157</v>
      </c>
      <c r="K14" s="54">
        <v>144</v>
      </c>
      <c r="L14" s="48">
        <v>7</v>
      </c>
      <c r="M14" s="55">
        <f t="shared" si="2"/>
        <v>151</v>
      </c>
      <c r="N14" s="54">
        <f t="shared" si="3"/>
        <v>299</v>
      </c>
      <c r="O14" s="48">
        <f t="shared" si="3"/>
        <v>9</v>
      </c>
      <c r="P14" s="55">
        <f t="shared" si="4"/>
        <v>308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162</v>
      </c>
      <c r="E15" s="45">
        <v>1</v>
      </c>
      <c r="F15" s="45">
        <v>0</v>
      </c>
      <c r="G15" s="53">
        <f t="shared" si="0"/>
        <v>163</v>
      </c>
      <c r="H15" s="44">
        <v>199</v>
      </c>
      <c r="I15" s="45">
        <v>0</v>
      </c>
      <c r="J15" s="46">
        <f t="shared" si="1"/>
        <v>199</v>
      </c>
      <c r="K15" s="52">
        <v>199</v>
      </c>
      <c r="L15" s="45">
        <v>1</v>
      </c>
      <c r="M15" s="53">
        <f t="shared" si="2"/>
        <v>200</v>
      </c>
      <c r="N15" s="52">
        <f t="shared" si="3"/>
        <v>398</v>
      </c>
      <c r="O15" s="45">
        <f t="shared" si="3"/>
        <v>1</v>
      </c>
      <c r="P15" s="53">
        <f t="shared" si="4"/>
        <v>399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35</v>
      </c>
      <c r="E16" s="48">
        <v>1</v>
      </c>
      <c r="F16" s="48">
        <v>0</v>
      </c>
      <c r="G16" s="55">
        <f t="shared" si="0"/>
        <v>36</v>
      </c>
      <c r="H16" s="47">
        <v>32</v>
      </c>
      <c r="I16" s="48">
        <v>1</v>
      </c>
      <c r="J16" s="49">
        <f t="shared" si="1"/>
        <v>33</v>
      </c>
      <c r="K16" s="54">
        <v>34</v>
      </c>
      <c r="L16" s="48">
        <v>0</v>
      </c>
      <c r="M16" s="55">
        <f t="shared" si="2"/>
        <v>34</v>
      </c>
      <c r="N16" s="54">
        <f t="shared" si="3"/>
        <v>66</v>
      </c>
      <c r="O16" s="48">
        <f t="shared" si="3"/>
        <v>1</v>
      </c>
      <c r="P16" s="55">
        <f t="shared" si="4"/>
        <v>67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65</v>
      </c>
      <c r="E17" s="45">
        <v>2</v>
      </c>
      <c r="F17" s="45">
        <v>0</v>
      </c>
      <c r="G17" s="53">
        <f t="shared" si="0"/>
        <v>67</v>
      </c>
      <c r="H17" s="44">
        <v>62</v>
      </c>
      <c r="I17" s="45">
        <v>2</v>
      </c>
      <c r="J17" s="46">
        <f t="shared" si="1"/>
        <v>64</v>
      </c>
      <c r="K17" s="52">
        <v>79</v>
      </c>
      <c r="L17" s="45">
        <v>0</v>
      </c>
      <c r="M17" s="53">
        <f t="shared" si="2"/>
        <v>79</v>
      </c>
      <c r="N17" s="52">
        <f t="shared" si="3"/>
        <v>141</v>
      </c>
      <c r="O17" s="45">
        <f t="shared" si="3"/>
        <v>2</v>
      </c>
      <c r="P17" s="53">
        <f t="shared" si="4"/>
        <v>143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17</v>
      </c>
      <c r="E18" s="48">
        <v>0</v>
      </c>
      <c r="F18" s="48">
        <v>0</v>
      </c>
      <c r="G18" s="55">
        <f t="shared" si="0"/>
        <v>17</v>
      </c>
      <c r="H18" s="47">
        <v>11</v>
      </c>
      <c r="I18" s="48">
        <v>0</v>
      </c>
      <c r="J18" s="49">
        <f t="shared" si="1"/>
        <v>11</v>
      </c>
      <c r="K18" s="54">
        <v>14</v>
      </c>
      <c r="L18" s="48">
        <v>0</v>
      </c>
      <c r="M18" s="55">
        <f t="shared" si="2"/>
        <v>14</v>
      </c>
      <c r="N18" s="54">
        <f t="shared" si="3"/>
        <v>25</v>
      </c>
      <c r="O18" s="48">
        <f t="shared" si="3"/>
        <v>0</v>
      </c>
      <c r="P18" s="55">
        <f t="shared" si="4"/>
        <v>25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14</v>
      </c>
      <c r="E19" s="45">
        <v>0</v>
      </c>
      <c r="F19" s="45">
        <v>0</v>
      </c>
      <c r="G19" s="53">
        <f t="shared" si="0"/>
        <v>14</v>
      </c>
      <c r="H19" s="44">
        <v>18</v>
      </c>
      <c r="I19" s="45">
        <v>0</v>
      </c>
      <c r="J19" s="46">
        <f t="shared" si="1"/>
        <v>18</v>
      </c>
      <c r="K19" s="52">
        <v>23</v>
      </c>
      <c r="L19" s="45">
        <v>0</v>
      </c>
      <c r="M19" s="53">
        <f t="shared" si="2"/>
        <v>23</v>
      </c>
      <c r="N19" s="52">
        <f t="shared" si="3"/>
        <v>41</v>
      </c>
      <c r="O19" s="45">
        <f t="shared" si="3"/>
        <v>0</v>
      </c>
      <c r="P19" s="53">
        <f t="shared" si="4"/>
        <v>41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35</v>
      </c>
      <c r="E20" s="48">
        <v>0</v>
      </c>
      <c r="F20" s="48">
        <v>0</v>
      </c>
      <c r="G20" s="55">
        <f t="shared" si="0"/>
        <v>35</v>
      </c>
      <c r="H20" s="47">
        <v>43</v>
      </c>
      <c r="I20" s="48">
        <v>0</v>
      </c>
      <c r="J20" s="49">
        <f t="shared" si="1"/>
        <v>43</v>
      </c>
      <c r="K20" s="54">
        <v>33</v>
      </c>
      <c r="L20" s="48">
        <v>0</v>
      </c>
      <c r="M20" s="55">
        <f t="shared" si="2"/>
        <v>33</v>
      </c>
      <c r="N20" s="54">
        <f t="shared" si="3"/>
        <v>76</v>
      </c>
      <c r="O20" s="48">
        <f t="shared" si="3"/>
        <v>0</v>
      </c>
      <c r="P20" s="55">
        <f t="shared" si="4"/>
        <v>76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21</v>
      </c>
      <c r="I21" s="45">
        <v>0</v>
      </c>
      <c r="J21" s="46">
        <f t="shared" si="1"/>
        <v>21</v>
      </c>
      <c r="K21" s="52">
        <v>20</v>
      </c>
      <c r="L21" s="45">
        <v>0</v>
      </c>
      <c r="M21" s="53">
        <f t="shared" si="2"/>
        <v>20</v>
      </c>
      <c r="N21" s="52">
        <f t="shared" si="3"/>
        <v>41</v>
      </c>
      <c r="O21" s="45">
        <f t="shared" si="3"/>
        <v>0</v>
      </c>
      <c r="P21" s="53">
        <f t="shared" si="4"/>
        <v>41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24</v>
      </c>
      <c r="E22" s="48">
        <v>0</v>
      </c>
      <c r="F22" s="48">
        <v>0</v>
      </c>
      <c r="G22" s="55">
        <f t="shared" si="0"/>
        <v>24</v>
      </c>
      <c r="H22" s="47">
        <v>23</v>
      </c>
      <c r="I22" s="48">
        <v>0</v>
      </c>
      <c r="J22" s="49">
        <f t="shared" si="1"/>
        <v>23</v>
      </c>
      <c r="K22" s="54">
        <v>31</v>
      </c>
      <c r="L22" s="48">
        <v>0</v>
      </c>
      <c r="M22" s="55">
        <f t="shared" si="2"/>
        <v>31</v>
      </c>
      <c r="N22" s="54">
        <f t="shared" si="3"/>
        <v>54</v>
      </c>
      <c r="O22" s="48">
        <f t="shared" si="3"/>
        <v>0</v>
      </c>
      <c r="P22" s="55">
        <f t="shared" si="4"/>
        <v>54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12</v>
      </c>
      <c r="E24" s="48">
        <v>0</v>
      </c>
      <c r="F24" s="48">
        <v>0</v>
      </c>
      <c r="G24" s="55">
        <f t="shared" si="0"/>
        <v>12</v>
      </c>
      <c r="H24" s="47">
        <v>14</v>
      </c>
      <c r="I24" s="48">
        <v>0</v>
      </c>
      <c r="J24" s="49">
        <f t="shared" si="1"/>
        <v>14</v>
      </c>
      <c r="K24" s="54">
        <v>13</v>
      </c>
      <c r="L24" s="48">
        <v>0</v>
      </c>
      <c r="M24" s="55">
        <f t="shared" si="2"/>
        <v>13</v>
      </c>
      <c r="N24" s="54">
        <f t="shared" si="3"/>
        <v>27</v>
      </c>
      <c r="O24" s="48">
        <f t="shared" si="3"/>
        <v>0</v>
      </c>
      <c r="P24" s="55">
        <f t="shared" si="4"/>
        <v>27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21</v>
      </c>
      <c r="E25" s="45">
        <v>0</v>
      </c>
      <c r="F25" s="45">
        <v>0</v>
      </c>
      <c r="G25" s="53">
        <f t="shared" si="0"/>
        <v>21</v>
      </c>
      <c r="H25" s="44">
        <v>29</v>
      </c>
      <c r="I25" s="45">
        <v>0</v>
      </c>
      <c r="J25" s="46">
        <f t="shared" si="1"/>
        <v>29</v>
      </c>
      <c r="K25" s="52">
        <v>32</v>
      </c>
      <c r="L25" s="45">
        <v>0</v>
      </c>
      <c r="M25" s="53">
        <f t="shared" si="2"/>
        <v>32</v>
      </c>
      <c r="N25" s="52">
        <f t="shared" si="3"/>
        <v>61</v>
      </c>
      <c r="O25" s="45">
        <f t="shared" si="3"/>
        <v>0</v>
      </c>
      <c r="P25" s="53">
        <f t="shared" si="4"/>
        <v>61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19</v>
      </c>
      <c r="E26" s="48">
        <v>0</v>
      </c>
      <c r="F26" s="48">
        <v>0</v>
      </c>
      <c r="G26" s="55">
        <f t="shared" si="0"/>
        <v>19</v>
      </c>
      <c r="H26" s="47">
        <v>29</v>
      </c>
      <c r="I26" s="48">
        <v>0</v>
      </c>
      <c r="J26" s="49">
        <f t="shared" si="1"/>
        <v>29</v>
      </c>
      <c r="K26" s="54">
        <v>29</v>
      </c>
      <c r="L26" s="48">
        <v>0</v>
      </c>
      <c r="M26" s="55">
        <f t="shared" si="2"/>
        <v>29</v>
      </c>
      <c r="N26" s="54">
        <f t="shared" si="3"/>
        <v>58</v>
      </c>
      <c r="O26" s="48">
        <f t="shared" si="3"/>
        <v>0</v>
      </c>
      <c r="P26" s="55">
        <f t="shared" si="4"/>
        <v>58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32</v>
      </c>
      <c r="E27" s="45">
        <v>0</v>
      </c>
      <c r="F27" s="45">
        <v>0</v>
      </c>
      <c r="G27" s="53">
        <f t="shared" si="0"/>
        <v>32</v>
      </c>
      <c r="H27" s="44">
        <v>30</v>
      </c>
      <c r="I27" s="45">
        <v>0</v>
      </c>
      <c r="J27" s="46">
        <f t="shared" si="1"/>
        <v>30</v>
      </c>
      <c r="K27" s="52">
        <v>28</v>
      </c>
      <c r="L27" s="45">
        <v>0</v>
      </c>
      <c r="M27" s="53">
        <f t="shared" si="2"/>
        <v>28</v>
      </c>
      <c r="N27" s="52">
        <f t="shared" si="3"/>
        <v>58</v>
      </c>
      <c r="O27" s="45">
        <f t="shared" si="3"/>
        <v>0</v>
      </c>
      <c r="P27" s="53">
        <f t="shared" si="4"/>
        <v>58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16</v>
      </c>
      <c r="E28" s="48">
        <v>0</v>
      </c>
      <c r="F28" s="48">
        <v>0</v>
      </c>
      <c r="G28" s="55">
        <f t="shared" si="0"/>
        <v>16</v>
      </c>
      <c r="H28" s="47">
        <v>11</v>
      </c>
      <c r="I28" s="48">
        <v>0</v>
      </c>
      <c r="J28" s="49">
        <f t="shared" si="1"/>
        <v>11</v>
      </c>
      <c r="K28" s="54">
        <v>17</v>
      </c>
      <c r="L28" s="48">
        <v>0</v>
      </c>
      <c r="M28" s="55">
        <f t="shared" si="2"/>
        <v>17</v>
      </c>
      <c r="N28" s="54">
        <f t="shared" si="3"/>
        <v>28</v>
      </c>
      <c r="O28" s="48">
        <f t="shared" si="3"/>
        <v>0</v>
      </c>
      <c r="P28" s="55">
        <f t="shared" si="4"/>
        <v>28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33</v>
      </c>
      <c r="E29" s="45">
        <v>1</v>
      </c>
      <c r="F29" s="45">
        <v>0</v>
      </c>
      <c r="G29" s="53">
        <f t="shared" si="0"/>
        <v>34</v>
      </c>
      <c r="H29" s="44">
        <v>25</v>
      </c>
      <c r="I29" s="45">
        <v>0</v>
      </c>
      <c r="J29" s="46">
        <f t="shared" si="1"/>
        <v>25</v>
      </c>
      <c r="K29" s="52">
        <v>35</v>
      </c>
      <c r="L29" s="45">
        <v>1</v>
      </c>
      <c r="M29" s="53">
        <f t="shared" si="2"/>
        <v>36</v>
      </c>
      <c r="N29" s="52">
        <f t="shared" si="3"/>
        <v>60</v>
      </c>
      <c r="O29" s="45">
        <f t="shared" si="3"/>
        <v>1</v>
      </c>
      <c r="P29" s="53">
        <f t="shared" si="4"/>
        <v>61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14</v>
      </c>
      <c r="E30" s="48">
        <v>0</v>
      </c>
      <c r="F30" s="48">
        <v>0</v>
      </c>
      <c r="G30" s="55">
        <f t="shared" si="0"/>
        <v>14</v>
      </c>
      <c r="H30" s="47">
        <v>17</v>
      </c>
      <c r="I30" s="48">
        <v>0</v>
      </c>
      <c r="J30" s="49">
        <f t="shared" si="1"/>
        <v>17</v>
      </c>
      <c r="K30" s="54">
        <v>22</v>
      </c>
      <c r="L30" s="48">
        <v>0</v>
      </c>
      <c r="M30" s="55">
        <f t="shared" si="2"/>
        <v>22</v>
      </c>
      <c r="N30" s="54">
        <f t="shared" si="3"/>
        <v>39</v>
      </c>
      <c r="O30" s="48">
        <f t="shared" si="3"/>
        <v>0</v>
      </c>
      <c r="P30" s="55">
        <f t="shared" si="4"/>
        <v>39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84</v>
      </c>
      <c r="E31" s="45">
        <v>1</v>
      </c>
      <c r="F31" s="45">
        <v>1</v>
      </c>
      <c r="G31" s="53">
        <f t="shared" si="0"/>
        <v>86</v>
      </c>
      <c r="H31" s="44">
        <v>94</v>
      </c>
      <c r="I31" s="45">
        <v>2</v>
      </c>
      <c r="J31" s="46">
        <f t="shared" si="1"/>
        <v>96</v>
      </c>
      <c r="K31" s="52">
        <v>67</v>
      </c>
      <c r="L31" s="45">
        <v>2</v>
      </c>
      <c r="M31" s="53">
        <f t="shared" si="2"/>
        <v>69</v>
      </c>
      <c r="N31" s="52">
        <f t="shared" si="3"/>
        <v>161</v>
      </c>
      <c r="O31" s="45">
        <f t="shared" si="3"/>
        <v>4</v>
      </c>
      <c r="P31" s="53">
        <f t="shared" si="4"/>
        <v>165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23</v>
      </c>
      <c r="E32" s="48">
        <v>0</v>
      </c>
      <c r="F32" s="48">
        <v>0</v>
      </c>
      <c r="G32" s="55">
        <f t="shared" si="0"/>
        <v>23</v>
      </c>
      <c r="H32" s="47">
        <v>21</v>
      </c>
      <c r="I32" s="48">
        <v>0</v>
      </c>
      <c r="J32" s="49">
        <f t="shared" si="1"/>
        <v>21</v>
      </c>
      <c r="K32" s="54">
        <v>21</v>
      </c>
      <c r="L32" s="48">
        <v>0</v>
      </c>
      <c r="M32" s="55">
        <f t="shared" si="2"/>
        <v>21</v>
      </c>
      <c r="N32" s="54">
        <f t="shared" ref="N32:O48" si="5">H32+K32</f>
        <v>42</v>
      </c>
      <c r="O32" s="48">
        <f t="shared" si="5"/>
        <v>0</v>
      </c>
      <c r="P32" s="55">
        <f t="shared" si="4"/>
        <v>42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12</v>
      </c>
      <c r="E33" s="45">
        <v>0</v>
      </c>
      <c r="F33" s="45">
        <v>0</v>
      </c>
      <c r="G33" s="53">
        <f t="shared" si="0"/>
        <v>12</v>
      </c>
      <c r="H33" s="44">
        <v>11</v>
      </c>
      <c r="I33" s="45">
        <v>0</v>
      </c>
      <c r="J33" s="46">
        <f t="shared" si="1"/>
        <v>11</v>
      </c>
      <c r="K33" s="52">
        <v>10</v>
      </c>
      <c r="L33" s="45">
        <v>0</v>
      </c>
      <c r="M33" s="53">
        <f t="shared" si="2"/>
        <v>10</v>
      </c>
      <c r="N33" s="52">
        <f t="shared" si="5"/>
        <v>21</v>
      </c>
      <c r="O33" s="45">
        <f t="shared" si="5"/>
        <v>0</v>
      </c>
      <c r="P33" s="53">
        <f t="shared" si="4"/>
        <v>21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40</v>
      </c>
      <c r="E34" s="48">
        <v>0</v>
      </c>
      <c r="F34" s="48">
        <v>0</v>
      </c>
      <c r="G34" s="55">
        <f t="shared" si="0"/>
        <v>40</v>
      </c>
      <c r="H34" s="47">
        <v>44</v>
      </c>
      <c r="I34" s="48">
        <v>0</v>
      </c>
      <c r="J34" s="49">
        <f t="shared" si="1"/>
        <v>44</v>
      </c>
      <c r="K34" s="54">
        <v>44</v>
      </c>
      <c r="L34" s="48">
        <v>0</v>
      </c>
      <c r="M34" s="55">
        <f t="shared" si="2"/>
        <v>44</v>
      </c>
      <c r="N34" s="54">
        <f t="shared" si="5"/>
        <v>88</v>
      </c>
      <c r="O34" s="48">
        <f t="shared" si="5"/>
        <v>0</v>
      </c>
      <c r="P34" s="55">
        <f t="shared" si="4"/>
        <v>88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57</v>
      </c>
      <c r="E35" s="45">
        <v>0</v>
      </c>
      <c r="F35" s="45">
        <v>0</v>
      </c>
      <c r="G35" s="53">
        <f t="shared" si="0"/>
        <v>57</v>
      </c>
      <c r="H35" s="44">
        <v>66</v>
      </c>
      <c r="I35" s="45">
        <v>0</v>
      </c>
      <c r="J35" s="46">
        <f t="shared" si="1"/>
        <v>66</v>
      </c>
      <c r="K35" s="52">
        <v>75</v>
      </c>
      <c r="L35" s="45">
        <v>0</v>
      </c>
      <c r="M35" s="53">
        <f t="shared" si="2"/>
        <v>75</v>
      </c>
      <c r="N35" s="52">
        <f t="shared" si="5"/>
        <v>141</v>
      </c>
      <c r="O35" s="45">
        <f t="shared" si="5"/>
        <v>0</v>
      </c>
      <c r="P35" s="53">
        <f t="shared" si="4"/>
        <v>141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69</v>
      </c>
      <c r="E36" s="48">
        <v>0</v>
      </c>
      <c r="F36" s="48">
        <v>1</v>
      </c>
      <c r="G36" s="55">
        <f t="shared" si="0"/>
        <v>70</v>
      </c>
      <c r="H36" s="47">
        <v>74</v>
      </c>
      <c r="I36" s="48">
        <v>0</v>
      </c>
      <c r="J36" s="49">
        <f t="shared" si="1"/>
        <v>74</v>
      </c>
      <c r="K36" s="54">
        <v>50</v>
      </c>
      <c r="L36" s="48">
        <v>1</v>
      </c>
      <c r="M36" s="55">
        <f t="shared" si="2"/>
        <v>51</v>
      </c>
      <c r="N36" s="54">
        <f t="shared" si="5"/>
        <v>124</v>
      </c>
      <c r="O36" s="48">
        <f t="shared" si="5"/>
        <v>1</v>
      </c>
      <c r="P36" s="55">
        <f t="shared" si="4"/>
        <v>125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112</v>
      </c>
      <c r="E37" s="45">
        <v>36</v>
      </c>
      <c r="F37" s="45">
        <v>0</v>
      </c>
      <c r="G37" s="53">
        <f t="shared" si="0"/>
        <v>148</v>
      </c>
      <c r="H37" s="44">
        <v>124</v>
      </c>
      <c r="I37" s="45">
        <v>11</v>
      </c>
      <c r="J37" s="46">
        <f t="shared" si="1"/>
        <v>135</v>
      </c>
      <c r="K37" s="52">
        <v>105</v>
      </c>
      <c r="L37" s="45">
        <v>25</v>
      </c>
      <c r="M37" s="53">
        <f t="shared" si="2"/>
        <v>130</v>
      </c>
      <c r="N37" s="52">
        <f t="shared" si="5"/>
        <v>229</v>
      </c>
      <c r="O37" s="45">
        <f t="shared" si="5"/>
        <v>36</v>
      </c>
      <c r="P37" s="53">
        <f t="shared" si="4"/>
        <v>265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14</v>
      </c>
      <c r="E38" s="48">
        <v>0</v>
      </c>
      <c r="F38" s="48">
        <v>0</v>
      </c>
      <c r="G38" s="55">
        <f t="shared" si="0"/>
        <v>14</v>
      </c>
      <c r="H38" s="47">
        <v>15</v>
      </c>
      <c r="I38" s="48">
        <v>0</v>
      </c>
      <c r="J38" s="49">
        <f t="shared" si="1"/>
        <v>15</v>
      </c>
      <c r="K38" s="54">
        <v>11</v>
      </c>
      <c r="L38" s="48">
        <v>0</v>
      </c>
      <c r="M38" s="55">
        <f t="shared" si="2"/>
        <v>11</v>
      </c>
      <c r="N38" s="54">
        <f t="shared" si="5"/>
        <v>26</v>
      </c>
      <c r="O38" s="48">
        <f t="shared" si="5"/>
        <v>0</v>
      </c>
      <c r="P38" s="55">
        <f t="shared" si="4"/>
        <v>26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14</v>
      </c>
      <c r="E39" s="45">
        <v>9</v>
      </c>
      <c r="F39" s="45">
        <v>1</v>
      </c>
      <c r="G39" s="53">
        <f t="shared" si="0"/>
        <v>24</v>
      </c>
      <c r="H39" s="44">
        <v>16</v>
      </c>
      <c r="I39" s="45">
        <v>2</v>
      </c>
      <c r="J39" s="46">
        <f t="shared" si="1"/>
        <v>18</v>
      </c>
      <c r="K39" s="52">
        <v>12</v>
      </c>
      <c r="L39" s="45">
        <v>8</v>
      </c>
      <c r="M39" s="53">
        <f t="shared" si="2"/>
        <v>20</v>
      </c>
      <c r="N39" s="52">
        <f t="shared" si="5"/>
        <v>28</v>
      </c>
      <c r="O39" s="45">
        <f t="shared" si="5"/>
        <v>10</v>
      </c>
      <c r="P39" s="53">
        <f t="shared" si="4"/>
        <v>38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25</v>
      </c>
      <c r="I40" s="48">
        <v>0</v>
      </c>
      <c r="J40" s="49">
        <f t="shared" si="1"/>
        <v>25</v>
      </c>
      <c r="K40" s="54">
        <v>24</v>
      </c>
      <c r="L40" s="48">
        <v>0</v>
      </c>
      <c r="M40" s="55">
        <f t="shared" si="2"/>
        <v>24</v>
      </c>
      <c r="N40" s="54">
        <f t="shared" si="5"/>
        <v>49</v>
      </c>
      <c r="O40" s="48">
        <f t="shared" si="5"/>
        <v>0</v>
      </c>
      <c r="P40" s="55">
        <f t="shared" si="4"/>
        <v>49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47</v>
      </c>
      <c r="I41" s="45">
        <v>0</v>
      </c>
      <c r="J41" s="46">
        <f t="shared" si="1"/>
        <v>47</v>
      </c>
      <c r="K41" s="52">
        <v>60</v>
      </c>
      <c r="L41" s="45">
        <v>0</v>
      </c>
      <c r="M41" s="53">
        <f t="shared" si="2"/>
        <v>60</v>
      </c>
      <c r="N41" s="52">
        <f t="shared" si="5"/>
        <v>107</v>
      </c>
      <c r="O41" s="45">
        <f t="shared" si="5"/>
        <v>0</v>
      </c>
      <c r="P41" s="53">
        <f t="shared" si="4"/>
        <v>107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40</v>
      </c>
      <c r="E42" s="48">
        <v>0</v>
      </c>
      <c r="F42" s="48">
        <v>2</v>
      </c>
      <c r="G42" s="55">
        <f t="shared" si="0"/>
        <v>42</v>
      </c>
      <c r="H42" s="47">
        <v>66</v>
      </c>
      <c r="I42" s="48">
        <v>0</v>
      </c>
      <c r="J42" s="49">
        <f t="shared" si="1"/>
        <v>66</v>
      </c>
      <c r="K42" s="54">
        <v>63</v>
      </c>
      <c r="L42" s="48">
        <v>2</v>
      </c>
      <c r="M42" s="55">
        <f t="shared" si="2"/>
        <v>65</v>
      </c>
      <c r="N42" s="54">
        <f t="shared" si="5"/>
        <v>129</v>
      </c>
      <c r="O42" s="48">
        <f t="shared" si="5"/>
        <v>2</v>
      </c>
      <c r="P42" s="55">
        <f t="shared" si="4"/>
        <v>131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28</v>
      </c>
      <c r="E43" s="45">
        <v>0</v>
      </c>
      <c r="F43" s="45">
        <v>0</v>
      </c>
      <c r="G43" s="53">
        <f t="shared" si="0"/>
        <v>28</v>
      </c>
      <c r="H43" s="44">
        <v>28</v>
      </c>
      <c r="I43" s="45">
        <v>0</v>
      </c>
      <c r="J43" s="46">
        <f t="shared" si="1"/>
        <v>28</v>
      </c>
      <c r="K43" s="52">
        <v>22</v>
      </c>
      <c r="L43" s="45">
        <v>0</v>
      </c>
      <c r="M43" s="53">
        <f t="shared" si="2"/>
        <v>22</v>
      </c>
      <c r="N43" s="52">
        <f t="shared" si="5"/>
        <v>50</v>
      </c>
      <c r="O43" s="45">
        <f t="shared" si="5"/>
        <v>0</v>
      </c>
      <c r="P43" s="53">
        <f t="shared" si="4"/>
        <v>50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18</v>
      </c>
      <c r="E44" s="48">
        <v>0</v>
      </c>
      <c r="F44" s="48">
        <v>0</v>
      </c>
      <c r="G44" s="55">
        <f t="shared" si="0"/>
        <v>18</v>
      </c>
      <c r="H44" s="47">
        <v>28</v>
      </c>
      <c r="I44" s="48">
        <v>0</v>
      </c>
      <c r="J44" s="49">
        <f t="shared" si="1"/>
        <v>28</v>
      </c>
      <c r="K44" s="54">
        <v>25</v>
      </c>
      <c r="L44" s="48">
        <v>0</v>
      </c>
      <c r="M44" s="55">
        <f t="shared" si="2"/>
        <v>25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51</v>
      </c>
      <c r="E45" s="45">
        <v>0</v>
      </c>
      <c r="F45" s="45">
        <v>0</v>
      </c>
      <c r="G45" s="53">
        <f t="shared" si="0"/>
        <v>51</v>
      </c>
      <c r="H45" s="44">
        <v>42</v>
      </c>
      <c r="I45" s="45">
        <v>0</v>
      </c>
      <c r="J45" s="46">
        <f t="shared" si="1"/>
        <v>42</v>
      </c>
      <c r="K45" s="52">
        <v>39</v>
      </c>
      <c r="L45" s="45">
        <v>0</v>
      </c>
      <c r="M45" s="53">
        <f t="shared" si="2"/>
        <v>39</v>
      </c>
      <c r="N45" s="52">
        <f t="shared" si="5"/>
        <v>81</v>
      </c>
      <c r="O45" s="45">
        <f t="shared" si="5"/>
        <v>0</v>
      </c>
      <c r="P45" s="53">
        <f t="shared" si="4"/>
        <v>81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49</v>
      </c>
      <c r="E46" s="48">
        <v>0</v>
      </c>
      <c r="F46" s="48">
        <v>0</v>
      </c>
      <c r="G46" s="55">
        <f t="shared" si="0"/>
        <v>49</v>
      </c>
      <c r="H46" s="47">
        <v>40</v>
      </c>
      <c r="I46" s="48">
        <v>0</v>
      </c>
      <c r="J46" s="49">
        <f t="shared" si="1"/>
        <v>40</v>
      </c>
      <c r="K46" s="54">
        <v>43</v>
      </c>
      <c r="L46" s="48">
        <v>0</v>
      </c>
      <c r="M46" s="55">
        <f t="shared" si="2"/>
        <v>43</v>
      </c>
      <c r="N46" s="54">
        <f t="shared" si="5"/>
        <v>83</v>
      </c>
      <c r="O46" s="48">
        <f t="shared" si="5"/>
        <v>0</v>
      </c>
      <c r="P46" s="55">
        <f t="shared" si="4"/>
        <v>83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26</v>
      </c>
      <c r="I47" s="45">
        <v>0</v>
      </c>
      <c r="J47" s="46">
        <f t="shared" si="1"/>
        <v>26</v>
      </c>
      <c r="K47" s="52">
        <v>28</v>
      </c>
      <c r="L47" s="45">
        <v>0</v>
      </c>
      <c r="M47" s="53">
        <f t="shared" si="2"/>
        <v>28</v>
      </c>
      <c r="N47" s="52">
        <f t="shared" si="5"/>
        <v>54</v>
      </c>
      <c r="O47" s="45">
        <f t="shared" si="5"/>
        <v>0</v>
      </c>
      <c r="P47" s="53">
        <f t="shared" si="4"/>
        <v>54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192</v>
      </c>
      <c r="E48" s="48">
        <v>0</v>
      </c>
      <c r="F48" s="48">
        <v>0</v>
      </c>
      <c r="G48" s="55">
        <f t="shared" si="0"/>
        <v>192</v>
      </c>
      <c r="H48" s="47">
        <v>166</v>
      </c>
      <c r="I48" s="48">
        <v>0</v>
      </c>
      <c r="J48" s="49">
        <f t="shared" si="1"/>
        <v>166</v>
      </c>
      <c r="K48" s="54">
        <v>203</v>
      </c>
      <c r="L48" s="48">
        <v>0</v>
      </c>
      <c r="M48" s="55">
        <f t="shared" si="2"/>
        <v>203</v>
      </c>
      <c r="N48" s="54">
        <f t="shared" si="5"/>
        <v>369</v>
      </c>
      <c r="O48" s="48">
        <f t="shared" si="5"/>
        <v>0</v>
      </c>
      <c r="P48" s="55">
        <f t="shared" si="4"/>
        <v>369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69</v>
      </c>
      <c r="E49" s="254">
        <v>0</v>
      </c>
      <c r="F49" s="254">
        <v>2</v>
      </c>
      <c r="G49" s="255">
        <f t="shared" si="0"/>
        <v>71</v>
      </c>
      <c r="H49" s="256">
        <v>88</v>
      </c>
      <c r="I49" s="254">
        <v>1</v>
      </c>
      <c r="J49" s="257">
        <f t="shared" si="1"/>
        <v>89</v>
      </c>
      <c r="K49" s="253">
        <v>89</v>
      </c>
      <c r="L49" s="254">
        <v>1</v>
      </c>
      <c r="M49" s="255">
        <f t="shared" si="2"/>
        <v>90</v>
      </c>
      <c r="N49" s="253">
        <f t="shared" ref="N49:O51" si="6">H49+K49</f>
        <v>177</v>
      </c>
      <c r="O49" s="254">
        <f t="shared" si="6"/>
        <v>2</v>
      </c>
      <c r="P49" s="255">
        <f t="shared" si="4"/>
        <v>179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172</v>
      </c>
      <c r="E50" s="48">
        <v>0</v>
      </c>
      <c r="F50" s="48">
        <v>0</v>
      </c>
      <c r="G50" s="55">
        <f t="shared" si="0"/>
        <v>172</v>
      </c>
      <c r="H50" s="47">
        <v>162</v>
      </c>
      <c r="I50" s="48">
        <v>0</v>
      </c>
      <c r="J50" s="49">
        <f t="shared" si="1"/>
        <v>162</v>
      </c>
      <c r="K50" s="54">
        <v>211</v>
      </c>
      <c r="L50" s="48">
        <v>0</v>
      </c>
      <c r="M50" s="55">
        <f t="shared" si="2"/>
        <v>211</v>
      </c>
      <c r="N50" s="54">
        <f t="shared" si="6"/>
        <v>373</v>
      </c>
      <c r="O50" s="48">
        <f t="shared" si="6"/>
        <v>0</v>
      </c>
      <c r="P50" s="55">
        <f t="shared" si="4"/>
        <v>373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35</v>
      </c>
      <c r="E51" s="254">
        <v>6</v>
      </c>
      <c r="F51" s="254">
        <v>0</v>
      </c>
      <c r="G51" s="263">
        <f t="shared" si="0"/>
        <v>41</v>
      </c>
      <c r="H51" s="256">
        <v>35</v>
      </c>
      <c r="I51" s="254">
        <v>0</v>
      </c>
      <c r="J51" s="262">
        <f t="shared" si="1"/>
        <v>35</v>
      </c>
      <c r="K51" s="253">
        <v>35</v>
      </c>
      <c r="L51" s="254">
        <v>6</v>
      </c>
      <c r="M51" s="263">
        <f t="shared" si="2"/>
        <v>41</v>
      </c>
      <c r="N51" s="253">
        <f t="shared" si="6"/>
        <v>70</v>
      </c>
      <c r="O51" s="256">
        <f t="shared" si="6"/>
        <v>6</v>
      </c>
      <c r="P51" s="255">
        <f t="shared" si="4"/>
        <v>76</v>
      </c>
    </row>
    <row r="52" spans="1:17" x14ac:dyDescent="0.25">
      <c r="A52" s="413" t="s">
        <v>48</v>
      </c>
      <c r="B52" s="414"/>
      <c r="C52" s="414"/>
      <c r="D52" s="267">
        <f>SUM(D5:D51)</f>
        <v>3003</v>
      </c>
      <c r="E52" s="45">
        <f t="shared" ref="E52:P52" si="7">SUM(E5:E51)</f>
        <v>123</v>
      </c>
      <c r="F52" s="45">
        <f t="shared" si="7"/>
        <v>15</v>
      </c>
      <c r="G52" s="44">
        <f t="shared" si="7"/>
        <v>3141</v>
      </c>
      <c r="H52" s="52">
        <f t="shared" si="7"/>
        <v>3254</v>
      </c>
      <c r="I52" s="45">
        <f t="shared" si="7"/>
        <v>34</v>
      </c>
      <c r="J52" s="44">
        <f t="shared" si="7"/>
        <v>3288</v>
      </c>
      <c r="K52" s="52">
        <f t="shared" si="7"/>
        <v>3250</v>
      </c>
      <c r="L52" s="44">
        <f t="shared" si="7"/>
        <v>109</v>
      </c>
      <c r="M52" s="44">
        <f t="shared" si="7"/>
        <v>3359</v>
      </c>
      <c r="N52" s="52">
        <f t="shared" si="7"/>
        <v>6504</v>
      </c>
      <c r="O52" s="45">
        <f t="shared" si="7"/>
        <v>143</v>
      </c>
      <c r="P52" s="53">
        <f t="shared" si="7"/>
        <v>6647</v>
      </c>
    </row>
    <row r="53" spans="1:17" x14ac:dyDescent="0.25">
      <c r="A53" s="410" t="s">
        <v>49</v>
      </c>
      <c r="B53" s="411"/>
      <c r="C53" s="411"/>
      <c r="D53" s="82">
        <f>'H29.6'!D52-'H29.5'!D52</f>
        <v>-5</v>
      </c>
      <c r="E53" s="117">
        <f>'H29.6'!E52-'H29.5'!E52</f>
        <v>-2</v>
      </c>
      <c r="F53" s="83">
        <f>'H29.6'!F52-'H29.5'!F52</f>
        <v>0</v>
      </c>
      <c r="G53" s="117">
        <f>'H29.6'!G52-'H29.5'!G52</f>
        <v>-7</v>
      </c>
      <c r="H53" s="82">
        <f>'H29.6'!H52-'H29.5'!H52</f>
        <v>-9</v>
      </c>
      <c r="I53" s="83">
        <f>'H29.6'!I52-'H29.5'!I52</f>
        <v>0</v>
      </c>
      <c r="J53" s="117">
        <f>'H29.6'!J52-'H29.5'!J52</f>
        <v>-9</v>
      </c>
      <c r="K53" s="82">
        <f>'H29.6'!K52-'H29.5'!K52</f>
        <v>-2</v>
      </c>
      <c r="L53" s="115">
        <f>'H29.6'!L52-'H29.5'!L52</f>
        <v>-2</v>
      </c>
      <c r="M53" s="117">
        <f>'H29.6'!M52-'H29.5'!M52</f>
        <v>-4</v>
      </c>
      <c r="N53" s="82">
        <f>'H29.6'!N52-'H29.5'!N52</f>
        <v>-11</v>
      </c>
      <c r="O53" s="83">
        <f>'H29.6'!O52-'H29.5'!O52</f>
        <v>-2</v>
      </c>
      <c r="P53" s="84">
        <f>'H29.6'!P52-'H29.5'!P52</f>
        <v>-13</v>
      </c>
    </row>
    <row r="54" spans="1:17" x14ac:dyDescent="0.25">
      <c r="L54" s="268"/>
      <c r="M54" s="268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88">
    <tabColor rgb="FFFF99CC"/>
  </sheetPr>
  <dimension ref="A1:S54"/>
  <sheetViews>
    <sheetView view="pageBreakPreview" zoomScale="60" zoomScaleNormal="115" workbookViewId="0">
      <pane ySplit="4" topLeftCell="A32" activePane="bottomLeft" state="frozen"/>
      <selection activeCell="M35" sqref="M35"/>
      <selection pane="bottomLeft" activeCell="A49" sqref="A49:P5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153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51" si="0">SUM(D5:F5)</f>
        <v>68</v>
      </c>
      <c r="H5" s="44">
        <v>89</v>
      </c>
      <c r="I5" s="45">
        <v>0</v>
      </c>
      <c r="J5" s="46">
        <f t="shared" ref="J5:J51" si="1">SUM(H5:I5)</f>
        <v>89</v>
      </c>
      <c r="K5" s="52">
        <v>72</v>
      </c>
      <c r="L5" s="45">
        <v>0</v>
      </c>
      <c r="M5" s="53">
        <f t="shared" ref="M5:M51" si="2">SUM(K5:L5)</f>
        <v>72</v>
      </c>
      <c r="N5" s="52">
        <f t="shared" ref="N5:O31" si="3">H5+K5</f>
        <v>161</v>
      </c>
      <c r="O5" s="45">
        <f t="shared" si="3"/>
        <v>0</v>
      </c>
      <c r="P5" s="53">
        <f t="shared" ref="P5:P51" si="4">SUM(N5:O5)</f>
        <v>161</v>
      </c>
    </row>
    <row r="6" spans="1:19" ht="16.5" customHeight="1" x14ac:dyDescent="0.25">
      <c r="A6" s="39">
        <v>2</v>
      </c>
      <c r="B6" s="40" t="s">
        <v>9</v>
      </c>
      <c r="C6" s="40"/>
      <c r="D6" s="54">
        <v>198</v>
      </c>
      <c r="E6" s="48">
        <v>39</v>
      </c>
      <c r="F6" s="48">
        <v>1</v>
      </c>
      <c r="G6" s="55">
        <f t="shared" si="0"/>
        <v>238</v>
      </c>
      <c r="H6" s="47">
        <v>215</v>
      </c>
      <c r="I6" s="48">
        <v>5</v>
      </c>
      <c r="J6" s="49">
        <f t="shared" si="1"/>
        <v>220</v>
      </c>
      <c r="K6" s="54">
        <v>233</v>
      </c>
      <c r="L6" s="48">
        <v>36</v>
      </c>
      <c r="M6" s="55">
        <f t="shared" si="2"/>
        <v>269</v>
      </c>
      <c r="N6" s="54">
        <f t="shared" si="3"/>
        <v>448</v>
      </c>
      <c r="O6" s="48">
        <f t="shared" si="3"/>
        <v>41</v>
      </c>
      <c r="P6" s="55">
        <f t="shared" si="4"/>
        <v>489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345</v>
      </c>
      <c r="E7" s="45">
        <v>9</v>
      </c>
      <c r="F7" s="45">
        <v>0</v>
      </c>
      <c r="G7" s="53">
        <f t="shared" si="0"/>
        <v>354</v>
      </c>
      <c r="H7" s="44">
        <v>362</v>
      </c>
      <c r="I7" s="45">
        <v>6</v>
      </c>
      <c r="J7" s="46">
        <f t="shared" si="1"/>
        <v>368</v>
      </c>
      <c r="K7" s="52">
        <v>256</v>
      </c>
      <c r="L7" s="45">
        <v>3</v>
      </c>
      <c r="M7" s="53">
        <f t="shared" si="2"/>
        <v>259</v>
      </c>
      <c r="N7" s="52">
        <f t="shared" si="3"/>
        <v>618</v>
      </c>
      <c r="O7" s="45">
        <f t="shared" si="3"/>
        <v>9</v>
      </c>
      <c r="P7" s="53">
        <f t="shared" si="4"/>
        <v>627</v>
      </c>
    </row>
    <row r="8" spans="1:19" ht="16.5" customHeight="1" x14ac:dyDescent="0.25">
      <c r="A8" s="39">
        <v>4</v>
      </c>
      <c r="B8" s="40" t="s">
        <v>7</v>
      </c>
      <c r="C8" s="40"/>
      <c r="D8" s="54">
        <v>84</v>
      </c>
      <c r="E8" s="48">
        <v>1</v>
      </c>
      <c r="F8" s="48">
        <v>2</v>
      </c>
      <c r="G8" s="55">
        <f t="shared" si="0"/>
        <v>87</v>
      </c>
      <c r="H8" s="47">
        <v>87</v>
      </c>
      <c r="I8" s="48">
        <v>2</v>
      </c>
      <c r="J8" s="49">
        <f t="shared" si="1"/>
        <v>89</v>
      </c>
      <c r="K8" s="54">
        <v>86</v>
      </c>
      <c r="L8" s="48">
        <v>3</v>
      </c>
      <c r="M8" s="55">
        <f t="shared" si="2"/>
        <v>89</v>
      </c>
      <c r="N8" s="54">
        <f t="shared" si="3"/>
        <v>173</v>
      </c>
      <c r="O8" s="48">
        <f t="shared" si="3"/>
        <v>5</v>
      </c>
      <c r="P8" s="55">
        <f t="shared" si="4"/>
        <v>178</v>
      </c>
    </row>
    <row r="9" spans="1:19" ht="16.5" customHeight="1" x14ac:dyDescent="0.25">
      <c r="A9" s="37">
        <v>5</v>
      </c>
      <c r="B9" s="38" t="s">
        <v>5</v>
      </c>
      <c r="C9" s="38"/>
      <c r="D9" s="52">
        <v>47</v>
      </c>
      <c r="E9" s="45">
        <v>6</v>
      </c>
      <c r="F9" s="45">
        <v>0</v>
      </c>
      <c r="G9" s="53">
        <f t="shared" si="0"/>
        <v>53</v>
      </c>
      <c r="H9" s="44">
        <v>56</v>
      </c>
      <c r="I9" s="45">
        <v>0</v>
      </c>
      <c r="J9" s="46">
        <f t="shared" si="1"/>
        <v>56</v>
      </c>
      <c r="K9" s="52">
        <v>67</v>
      </c>
      <c r="L9" s="45">
        <v>6</v>
      </c>
      <c r="M9" s="53">
        <f t="shared" si="2"/>
        <v>73</v>
      </c>
      <c r="N9" s="52">
        <f t="shared" si="3"/>
        <v>123</v>
      </c>
      <c r="O9" s="45">
        <f t="shared" si="3"/>
        <v>6</v>
      </c>
      <c r="P9" s="53">
        <f t="shared" si="4"/>
        <v>129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3</v>
      </c>
      <c r="G10" s="55">
        <f t="shared" si="0"/>
        <v>286</v>
      </c>
      <c r="H10" s="47">
        <v>341</v>
      </c>
      <c r="I10" s="48">
        <v>0</v>
      </c>
      <c r="J10" s="49">
        <f t="shared" si="1"/>
        <v>341</v>
      </c>
      <c r="K10" s="54">
        <v>363</v>
      </c>
      <c r="L10" s="48">
        <v>3</v>
      </c>
      <c r="M10" s="55">
        <f t="shared" si="2"/>
        <v>366</v>
      </c>
      <c r="N10" s="54">
        <f t="shared" si="3"/>
        <v>704</v>
      </c>
      <c r="O10" s="48">
        <f t="shared" si="3"/>
        <v>3</v>
      </c>
      <c r="P10" s="55">
        <f t="shared" si="4"/>
        <v>707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21</v>
      </c>
      <c r="E11" s="45">
        <v>0</v>
      </c>
      <c r="F11" s="45">
        <v>0</v>
      </c>
      <c r="G11" s="53">
        <f t="shared" si="0"/>
        <v>21</v>
      </c>
      <c r="H11" s="44">
        <v>16</v>
      </c>
      <c r="I11" s="45">
        <v>0</v>
      </c>
      <c r="J11" s="46">
        <f t="shared" si="1"/>
        <v>16</v>
      </c>
      <c r="K11" s="52">
        <v>16</v>
      </c>
      <c r="L11" s="45">
        <v>0</v>
      </c>
      <c r="M11" s="53">
        <f t="shared" si="2"/>
        <v>16</v>
      </c>
      <c r="N11" s="52">
        <f t="shared" si="3"/>
        <v>32</v>
      </c>
      <c r="O11" s="45">
        <f t="shared" si="3"/>
        <v>0</v>
      </c>
      <c r="P11" s="53">
        <f t="shared" si="4"/>
        <v>32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41</v>
      </c>
      <c r="E12" s="48">
        <v>0</v>
      </c>
      <c r="F12" s="48">
        <v>0</v>
      </c>
      <c r="G12" s="55">
        <f t="shared" si="0"/>
        <v>41</v>
      </c>
      <c r="H12" s="47">
        <v>35</v>
      </c>
      <c r="I12" s="48">
        <v>0</v>
      </c>
      <c r="J12" s="49">
        <f t="shared" si="1"/>
        <v>35</v>
      </c>
      <c r="K12" s="54">
        <v>43</v>
      </c>
      <c r="L12" s="48">
        <v>0</v>
      </c>
      <c r="M12" s="55">
        <f t="shared" si="2"/>
        <v>43</v>
      </c>
      <c r="N12" s="54">
        <f t="shared" si="3"/>
        <v>78</v>
      </c>
      <c r="O12" s="48">
        <f t="shared" si="3"/>
        <v>0</v>
      </c>
      <c r="P12" s="55">
        <f t="shared" si="4"/>
        <v>78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100</v>
      </c>
      <c r="E13" s="45">
        <v>3</v>
      </c>
      <c r="F13" s="45">
        <v>1</v>
      </c>
      <c r="G13" s="53">
        <f t="shared" si="0"/>
        <v>104</v>
      </c>
      <c r="H13" s="44">
        <v>114</v>
      </c>
      <c r="I13" s="45">
        <v>0</v>
      </c>
      <c r="J13" s="46">
        <f t="shared" si="1"/>
        <v>114</v>
      </c>
      <c r="K13" s="52">
        <v>118</v>
      </c>
      <c r="L13" s="45">
        <v>4</v>
      </c>
      <c r="M13" s="53">
        <f t="shared" si="2"/>
        <v>122</v>
      </c>
      <c r="N13" s="52">
        <f t="shared" si="3"/>
        <v>232</v>
      </c>
      <c r="O13" s="45">
        <f t="shared" si="3"/>
        <v>4</v>
      </c>
      <c r="P13" s="53">
        <f t="shared" si="4"/>
        <v>236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126</v>
      </c>
      <c r="E14" s="48">
        <v>8</v>
      </c>
      <c r="F14" s="48">
        <v>1</v>
      </c>
      <c r="G14" s="55">
        <f t="shared" si="0"/>
        <v>135</v>
      </c>
      <c r="H14" s="47">
        <v>156</v>
      </c>
      <c r="I14" s="48">
        <v>2</v>
      </c>
      <c r="J14" s="49">
        <f t="shared" si="1"/>
        <v>158</v>
      </c>
      <c r="K14" s="54">
        <v>143</v>
      </c>
      <c r="L14" s="48">
        <v>7</v>
      </c>
      <c r="M14" s="55">
        <f t="shared" si="2"/>
        <v>150</v>
      </c>
      <c r="N14" s="54">
        <f t="shared" si="3"/>
        <v>299</v>
      </c>
      <c r="O14" s="48">
        <f t="shared" si="3"/>
        <v>9</v>
      </c>
      <c r="P14" s="55">
        <f t="shared" si="4"/>
        <v>308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163</v>
      </c>
      <c r="E15" s="45">
        <v>1</v>
      </c>
      <c r="F15" s="45">
        <v>0</v>
      </c>
      <c r="G15" s="53">
        <f t="shared" si="0"/>
        <v>164</v>
      </c>
      <c r="H15" s="44">
        <v>200</v>
      </c>
      <c r="I15" s="45">
        <v>0</v>
      </c>
      <c r="J15" s="46">
        <f t="shared" si="1"/>
        <v>200</v>
      </c>
      <c r="K15" s="52">
        <v>199</v>
      </c>
      <c r="L15" s="45">
        <v>1</v>
      </c>
      <c r="M15" s="53">
        <f t="shared" si="2"/>
        <v>200</v>
      </c>
      <c r="N15" s="52">
        <f t="shared" si="3"/>
        <v>399</v>
      </c>
      <c r="O15" s="45">
        <f t="shared" si="3"/>
        <v>1</v>
      </c>
      <c r="P15" s="53">
        <f t="shared" si="4"/>
        <v>400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35</v>
      </c>
      <c r="E16" s="48">
        <v>1</v>
      </c>
      <c r="F16" s="48">
        <v>0</v>
      </c>
      <c r="G16" s="55">
        <f t="shared" si="0"/>
        <v>36</v>
      </c>
      <c r="H16" s="47">
        <v>33</v>
      </c>
      <c r="I16" s="48">
        <v>1</v>
      </c>
      <c r="J16" s="49">
        <f t="shared" si="1"/>
        <v>34</v>
      </c>
      <c r="K16" s="54">
        <v>34</v>
      </c>
      <c r="L16" s="48">
        <v>0</v>
      </c>
      <c r="M16" s="55">
        <f t="shared" si="2"/>
        <v>34</v>
      </c>
      <c r="N16" s="54">
        <f t="shared" si="3"/>
        <v>67</v>
      </c>
      <c r="O16" s="48">
        <f t="shared" si="3"/>
        <v>1</v>
      </c>
      <c r="P16" s="55">
        <f t="shared" si="4"/>
        <v>68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65</v>
      </c>
      <c r="E17" s="45">
        <v>2</v>
      </c>
      <c r="F17" s="45">
        <v>0</v>
      </c>
      <c r="G17" s="53">
        <f t="shared" si="0"/>
        <v>67</v>
      </c>
      <c r="H17" s="44">
        <v>63</v>
      </c>
      <c r="I17" s="45">
        <v>2</v>
      </c>
      <c r="J17" s="46">
        <f t="shared" si="1"/>
        <v>65</v>
      </c>
      <c r="K17" s="52">
        <v>79</v>
      </c>
      <c r="L17" s="45">
        <v>0</v>
      </c>
      <c r="M17" s="53">
        <f t="shared" si="2"/>
        <v>79</v>
      </c>
      <c r="N17" s="52">
        <f t="shared" si="3"/>
        <v>142</v>
      </c>
      <c r="O17" s="45">
        <f t="shared" si="3"/>
        <v>2</v>
      </c>
      <c r="P17" s="53">
        <f t="shared" si="4"/>
        <v>144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16</v>
      </c>
      <c r="E18" s="48">
        <v>0</v>
      </c>
      <c r="F18" s="48">
        <v>0</v>
      </c>
      <c r="G18" s="55">
        <f t="shared" si="0"/>
        <v>16</v>
      </c>
      <c r="H18" s="47">
        <v>11</v>
      </c>
      <c r="I18" s="48">
        <v>0</v>
      </c>
      <c r="J18" s="49">
        <f t="shared" si="1"/>
        <v>11</v>
      </c>
      <c r="K18" s="54">
        <v>13</v>
      </c>
      <c r="L18" s="48">
        <v>0</v>
      </c>
      <c r="M18" s="55">
        <f t="shared" si="2"/>
        <v>13</v>
      </c>
      <c r="N18" s="54">
        <f t="shared" si="3"/>
        <v>24</v>
      </c>
      <c r="O18" s="48">
        <f t="shared" si="3"/>
        <v>0</v>
      </c>
      <c r="P18" s="55">
        <f t="shared" si="4"/>
        <v>24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14</v>
      </c>
      <c r="E19" s="45">
        <v>0</v>
      </c>
      <c r="F19" s="45">
        <v>0</v>
      </c>
      <c r="G19" s="53">
        <f t="shared" si="0"/>
        <v>14</v>
      </c>
      <c r="H19" s="44">
        <v>18</v>
      </c>
      <c r="I19" s="45">
        <v>0</v>
      </c>
      <c r="J19" s="46">
        <f t="shared" si="1"/>
        <v>18</v>
      </c>
      <c r="K19" s="52">
        <v>23</v>
      </c>
      <c r="L19" s="45">
        <v>0</v>
      </c>
      <c r="M19" s="53">
        <f t="shared" si="2"/>
        <v>23</v>
      </c>
      <c r="N19" s="52">
        <f t="shared" si="3"/>
        <v>41</v>
      </c>
      <c r="O19" s="45">
        <f t="shared" si="3"/>
        <v>0</v>
      </c>
      <c r="P19" s="53">
        <f t="shared" si="4"/>
        <v>41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43</v>
      </c>
      <c r="I20" s="48">
        <v>0</v>
      </c>
      <c r="J20" s="49">
        <f t="shared" si="1"/>
        <v>43</v>
      </c>
      <c r="K20" s="54">
        <v>34</v>
      </c>
      <c r="L20" s="48">
        <v>0</v>
      </c>
      <c r="M20" s="55">
        <f t="shared" si="2"/>
        <v>34</v>
      </c>
      <c r="N20" s="54">
        <f t="shared" si="3"/>
        <v>77</v>
      </c>
      <c r="O20" s="48">
        <f t="shared" si="3"/>
        <v>0</v>
      </c>
      <c r="P20" s="55">
        <f t="shared" si="4"/>
        <v>77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21</v>
      </c>
      <c r="I21" s="45">
        <v>0</v>
      </c>
      <c r="J21" s="46">
        <f t="shared" si="1"/>
        <v>21</v>
      </c>
      <c r="K21" s="52">
        <v>20</v>
      </c>
      <c r="L21" s="45">
        <v>0</v>
      </c>
      <c r="M21" s="53">
        <f t="shared" si="2"/>
        <v>20</v>
      </c>
      <c r="N21" s="52">
        <f t="shared" si="3"/>
        <v>41</v>
      </c>
      <c r="O21" s="45">
        <f t="shared" si="3"/>
        <v>0</v>
      </c>
      <c r="P21" s="53">
        <f t="shared" si="4"/>
        <v>41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24</v>
      </c>
      <c r="E22" s="48">
        <v>0</v>
      </c>
      <c r="F22" s="48">
        <v>0</v>
      </c>
      <c r="G22" s="55">
        <f t="shared" si="0"/>
        <v>24</v>
      </c>
      <c r="H22" s="47">
        <v>23</v>
      </c>
      <c r="I22" s="48">
        <v>0</v>
      </c>
      <c r="J22" s="49">
        <f t="shared" si="1"/>
        <v>23</v>
      </c>
      <c r="K22" s="54">
        <v>31</v>
      </c>
      <c r="L22" s="48">
        <v>0</v>
      </c>
      <c r="M22" s="55">
        <f t="shared" si="2"/>
        <v>31</v>
      </c>
      <c r="N22" s="54">
        <f t="shared" si="3"/>
        <v>54</v>
      </c>
      <c r="O22" s="48">
        <f t="shared" si="3"/>
        <v>0</v>
      </c>
      <c r="P22" s="55">
        <f t="shared" si="4"/>
        <v>54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12</v>
      </c>
      <c r="E24" s="48">
        <v>0</v>
      </c>
      <c r="F24" s="48">
        <v>0</v>
      </c>
      <c r="G24" s="55">
        <f t="shared" si="0"/>
        <v>12</v>
      </c>
      <c r="H24" s="47">
        <v>14</v>
      </c>
      <c r="I24" s="48">
        <v>0</v>
      </c>
      <c r="J24" s="49">
        <f t="shared" si="1"/>
        <v>14</v>
      </c>
      <c r="K24" s="54">
        <v>13</v>
      </c>
      <c r="L24" s="48">
        <v>0</v>
      </c>
      <c r="M24" s="55">
        <f t="shared" si="2"/>
        <v>13</v>
      </c>
      <c r="N24" s="54">
        <f t="shared" si="3"/>
        <v>27</v>
      </c>
      <c r="O24" s="48">
        <f t="shared" si="3"/>
        <v>0</v>
      </c>
      <c r="P24" s="55">
        <f t="shared" si="4"/>
        <v>27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21</v>
      </c>
      <c r="E25" s="45">
        <v>0</v>
      </c>
      <c r="F25" s="45">
        <v>0</v>
      </c>
      <c r="G25" s="53">
        <f t="shared" si="0"/>
        <v>21</v>
      </c>
      <c r="H25" s="44">
        <v>29</v>
      </c>
      <c r="I25" s="45">
        <v>0</v>
      </c>
      <c r="J25" s="46">
        <f t="shared" si="1"/>
        <v>29</v>
      </c>
      <c r="K25" s="52">
        <v>32</v>
      </c>
      <c r="L25" s="45">
        <v>0</v>
      </c>
      <c r="M25" s="53">
        <f t="shared" si="2"/>
        <v>32</v>
      </c>
      <c r="N25" s="52">
        <f t="shared" si="3"/>
        <v>61</v>
      </c>
      <c r="O25" s="45">
        <f t="shared" si="3"/>
        <v>0</v>
      </c>
      <c r="P25" s="53">
        <f t="shared" si="4"/>
        <v>61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19</v>
      </c>
      <c r="E26" s="48">
        <v>0</v>
      </c>
      <c r="F26" s="48">
        <v>0</v>
      </c>
      <c r="G26" s="55">
        <f t="shared" si="0"/>
        <v>19</v>
      </c>
      <c r="H26" s="47">
        <v>29</v>
      </c>
      <c r="I26" s="48">
        <v>0</v>
      </c>
      <c r="J26" s="49">
        <f t="shared" si="1"/>
        <v>29</v>
      </c>
      <c r="K26" s="54">
        <v>29</v>
      </c>
      <c r="L26" s="48">
        <v>0</v>
      </c>
      <c r="M26" s="55">
        <f t="shared" si="2"/>
        <v>29</v>
      </c>
      <c r="N26" s="54">
        <f t="shared" si="3"/>
        <v>58</v>
      </c>
      <c r="O26" s="48">
        <f t="shared" si="3"/>
        <v>0</v>
      </c>
      <c r="P26" s="55">
        <f t="shared" si="4"/>
        <v>58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30</v>
      </c>
      <c r="I27" s="45">
        <v>0</v>
      </c>
      <c r="J27" s="46">
        <f t="shared" si="1"/>
        <v>30</v>
      </c>
      <c r="K27" s="52">
        <v>27</v>
      </c>
      <c r="L27" s="45">
        <v>0</v>
      </c>
      <c r="M27" s="53">
        <f t="shared" si="2"/>
        <v>27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18</v>
      </c>
      <c r="E28" s="48">
        <v>0</v>
      </c>
      <c r="F28" s="48">
        <v>0</v>
      </c>
      <c r="G28" s="55">
        <f t="shared" si="0"/>
        <v>18</v>
      </c>
      <c r="H28" s="47">
        <v>15</v>
      </c>
      <c r="I28" s="48">
        <v>0</v>
      </c>
      <c r="J28" s="49">
        <f t="shared" si="1"/>
        <v>15</v>
      </c>
      <c r="K28" s="54">
        <v>19</v>
      </c>
      <c r="L28" s="48">
        <v>0</v>
      </c>
      <c r="M28" s="55">
        <f t="shared" si="2"/>
        <v>19</v>
      </c>
      <c r="N28" s="54">
        <f t="shared" si="3"/>
        <v>34</v>
      </c>
      <c r="O28" s="48">
        <f t="shared" si="3"/>
        <v>0</v>
      </c>
      <c r="P28" s="55">
        <f t="shared" si="4"/>
        <v>34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36</v>
      </c>
      <c r="E29" s="45">
        <v>1</v>
      </c>
      <c r="F29" s="45">
        <v>0</v>
      </c>
      <c r="G29" s="53">
        <f t="shared" si="0"/>
        <v>37</v>
      </c>
      <c r="H29" s="44">
        <v>28</v>
      </c>
      <c r="I29" s="45">
        <v>0</v>
      </c>
      <c r="J29" s="46">
        <f t="shared" si="1"/>
        <v>28</v>
      </c>
      <c r="K29" s="52">
        <v>38</v>
      </c>
      <c r="L29" s="45">
        <v>1</v>
      </c>
      <c r="M29" s="53">
        <f t="shared" si="2"/>
        <v>39</v>
      </c>
      <c r="N29" s="52">
        <f t="shared" si="3"/>
        <v>66</v>
      </c>
      <c r="O29" s="45">
        <f t="shared" si="3"/>
        <v>1</v>
      </c>
      <c r="P29" s="53">
        <f t="shared" si="4"/>
        <v>67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14</v>
      </c>
      <c r="E30" s="48">
        <v>0</v>
      </c>
      <c r="F30" s="48">
        <v>0</v>
      </c>
      <c r="G30" s="55">
        <f t="shared" si="0"/>
        <v>14</v>
      </c>
      <c r="H30" s="47">
        <v>17</v>
      </c>
      <c r="I30" s="48">
        <v>0</v>
      </c>
      <c r="J30" s="49">
        <f t="shared" si="1"/>
        <v>17</v>
      </c>
      <c r="K30" s="54">
        <v>22</v>
      </c>
      <c r="L30" s="48">
        <v>0</v>
      </c>
      <c r="M30" s="55">
        <f t="shared" si="2"/>
        <v>22</v>
      </c>
      <c r="N30" s="54">
        <f t="shared" si="3"/>
        <v>39</v>
      </c>
      <c r="O30" s="48">
        <f t="shared" si="3"/>
        <v>0</v>
      </c>
      <c r="P30" s="55">
        <f t="shared" si="4"/>
        <v>39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84</v>
      </c>
      <c r="E31" s="45">
        <v>1</v>
      </c>
      <c r="F31" s="45">
        <v>1</v>
      </c>
      <c r="G31" s="53">
        <f t="shared" si="0"/>
        <v>86</v>
      </c>
      <c r="H31" s="44">
        <v>94</v>
      </c>
      <c r="I31" s="45">
        <v>2</v>
      </c>
      <c r="J31" s="46">
        <f t="shared" si="1"/>
        <v>96</v>
      </c>
      <c r="K31" s="52">
        <v>68</v>
      </c>
      <c r="L31" s="45">
        <v>2</v>
      </c>
      <c r="M31" s="53">
        <f t="shared" si="2"/>
        <v>70</v>
      </c>
      <c r="N31" s="52">
        <f t="shared" si="3"/>
        <v>162</v>
      </c>
      <c r="O31" s="45">
        <f t="shared" si="3"/>
        <v>4</v>
      </c>
      <c r="P31" s="53">
        <f t="shared" si="4"/>
        <v>166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23</v>
      </c>
      <c r="E32" s="48">
        <v>0</v>
      </c>
      <c r="F32" s="48">
        <v>0</v>
      </c>
      <c r="G32" s="55">
        <f t="shared" si="0"/>
        <v>23</v>
      </c>
      <c r="H32" s="47">
        <v>22</v>
      </c>
      <c r="I32" s="48">
        <v>0</v>
      </c>
      <c r="J32" s="49">
        <f t="shared" si="1"/>
        <v>22</v>
      </c>
      <c r="K32" s="54">
        <v>21</v>
      </c>
      <c r="L32" s="48">
        <v>0</v>
      </c>
      <c r="M32" s="55">
        <f t="shared" si="2"/>
        <v>21</v>
      </c>
      <c r="N32" s="54">
        <f t="shared" ref="N32:O48" si="5">H32+K32</f>
        <v>43</v>
      </c>
      <c r="O32" s="48">
        <f t="shared" si="5"/>
        <v>0</v>
      </c>
      <c r="P32" s="55">
        <f t="shared" si="4"/>
        <v>43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12</v>
      </c>
      <c r="E33" s="45">
        <v>0</v>
      </c>
      <c r="F33" s="45">
        <v>0</v>
      </c>
      <c r="G33" s="53">
        <f t="shared" si="0"/>
        <v>12</v>
      </c>
      <c r="H33" s="44">
        <v>11</v>
      </c>
      <c r="I33" s="45">
        <v>0</v>
      </c>
      <c r="J33" s="46">
        <f t="shared" si="1"/>
        <v>11</v>
      </c>
      <c r="K33" s="52">
        <v>10</v>
      </c>
      <c r="L33" s="45">
        <v>0</v>
      </c>
      <c r="M33" s="53">
        <f t="shared" si="2"/>
        <v>10</v>
      </c>
      <c r="N33" s="52">
        <f t="shared" si="5"/>
        <v>21</v>
      </c>
      <c r="O33" s="45">
        <f t="shared" si="5"/>
        <v>0</v>
      </c>
      <c r="P33" s="53">
        <f t="shared" si="4"/>
        <v>21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33</v>
      </c>
      <c r="E34" s="48">
        <v>0</v>
      </c>
      <c r="F34" s="48">
        <v>0</v>
      </c>
      <c r="G34" s="55">
        <f t="shared" si="0"/>
        <v>33</v>
      </c>
      <c r="H34" s="47">
        <v>35</v>
      </c>
      <c r="I34" s="48">
        <v>0</v>
      </c>
      <c r="J34" s="49">
        <f t="shared" si="1"/>
        <v>35</v>
      </c>
      <c r="K34" s="54">
        <v>39</v>
      </c>
      <c r="L34" s="48">
        <v>0</v>
      </c>
      <c r="M34" s="55">
        <f t="shared" si="2"/>
        <v>39</v>
      </c>
      <c r="N34" s="54">
        <f t="shared" si="5"/>
        <v>74</v>
      </c>
      <c r="O34" s="48">
        <f t="shared" si="5"/>
        <v>0</v>
      </c>
      <c r="P34" s="55">
        <f t="shared" si="4"/>
        <v>74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62</v>
      </c>
      <c r="E35" s="45">
        <v>0</v>
      </c>
      <c r="F35" s="45">
        <v>0</v>
      </c>
      <c r="G35" s="53">
        <f t="shared" si="0"/>
        <v>62</v>
      </c>
      <c r="H35" s="44">
        <v>67</v>
      </c>
      <c r="I35" s="45">
        <v>0</v>
      </c>
      <c r="J35" s="46">
        <f t="shared" si="1"/>
        <v>67</v>
      </c>
      <c r="K35" s="52">
        <v>78</v>
      </c>
      <c r="L35" s="45">
        <v>0</v>
      </c>
      <c r="M35" s="53">
        <f t="shared" si="2"/>
        <v>78</v>
      </c>
      <c r="N35" s="52">
        <f t="shared" si="5"/>
        <v>145</v>
      </c>
      <c r="O35" s="45">
        <f t="shared" si="5"/>
        <v>0</v>
      </c>
      <c r="P35" s="53">
        <f t="shared" si="4"/>
        <v>145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74</v>
      </c>
      <c r="E36" s="48">
        <v>0</v>
      </c>
      <c r="F36" s="48">
        <v>1</v>
      </c>
      <c r="G36" s="55">
        <f t="shared" si="0"/>
        <v>75</v>
      </c>
      <c r="H36" s="47">
        <v>83</v>
      </c>
      <c r="I36" s="48">
        <v>0</v>
      </c>
      <c r="J36" s="49">
        <f t="shared" si="1"/>
        <v>83</v>
      </c>
      <c r="K36" s="54">
        <v>58</v>
      </c>
      <c r="L36" s="48">
        <v>1</v>
      </c>
      <c r="M36" s="55">
        <f t="shared" si="2"/>
        <v>59</v>
      </c>
      <c r="N36" s="54">
        <f t="shared" si="5"/>
        <v>141</v>
      </c>
      <c r="O36" s="48">
        <f t="shared" si="5"/>
        <v>1</v>
      </c>
      <c r="P36" s="55">
        <f t="shared" si="4"/>
        <v>142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113</v>
      </c>
      <c r="E37" s="45">
        <v>38</v>
      </c>
      <c r="F37" s="45">
        <v>0</v>
      </c>
      <c r="G37" s="53">
        <f t="shared" si="0"/>
        <v>151</v>
      </c>
      <c r="H37" s="44">
        <v>127</v>
      </c>
      <c r="I37" s="45">
        <v>11</v>
      </c>
      <c r="J37" s="46">
        <f t="shared" si="1"/>
        <v>138</v>
      </c>
      <c r="K37" s="52">
        <v>105</v>
      </c>
      <c r="L37" s="45">
        <v>27</v>
      </c>
      <c r="M37" s="53">
        <f t="shared" si="2"/>
        <v>132</v>
      </c>
      <c r="N37" s="52">
        <f t="shared" si="5"/>
        <v>232</v>
      </c>
      <c r="O37" s="45">
        <f t="shared" si="5"/>
        <v>38</v>
      </c>
      <c r="P37" s="53">
        <f t="shared" si="4"/>
        <v>270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15</v>
      </c>
      <c r="E38" s="48">
        <v>0</v>
      </c>
      <c r="F38" s="48">
        <v>0</v>
      </c>
      <c r="G38" s="55">
        <f t="shared" si="0"/>
        <v>15</v>
      </c>
      <c r="H38" s="47">
        <v>17</v>
      </c>
      <c r="I38" s="48">
        <v>0</v>
      </c>
      <c r="J38" s="49">
        <f t="shared" si="1"/>
        <v>17</v>
      </c>
      <c r="K38" s="54">
        <v>12</v>
      </c>
      <c r="L38" s="48">
        <v>0</v>
      </c>
      <c r="M38" s="55">
        <f t="shared" si="2"/>
        <v>12</v>
      </c>
      <c r="N38" s="54">
        <f t="shared" si="5"/>
        <v>29</v>
      </c>
      <c r="O38" s="48">
        <f t="shared" si="5"/>
        <v>0</v>
      </c>
      <c r="P38" s="55">
        <f t="shared" si="4"/>
        <v>29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14</v>
      </c>
      <c r="E39" s="45">
        <v>9</v>
      </c>
      <c r="F39" s="45">
        <v>1</v>
      </c>
      <c r="G39" s="53">
        <f t="shared" si="0"/>
        <v>24</v>
      </c>
      <c r="H39" s="44">
        <v>16</v>
      </c>
      <c r="I39" s="45">
        <v>2</v>
      </c>
      <c r="J39" s="46">
        <f t="shared" si="1"/>
        <v>18</v>
      </c>
      <c r="K39" s="52">
        <v>12</v>
      </c>
      <c r="L39" s="45">
        <v>8</v>
      </c>
      <c r="M39" s="53">
        <f t="shared" si="2"/>
        <v>20</v>
      </c>
      <c r="N39" s="52">
        <f t="shared" si="5"/>
        <v>28</v>
      </c>
      <c r="O39" s="45">
        <f t="shared" si="5"/>
        <v>10</v>
      </c>
      <c r="P39" s="53">
        <f t="shared" si="4"/>
        <v>38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47</v>
      </c>
      <c r="I41" s="45">
        <v>0</v>
      </c>
      <c r="J41" s="46">
        <f t="shared" si="1"/>
        <v>47</v>
      </c>
      <c r="K41" s="52">
        <v>60</v>
      </c>
      <c r="L41" s="45">
        <v>0</v>
      </c>
      <c r="M41" s="53">
        <f t="shared" si="2"/>
        <v>60</v>
      </c>
      <c r="N41" s="52">
        <f t="shared" si="5"/>
        <v>107</v>
      </c>
      <c r="O41" s="45">
        <f t="shared" si="5"/>
        <v>0</v>
      </c>
      <c r="P41" s="53">
        <f t="shared" si="4"/>
        <v>107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40</v>
      </c>
      <c r="E42" s="48">
        <v>0</v>
      </c>
      <c r="F42" s="48">
        <v>2</v>
      </c>
      <c r="G42" s="55">
        <f t="shared" si="0"/>
        <v>42</v>
      </c>
      <c r="H42" s="47">
        <v>66</v>
      </c>
      <c r="I42" s="48">
        <v>0</v>
      </c>
      <c r="J42" s="49">
        <f t="shared" si="1"/>
        <v>66</v>
      </c>
      <c r="K42" s="54">
        <v>63</v>
      </c>
      <c r="L42" s="48">
        <v>2</v>
      </c>
      <c r="M42" s="55">
        <f t="shared" si="2"/>
        <v>65</v>
      </c>
      <c r="N42" s="54">
        <f t="shared" si="5"/>
        <v>129</v>
      </c>
      <c r="O42" s="48">
        <f t="shared" si="5"/>
        <v>2</v>
      </c>
      <c r="P42" s="55">
        <f t="shared" si="4"/>
        <v>131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29</v>
      </c>
      <c r="E43" s="45">
        <v>0</v>
      </c>
      <c r="F43" s="45">
        <v>0</v>
      </c>
      <c r="G43" s="53">
        <f t="shared" si="0"/>
        <v>29</v>
      </c>
      <c r="H43" s="44">
        <v>30</v>
      </c>
      <c r="I43" s="45">
        <v>0</v>
      </c>
      <c r="J43" s="46">
        <f t="shared" si="1"/>
        <v>30</v>
      </c>
      <c r="K43" s="52">
        <v>25</v>
      </c>
      <c r="L43" s="45">
        <v>0</v>
      </c>
      <c r="M43" s="53">
        <f t="shared" si="2"/>
        <v>25</v>
      </c>
      <c r="N43" s="52">
        <f t="shared" si="5"/>
        <v>55</v>
      </c>
      <c r="O43" s="45">
        <f t="shared" si="5"/>
        <v>0</v>
      </c>
      <c r="P43" s="53">
        <f t="shared" si="4"/>
        <v>55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18</v>
      </c>
      <c r="E44" s="48">
        <v>0</v>
      </c>
      <c r="F44" s="48">
        <v>0</v>
      </c>
      <c r="G44" s="55">
        <f t="shared" si="0"/>
        <v>18</v>
      </c>
      <c r="H44" s="47">
        <v>29</v>
      </c>
      <c r="I44" s="48">
        <v>0</v>
      </c>
      <c r="J44" s="49">
        <f t="shared" si="1"/>
        <v>29</v>
      </c>
      <c r="K44" s="54">
        <v>25</v>
      </c>
      <c r="L44" s="48">
        <v>0</v>
      </c>
      <c r="M44" s="55">
        <f t="shared" si="2"/>
        <v>25</v>
      </c>
      <c r="N44" s="54">
        <f t="shared" si="5"/>
        <v>54</v>
      </c>
      <c r="O44" s="48">
        <f t="shared" si="5"/>
        <v>0</v>
      </c>
      <c r="P44" s="55">
        <f t="shared" si="4"/>
        <v>54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51</v>
      </c>
      <c r="E45" s="45">
        <v>0</v>
      </c>
      <c r="F45" s="45">
        <v>0</v>
      </c>
      <c r="G45" s="53">
        <f t="shared" si="0"/>
        <v>51</v>
      </c>
      <c r="H45" s="44">
        <v>42</v>
      </c>
      <c r="I45" s="45">
        <v>0</v>
      </c>
      <c r="J45" s="46">
        <f t="shared" si="1"/>
        <v>42</v>
      </c>
      <c r="K45" s="52">
        <v>39</v>
      </c>
      <c r="L45" s="45">
        <v>0</v>
      </c>
      <c r="M45" s="53">
        <f t="shared" si="2"/>
        <v>39</v>
      </c>
      <c r="N45" s="52">
        <f t="shared" si="5"/>
        <v>81</v>
      </c>
      <c r="O45" s="45">
        <f t="shared" si="5"/>
        <v>0</v>
      </c>
      <c r="P45" s="53">
        <f t="shared" si="4"/>
        <v>81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49</v>
      </c>
      <c r="E46" s="48">
        <v>0</v>
      </c>
      <c r="F46" s="48">
        <v>0</v>
      </c>
      <c r="G46" s="55">
        <f t="shared" si="0"/>
        <v>49</v>
      </c>
      <c r="H46" s="47">
        <v>40</v>
      </c>
      <c r="I46" s="48">
        <v>0</v>
      </c>
      <c r="J46" s="49">
        <f t="shared" si="1"/>
        <v>40</v>
      </c>
      <c r="K46" s="54">
        <v>43</v>
      </c>
      <c r="L46" s="48">
        <v>0</v>
      </c>
      <c r="M46" s="55">
        <f t="shared" si="2"/>
        <v>43</v>
      </c>
      <c r="N46" s="54">
        <f t="shared" si="5"/>
        <v>83</v>
      </c>
      <c r="O46" s="48">
        <f t="shared" si="5"/>
        <v>0</v>
      </c>
      <c r="P46" s="55">
        <f t="shared" si="4"/>
        <v>83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26</v>
      </c>
      <c r="I47" s="45">
        <v>0</v>
      </c>
      <c r="J47" s="46">
        <f t="shared" si="1"/>
        <v>26</v>
      </c>
      <c r="K47" s="52">
        <v>29</v>
      </c>
      <c r="L47" s="45">
        <v>0</v>
      </c>
      <c r="M47" s="53">
        <f t="shared" si="2"/>
        <v>29</v>
      </c>
      <c r="N47" s="52">
        <f t="shared" si="5"/>
        <v>55</v>
      </c>
      <c r="O47" s="45">
        <f t="shared" si="5"/>
        <v>0</v>
      </c>
      <c r="P47" s="53">
        <f t="shared" si="4"/>
        <v>55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193</v>
      </c>
      <c r="E48" s="48">
        <v>0</v>
      </c>
      <c r="F48" s="48">
        <v>0</v>
      </c>
      <c r="G48" s="55">
        <f t="shared" si="0"/>
        <v>193</v>
      </c>
      <c r="H48" s="47">
        <v>166</v>
      </c>
      <c r="I48" s="48">
        <v>0</v>
      </c>
      <c r="J48" s="49">
        <f t="shared" si="1"/>
        <v>166</v>
      </c>
      <c r="K48" s="54">
        <v>205</v>
      </c>
      <c r="L48" s="48">
        <v>0</v>
      </c>
      <c r="M48" s="55">
        <f t="shared" si="2"/>
        <v>205</v>
      </c>
      <c r="N48" s="54">
        <f t="shared" si="5"/>
        <v>371</v>
      </c>
      <c r="O48" s="48">
        <f t="shared" si="5"/>
        <v>0</v>
      </c>
      <c r="P48" s="55">
        <f t="shared" si="4"/>
        <v>371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64</v>
      </c>
      <c r="E49" s="254">
        <v>0</v>
      </c>
      <c r="F49" s="254">
        <v>2</v>
      </c>
      <c r="G49" s="255">
        <f t="shared" si="0"/>
        <v>66</v>
      </c>
      <c r="H49" s="256">
        <v>81</v>
      </c>
      <c r="I49" s="254">
        <v>1</v>
      </c>
      <c r="J49" s="257">
        <f t="shared" si="1"/>
        <v>82</v>
      </c>
      <c r="K49" s="253">
        <v>82</v>
      </c>
      <c r="L49" s="254">
        <v>1</v>
      </c>
      <c r="M49" s="255">
        <f t="shared" si="2"/>
        <v>83</v>
      </c>
      <c r="N49" s="253">
        <f t="shared" ref="N49:O51" si="6">H49+K49</f>
        <v>163</v>
      </c>
      <c r="O49" s="254">
        <f t="shared" si="6"/>
        <v>2</v>
      </c>
      <c r="P49" s="255">
        <f t="shared" si="4"/>
        <v>165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168</v>
      </c>
      <c r="E50" s="48">
        <v>0</v>
      </c>
      <c r="F50" s="48">
        <v>0</v>
      </c>
      <c r="G50" s="55">
        <f t="shared" si="0"/>
        <v>168</v>
      </c>
      <c r="H50" s="47">
        <v>157</v>
      </c>
      <c r="I50" s="48">
        <v>0</v>
      </c>
      <c r="J50" s="49">
        <f t="shared" si="1"/>
        <v>157</v>
      </c>
      <c r="K50" s="54">
        <v>204</v>
      </c>
      <c r="L50" s="48">
        <v>0</v>
      </c>
      <c r="M50" s="55">
        <f t="shared" si="2"/>
        <v>204</v>
      </c>
      <c r="N50" s="54">
        <f t="shared" si="6"/>
        <v>361</v>
      </c>
      <c r="O50" s="48">
        <f t="shared" si="6"/>
        <v>0</v>
      </c>
      <c r="P50" s="55">
        <f t="shared" si="4"/>
        <v>361</v>
      </c>
    </row>
    <row r="51" spans="1:17" ht="16.5" customHeight="1" x14ac:dyDescent="0.25">
      <c r="A51" s="251">
        <v>47</v>
      </c>
      <c r="B51" s="252" t="s">
        <v>152</v>
      </c>
      <c r="C51" s="252"/>
      <c r="D51" s="253">
        <v>31</v>
      </c>
      <c r="E51" s="254">
        <v>6</v>
      </c>
      <c r="F51" s="254">
        <v>0</v>
      </c>
      <c r="G51" s="263">
        <f t="shared" si="0"/>
        <v>37</v>
      </c>
      <c r="H51" s="256">
        <v>30</v>
      </c>
      <c r="I51" s="254">
        <v>0</v>
      </c>
      <c r="J51" s="262">
        <f t="shared" si="1"/>
        <v>30</v>
      </c>
      <c r="K51" s="253">
        <v>30</v>
      </c>
      <c r="L51" s="254">
        <v>6</v>
      </c>
      <c r="M51" s="263">
        <f t="shared" si="2"/>
        <v>36</v>
      </c>
      <c r="N51" s="253">
        <f t="shared" si="6"/>
        <v>60</v>
      </c>
      <c r="O51" s="256">
        <f t="shared" si="6"/>
        <v>6</v>
      </c>
      <c r="P51" s="255">
        <f t="shared" si="4"/>
        <v>66</v>
      </c>
    </row>
    <row r="52" spans="1:17" ht="16.5" customHeight="1" x14ac:dyDescent="0.25">
      <c r="A52" s="413" t="s">
        <v>48</v>
      </c>
      <c r="B52" s="414"/>
      <c r="C52" s="415"/>
      <c r="D52" s="52">
        <f>SUM(D5:D51)</f>
        <v>3008</v>
      </c>
      <c r="E52" s="45">
        <f t="shared" ref="E52:P52" si="7">SUM(E5:E51)</f>
        <v>125</v>
      </c>
      <c r="F52" s="45">
        <f t="shared" si="7"/>
        <v>15</v>
      </c>
      <c r="G52" s="44">
        <f t="shared" si="7"/>
        <v>3148</v>
      </c>
      <c r="H52" s="52">
        <f t="shared" si="7"/>
        <v>3263</v>
      </c>
      <c r="I52" s="45">
        <f t="shared" si="7"/>
        <v>34</v>
      </c>
      <c r="J52" s="44">
        <f t="shared" si="7"/>
        <v>3297</v>
      </c>
      <c r="K52" s="52">
        <f t="shared" si="7"/>
        <v>3252</v>
      </c>
      <c r="L52" s="45">
        <f t="shared" si="7"/>
        <v>111</v>
      </c>
      <c r="M52" s="44">
        <f t="shared" si="7"/>
        <v>3363</v>
      </c>
      <c r="N52" s="52">
        <f t="shared" si="7"/>
        <v>6515</v>
      </c>
      <c r="O52" s="45">
        <f t="shared" si="7"/>
        <v>145</v>
      </c>
      <c r="P52" s="44">
        <f t="shared" si="7"/>
        <v>6660</v>
      </c>
    </row>
    <row r="53" spans="1:17" ht="16.5" customHeight="1" x14ac:dyDescent="0.25">
      <c r="A53" s="410" t="s">
        <v>49</v>
      </c>
      <c r="B53" s="411"/>
      <c r="C53" s="412"/>
      <c r="D53" s="82">
        <f>'H29.5'!D52-'H29.4'!D52</f>
        <v>-3</v>
      </c>
      <c r="E53" s="83">
        <f>'H29.5'!E52-'H29.4'!E52</f>
        <v>7</v>
      </c>
      <c r="F53" s="83">
        <f>'H29.5'!F52-'H29.4'!F52</f>
        <v>0</v>
      </c>
      <c r="G53" s="115">
        <f>'H29.5'!G52-'H29.4'!G52</f>
        <v>4</v>
      </c>
      <c r="H53" s="82">
        <f>'H29.5'!H52-'H29.4'!H52</f>
        <v>-17</v>
      </c>
      <c r="I53" s="83">
        <f>'H29.5'!I52-'H29.4'!I52</f>
        <v>5</v>
      </c>
      <c r="J53" s="115">
        <f>'H29.5'!J52-'H29.4'!J52</f>
        <v>-12</v>
      </c>
      <c r="K53" s="82">
        <f>'H29.5'!K52-'H29.4'!K52</f>
        <v>-5</v>
      </c>
      <c r="L53" s="83">
        <f>'H29.5'!L52-'H29.4'!L52</f>
        <v>2</v>
      </c>
      <c r="M53" s="115">
        <f>'H29.5'!M52-'H29.4'!M52</f>
        <v>-3</v>
      </c>
      <c r="N53" s="82">
        <f>'H29.5'!N52-'H29.4'!N52</f>
        <v>-22</v>
      </c>
      <c r="O53" s="115">
        <f>'H29.5'!O52-'H29.4'!O52</f>
        <v>7</v>
      </c>
      <c r="P53" s="115">
        <f>'H29.5'!P52-'H29.4'!P52</f>
        <v>-15</v>
      </c>
      <c r="Q53" s="118"/>
    </row>
    <row r="54" spans="1:17" x14ac:dyDescent="0.25">
      <c r="O54" s="264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89">
    <tabColor rgb="FFFF99CC"/>
  </sheetPr>
  <dimension ref="A1:S53"/>
  <sheetViews>
    <sheetView zoomScale="115" zoomScaleNormal="115" workbookViewId="0">
      <pane ySplit="4" topLeftCell="A42" activePane="bottomLeft" state="frozen"/>
      <selection activeCell="M35" sqref="M35"/>
      <selection pane="bottomLeft" activeCell="D57" sqref="D57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149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51" si="0">SUM(D5:F5)</f>
        <v>68</v>
      </c>
      <c r="H5" s="44">
        <v>89</v>
      </c>
      <c r="I5" s="45">
        <v>0</v>
      </c>
      <c r="J5" s="46">
        <f t="shared" ref="J5:J51" si="1">SUM(H5:I5)</f>
        <v>89</v>
      </c>
      <c r="K5" s="52">
        <v>74</v>
      </c>
      <c r="L5" s="45">
        <v>0</v>
      </c>
      <c r="M5" s="53">
        <f t="shared" ref="M5:M51" si="2">SUM(K5:L5)</f>
        <v>74</v>
      </c>
      <c r="N5" s="52">
        <f t="shared" ref="N5:O31" si="3">H5+K5</f>
        <v>163</v>
      </c>
      <c r="O5" s="45">
        <f t="shared" si="3"/>
        <v>0</v>
      </c>
      <c r="P5" s="53">
        <f t="shared" ref="P5:P49" si="4">SUM(N5:O5)</f>
        <v>163</v>
      </c>
    </row>
    <row r="6" spans="1:19" ht="16.5" customHeight="1" x14ac:dyDescent="0.25">
      <c r="A6" s="39">
        <v>2</v>
      </c>
      <c r="B6" s="40" t="s">
        <v>9</v>
      </c>
      <c r="C6" s="40"/>
      <c r="D6" s="54">
        <v>197</v>
      </c>
      <c r="E6" s="48">
        <v>39</v>
      </c>
      <c r="F6" s="48">
        <v>1</v>
      </c>
      <c r="G6" s="55">
        <f t="shared" si="0"/>
        <v>237</v>
      </c>
      <c r="H6" s="47">
        <v>216</v>
      </c>
      <c r="I6" s="48">
        <v>5</v>
      </c>
      <c r="J6" s="49">
        <f t="shared" si="1"/>
        <v>221</v>
      </c>
      <c r="K6" s="54">
        <v>235</v>
      </c>
      <c r="L6" s="48">
        <v>36</v>
      </c>
      <c r="M6" s="55">
        <f t="shared" si="2"/>
        <v>271</v>
      </c>
      <c r="N6" s="54">
        <f t="shared" si="3"/>
        <v>451</v>
      </c>
      <c r="O6" s="48">
        <f t="shared" si="3"/>
        <v>41</v>
      </c>
      <c r="P6" s="55">
        <f t="shared" si="4"/>
        <v>492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346</v>
      </c>
      <c r="E7" s="45">
        <v>9</v>
      </c>
      <c r="F7" s="45">
        <v>0</v>
      </c>
      <c r="G7" s="53">
        <f t="shared" si="0"/>
        <v>355</v>
      </c>
      <c r="H7" s="44">
        <v>362</v>
      </c>
      <c r="I7" s="45">
        <v>6</v>
      </c>
      <c r="J7" s="46">
        <f t="shared" si="1"/>
        <v>368</v>
      </c>
      <c r="K7" s="52">
        <v>258</v>
      </c>
      <c r="L7" s="45">
        <v>3</v>
      </c>
      <c r="M7" s="53">
        <f t="shared" si="2"/>
        <v>261</v>
      </c>
      <c r="N7" s="52">
        <f t="shared" si="3"/>
        <v>620</v>
      </c>
      <c r="O7" s="45">
        <f t="shared" si="3"/>
        <v>9</v>
      </c>
      <c r="P7" s="53">
        <f t="shared" si="4"/>
        <v>629</v>
      </c>
    </row>
    <row r="8" spans="1:19" ht="16.5" customHeight="1" x14ac:dyDescent="0.25">
      <c r="A8" s="39">
        <v>4</v>
      </c>
      <c r="B8" s="40" t="s">
        <v>7</v>
      </c>
      <c r="C8" s="40"/>
      <c r="D8" s="54">
        <v>82</v>
      </c>
      <c r="E8" s="48">
        <v>1</v>
      </c>
      <c r="F8" s="48">
        <v>2</v>
      </c>
      <c r="G8" s="55">
        <f t="shared" si="0"/>
        <v>85</v>
      </c>
      <c r="H8" s="47">
        <v>87</v>
      </c>
      <c r="I8" s="48">
        <v>2</v>
      </c>
      <c r="J8" s="49">
        <f t="shared" si="1"/>
        <v>89</v>
      </c>
      <c r="K8" s="54">
        <v>85</v>
      </c>
      <c r="L8" s="48">
        <v>3</v>
      </c>
      <c r="M8" s="55">
        <f t="shared" si="2"/>
        <v>88</v>
      </c>
      <c r="N8" s="54">
        <f t="shared" si="3"/>
        <v>172</v>
      </c>
      <c r="O8" s="48">
        <f t="shared" si="3"/>
        <v>5</v>
      </c>
      <c r="P8" s="55">
        <f t="shared" si="4"/>
        <v>177</v>
      </c>
    </row>
    <row r="9" spans="1:19" ht="16.5" customHeight="1" x14ac:dyDescent="0.25">
      <c r="A9" s="37">
        <v>5</v>
      </c>
      <c r="B9" s="38" t="s">
        <v>5</v>
      </c>
      <c r="C9" s="38"/>
      <c r="D9" s="52">
        <v>47</v>
      </c>
      <c r="E9" s="45">
        <v>3</v>
      </c>
      <c r="F9" s="45">
        <v>0</v>
      </c>
      <c r="G9" s="53">
        <f t="shared" si="0"/>
        <v>50</v>
      </c>
      <c r="H9" s="44">
        <v>56</v>
      </c>
      <c r="I9" s="45">
        <v>0</v>
      </c>
      <c r="J9" s="46">
        <f t="shared" si="1"/>
        <v>56</v>
      </c>
      <c r="K9" s="52">
        <v>68</v>
      </c>
      <c r="L9" s="45">
        <v>3</v>
      </c>
      <c r="M9" s="53">
        <f t="shared" si="2"/>
        <v>71</v>
      </c>
      <c r="N9" s="52">
        <f t="shared" si="3"/>
        <v>124</v>
      </c>
      <c r="O9" s="45">
        <f t="shared" si="3"/>
        <v>3</v>
      </c>
      <c r="P9" s="53">
        <f t="shared" si="4"/>
        <v>127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284</v>
      </c>
      <c r="E10" s="48">
        <v>0</v>
      </c>
      <c r="F10" s="48">
        <v>3</v>
      </c>
      <c r="G10" s="55">
        <f t="shared" si="0"/>
        <v>287</v>
      </c>
      <c r="H10" s="47">
        <v>343</v>
      </c>
      <c r="I10" s="48">
        <v>0</v>
      </c>
      <c r="J10" s="49">
        <f t="shared" si="1"/>
        <v>343</v>
      </c>
      <c r="K10" s="54">
        <v>364</v>
      </c>
      <c r="L10" s="48">
        <v>3</v>
      </c>
      <c r="M10" s="55">
        <f t="shared" si="2"/>
        <v>367</v>
      </c>
      <c r="N10" s="54">
        <f t="shared" si="3"/>
        <v>707</v>
      </c>
      <c r="O10" s="48">
        <f t="shared" si="3"/>
        <v>3</v>
      </c>
      <c r="P10" s="55">
        <f t="shared" si="4"/>
        <v>710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22</v>
      </c>
      <c r="E11" s="45">
        <v>0</v>
      </c>
      <c r="F11" s="45">
        <v>0</v>
      </c>
      <c r="G11" s="53">
        <f t="shared" si="0"/>
        <v>22</v>
      </c>
      <c r="H11" s="44">
        <v>17</v>
      </c>
      <c r="I11" s="45">
        <v>0</v>
      </c>
      <c r="J11" s="46">
        <f t="shared" si="1"/>
        <v>17</v>
      </c>
      <c r="K11" s="52">
        <v>18</v>
      </c>
      <c r="L11" s="45">
        <v>0</v>
      </c>
      <c r="M11" s="53">
        <f t="shared" si="2"/>
        <v>18</v>
      </c>
      <c r="N11" s="52">
        <f t="shared" si="3"/>
        <v>35</v>
      </c>
      <c r="O11" s="45">
        <f t="shared" si="3"/>
        <v>0</v>
      </c>
      <c r="P11" s="53">
        <f t="shared" si="4"/>
        <v>35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41</v>
      </c>
      <c r="E12" s="48">
        <v>0</v>
      </c>
      <c r="F12" s="48">
        <v>0</v>
      </c>
      <c r="G12" s="55">
        <f t="shared" si="0"/>
        <v>41</v>
      </c>
      <c r="H12" s="47">
        <v>36</v>
      </c>
      <c r="I12" s="48">
        <v>0</v>
      </c>
      <c r="J12" s="49">
        <f t="shared" si="1"/>
        <v>36</v>
      </c>
      <c r="K12" s="54">
        <v>43</v>
      </c>
      <c r="L12" s="48">
        <v>0</v>
      </c>
      <c r="M12" s="55">
        <f t="shared" si="2"/>
        <v>43</v>
      </c>
      <c r="N12" s="54">
        <f t="shared" si="3"/>
        <v>79</v>
      </c>
      <c r="O12" s="48">
        <f t="shared" si="3"/>
        <v>0</v>
      </c>
      <c r="P12" s="55">
        <f t="shared" si="4"/>
        <v>79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101</v>
      </c>
      <c r="E13" s="45">
        <v>3</v>
      </c>
      <c r="F13" s="45">
        <v>1</v>
      </c>
      <c r="G13" s="53">
        <f t="shared" si="0"/>
        <v>105</v>
      </c>
      <c r="H13" s="44">
        <v>115</v>
      </c>
      <c r="I13" s="45">
        <v>0</v>
      </c>
      <c r="J13" s="46">
        <f t="shared" si="1"/>
        <v>115</v>
      </c>
      <c r="K13" s="52">
        <v>118</v>
      </c>
      <c r="L13" s="45">
        <v>4</v>
      </c>
      <c r="M13" s="53">
        <f t="shared" si="2"/>
        <v>122</v>
      </c>
      <c r="N13" s="52">
        <f t="shared" si="3"/>
        <v>233</v>
      </c>
      <c r="O13" s="45">
        <f t="shared" si="3"/>
        <v>4</v>
      </c>
      <c r="P13" s="53">
        <f t="shared" si="4"/>
        <v>237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127</v>
      </c>
      <c r="E14" s="48">
        <v>8</v>
      </c>
      <c r="F14" s="48">
        <v>1</v>
      </c>
      <c r="G14" s="55">
        <f t="shared" si="0"/>
        <v>136</v>
      </c>
      <c r="H14" s="47">
        <v>157</v>
      </c>
      <c r="I14" s="48">
        <v>2</v>
      </c>
      <c r="J14" s="49">
        <f t="shared" si="1"/>
        <v>159</v>
      </c>
      <c r="K14" s="54">
        <v>144</v>
      </c>
      <c r="L14" s="48">
        <v>7</v>
      </c>
      <c r="M14" s="55">
        <f t="shared" si="2"/>
        <v>151</v>
      </c>
      <c r="N14" s="54">
        <f t="shared" si="3"/>
        <v>301</v>
      </c>
      <c r="O14" s="48">
        <f t="shared" si="3"/>
        <v>9</v>
      </c>
      <c r="P14" s="55">
        <f t="shared" si="4"/>
        <v>310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164</v>
      </c>
      <c r="E15" s="45">
        <v>1</v>
      </c>
      <c r="F15" s="45">
        <v>0</v>
      </c>
      <c r="G15" s="53">
        <f t="shared" si="0"/>
        <v>165</v>
      </c>
      <c r="H15" s="44">
        <v>204</v>
      </c>
      <c r="I15" s="45">
        <v>0</v>
      </c>
      <c r="J15" s="46">
        <f t="shared" si="1"/>
        <v>204</v>
      </c>
      <c r="K15" s="52">
        <v>200</v>
      </c>
      <c r="L15" s="45">
        <v>1</v>
      </c>
      <c r="M15" s="53">
        <f t="shared" si="2"/>
        <v>201</v>
      </c>
      <c r="N15" s="52">
        <f t="shared" si="3"/>
        <v>404</v>
      </c>
      <c r="O15" s="45">
        <f t="shared" si="3"/>
        <v>1</v>
      </c>
      <c r="P15" s="53">
        <f t="shared" si="4"/>
        <v>405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36</v>
      </c>
      <c r="E16" s="48">
        <v>1</v>
      </c>
      <c r="F16" s="48">
        <v>0</v>
      </c>
      <c r="G16" s="55">
        <f t="shared" si="0"/>
        <v>37</v>
      </c>
      <c r="H16" s="47">
        <v>35</v>
      </c>
      <c r="I16" s="48">
        <v>1</v>
      </c>
      <c r="J16" s="49">
        <f t="shared" si="1"/>
        <v>36</v>
      </c>
      <c r="K16" s="54">
        <v>36</v>
      </c>
      <c r="L16" s="48">
        <v>0</v>
      </c>
      <c r="M16" s="55">
        <f t="shared" si="2"/>
        <v>36</v>
      </c>
      <c r="N16" s="54">
        <f t="shared" si="3"/>
        <v>71</v>
      </c>
      <c r="O16" s="48">
        <f t="shared" si="3"/>
        <v>1</v>
      </c>
      <c r="P16" s="55">
        <f t="shared" si="4"/>
        <v>72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66</v>
      </c>
      <c r="E17" s="45">
        <v>2</v>
      </c>
      <c r="F17" s="45">
        <v>0</v>
      </c>
      <c r="G17" s="53">
        <f t="shared" si="0"/>
        <v>68</v>
      </c>
      <c r="H17" s="44">
        <v>65</v>
      </c>
      <c r="I17" s="45">
        <v>2</v>
      </c>
      <c r="J17" s="46">
        <f t="shared" si="1"/>
        <v>67</v>
      </c>
      <c r="K17" s="52">
        <v>79</v>
      </c>
      <c r="L17" s="45">
        <v>0</v>
      </c>
      <c r="M17" s="53">
        <f t="shared" si="2"/>
        <v>79</v>
      </c>
      <c r="N17" s="52">
        <f t="shared" si="3"/>
        <v>144</v>
      </c>
      <c r="O17" s="45">
        <f t="shared" si="3"/>
        <v>2</v>
      </c>
      <c r="P17" s="53">
        <f t="shared" si="4"/>
        <v>146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16</v>
      </c>
      <c r="E18" s="48">
        <v>0</v>
      </c>
      <c r="F18" s="48">
        <v>0</v>
      </c>
      <c r="G18" s="55">
        <f t="shared" si="0"/>
        <v>16</v>
      </c>
      <c r="H18" s="47">
        <v>11</v>
      </c>
      <c r="I18" s="48">
        <v>0</v>
      </c>
      <c r="J18" s="49">
        <f t="shared" si="1"/>
        <v>11</v>
      </c>
      <c r="K18" s="54">
        <v>13</v>
      </c>
      <c r="L18" s="48">
        <v>0</v>
      </c>
      <c r="M18" s="55">
        <f t="shared" si="2"/>
        <v>13</v>
      </c>
      <c r="N18" s="54">
        <f t="shared" si="3"/>
        <v>24</v>
      </c>
      <c r="O18" s="48">
        <f t="shared" si="3"/>
        <v>0</v>
      </c>
      <c r="P18" s="55">
        <f t="shared" si="4"/>
        <v>24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14</v>
      </c>
      <c r="E19" s="45">
        <v>0</v>
      </c>
      <c r="F19" s="45">
        <v>0</v>
      </c>
      <c r="G19" s="53">
        <f t="shared" si="0"/>
        <v>14</v>
      </c>
      <c r="H19" s="44">
        <v>18</v>
      </c>
      <c r="I19" s="45">
        <v>0</v>
      </c>
      <c r="J19" s="46">
        <f t="shared" si="1"/>
        <v>18</v>
      </c>
      <c r="K19" s="52">
        <v>23</v>
      </c>
      <c r="L19" s="45">
        <v>0</v>
      </c>
      <c r="M19" s="53">
        <f t="shared" si="2"/>
        <v>23</v>
      </c>
      <c r="N19" s="52">
        <f t="shared" si="3"/>
        <v>41</v>
      </c>
      <c r="O19" s="45">
        <f t="shared" si="3"/>
        <v>0</v>
      </c>
      <c r="P19" s="53">
        <f t="shared" si="4"/>
        <v>41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43</v>
      </c>
      <c r="I20" s="48">
        <v>0</v>
      </c>
      <c r="J20" s="49">
        <f t="shared" si="1"/>
        <v>43</v>
      </c>
      <c r="K20" s="54">
        <v>34</v>
      </c>
      <c r="L20" s="48">
        <v>0</v>
      </c>
      <c r="M20" s="55">
        <f t="shared" si="2"/>
        <v>34</v>
      </c>
      <c r="N20" s="54">
        <f t="shared" si="3"/>
        <v>77</v>
      </c>
      <c r="O20" s="48">
        <f t="shared" si="3"/>
        <v>0</v>
      </c>
      <c r="P20" s="55">
        <f t="shared" si="4"/>
        <v>77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21</v>
      </c>
      <c r="I21" s="45">
        <v>0</v>
      </c>
      <c r="J21" s="46">
        <f t="shared" si="1"/>
        <v>21</v>
      </c>
      <c r="K21" s="52">
        <v>20</v>
      </c>
      <c r="L21" s="45">
        <v>0</v>
      </c>
      <c r="M21" s="53">
        <f t="shared" si="2"/>
        <v>20</v>
      </c>
      <c r="N21" s="52">
        <f t="shared" si="3"/>
        <v>41</v>
      </c>
      <c r="O21" s="45">
        <f t="shared" si="3"/>
        <v>0</v>
      </c>
      <c r="P21" s="53">
        <f t="shared" si="4"/>
        <v>41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23</v>
      </c>
      <c r="E22" s="48">
        <v>0</v>
      </c>
      <c r="F22" s="48">
        <v>0</v>
      </c>
      <c r="G22" s="55">
        <f t="shared" si="0"/>
        <v>23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12</v>
      </c>
      <c r="E24" s="48">
        <v>0</v>
      </c>
      <c r="F24" s="48">
        <v>0</v>
      </c>
      <c r="G24" s="55">
        <f t="shared" si="0"/>
        <v>12</v>
      </c>
      <c r="H24" s="47">
        <v>14</v>
      </c>
      <c r="I24" s="48">
        <v>0</v>
      </c>
      <c r="J24" s="49">
        <f t="shared" si="1"/>
        <v>14</v>
      </c>
      <c r="K24" s="54">
        <v>12</v>
      </c>
      <c r="L24" s="48">
        <v>0</v>
      </c>
      <c r="M24" s="55">
        <f t="shared" si="2"/>
        <v>12</v>
      </c>
      <c r="N24" s="54">
        <f t="shared" si="3"/>
        <v>26</v>
      </c>
      <c r="O24" s="48">
        <f t="shared" si="3"/>
        <v>0</v>
      </c>
      <c r="P24" s="55">
        <f t="shared" si="4"/>
        <v>26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21</v>
      </c>
      <c r="E25" s="45">
        <v>0</v>
      </c>
      <c r="F25" s="45">
        <v>0</v>
      </c>
      <c r="G25" s="53">
        <f t="shared" si="0"/>
        <v>21</v>
      </c>
      <c r="H25" s="44">
        <v>29</v>
      </c>
      <c r="I25" s="45">
        <v>0</v>
      </c>
      <c r="J25" s="46">
        <f t="shared" si="1"/>
        <v>29</v>
      </c>
      <c r="K25" s="52">
        <v>33</v>
      </c>
      <c r="L25" s="45">
        <v>0</v>
      </c>
      <c r="M25" s="53">
        <f t="shared" si="2"/>
        <v>33</v>
      </c>
      <c r="N25" s="52">
        <f t="shared" si="3"/>
        <v>62</v>
      </c>
      <c r="O25" s="45">
        <f t="shared" si="3"/>
        <v>0</v>
      </c>
      <c r="P25" s="53">
        <f t="shared" si="4"/>
        <v>62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20</v>
      </c>
      <c r="E26" s="48">
        <v>0</v>
      </c>
      <c r="F26" s="48">
        <v>0</v>
      </c>
      <c r="G26" s="55">
        <f t="shared" si="0"/>
        <v>20</v>
      </c>
      <c r="H26" s="47">
        <v>30</v>
      </c>
      <c r="I26" s="48">
        <v>0</v>
      </c>
      <c r="J26" s="49">
        <f t="shared" si="1"/>
        <v>30</v>
      </c>
      <c r="K26" s="54">
        <v>30</v>
      </c>
      <c r="L26" s="48">
        <v>0</v>
      </c>
      <c r="M26" s="55">
        <f t="shared" si="2"/>
        <v>30</v>
      </c>
      <c r="N26" s="54">
        <f t="shared" si="3"/>
        <v>60</v>
      </c>
      <c r="O26" s="48">
        <f t="shared" si="3"/>
        <v>0</v>
      </c>
      <c r="P26" s="55">
        <f t="shared" si="4"/>
        <v>60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30</v>
      </c>
      <c r="E27" s="45">
        <v>0</v>
      </c>
      <c r="F27" s="45">
        <v>0</v>
      </c>
      <c r="G27" s="53">
        <f t="shared" si="0"/>
        <v>30</v>
      </c>
      <c r="H27" s="44">
        <v>30</v>
      </c>
      <c r="I27" s="45">
        <v>0</v>
      </c>
      <c r="J27" s="46">
        <f t="shared" si="1"/>
        <v>30</v>
      </c>
      <c r="K27" s="52">
        <v>27</v>
      </c>
      <c r="L27" s="45">
        <v>0</v>
      </c>
      <c r="M27" s="53">
        <f t="shared" si="2"/>
        <v>27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19</v>
      </c>
      <c r="E28" s="48">
        <v>0</v>
      </c>
      <c r="F28" s="48">
        <v>0</v>
      </c>
      <c r="G28" s="55">
        <f t="shared" si="0"/>
        <v>19</v>
      </c>
      <c r="H28" s="47">
        <v>16</v>
      </c>
      <c r="I28" s="48">
        <v>0</v>
      </c>
      <c r="J28" s="49">
        <f t="shared" si="1"/>
        <v>16</v>
      </c>
      <c r="K28" s="54">
        <v>21</v>
      </c>
      <c r="L28" s="48">
        <v>0</v>
      </c>
      <c r="M28" s="55">
        <f t="shared" si="2"/>
        <v>21</v>
      </c>
      <c r="N28" s="54">
        <f t="shared" si="3"/>
        <v>37</v>
      </c>
      <c r="O28" s="48">
        <f t="shared" si="3"/>
        <v>0</v>
      </c>
      <c r="P28" s="55">
        <f t="shared" si="4"/>
        <v>37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37</v>
      </c>
      <c r="E29" s="45">
        <v>1</v>
      </c>
      <c r="F29" s="45">
        <v>0</v>
      </c>
      <c r="G29" s="53">
        <f t="shared" si="0"/>
        <v>38</v>
      </c>
      <c r="H29" s="44">
        <v>29</v>
      </c>
      <c r="I29" s="45">
        <v>0</v>
      </c>
      <c r="J29" s="46">
        <f t="shared" si="1"/>
        <v>29</v>
      </c>
      <c r="K29" s="52">
        <v>40</v>
      </c>
      <c r="L29" s="45">
        <v>1</v>
      </c>
      <c r="M29" s="53">
        <f t="shared" si="2"/>
        <v>41</v>
      </c>
      <c r="N29" s="52">
        <f t="shared" si="3"/>
        <v>69</v>
      </c>
      <c r="O29" s="45">
        <f t="shared" si="3"/>
        <v>1</v>
      </c>
      <c r="P29" s="53">
        <f t="shared" si="4"/>
        <v>70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15</v>
      </c>
      <c r="E30" s="48">
        <v>0</v>
      </c>
      <c r="F30" s="48">
        <v>0</v>
      </c>
      <c r="G30" s="55">
        <f t="shared" si="0"/>
        <v>15</v>
      </c>
      <c r="H30" s="47">
        <v>18</v>
      </c>
      <c r="I30" s="48">
        <v>0</v>
      </c>
      <c r="J30" s="49">
        <f t="shared" si="1"/>
        <v>18</v>
      </c>
      <c r="K30" s="54">
        <v>22</v>
      </c>
      <c r="L30" s="48">
        <v>0</v>
      </c>
      <c r="M30" s="55">
        <f t="shared" si="2"/>
        <v>22</v>
      </c>
      <c r="N30" s="54">
        <f t="shared" si="3"/>
        <v>40</v>
      </c>
      <c r="O30" s="48">
        <f t="shared" si="3"/>
        <v>0</v>
      </c>
      <c r="P30" s="55">
        <f t="shared" si="4"/>
        <v>40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85</v>
      </c>
      <c r="E31" s="45">
        <v>1</v>
      </c>
      <c r="F31" s="45">
        <v>1</v>
      </c>
      <c r="G31" s="53">
        <f t="shared" si="0"/>
        <v>87</v>
      </c>
      <c r="H31" s="44">
        <v>97</v>
      </c>
      <c r="I31" s="45">
        <v>2</v>
      </c>
      <c r="J31" s="46">
        <f t="shared" si="1"/>
        <v>99</v>
      </c>
      <c r="K31" s="52">
        <v>68</v>
      </c>
      <c r="L31" s="45">
        <v>2</v>
      </c>
      <c r="M31" s="53">
        <f t="shared" si="2"/>
        <v>70</v>
      </c>
      <c r="N31" s="52">
        <f t="shared" si="3"/>
        <v>165</v>
      </c>
      <c r="O31" s="45">
        <f t="shared" si="3"/>
        <v>4</v>
      </c>
      <c r="P31" s="53">
        <f t="shared" si="4"/>
        <v>169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24</v>
      </c>
      <c r="E32" s="48">
        <v>0</v>
      </c>
      <c r="F32" s="48">
        <v>0</v>
      </c>
      <c r="G32" s="55">
        <f t="shared" si="0"/>
        <v>24</v>
      </c>
      <c r="H32" s="47">
        <v>24</v>
      </c>
      <c r="I32" s="48">
        <v>0</v>
      </c>
      <c r="J32" s="49">
        <f t="shared" si="1"/>
        <v>24</v>
      </c>
      <c r="K32" s="54">
        <v>23</v>
      </c>
      <c r="L32" s="48">
        <v>0</v>
      </c>
      <c r="M32" s="55">
        <f t="shared" si="2"/>
        <v>23</v>
      </c>
      <c r="N32" s="54">
        <f t="shared" ref="N32:O49" si="5">H32+K32</f>
        <v>47</v>
      </c>
      <c r="O32" s="48">
        <f t="shared" si="5"/>
        <v>0</v>
      </c>
      <c r="P32" s="55">
        <f t="shared" si="4"/>
        <v>47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13</v>
      </c>
      <c r="E33" s="45">
        <v>0</v>
      </c>
      <c r="F33" s="45">
        <v>0</v>
      </c>
      <c r="G33" s="53">
        <f t="shared" si="0"/>
        <v>13</v>
      </c>
      <c r="H33" s="44">
        <v>11</v>
      </c>
      <c r="I33" s="45">
        <v>0</v>
      </c>
      <c r="J33" s="46">
        <f t="shared" si="1"/>
        <v>11</v>
      </c>
      <c r="K33" s="52">
        <v>11</v>
      </c>
      <c r="L33" s="45">
        <v>0</v>
      </c>
      <c r="M33" s="53">
        <f t="shared" si="2"/>
        <v>11</v>
      </c>
      <c r="N33" s="52">
        <f t="shared" si="5"/>
        <v>22</v>
      </c>
      <c r="O33" s="45">
        <f t="shared" si="5"/>
        <v>0</v>
      </c>
      <c r="P33" s="53">
        <f t="shared" si="4"/>
        <v>22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28</v>
      </c>
      <c r="E34" s="48">
        <v>0</v>
      </c>
      <c r="F34" s="48">
        <v>0</v>
      </c>
      <c r="G34" s="55">
        <f t="shared" si="0"/>
        <v>28</v>
      </c>
      <c r="H34" s="47">
        <v>29</v>
      </c>
      <c r="I34" s="48">
        <v>0</v>
      </c>
      <c r="J34" s="49">
        <f t="shared" si="1"/>
        <v>29</v>
      </c>
      <c r="K34" s="54">
        <v>32</v>
      </c>
      <c r="L34" s="48">
        <v>0</v>
      </c>
      <c r="M34" s="55">
        <f t="shared" si="2"/>
        <v>32</v>
      </c>
      <c r="N34" s="54">
        <f t="shared" si="5"/>
        <v>61</v>
      </c>
      <c r="O34" s="48">
        <f t="shared" si="5"/>
        <v>0</v>
      </c>
      <c r="P34" s="55">
        <f t="shared" si="4"/>
        <v>61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68</v>
      </c>
      <c r="E35" s="45">
        <v>0</v>
      </c>
      <c r="F35" s="45">
        <v>0</v>
      </c>
      <c r="G35" s="53">
        <f t="shared" si="0"/>
        <v>68</v>
      </c>
      <c r="H35" s="44">
        <v>73</v>
      </c>
      <c r="I35" s="45">
        <v>0</v>
      </c>
      <c r="J35" s="46">
        <f t="shared" si="1"/>
        <v>73</v>
      </c>
      <c r="K35" s="52">
        <v>84</v>
      </c>
      <c r="L35" s="45">
        <v>0</v>
      </c>
      <c r="M35" s="53">
        <f t="shared" si="2"/>
        <v>84</v>
      </c>
      <c r="N35" s="52">
        <f t="shared" si="5"/>
        <v>157</v>
      </c>
      <c r="O35" s="45">
        <f t="shared" si="5"/>
        <v>0</v>
      </c>
      <c r="P35" s="53">
        <f t="shared" si="4"/>
        <v>157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79</v>
      </c>
      <c r="E36" s="48">
        <v>0</v>
      </c>
      <c r="F36" s="48">
        <v>1</v>
      </c>
      <c r="G36" s="55">
        <f t="shared" si="0"/>
        <v>80</v>
      </c>
      <c r="H36" s="47">
        <v>87</v>
      </c>
      <c r="I36" s="48">
        <v>0</v>
      </c>
      <c r="J36" s="49">
        <f t="shared" si="1"/>
        <v>87</v>
      </c>
      <c r="K36" s="54">
        <v>62</v>
      </c>
      <c r="L36" s="48">
        <v>1</v>
      </c>
      <c r="M36" s="55">
        <f t="shared" si="2"/>
        <v>63</v>
      </c>
      <c r="N36" s="54">
        <f t="shared" si="5"/>
        <v>149</v>
      </c>
      <c r="O36" s="48">
        <f t="shared" si="5"/>
        <v>1</v>
      </c>
      <c r="P36" s="55">
        <f t="shared" si="4"/>
        <v>150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112</v>
      </c>
      <c r="E37" s="45">
        <v>34</v>
      </c>
      <c r="F37" s="45">
        <v>0</v>
      </c>
      <c r="G37" s="53">
        <f t="shared" si="0"/>
        <v>146</v>
      </c>
      <c r="H37" s="44">
        <v>126</v>
      </c>
      <c r="I37" s="45">
        <v>6</v>
      </c>
      <c r="J37" s="46">
        <f t="shared" si="1"/>
        <v>132</v>
      </c>
      <c r="K37" s="52">
        <v>105</v>
      </c>
      <c r="L37" s="45">
        <v>28</v>
      </c>
      <c r="M37" s="53">
        <f t="shared" si="2"/>
        <v>133</v>
      </c>
      <c r="N37" s="52">
        <f t="shared" si="5"/>
        <v>231</v>
      </c>
      <c r="O37" s="45">
        <f t="shared" si="5"/>
        <v>34</v>
      </c>
      <c r="P37" s="53">
        <f t="shared" si="4"/>
        <v>265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15</v>
      </c>
      <c r="E38" s="48">
        <v>0</v>
      </c>
      <c r="F38" s="48">
        <v>0</v>
      </c>
      <c r="G38" s="55">
        <f t="shared" si="0"/>
        <v>15</v>
      </c>
      <c r="H38" s="47">
        <v>17</v>
      </c>
      <c r="I38" s="48">
        <v>0</v>
      </c>
      <c r="J38" s="49">
        <f t="shared" si="1"/>
        <v>17</v>
      </c>
      <c r="K38" s="54">
        <v>12</v>
      </c>
      <c r="L38" s="48">
        <v>0</v>
      </c>
      <c r="M38" s="55">
        <f t="shared" si="2"/>
        <v>12</v>
      </c>
      <c r="N38" s="54">
        <f t="shared" si="5"/>
        <v>29</v>
      </c>
      <c r="O38" s="48">
        <f t="shared" si="5"/>
        <v>0</v>
      </c>
      <c r="P38" s="55">
        <f t="shared" si="4"/>
        <v>29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14</v>
      </c>
      <c r="E39" s="45">
        <v>9</v>
      </c>
      <c r="F39" s="45">
        <v>1</v>
      </c>
      <c r="G39" s="53">
        <f t="shared" si="0"/>
        <v>24</v>
      </c>
      <c r="H39" s="44">
        <v>16</v>
      </c>
      <c r="I39" s="45">
        <v>2</v>
      </c>
      <c r="J39" s="46">
        <f t="shared" si="1"/>
        <v>18</v>
      </c>
      <c r="K39" s="52">
        <v>12</v>
      </c>
      <c r="L39" s="45">
        <v>8</v>
      </c>
      <c r="M39" s="53">
        <f t="shared" si="2"/>
        <v>20</v>
      </c>
      <c r="N39" s="52">
        <f t="shared" si="5"/>
        <v>28</v>
      </c>
      <c r="O39" s="45">
        <f t="shared" si="5"/>
        <v>10</v>
      </c>
      <c r="P39" s="53">
        <f t="shared" si="4"/>
        <v>38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47</v>
      </c>
      <c r="I41" s="45">
        <v>0</v>
      </c>
      <c r="J41" s="46">
        <f t="shared" si="1"/>
        <v>47</v>
      </c>
      <c r="K41" s="52">
        <v>57</v>
      </c>
      <c r="L41" s="45">
        <v>0</v>
      </c>
      <c r="M41" s="53">
        <f t="shared" si="2"/>
        <v>57</v>
      </c>
      <c r="N41" s="52">
        <f t="shared" si="5"/>
        <v>104</v>
      </c>
      <c r="O41" s="45">
        <f t="shared" si="5"/>
        <v>0</v>
      </c>
      <c r="P41" s="53">
        <f t="shared" si="4"/>
        <v>104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40</v>
      </c>
      <c r="E42" s="48">
        <v>0</v>
      </c>
      <c r="F42" s="48">
        <v>2</v>
      </c>
      <c r="G42" s="55">
        <f t="shared" si="0"/>
        <v>42</v>
      </c>
      <c r="H42" s="47">
        <v>66</v>
      </c>
      <c r="I42" s="48">
        <v>0</v>
      </c>
      <c r="J42" s="49">
        <f t="shared" si="1"/>
        <v>66</v>
      </c>
      <c r="K42" s="54">
        <v>64</v>
      </c>
      <c r="L42" s="48">
        <v>2</v>
      </c>
      <c r="M42" s="55">
        <f t="shared" si="2"/>
        <v>66</v>
      </c>
      <c r="N42" s="54">
        <f t="shared" si="5"/>
        <v>130</v>
      </c>
      <c r="O42" s="48">
        <f t="shared" si="5"/>
        <v>2</v>
      </c>
      <c r="P42" s="55">
        <f t="shared" si="4"/>
        <v>132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29</v>
      </c>
      <c r="E43" s="45">
        <v>0</v>
      </c>
      <c r="F43" s="45">
        <v>0</v>
      </c>
      <c r="G43" s="53">
        <f t="shared" si="0"/>
        <v>29</v>
      </c>
      <c r="H43" s="44">
        <v>30</v>
      </c>
      <c r="I43" s="45">
        <v>0</v>
      </c>
      <c r="J43" s="46">
        <f t="shared" si="1"/>
        <v>30</v>
      </c>
      <c r="K43" s="52">
        <v>25</v>
      </c>
      <c r="L43" s="45">
        <v>0</v>
      </c>
      <c r="M43" s="53">
        <f t="shared" si="2"/>
        <v>25</v>
      </c>
      <c r="N43" s="52">
        <f t="shared" si="5"/>
        <v>55</v>
      </c>
      <c r="O43" s="45">
        <f t="shared" si="5"/>
        <v>0</v>
      </c>
      <c r="P43" s="53">
        <f t="shared" si="4"/>
        <v>55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18</v>
      </c>
      <c r="E44" s="48">
        <v>0</v>
      </c>
      <c r="F44" s="48">
        <v>0</v>
      </c>
      <c r="G44" s="55">
        <f t="shared" si="0"/>
        <v>18</v>
      </c>
      <c r="H44" s="47">
        <v>29</v>
      </c>
      <c r="I44" s="48">
        <v>0</v>
      </c>
      <c r="J44" s="49">
        <f t="shared" si="1"/>
        <v>29</v>
      </c>
      <c r="K44" s="54">
        <v>25</v>
      </c>
      <c r="L44" s="48">
        <v>0</v>
      </c>
      <c r="M44" s="55">
        <f t="shared" si="2"/>
        <v>25</v>
      </c>
      <c r="N44" s="54">
        <f t="shared" si="5"/>
        <v>54</v>
      </c>
      <c r="O44" s="48">
        <f t="shared" si="5"/>
        <v>0</v>
      </c>
      <c r="P44" s="55">
        <f t="shared" si="4"/>
        <v>54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54</v>
      </c>
      <c r="E45" s="45">
        <v>0</v>
      </c>
      <c r="F45" s="45">
        <v>0</v>
      </c>
      <c r="G45" s="53">
        <f t="shared" si="0"/>
        <v>54</v>
      </c>
      <c r="H45" s="44">
        <v>45</v>
      </c>
      <c r="I45" s="45">
        <v>0</v>
      </c>
      <c r="J45" s="46">
        <f t="shared" si="1"/>
        <v>45</v>
      </c>
      <c r="K45" s="52">
        <v>42</v>
      </c>
      <c r="L45" s="45">
        <v>0</v>
      </c>
      <c r="M45" s="53">
        <f t="shared" si="2"/>
        <v>42</v>
      </c>
      <c r="N45" s="52">
        <f t="shared" si="5"/>
        <v>87</v>
      </c>
      <c r="O45" s="45">
        <f t="shared" si="5"/>
        <v>0</v>
      </c>
      <c r="P45" s="53">
        <f t="shared" si="4"/>
        <v>87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51</v>
      </c>
      <c r="E46" s="48">
        <v>0</v>
      </c>
      <c r="F46" s="48">
        <v>0</v>
      </c>
      <c r="G46" s="55">
        <f t="shared" si="0"/>
        <v>51</v>
      </c>
      <c r="H46" s="47">
        <v>42</v>
      </c>
      <c r="I46" s="48">
        <v>0</v>
      </c>
      <c r="J46" s="49">
        <f t="shared" si="1"/>
        <v>42</v>
      </c>
      <c r="K46" s="54">
        <v>44</v>
      </c>
      <c r="L46" s="48">
        <v>0</v>
      </c>
      <c r="M46" s="55">
        <f t="shared" si="2"/>
        <v>44</v>
      </c>
      <c r="N46" s="54">
        <f t="shared" si="5"/>
        <v>86</v>
      </c>
      <c r="O46" s="48">
        <f t="shared" si="5"/>
        <v>0</v>
      </c>
      <c r="P46" s="55">
        <f t="shared" si="4"/>
        <v>86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26</v>
      </c>
      <c r="I47" s="45">
        <v>0</v>
      </c>
      <c r="J47" s="46">
        <f t="shared" si="1"/>
        <v>26</v>
      </c>
      <c r="K47" s="52">
        <v>29</v>
      </c>
      <c r="L47" s="45">
        <v>0</v>
      </c>
      <c r="M47" s="53">
        <f t="shared" si="2"/>
        <v>29</v>
      </c>
      <c r="N47" s="52">
        <f t="shared" si="5"/>
        <v>55</v>
      </c>
      <c r="O47" s="45">
        <f t="shared" si="5"/>
        <v>0</v>
      </c>
      <c r="P47" s="53">
        <f t="shared" si="4"/>
        <v>55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193</v>
      </c>
      <c r="E48" s="48">
        <v>0</v>
      </c>
      <c r="F48" s="48">
        <v>0</v>
      </c>
      <c r="G48" s="55">
        <f t="shared" si="0"/>
        <v>193</v>
      </c>
      <c r="H48" s="47">
        <v>167</v>
      </c>
      <c r="I48" s="48">
        <v>0</v>
      </c>
      <c r="J48" s="49">
        <f t="shared" si="1"/>
        <v>167</v>
      </c>
      <c r="K48" s="54">
        <v>205</v>
      </c>
      <c r="L48" s="48">
        <v>0</v>
      </c>
      <c r="M48" s="55">
        <f t="shared" si="2"/>
        <v>205</v>
      </c>
      <c r="N48" s="54">
        <f t="shared" si="5"/>
        <v>372</v>
      </c>
      <c r="O48" s="48">
        <f t="shared" si="5"/>
        <v>0</v>
      </c>
      <c r="P48" s="55">
        <f t="shared" si="4"/>
        <v>372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59</v>
      </c>
      <c r="E49" s="254">
        <v>0</v>
      </c>
      <c r="F49" s="254">
        <v>2</v>
      </c>
      <c r="G49" s="255">
        <f t="shared" si="0"/>
        <v>61</v>
      </c>
      <c r="H49" s="256">
        <v>75</v>
      </c>
      <c r="I49" s="254">
        <v>1</v>
      </c>
      <c r="J49" s="257">
        <f t="shared" si="1"/>
        <v>76</v>
      </c>
      <c r="K49" s="253">
        <v>78</v>
      </c>
      <c r="L49" s="254">
        <v>1</v>
      </c>
      <c r="M49" s="255">
        <f t="shared" si="2"/>
        <v>79</v>
      </c>
      <c r="N49" s="253">
        <f t="shared" si="5"/>
        <v>153</v>
      </c>
      <c r="O49" s="254">
        <f t="shared" si="5"/>
        <v>2</v>
      </c>
      <c r="P49" s="255">
        <f t="shared" si="4"/>
        <v>155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157</v>
      </c>
      <c r="E50" s="48">
        <v>0</v>
      </c>
      <c r="F50" s="48">
        <v>0</v>
      </c>
      <c r="G50" s="55">
        <f t="shared" si="0"/>
        <v>157</v>
      </c>
      <c r="H50" s="47">
        <v>146</v>
      </c>
      <c r="I50" s="48">
        <v>0</v>
      </c>
      <c r="J50" s="49">
        <f t="shared" si="1"/>
        <v>146</v>
      </c>
      <c r="K50" s="54">
        <v>188</v>
      </c>
      <c r="L50" s="48">
        <v>0</v>
      </c>
      <c r="M50" s="55">
        <f t="shared" si="2"/>
        <v>188</v>
      </c>
      <c r="N50" s="54">
        <f t="shared" ref="N50:N51" si="6">H50+K50</f>
        <v>334</v>
      </c>
      <c r="O50" s="48">
        <f t="shared" ref="O50:O51" si="7">I50+L50</f>
        <v>0</v>
      </c>
      <c r="P50" s="55">
        <f t="shared" ref="P50:P51" si="8">SUM(N50:O50)</f>
        <v>334</v>
      </c>
    </row>
    <row r="51" spans="1:17" ht="16.5" customHeight="1" x14ac:dyDescent="0.25">
      <c r="A51" s="251">
        <v>47</v>
      </c>
      <c r="B51" s="252" t="s">
        <v>152</v>
      </c>
      <c r="C51" s="252"/>
      <c r="D51" s="253">
        <v>30</v>
      </c>
      <c r="E51" s="254">
        <v>6</v>
      </c>
      <c r="F51" s="256">
        <v>0</v>
      </c>
      <c r="G51" s="255">
        <f t="shared" si="0"/>
        <v>36</v>
      </c>
      <c r="H51" s="256">
        <v>30</v>
      </c>
      <c r="I51" s="254">
        <v>0</v>
      </c>
      <c r="J51" s="262">
        <f t="shared" si="1"/>
        <v>30</v>
      </c>
      <c r="K51" s="253">
        <v>29</v>
      </c>
      <c r="L51" s="254">
        <v>6</v>
      </c>
      <c r="M51" s="255">
        <f t="shared" si="2"/>
        <v>35</v>
      </c>
      <c r="N51" s="253">
        <f t="shared" si="6"/>
        <v>59</v>
      </c>
      <c r="O51" s="254">
        <f t="shared" si="7"/>
        <v>6</v>
      </c>
      <c r="P51" s="255">
        <f t="shared" si="8"/>
        <v>65</v>
      </c>
    </row>
    <row r="52" spans="1:17" ht="16.5" customHeight="1" x14ac:dyDescent="0.25">
      <c r="A52" s="410" t="s">
        <v>48</v>
      </c>
      <c r="B52" s="411"/>
      <c r="C52" s="411"/>
      <c r="D52" s="54">
        <f>SUM(D5:D51)</f>
        <v>3011</v>
      </c>
      <c r="E52" s="48">
        <f>SUM(E5:E51)</f>
        <v>118</v>
      </c>
      <c r="F52" s="48">
        <f t="shared" ref="F52:P52" si="9">SUM(F5:F51)</f>
        <v>15</v>
      </c>
      <c r="G52" s="47">
        <f t="shared" si="9"/>
        <v>3144</v>
      </c>
      <c r="H52" s="54">
        <f t="shared" si="9"/>
        <v>3280</v>
      </c>
      <c r="I52" s="48">
        <f t="shared" si="9"/>
        <v>29</v>
      </c>
      <c r="J52" s="47">
        <f t="shared" si="9"/>
        <v>3309</v>
      </c>
      <c r="K52" s="54">
        <f t="shared" si="9"/>
        <v>3257</v>
      </c>
      <c r="L52" s="48">
        <f t="shared" si="9"/>
        <v>109</v>
      </c>
      <c r="M52" s="47">
        <f t="shared" si="9"/>
        <v>3366</v>
      </c>
      <c r="N52" s="54">
        <f t="shared" si="9"/>
        <v>6537</v>
      </c>
      <c r="O52" s="48">
        <f t="shared" si="9"/>
        <v>138</v>
      </c>
      <c r="P52" s="55">
        <f t="shared" si="9"/>
        <v>6675</v>
      </c>
    </row>
    <row r="53" spans="1:17" ht="16.5" customHeight="1" x14ac:dyDescent="0.25">
      <c r="A53" s="447" t="s">
        <v>49</v>
      </c>
      <c r="B53" s="448"/>
      <c r="C53" s="448"/>
      <c r="D53" s="259">
        <f>'H29.4'!D52-'H29.3'!D49</f>
        <v>7</v>
      </c>
      <c r="E53" s="261">
        <f>'H29.4'!E52-'H29.3'!E49</f>
        <v>0</v>
      </c>
      <c r="F53" s="261">
        <f>'H29.4'!F52-'H29.3'!F49</f>
        <v>0</v>
      </c>
      <c r="G53" s="260">
        <f>'H29.4'!G52-'H29.3'!G49</f>
        <v>7</v>
      </c>
      <c r="H53" s="259">
        <f>'H29.4'!H52-'H29.3'!H49</f>
        <v>14</v>
      </c>
      <c r="I53" s="261">
        <f>'H29.4'!I52-'H29.3'!I49</f>
        <v>0</v>
      </c>
      <c r="J53" s="260">
        <f>'H29.4'!J52-'H29.3'!J49</f>
        <v>14</v>
      </c>
      <c r="K53" s="259">
        <f>'H29.4'!K52-'H29.3'!K49</f>
        <v>-7</v>
      </c>
      <c r="L53" s="261">
        <f>'H29.4'!L52-'H29.3'!L49</f>
        <v>0</v>
      </c>
      <c r="M53" s="260">
        <f>'H29.4'!M52-'H29.3'!M49</f>
        <v>-7</v>
      </c>
      <c r="N53" s="259">
        <f>'H29.4'!N52-'H29.3'!N49</f>
        <v>7</v>
      </c>
      <c r="O53" s="261">
        <f>'H29.4'!O52-'H29.3'!O49</f>
        <v>0</v>
      </c>
      <c r="P53" s="258">
        <f>'H29.4'!P52-'H29.3'!P49</f>
        <v>7</v>
      </c>
      <c r="Q53" s="118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55118110236220474" bottom="0.55118110236220474" header="0.31496062992125984" footer="0.31496062992125984"/>
  <pageSetup paperSize="9" scale="93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90">
    <tabColor rgb="FF0070C0"/>
  </sheetPr>
  <dimension ref="B1:Q28"/>
  <sheetViews>
    <sheetView topLeftCell="B1" zoomScale="90" zoomScaleNormal="90" workbookViewId="0">
      <pane ySplit="4" topLeftCell="A11" activePane="bottomLeft" state="frozen"/>
      <selection activeCell="M35" sqref="M35"/>
      <selection pane="bottomLeft" activeCell="M35" sqref="M35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6" ht="24" customHeight="1" x14ac:dyDescent="0.25">
      <c r="D1" s="67" t="s">
        <v>135</v>
      </c>
    </row>
    <row r="2" spans="2:16" ht="16.5" customHeight="1" x14ac:dyDescent="0.25">
      <c r="B2" s="439" t="s">
        <v>93</v>
      </c>
      <c r="C2" s="440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6" ht="16.5" customHeight="1" x14ac:dyDescent="0.25">
      <c r="B3" s="441"/>
      <c r="C3" s="442"/>
      <c r="D3" s="445"/>
      <c r="E3" s="445"/>
      <c r="F3" s="445"/>
      <c r="G3" s="445"/>
      <c r="H3" s="446" t="s">
        <v>1</v>
      </c>
      <c r="I3" s="446"/>
      <c r="J3" s="446"/>
      <c r="K3" s="446" t="s">
        <v>2</v>
      </c>
      <c r="L3" s="446"/>
      <c r="M3" s="446"/>
      <c r="N3" s="446" t="s">
        <v>4</v>
      </c>
      <c r="O3" s="446"/>
      <c r="P3" s="446"/>
    </row>
    <row r="4" spans="2:16" ht="15" customHeight="1" x14ac:dyDescent="0.25">
      <c r="B4" s="443"/>
      <c r="C4" s="444"/>
      <c r="D4" s="186" t="s">
        <v>71</v>
      </c>
      <c r="E4" s="187" t="s">
        <v>72</v>
      </c>
      <c r="F4" s="187" t="s">
        <v>73</v>
      </c>
      <c r="G4" s="188" t="s">
        <v>4</v>
      </c>
      <c r="H4" s="189" t="s">
        <v>71</v>
      </c>
      <c r="I4" s="187" t="s">
        <v>72</v>
      </c>
      <c r="J4" s="190" t="s">
        <v>4</v>
      </c>
      <c r="K4" s="189" t="s">
        <v>71</v>
      </c>
      <c r="L4" s="187" t="s">
        <v>72</v>
      </c>
      <c r="M4" s="190" t="s">
        <v>4</v>
      </c>
      <c r="N4" s="189" t="s">
        <v>71</v>
      </c>
      <c r="O4" s="191" t="s">
        <v>72</v>
      </c>
      <c r="P4" s="190" t="s">
        <v>4</v>
      </c>
    </row>
    <row r="5" spans="2:16" s="81" customFormat="1" ht="15" customHeight="1" x14ac:dyDescent="0.25">
      <c r="B5" s="129"/>
      <c r="C5" s="128">
        <v>4</v>
      </c>
      <c r="D5" s="151">
        <f>'H28.4'!D49</f>
        <v>3071</v>
      </c>
      <c r="E5" s="152">
        <f>'H28.4'!E49</f>
        <v>92</v>
      </c>
      <c r="F5" s="152">
        <f>'H28.4'!F49</f>
        <v>17</v>
      </c>
      <c r="G5" s="153">
        <f t="shared" ref="G5:G28" si="0">SUM(D5:F5)</f>
        <v>3180</v>
      </c>
      <c r="H5" s="154">
        <f>'H28.4'!H49</f>
        <v>3374</v>
      </c>
      <c r="I5" s="152">
        <f>'H28.4'!I49</f>
        <v>25</v>
      </c>
      <c r="J5" s="155">
        <f t="shared" ref="J5:J28" si="1">SUM(H5:I5)</f>
        <v>3399</v>
      </c>
      <c r="K5" s="154">
        <f>'H28.4'!K49</f>
        <v>3351</v>
      </c>
      <c r="L5" s="152">
        <f>'H28.4'!L49</f>
        <v>89</v>
      </c>
      <c r="M5" s="156">
        <f t="shared" ref="M5:M26" si="2">SUM(K5:L5)</f>
        <v>3440</v>
      </c>
      <c r="N5" s="157">
        <f>H5+K5</f>
        <v>6725</v>
      </c>
      <c r="O5" s="158">
        <f>I5+L5</f>
        <v>114</v>
      </c>
      <c r="P5" s="175">
        <f t="shared" ref="P5:P26" si="3">SUM(N5:O5)</f>
        <v>6839</v>
      </c>
    </row>
    <row r="6" spans="2:16" s="81" customFormat="1" ht="15" customHeight="1" x14ac:dyDescent="0.25">
      <c r="B6" s="125"/>
      <c r="C6" s="124" t="s">
        <v>94</v>
      </c>
      <c r="D6" s="144">
        <v>-3</v>
      </c>
      <c r="E6" s="143">
        <v>3</v>
      </c>
      <c r="F6" s="143">
        <v>0</v>
      </c>
      <c r="G6" s="145">
        <f t="shared" si="0"/>
        <v>0</v>
      </c>
      <c r="H6" s="146">
        <v>14</v>
      </c>
      <c r="I6" s="143">
        <v>3</v>
      </c>
      <c r="J6" s="147">
        <f t="shared" si="1"/>
        <v>17</v>
      </c>
      <c r="K6" s="146">
        <v>2</v>
      </c>
      <c r="L6" s="143">
        <v>2</v>
      </c>
      <c r="M6" s="148">
        <f t="shared" si="2"/>
        <v>4</v>
      </c>
      <c r="N6" s="149">
        <f>SUM(H6,K6)</f>
        <v>16</v>
      </c>
      <c r="O6" s="149">
        <f>SUM(I6,L6)</f>
        <v>5</v>
      </c>
      <c r="P6" s="148">
        <f t="shared" si="3"/>
        <v>21</v>
      </c>
    </row>
    <row r="7" spans="2:16" s="81" customFormat="1" ht="15" customHeight="1" x14ac:dyDescent="0.25">
      <c r="B7" s="130"/>
      <c r="C7" s="131">
        <v>5</v>
      </c>
      <c r="D7" s="205">
        <f>'H28.5'!D49</f>
        <v>3074</v>
      </c>
      <c r="E7" s="206">
        <f>'H28.5'!E49</f>
        <v>95</v>
      </c>
      <c r="F7" s="207">
        <f>'H28.5'!F49</f>
        <v>17</v>
      </c>
      <c r="G7" s="208">
        <f t="shared" si="0"/>
        <v>3186</v>
      </c>
      <c r="H7" s="209">
        <f>'H28.5'!H49</f>
        <v>3366</v>
      </c>
      <c r="I7" s="210">
        <f>'H28.5'!I49</f>
        <v>25</v>
      </c>
      <c r="J7" s="208">
        <f t="shared" si="1"/>
        <v>3391</v>
      </c>
      <c r="K7" s="209">
        <f>'H28.5'!K49</f>
        <v>3344</v>
      </c>
      <c r="L7" s="206">
        <f>'H28.5'!L49</f>
        <v>92</v>
      </c>
      <c r="M7" s="211">
        <f t="shared" si="2"/>
        <v>3436</v>
      </c>
      <c r="N7" s="212">
        <f>H7+K7</f>
        <v>6710</v>
      </c>
      <c r="O7" s="213">
        <f>I7+L7</f>
        <v>117</v>
      </c>
      <c r="P7" s="214">
        <f t="shared" si="3"/>
        <v>6827</v>
      </c>
    </row>
    <row r="8" spans="2:16" s="81" customFormat="1" ht="15" customHeight="1" x14ac:dyDescent="0.25">
      <c r="B8" s="125"/>
      <c r="C8" s="124" t="s">
        <v>94</v>
      </c>
      <c r="D8" s="215">
        <f>SUM(D7-D5)</f>
        <v>3</v>
      </c>
      <c r="E8" s="216">
        <f t="shared" ref="E8:O8" si="4">SUM(E7-E5)</f>
        <v>3</v>
      </c>
      <c r="F8" s="216">
        <f t="shared" si="4"/>
        <v>0</v>
      </c>
      <c r="G8" s="217">
        <f t="shared" si="0"/>
        <v>6</v>
      </c>
      <c r="H8" s="218">
        <f t="shared" si="4"/>
        <v>-8</v>
      </c>
      <c r="I8" s="216">
        <f>SUM(I7-I5)</f>
        <v>0</v>
      </c>
      <c r="J8" s="219">
        <f t="shared" si="1"/>
        <v>-8</v>
      </c>
      <c r="K8" s="218">
        <f t="shared" si="4"/>
        <v>-7</v>
      </c>
      <c r="L8" s="216">
        <f t="shared" si="4"/>
        <v>3</v>
      </c>
      <c r="M8" s="219">
        <f t="shared" si="2"/>
        <v>-4</v>
      </c>
      <c r="N8" s="218">
        <f t="shared" si="4"/>
        <v>-15</v>
      </c>
      <c r="O8" s="216">
        <f t="shared" si="4"/>
        <v>3</v>
      </c>
      <c r="P8" s="219">
        <f t="shared" si="3"/>
        <v>-12</v>
      </c>
    </row>
    <row r="9" spans="2:16" s="81" customFormat="1" ht="15" customHeight="1" x14ac:dyDescent="0.25">
      <c r="B9" s="130"/>
      <c r="C9" s="128">
        <v>6</v>
      </c>
      <c r="D9" s="209">
        <f>'H28.6'!D49</f>
        <v>3069</v>
      </c>
      <c r="E9" s="206">
        <f>'H28.6'!E49</f>
        <v>95</v>
      </c>
      <c r="F9" s="210">
        <f>'H28.6'!F49</f>
        <v>17</v>
      </c>
      <c r="G9" s="226">
        <f>'H28.6'!G49</f>
        <v>3181</v>
      </c>
      <c r="H9" s="209">
        <f>'H28.6'!H49</f>
        <v>3357</v>
      </c>
      <c r="I9" s="206">
        <f>'H28.6'!I49</f>
        <v>25</v>
      </c>
      <c r="J9" s="207">
        <f>'H28.6'!J49</f>
        <v>3382</v>
      </c>
      <c r="K9" s="209">
        <f>'H28.6'!K49</f>
        <v>3337</v>
      </c>
      <c r="L9" s="206">
        <f>'H28.6'!L49</f>
        <v>92</v>
      </c>
      <c r="M9" s="207">
        <f>'H28.6'!M49</f>
        <v>3429</v>
      </c>
      <c r="N9" s="205">
        <f>'H28.6'!N49</f>
        <v>6694</v>
      </c>
      <c r="O9" s="206">
        <f>'H28.6'!O49</f>
        <v>117</v>
      </c>
      <c r="P9" s="226">
        <f>'H28.6'!P49</f>
        <v>6811</v>
      </c>
    </row>
    <row r="10" spans="2:16" s="92" customFormat="1" ht="15" customHeight="1" x14ac:dyDescent="0.25">
      <c r="B10" s="126"/>
      <c r="C10" s="124" t="s">
        <v>94</v>
      </c>
      <c r="D10" s="220">
        <f>SUM(D9-D7)</f>
        <v>-5</v>
      </c>
      <c r="E10" s="221">
        <f t="shared" ref="E10:O10" si="5">SUM(E9-E7)</f>
        <v>0</v>
      </c>
      <c r="F10" s="221">
        <f t="shared" si="5"/>
        <v>0</v>
      </c>
      <c r="G10" s="222">
        <f t="shared" si="0"/>
        <v>-5</v>
      </c>
      <c r="H10" s="223">
        <f t="shared" si="5"/>
        <v>-9</v>
      </c>
      <c r="I10" s="224">
        <f t="shared" si="5"/>
        <v>0</v>
      </c>
      <c r="J10" s="225">
        <f t="shared" si="1"/>
        <v>-9</v>
      </c>
      <c r="K10" s="223">
        <f t="shared" si="5"/>
        <v>-7</v>
      </c>
      <c r="L10" s="221">
        <f t="shared" si="5"/>
        <v>0</v>
      </c>
      <c r="M10" s="225">
        <f t="shared" si="2"/>
        <v>-7</v>
      </c>
      <c r="N10" s="223">
        <f t="shared" si="5"/>
        <v>-16</v>
      </c>
      <c r="O10" s="221">
        <f t="shared" si="5"/>
        <v>0</v>
      </c>
      <c r="P10" s="225">
        <f t="shared" si="3"/>
        <v>-16</v>
      </c>
    </row>
    <row r="11" spans="2:16" s="81" customFormat="1" ht="15" customHeight="1" x14ac:dyDescent="0.25">
      <c r="B11" s="130"/>
      <c r="C11" s="131">
        <v>7</v>
      </c>
      <c r="D11" s="227">
        <f>'H28.7'!D49</f>
        <v>3064</v>
      </c>
      <c r="E11" s="230">
        <f>'H28.7'!E49</f>
        <v>92</v>
      </c>
      <c r="F11" s="231">
        <f>'H28.7'!F49</f>
        <v>17</v>
      </c>
      <c r="G11" s="228">
        <f>'H28.7'!G49</f>
        <v>3173</v>
      </c>
      <c r="H11" s="227">
        <f>'H28.7'!H49</f>
        <v>3345</v>
      </c>
      <c r="I11" s="230">
        <f>'H28.7'!I49</f>
        <v>24</v>
      </c>
      <c r="J11" s="229">
        <f>'H28.7'!J49</f>
        <v>3369</v>
      </c>
      <c r="K11" s="227">
        <f>'H28.7'!K49</f>
        <v>3332</v>
      </c>
      <c r="L11" s="232">
        <f>'H28.7'!L49</f>
        <v>90</v>
      </c>
      <c r="M11" s="228">
        <f>'H28.7'!M49</f>
        <v>3422</v>
      </c>
      <c r="N11" s="227">
        <f>'H28.7'!N49</f>
        <v>6677</v>
      </c>
      <c r="O11" s="230">
        <f>'H28.7'!O49</f>
        <v>114</v>
      </c>
      <c r="P11" s="228">
        <f>'H28.7'!P49</f>
        <v>6791</v>
      </c>
    </row>
    <row r="12" spans="2:16" s="81" customFormat="1" ht="15" customHeight="1" x14ac:dyDescent="0.25">
      <c r="B12" s="125"/>
      <c r="C12" s="124" t="s">
        <v>94</v>
      </c>
      <c r="D12" s="199">
        <f>SUM(D11-D9)</f>
        <v>-5</v>
      </c>
      <c r="E12" s="200">
        <f t="shared" ref="E12:O12" si="6">SUM(E11-E9)</f>
        <v>-3</v>
      </c>
      <c r="F12" s="200">
        <f t="shared" si="6"/>
        <v>0</v>
      </c>
      <c r="G12" s="201">
        <f t="shared" si="0"/>
        <v>-8</v>
      </c>
      <c r="H12" s="202">
        <f t="shared" si="6"/>
        <v>-12</v>
      </c>
      <c r="I12" s="200">
        <f t="shared" si="6"/>
        <v>-1</v>
      </c>
      <c r="J12" s="203">
        <f t="shared" si="1"/>
        <v>-13</v>
      </c>
      <c r="K12" s="202">
        <f t="shared" si="6"/>
        <v>-5</v>
      </c>
      <c r="L12" s="200">
        <f t="shared" si="6"/>
        <v>-2</v>
      </c>
      <c r="M12" s="203">
        <f t="shared" si="2"/>
        <v>-7</v>
      </c>
      <c r="N12" s="202">
        <f t="shared" si="6"/>
        <v>-17</v>
      </c>
      <c r="O12" s="200">
        <f t="shared" si="6"/>
        <v>-3</v>
      </c>
      <c r="P12" s="203">
        <f t="shared" si="3"/>
        <v>-20</v>
      </c>
    </row>
    <row r="13" spans="2:16" ht="15" customHeight="1" x14ac:dyDescent="0.25">
      <c r="B13" s="132"/>
      <c r="C13" s="133">
        <v>8</v>
      </c>
      <c r="D13" s="233">
        <f>'H28.8'!D49</f>
        <v>3048</v>
      </c>
      <c r="E13" s="235">
        <f>'H28.8'!E49</f>
        <v>111</v>
      </c>
      <c r="F13" s="235">
        <f>'H28.8'!F49</f>
        <v>16</v>
      </c>
      <c r="G13" s="234">
        <f>'H28.8'!G49</f>
        <v>3175</v>
      </c>
      <c r="H13" s="237">
        <f>'H28.8'!H49</f>
        <v>3331</v>
      </c>
      <c r="I13" s="238">
        <f>'H28.8'!I49</f>
        <v>27</v>
      </c>
      <c r="J13" s="236">
        <f>'H28.8'!J49</f>
        <v>3358</v>
      </c>
      <c r="K13" s="233">
        <f>'H28.8'!K49</f>
        <v>3320</v>
      </c>
      <c r="L13" s="235">
        <f>'H28.8'!L49</f>
        <v>105</v>
      </c>
      <c r="M13" s="234">
        <f>'H28.8'!M49</f>
        <v>3425</v>
      </c>
      <c r="N13" s="233">
        <f>'H28.8'!N49</f>
        <v>6651</v>
      </c>
      <c r="O13" s="235">
        <f>'H28.8'!O49</f>
        <v>132</v>
      </c>
      <c r="P13" s="234">
        <f>'H28.8'!P49</f>
        <v>6783</v>
      </c>
    </row>
    <row r="14" spans="2:16" ht="15" customHeight="1" x14ac:dyDescent="0.25">
      <c r="B14" s="127"/>
      <c r="C14" s="124" t="s">
        <v>94</v>
      </c>
      <c r="D14" s="192">
        <f>SUM(D13-D11)</f>
        <v>-16</v>
      </c>
      <c r="E14" s="193">
        <f t="shared" ref="E14:O14" si="7">SUM(E13-E11)</f>
        <v>19</v>
      </c>
      <c r="F14" s="193">
        <f t="shared" si="7"/>
        <v>-1</v>
      </c>
      <c r="G14" s="194">
        <f t="shared" si="0"/>
        <v>2</v>
      </c>
      <c r="H14" s="195">
        <f t="shared" si="7"/>
        <v>-14</v>
      </c>
      <c r="I14" s="193">
        <f t="shared" si="7"/>
        <v>3</v>
      </c>
      <c r="J14" s="196">
        <f t="shared" si="1"/>
        <v>-11</v>
      </c>
      <c r="K14" s="195">
        <f t="shared" si="7"/>
        <v>-12</v>
      </c>
      <c r="L14" s="193">
        <f t="shared" si="7"/>
        <v>15</v>
      </c>
      <c r="M14" s="196">
        <f t="shared" si="2"/>
        <v>3</v>
      </c>
      <c r="N14" s="195">
        <f t="shared" si="7"/>
        <v>-26</v>
      </c>
      <c r="O14" s="193">
        <f t="shared" si="7"/>
        <v>18</v>
      </c>
      <c r="P14" s="196">
        <f t="shared" si="3"/>
        <v>-8</v>
      </c>
    </row>
    <row r="15" spans="2:16" ht="15" customHeight="1" x14ac:dyDescent="0.25">
      <c r="B15" s="132"/>
      <c r="C15" s="134">
        <v>9</v>
      </c>
      <c r="D15" s="239">
        <f>'H28.9'!D49</f>
        <v>3047</v>
      </c>
      <c r="E15" s="230">
        <f>'H28.9'!E49</f>
        <v>112</v>
      </c>
      <c r="F15" s="231">
        <f>'H28.9'!F49</f>
        <v>15</v>
      </c>
      <c r="G15" s="228">
        <f>'H28.9'!G49</f>
        <v>3174</v>
      </c>
      <c r="H15" s="227">
        <f>'H28.9'!H49</f>
        <v>3331</v>
      </c>
      <c r="I15" s="232">
        <f>'H28.9'!I49</f>
        <v>28</v>
      </c>
      <c r="J15" s="228">
        <f>'H28.9'!J49</f>
        <v>3359</v>
      </c>
      <c r="K15" s="227">
        <f>'H28.9'!K49</f>
        <v>3316</v>
      </c>
      <c r="L15" s="230">
        <f>'H28.9'!L49</f>
        <v>104</v>
      </c>
      <c r="M15" s="229">
        <f>'H28.9'!M49</f>
        <v>3420</v>
      </c>
      <c r="N15" s="239">
        <f>'H28.9'!N49</f>
        <v>6647</v>
      </c>
      <c r="O15" s="231">
        <f>'H28.9'!O49</f>
        <v>132</v>
      </c>
      <c r="P15" s="228">
        <f>'H28.9'!P49</f>
        <v>6779</v>
      </c>
    </row>
    <row r="16" spans="2:16" ht="15" customHeight="1" x14ac:dyDescent="0.25">
      <c r="B16" s="127"/>
      <c r="C16" s="124" t="s">
        <v>94</v>
      </c>
      <c r="D16" s="199">
        <f>SUM(D15-D13)</f>
        <v>-1</v>
      </c>
      <c r="E16" s="200">
        <f t="shared" ref="E16:O16" si="8">SUM(E15-E13)</f>
        <v>1</v>
      </c>
      <c r="F16" s="200">
        <f t="shared" si="8"/>
        <v>-1</v>
      </c>
      <c r="G16" s="201">
        <f t="shared" si="0"/>
        <v>-1</v>
      </c>
      <c r="H16" s="202">
        <f t="shared" si="8"/>
        <v>0</v>
      </c>
      <c r="I16" s="200">
        <f t="shared" si="8"/>
        <v>1</v>
      </c>
      <c r="J16" s="203">
        <f t="shared" si="1"/>
        <v>1</v>
      </c>
      <c r="K16" s="202">
        <f t="shared" si="8"/>
        <v>-4</v>
      </c>
      <c r="L16" s="200">
        <f t="shared" si="8"/>
        <v>-1</v>
      </c>
      <c r="M16" s="203">
        <f t="shared" si="2"/>
        <v>-5</v>
      </c>
      <c r="N16" s="202">
        <f t="shared" si="8"/>
        <v>-4</v>
      </c>
      <c r="O16" s="193">
        <f t="shared" si="8"/>
        <v>0</v>
      </c>
      <c r="P16" s="203">
        <f t="shared" si="3"/>
        <v>-4</v>
      </c>
    </row>
    <row r="17" spans="2:17" ht="15" customHeight="1" x14ac:dyDescent="0.25">
      <c r="B17" s="132"/>
      <c r="C17" s="133">
        <v>10</v>
      </c>
      <c r="D17" s="172">
        <f>'H28.10'!D49</f>
        <v>3048</v>
      </c>
      <c r="E17" s="158">
        <f>'H28.10'!E49</f>
        <v>114</v>
      </c>
      <c r="F17" s="158">
        <f>'H28.10'!F49</f>
        <v>15</v>
      </c>
      <c r="G17" s="240">
        <f>'H28.10'!G49</f>
        <v>3177</v>
      </c>
      <c r="H17" s="172">
        <f>'H28.10'!H49</f>
        <v>3320</v>
      </c>
      <c r="I17" s="158">
        <f>'H28.10'!I49</f>
        <v>27</v>
      </c>
      <c r="J17" s="240">
        <f>'H28.10'!J49</f>
        <v>3347</v>
      </c>
      <c r="K17" s="172">
        <f>'H28.10'!K49</f>
        <v>3316</v>
      </c>
      <c r="L17" s="158">
        <f>'H28.10'!L49</f>
        <v>107</v>
      </c>
      <c r="M17" s="240">
        <f>'H28.10'!M49</f>
        <v>3423</v>
      </c>
      <c r="N17" s="172">
        <f>'H28.10'!N49</f>
        <v>6636</v>
      </c>
      <c r="O17" s="158">
        <f>'H28.10'!O49</f>
        <v>134</v>
      </c>
      <c r="P17" s="156">
        <f>'H28.10'!P49</f>
        <v>6770</v>
      </c>
    </row>
    <row r="18" spans="2:17" ht="15" customHeight="1" x14ac:dyDescent="0.25">
      <c r="B18" s="127"/>
      <c r="C18" s="124" t="s">
        <v>94</v>
      </c>
      <c r="D18" s="144">
        <f>SUM(D17-D15)</f>
        <v>1</v>
      </c>
      <c r="E18" s="143">
        <f t="shared" ref="E18:P18" si="9">SUM(E17-E15)</f>
        <v>2</v>
      </c>
      <c r="F18" s="143">
        <f t="shared" si="9"/>
        <v>0</v>
      </c>
      <c r="G18" s="241">
        <f t="shared" si="9"/>
        <v>3</v>
      </c>
      <c r="H18" s="144">
        <f t="shared" si="9"/>
        <v>-11</v>
      </c>
      <c r="I18" s="143">
        <f t="shared" si="9"/>
        <v>-1</v>
      </c>
      <c r="J18" s="241">
        <f t="shared" si="9"/>
        <v>-12</v>
      </c>
      <c r="K18" s="144">
        <f t="shared" si="9"/>
        <v>0</v>
      </c>
      <c r="L18" s="143">
        <f t="shared" si="9"/>
        <v>3</v>
      </c>
      <c r="M18" s="241">
        <f t="shared" si="9"/>
        <v>3</v>
      </c>
      <c r="N18" s="144">
        <f t="shared" si="9"/>
        <v>-11</v>
      </c>
      <c r="O18" s="143">
        <f t="shared" si="9"/>
        <v>2</v>
      </c>
      <c r="P18" s="145">
        <f t="shared" si="9"/>
        <v>-9</v>
      </c>
    </row>
    <row r="19" spans="2:17" s="81" customFormat="1" ht="15" customHeight="1" x14ac:dyDescent="0.25">
      <c r="B19" s="130"/>
      <c r="C19" s="131">
        <v>11</v>
      </c>
      <c r="D19" s="227">
        <f>'H28.11'!D49</f>
        <v>3043</v>
      </c>
      <c r="E19" s="230">
        <f>'H28.11'!E49</f>
        <v>117</v>
      </c>
      <c r="F19" s="230">
        <f>'H28.11'!F49</f>
        <v>16</v>
      </c>
      <c r="G19" s="229">
        <f>'H28.11'!G49</f>
        <v>3176</v>
      </c>
      <c r="H19" s="239">
        <f>'H28.11'!H49</f>
        <v>3318</v>
      </c>
      <c r="I19" s="230">
        <f>'H28.11'!I49</f>
        <v>30</v>
      </c>
      <c r="J19" s="229">
        <f>'H28.11'!J49</f>
        <v>3348</v>
      </c>
      <c r="K19" s="239">
        <f>'H28.11'!K49</f>
        <v>3311</v>
      </c>
      <c r="L19" s="230">
        <f>'H28.11'!L49</f>
        <v>108</v>
      </c>
      <c r="M19" s="229">
        <f>'H28.11'!M49</f>
        <v>3419</v>
      </c>
      <c r="N19" s="239">
        <f>'H28.11'!N49</f>
        <v>6629</v>
      </c>
      <c r="O19" s="230">
        <f>'H28.11'!O49</f>
        <v>138</v>
      </c>
      <c r="P19" s="228">
        <f>'H28.11'!P49</f>
        <v>6767</v>
      </c>
    </row>
    <row r="20" spans="2:17" s="81" customFormat="1" ht="15" customHeight="1" x14ac:dyDescent="0.25">
      <c r="B20" s="125"/>
      <c r="C20" s="124" t="s">
        <v>94</v>
      </c>
      <c r="D20" s="144">
        <f>SUM(D19-D17)</f>
        <v>-5</v>
      </c>
      <c r="E20" s="177">
        <f t="shared" ref="E20:O20" si="10">SUM(E19-E17)</f>
        <v>3</v>
      </c>
      <c r="F20" s="177">
        <f t="shared" si="10"/>
        <v>1</v>
      </c>
      <c r="G20" s="180">
        <f t="shared" si="0"/>
        <v>-1</v>
      </c>
      <c r="H20" s="179">
        <f t="shared" si="10"/>
        <v>-2</v>
      </c>
      <c r="I20" s="177">
        <f t="shared" si="10"/>
        <v>3</v>
      </c>
      <c r="J20" s="180">
        <f t="shared" si="1"/>
        <v>1</v>
      </c>
      <c r="K20" s="179">
        <f t="shared" si="10"/>
        <v>-5</v>
      </c>
      <c r="L20" s="177">
        <f t="shared" si="10"/>
        <v>1</v>
      </c>
      <c r="M20" s="180">
        <f t="shared" si="2"/>
        <v>-4</v>
      </c>
      <c r="N20" s="179">
        <f t="shared" si="10"/>
        <v>-7</v>
      </c>
      <c r="O20" s="177">
        <f t="shared" si="10"/>
        <v>4</v>
      </c>
      <c r="P20" s="178">
        <f t="shared" si="3"/>
        <v>-3</v>
      </c>
    </row>
    <row r="21" spans="2:17" s="97" customFormat="1" ht="15" customHeight="1" x14ac:dyDescent="0.25">
      <c r="B21" s="135"/>
      <c r="C21" s="136">
        <v>12</v>
      </c>
      <c r="D21" s="174">
        <f>'H28.12'!D49</f>
        <v>3022</v>
      </c>
      <c r="E21" s="166">
        <f>'H28.12'!E49</f>
        <v>113</v>
      </c>
      <c r="F21" s="242">
        <f>'H28.12'!F49</f>
        <v>16</v>
      </c>
      <c r="G21" s="175">
        <f>'H28.12'!G49</f>
        <v>3151</v>
      </c>
      <c r="H21" s="174">
        <f>'H28.12'!H49</f>
        <v>3299</v>
      </c>
      <c r="I21" s="166">
        <f>'H28.12'!I49</f>
        <v>30</v>
      </c>
      <c r="J21" s="242">
        <f>'H28.12'!J49</f>
        <v>3329</v>
      </c>
      <c r="K21" s="157">
        <f>'H28.12'!K49</f>
        <v>3302</v>
      </c>
      <c r="L21" s="197">
        <f>'H28.12'!L49</f>
        <v>104</v>
      </c>
      <c r="M21" s="175">
        <f>'H28.12'!M49</f>
        <v>3406</v>
      </c>
      <c r="N21" s="157">
        <f>'H28.12'!N49</f>
        <v>6601</v>
      </c>
      <c r="O21" s="166">
        <f>'H28.12'!O49</f>
        <v>134</v>
      </c>
      <c r="P21" s="175">
        <f>'H28.12'!P49</f>
        <v>6735</v>
      </c>
    </row>
    <row r="22" spans="2:17" ht="15" customHeight="1" x14ac:dyDescent="0.25">
      <c r="B22" s="127"/>
      <c r="C22" s="124" t="s">
        <v>94</v>
      </c>
      <c r="D22" s="144">
        <f>SUM(D21-D19)</f>
        <v>-21</v>
      </c>
      <c r="E22" s="143">
        <f t="shared" ref="E22:O22" si="11">SUM(E21-E19)</f>
        <v>-4</v>
      </c>
      <c r="F22" s="143">
        <f t="shared" si="11"/>
        <v>0</v>
      </c>
      <c r="G22" s="145">
        <f t="shared" si="0"/>
        <v>-25</v>
      </c>
      <c r="H22" s="146">
        <f t="shared" si="11"/>
        <v>-19</v>
      </c>
      <c r="I22" s="143">
        <f t="shared" si="11"/>
        <v>0</v>
      </c>
      <c r="J22" s="147">
        <f t="shared" si="1"/>
        <v>-19</v>
      </c>
      <c r="K22" s="146">
        <f t="shared" si="11"/>
        <v>-9</v>
      </c>
      <c r="L22" s="143">
        <f t="shared" si="11"/>
        <v>-4</v>
      </c>
      <c r="M22" s="147">
        <f t="shared" si="2"/>
        <v>-13</v>
      </c>
      <c r="N22" s="146">
        <f t="shared" si="11"/>
        <v>-28</v>
      </c>
      <c r="O22" s="143">
        <f t="shared" si="11"/>
        <v>-4</v>
      </c>
      <c r="P22" s="145">
        <f t="shared" si="3"/>
        <v>-32</v>
      </c>
    </row>
    <row r="23" spans="2:17" s="81" customFormat="1" ht="15" customHeight="1" x14ac:dyDescent="0.25">
      <c r="B23" s="130"/>
      <c r="C23" s="131">
        <v>1</v>
      </c>
      <c r="D23" s="174">
        <f>'H29.1'!D49</f>
        <v>3011</v>
      </c>
      <c r="E23" s="243">
        <f>'H29.1'!E49</f>
        <v>113</v>
      </c>
      <c r="F23" s="166">
        <f>'H29.1'!F49</f>
        <v>16</v>
      </c>
      <c r="G23" s="164">
        <f>'H29.1'!G49</f>
        <v>3140</v>
      </c>
      <c r="H23" s="165">
        <f>'H29.1'!H49</f>
        <v>3283</v>
      </c>
      <c r="I23" s="197">
        <f>'H29.1'!I49</f>
        <v>30</v>
      </c>
      <c r="J23" s="175">
        <f>'H29.1'!J49</f>
        <v>3313</v>
      </c>
      <c r="K23" s="165">
        <f>'H29.1'!K49</f>
        <v>3288</v>
      </c>
      <c r="L23" s="197">
        <f>'H29.1'!L49</f>
        <v>104</v>
      </c>
      <c r="M23" s="175">
        <f>'H29.1'!M49</f>
        <v>3392</v>
      </c>
      <c r="N23" s="174">
        <f>'H29.1'!N49</f>
        <v>6571</v>
      </c>
      <c r="O23" s="243">
        <f>'H29.1'!O49</f>
        <v>134</v>
      </c>
      <c r="P23" s="175">
        <f>'H29.1'!P49</f>
        <v>6705</v>
      </c>
      <c r="Q23" s="244"/>
    </row>
    <row r="24" spans="2:17" ht="15" customHeight="1" x14ac:dyDescent="0.25">
      <c r="B24" s="125"/>
      <c r="C24" s="124" t="s">
        <v>94</v>
      </c>
      <c r="D24" s="176">
        <f>SUM(D23-D21)</f>
        <v>-11</v>
      </c>
      <c r="E24" s="143">
        <f t="shared" ref="E24:O24" si="12">SUM(E23-E21)</f>
        <v>0</v>
      </c>
      <c r="F24" s="177">
        <f t="shared" si="12"/>
        <v>0</v>
      </c>
      <c r="G24" s="180">
        <f t="shared" si="0"/>
        <v>-11</v>
      </c>
      <c r="H24" s="179">
        <f t="shared" si="12"/>
        <v>-16</v>
      </c>
      <c r="I24" s="177">
        <f t="shared" si="12"/>
        <v>0</v>
      </c>
      <c r="J24" s="180">
        <f t="shared" si="1"/>
        <v>-16</v>
      </c>
      <c r="K24" s="179">
        <f t="shared" si="12"/>
        <v>-14</v>
      </c>
      <c r="L24" s="177">
        <f t="shared" si="12"/>
        <v>0</v>
      </c>
      <c r="M24" s="180">
        <f t="shared" si="2"/>
        <v>-14</v>
      </c>
      <c r="N24" s="179">
        <f t="shared" si="12"/>
        <v>-30</v>
      </c>
      <c r="O24" s="177">
        <f t="shared" si="12"/>
        <v>0</v>
      </c>
      <c r="P24" s="178">
        <f t="shared" si="3"/>
        <v>-30</v>
      </c>
    </row>
    <row r="25" spans="2:17" s="81" customFormat="1" ht="15" customHeight="1" x14ac:dyDescent="0.25">
      <c r="B25" s="130"/>
      <c r="C25" s="128">
        <v>2</v>
      </c>
      <c r="D25" s="157">
        <f>'H29.2'!D49</f>
        <v>3005</v>
      </c>
      <c r="E25" s="166">
        <f>'H29.2'!E49</f>
        <v>115</v>
      </c>
      <c r="F25" s="158">
        <f>'H29.2'!F49</f>
        <v>16</v>
      </c>
      <c r="G25" s="240">
        <f>'H29.2'!G49</f>
        <v>3136</v>
      </c>
      <c r="H25" s="174">
        <f>'H29.2'!H49</f>
        <v>3271</v>
      </c>
      <c r="I25" s="242">
        <f>'H29.2'!I49</f>
        <v>30</v>
      </c>
      <c r="J25" s="175">
        <f>'H29.2'!J49</f>
        <v>3301</v>
      </c>
      <c r="K25" s="174">
        <f>'H29.2'!K49</f>
        <v>3279</v>
      </c>
      <c r="L25" s="242">
        <f>'H29.2'!L49</f>
        <v>106</v>
      </c>
      <c r="M25" s="175">
        <f>'H29.2'!M49</f>
        <v>3385</v>
      </c>
      <c r="N25" s="157">
        <f>'H29.2'!N49</f>
        <v>6550</v>
      </c>
      <c r="O25" s="197">
        <f>'H29.2'!O49</f>
        <v>136</v>
      </c>
      <c r="P25" s="166">
        <f>'H29.2'!P49</f>
        <v>6686</v>
      </c>
    </row>
    <row r="26" spans="2:17" ht="15" customHeight="1" x14ac:dyDescent="0.25">
      <c r="B26" s="127"/>
      <c r="C26" s="124" t="s">
        <v>94</v>
      </c>
      <c r="D26" s="144">
        <f>SUM(D25-D23)</f>
        <v>-6</v>
      </c>
      <c r="E26" s="143">
        <f t="shared" ref="E26:O26" si="13">SUM(E25-E23)</f>
        <v>2</v>
      </c>
      <c r="F26" s="143">
        <f t="shared" si="13"/>
        <v>0</v>
      </c>
      <c r="G26" s="147">
        <f t="shared" si="0"/>
        <v>-4</v>
      </c>
      <c r="H26" s="146">
        <f t="shared" si="13"/>
        <v>-12</v>
      </c>
      <c r="I26" s="143">
        <f t="shared" si="13"/>
        <v>0</v>
      </c>
      <c r="J26" s="147">
        <f t="shared" si="1"/>
        <v>-12</v>
      </c>
      <c r="K26" s="146">
        <f t="shared" si="13"/>
        <v>-9</v>
      </c>
      <c r="L26" s="143">
        <f t="shared" si="13"/>
        <v>2</v>
      </c>
      <c r="M26" s="147">
        <f t="shared" si="2"/>
        <v>-7</v>
      </c>
      <c r="N26" s="146">
        <f t="shared" si="13"/>
        <v>-21</v>
      </c>
      <c r="O26" s="143">
        <f t="shared" si="13"/>
        <v>2</v>
      </c>
      <c r="P26" s="147">
        <f t="shared" si="3"/>
        <v>-19</v>
      </c>
    </row>
    <row r="27" spans="2:17" ht="15" customHeight="1" x14ac:dyDescent="0.25">
      <c r="B27" s="132"/>
      <c r="C27" s="134">
        <v>3</v>
      </c>
      <c r="D27" s="165">
        <f>'H29.3'!D49</f>
        <v>3004</v>
      </c>
      <c r="E27" s="197">
        <f>'H29.3'!E49</f>
        <v>118</v>
      </c>
      <c r="F27" s="197">
        <f>'H29.3'!F49</f>
        <v>15</v>
      </c>
      <c r="G27" s="175">
        <f>'H29.3'!G49</f>
        <v>3137</v>
      </c>
      <c r="H27" s="165">
        <f>'H29.3'!H49</f>
        <v>3266</v>
      </c>
      <c r="I27" s="197">
        <f>'H29.3'!I49</f>
        <v>29</v>
      </c>
      <c r="J27" s="175">
        <f>'H29.3'!J49</f>
        <v>3295</v>
      </c>
      <c r="K27" s="165">
        <f>'H29.3'!K49</f>
        <v>3264</v>
      </c>
      <c r="L27" s="166">
        <f>'H29.3'!L49</f>
        <v>109</v>
      </c>
      <c r="M27" s="245">
        <f>'H29.3'!M49</f>
        <v>3373</v>
      </c>
      <c r="N27" s="165">
        <f>'H29.3'!N49</f>
        <v>6530</v>
      </c>
      <c r="O27" s="166">
        <f>'H29.3'!O49</f>
        <v>138</v>
      </c>
      <c r="P27" s="166">
        <f>'H29.3'!P49</f>
        <v>6668</v>
      </c>
    </row>
    <row r="28" spans="2:17" ht="15" customHeight="1" x14ac:dyDescent="0.25">
      <c r="B28" s="127"/>
      <c r="C28" s="124" t="s">
        <v>94</v>
      </c>
      <c r="D28" s="144">
        <f>SUM(D27-D25)</f>
        <v>-1</v>
      </c>
      <c r="E28" s="143">
        <f t="shared" ref="E28:F28" si="14">SUM(E27-E25)</f>
        <v>3</v>
      </c>
      <c r="F28" s="143">
        <f t="shared" si="14"/>
        <v>-1</v>
      </c>
      <c r="G28" s="145">
        <f t="shared" si="0"/>
        <v>1</v>
      </c>
      <c r="H28" s="146">
        <f t="shared" ref="H28:I28" si="15">SUM(H27-H25)</f>
        <v>-5</v>
      </c>
      <c r="I28" s="143">
        <f t="shared" si="15"/>
        <v>-1</v>
      </c>
      <c r="J28" s="147">
        <f t="shared" si="1"/>
        <v>-6</v>
      </c>
      <c r="K28" s="146">
        <f t="shared" ref="K28:O28" si="16">SUM(K27-K25)</f>
        <v>-15</v>
      </c>
      <c r="L28" s="143">
        <f t="shared" si="16"/>
        <v>3</v>
      </c>
      <c r="M28" s="147">
        <f t="shared" ref="M28" si="17">SUM(K28:L28)</f>
        <v>-12</v>
      </c>
      <c r="N28" s="146">
        <f t="shared" si="16"/>
        <v>-20</v>
      </c>
      <c r="O28" s="143">
        <f t="shared" si="16"/>
        <v>2</v>
      </c>
      <c r="P28" s="147">
        <f t="shared" ref="P28" si="18">SUM(N28:O28)</f>
        <v>-18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ageMargins left="0.6" right="0.6" top="0.75" bottom="0.75" header="0.3" footer="0.3"/>
  <pageSetup paperSize="9" orientation="landscape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91">
    <tabColor rgb="FFFF99CC"/>
  </sheetPr>
  <dimension ref="A1:S50"/>
  <sheetViews>
    <sheetView zoomScale="115" zoomScaleNormal="115" workbookViewId="0">
      <pane ySplit="4" topLeftCell="A5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147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48" si="0">SUM(D5:F5)</f>
        <v>68</v>
      </c>
      <c r="H5" s="44">
        <v>89</v>
      </c>
      <c r="I5" s="45">
        <v>0</v>
      </c>
      <c r="J5" s="46">
        <f t="shared" ref="J5:J48" si="1">SUM(H5:I5)</f>
        <v>89</v>
      </c>
      <c r="K5" s="52">
        <v>74</v>
      </c>
      <c r="L5" s="45">
        <v>0</v>
      </c>
      <c r="M5" s="53">
        <f t="shared" ref="M5:M48" si="2">SUM(K5:L5)</f>
        <v>74</v>
      </c>
      <c r="N5" s="52">
        <f t="shared" ref="N5:O31" si="3">H5+K5</f>
        <v>163</v>
      </c>
      <c r="O5" s="45">
        <f t="shared" si="3"/>
        <v>0</v>
      </c>
      <c r="P5" s="53">
        <f t="shared" ref="P5:P48" si="4">SUM(N5:O5)</f>
        <v>163</v>
      </c>
    </row>
    <row r="6" spans="1:19" ht="16.5" customHeight="1" x14ac:dyDescent="0.25">
      <c r="A6" s="39">
        <v>2</v>
      </c>
      <c r="B6" s="40" t="s">
        <v>9</v>
      </c>
      <c r="C6" s="40"/>
      <c r="D6" s="54">
        <v>197</v>
      </c>
      <c r="E6" s="48">
        <v>39</v>
      </c>
      <c r="F6" s="48">
        <v>1</v>
      </c>
      <c r="G6" s="55">
        <f t="shared" si="0"/>
        <v>237</v>
      </c>
      <c r="H6" s="47">
        <v>217</v>
      </c>
      <c r="I6" s="48">
        <v>5</v>
      </c>
      <c r="J6" s="49">
        <f t="shared" si="1"/>
        <v>222</v>
      </c>
      <c r="K6" s="54">
        <v>235</v>
      </c>
      <c r="L6" s="48">
        <v>36</v>
      </c>
      <c r="M6" s="55">
        <f t="shared" si="2"/>
        <v>271</v>
      </c>
      <c r="N6" s="54">
        <f t="shared" si="3"/>
        <v>452</v>
      </c>
      <c r="O6" s="48">
        <f t="shared" si="3"/>
        <v>41</v>
      </c>
      <c r="P6" s="55">
        <f t="shared" si="4"/>
        <v>493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339</v>
      </c>
      <c r="E7" s="45">
        <v>9</v>
      </c>
      <c r="F7" s="45">
        <v>0</v>
      </c>
      <c r="G7" s="53">
        <f t="shared" si="0"/>
        <v>348</v>
      </c>
      <c r="H7" s="44">
        <v>355</v>
      </c>
      <c r="I7" s="45">
        <v>6</v>
      </c>
      <c r="J7" s="46">
        <f t="shared" si="1"/>
        <v>361</v>
      </c>
      <c r="K7" s="52">
        <v>260</v>
      </c>
      <c r="L7" s="45">
        <v>3</v>
      </c>
      <c r="M7" s="53">
        <f t="shared" si="2"/>
        <v>263</v>
      </c>
      <c r="N7" s="52">
        <f t="shared" si="3"/>
        <v>615</v>
      </c>
      <c r="O7" s="45">
        <f t="shared" si="3"/>
        <v>9</v>
      </c>
      <c r="P7" s="53">
        <f t="shared" si="4"/>
        <v>624</v>
      </c>
    </row>
    <row r="8" spans="1:19" ht="16.5" customHeight="1" x14ac:dyDescent="0.25">
      <c r="A8" s="39">
        <v>4</v>
      </c>
      <c r="B8" s="40" t="s">
        <v>7</v>
      </c>
      <c r="C8" s="40"/>
      <c r="D8" s="54">
        <v>83</v>
      </c>
      <c r="E8" s="48">
        <v>1</v>
      </c>
      <c r="F8" s="48">
        <v>2</v>
      </c>
      <c r="G8" s="55">
        <f t="shared" si="0"/>
        <v>86</v>
      </c>
      <c r="H8" s="47">
        <v>88</v>
      </c>
      <c r="I8" s="48">
        <v>2</v>
      </c>
      <c r="J8" s="49">
        <f t="shared" si="1"/>
        <v>90</v>
      </c>
      <c r="K8" s="54">
        <v>85</v>
      </c>
      <c r="L8" s="48">
        <v>3</v>
      </c>
      <c r="M8" s="55">
        <f t="shared" si="2"/>
        <v>88</v>
      </c>
      <c r="N8" s="54">
        <f t="shared" si="3"/>
        <v>173</v>
      </c>
      <c r="O8" s="48">
        <f t="shared" si="3"/>
        <v>5</v>
      </c>
      <c r="P8" s="55">
        <f t="shared" si="4"/>
        <v>178</v>
      </c>
    </row>
    <row r="9" spans="1:19" ht="16.5" customHeight="1" x14ac:dyDescent="0.25">
      <c r="A9" s="37">
        <v>5</v>
      </c>
      <c r="B9" s="38" t="s">
        <v>5</v>
      </c>
      <c r="C9" s="38"/>
      <c r="D9" s="52">
        <v>48</v>
      </c>
      <c r="E9" s="45">
        <v>3</v>
      </c>
      <c r="F9" s="45">
        <v>0</v>
      </c>
      <c r="G9" s="53">
        <f t="shared" si="0"/>
        <v>51</v>
      </c>
      <c r="H9" s="44">
        <v>59</v>
      </c>
      <c r="I9" s="45">
        <v>0</v>
      </c>
      <c r="J9" s="46">
        <f t="shared" si="1"/>
        <v>59</v>
      </c>
      <c r="K9" s="52">
        <v>69</v>
      </c>
      <c r="L9" s="45">
        <v>3</v>
      </c>
      <c r="M9" s="53">
        <f t="shared" si="2"/>
        <v>72</v>
      </c>
      <c r="N9" s="52">
        <f t="shared" si="3"/>
        <v>128</v>
      </c>
      <c r="O9" s="45">
        <f t="shared" si="3"/>
        <v>3</v>
      </c>
      <c r="P9" s="53">
        <f t="shared" si="4"/>
        <v>131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282</v>
      </c>
      <c r="E10" s="48">
        <v>0</v>
      </c>
      <c r="F10" s="48">
        <v>3</v>
      </c>
      <c r="G10" s="55">
        <f t="shared" si="0"/>
        <v>285</v>
      </c>
      <c r="H10" s="47">
        <v>341</v>
      </c>
      <c r="I10" s="48">
        <v>0</v>
      </c>
      <c r="J10" s="49">
        <f t="shared" si="1"/>
        <v>341</v>
      </c>
      <c r="K10" s="54">
        <v>364</v>
      </c>
      <c r="L10" s="48">
        <v>3</v>
      </c>
      <c r="M10" s="55">
        <f t="shared" si="2"/>
        <v>367</v>
      </c>
      <c r="N10" s="54">
        <f t="shared" si="3"/>
        <v>705</v>
      </c>
      <c r="O10" s="48">
        <f t="shared" si="3"/>
        <v>3</v>
      </c>
      <c r="P10" s="55">
        <f t="shared" si="4"/>
        <v>708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22</v>
      </c>
      <c r="E11" s="45">
        <v>0</v>
      </c>
      <c r="F11" s="45">
        <v>0</v>
      </c>
      <c r="G11" s="53">
        <f t="shared" si="0"/>
        <v>22</v>
      </c>
      <c r="H11" s="44">
        <v>18</v>
      </c>
      <c r="I11" s="45">
        <v>0</v>
      </c>
      <c r="J11" s="46">
        <f t="shared" si="1"/>
        <v>18</v>
      </c>
      <c r="K11" s="52">
        <v>18</v>
      </c>
      <c r="L11" s="45">
        <v>0</v>
      </c>
      <c r="M11" s="53">
        <f t="shared" si="2"/>
        <v>18</v>
      </c>
      <c r="N11" s="52">
        <f t="shared" si="3"/>
        <v>36</v>
      </c>
      <c r="O11" s="45">
        <f t="shared" si="3"/>
        <v>0</v>
      </c>
      <c r="P11" s="53">
        <f t="shared" si="4"/>
        <v>36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41</v>
      </c>
      <c r="E12" s="48">
        <v>0</v>
      </c>
      <c r="F12" s="48">
        <v>0</v>
      </c>
      <c r="G12" s="55">
        <f t="shared" si="0"/>
        <v>41</v>
      </c>
      <c r="H12" s="47">
        <v>36</v>
      </c>
      <c r="I12" s="48">
        <v>0</v>
      </c>
      <c r="J12" s="49">
        <f t="shared" si="1"/>
        <v>36</v>
      </c>
      <c r="K12" s="54">
        <v>43</v>
      </c>
      <c r="L12" s="48">
        <v>0</v>
      </c>
      <c r="M12" s="55">
        <f t="shared" si="2"/>
        <v>43</v>
      </c>
      <c r="N12" s="54">
        <f t="shared" si="3"/>
        <v>79</v>
      </c>
      <c r="O12" s="48">
        <f t="shared" si="3"/>
        <v>0</v>
      </c>
      <c r="P12" s="55">
        <f t="shared" si="4"/>
        <v>79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100</v>
      </c>
      <c r="E13" s="45">
        <v>3</v>
      </c>
      <c r="F13" s="45">
        <v>1</v>
      </c>
      <c r="G13" s="53">
        <f t="shared" si="0"/>
        <v>104</v>
      </c>
      <c r="H13" s="44">
        <v>115</v>
      </c>
      <c r="I13" s="45">
        <v>0</v>
      </c>
      <c r="J13" s="46">
        <f t="shared" si="1"/>
        <v>115</v>
      </c>
      <c r="K13" s="52">
        <v>118</v>
      </c>
      <c r="L13" s="45">
        <v>4</v>
      </c>
      <c r="M13" s="53">
        <f t="shared" si="2"/>
        <v>122</v>
      </c>
      <c r="N13" s="52">
        <f t="shared" si="3"/>
        <v>233</v>
      </c>
      <c r="O13" s="45">
        <f t="shared" si="3"/>
        <v>4</v>
      </c>
      <c r="P13" s="53">
        <f t="shared" si="4"/>
        <v>237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128</v>
      </c>
      <c r="E14" s="48">
        <v>8</v>
      </c>
      <c r="F14" s="48">
        <v>1</v>
      </c>
      <c r="G14" s="55">
        <f t="shared" si="0"/>
        <v>137</v>
      </c>
      <c r="H14" s="47">
        <v>160</v>
      </c>
      <c r="I14" s="48">
        <v>2</v>
      </c>
      <c r="J14" s="49">
        <f t="shared" si="1"/>
        <v>162</v>
      </c>
      <c r="K14" s="54">
        <v>146</v>
      </c>
      <c r="L14" s="48">
        <v>7</v>
      </c>
      <c r="M14" s="55">
        <f t="shared" si="2"/>
        <v>153</v>
      </c>
      <c r="N14" s="54">
        <f t="shared" si="3"/>
        <v>306</v>
      </c>
      <c r="O14" s="48">
        <f t="shared" si="3"/>
        <v>9</v>
      </c>
      <c r="P14" s="55">
        <f t="shared" si="4"/>
        <v>315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162</v>
      </c>
      <c r="E15" s="45">
        <v>1</v>
      </c>
      <c r="F15" s="45">
        <v>0</v>
      </c>
      <c r="G15" s="53">
        <f t="shared" si="0"/>
        <v>163</v>
      </c>
      <c r="H15" s="44">
        <v>199</v>
      </c>
      <c r="I15" s="45">
        <v>0</v>
      </c>
      <c r="J15" s="46">
        <f t="shared" si="1"/>
        <v>199</v>
      </c>
      <c r="K15" s="52">
        <v>195</v>
      </c>
      <c r="L15" s="45">
        <v>1</v>
      </c>
      <c r="M15" s="53">
        <f t="shared" si="2"/>
        <v>196</v>
      </c>
      <c r="N15" s="52">
        <f t="shared" si="3"/>
        <v>394</v>
      </c>
      <c r="O15" s="45">
        <f t="shared" si="3"/>
        <v>1</v>
      </c>
      <c r="P15" s="53">
        <f t="shared" si="4"/>
        <v>395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36</v>
      </c>
      <c r="E16" s="48">
        <v>1</v>
      </c>
      <c r="F16" s="48">
        <v>0</v>
      </c>
      <c r="G16" s="55">
        <f t="shared" si="0"/>
        <v>37</v>
      </c>
      <c r="H16" s="47">
        <v>35</v>
      </c>
      <c r="I16" s="48">
        <v>1</v>
      </c>
      <c r="J16" s="49">
        <f t="shared" si="1"/>
        <v>36</v>
      </c>
      <c r="K16" s="54">
        <v>36</v>
      </c>
      <c r="L16" s="48">
        <v>0</v>
      </c>
      <c r="M16" s="55">
        <f t="shared" si="2"/>
        <v>36</v>
      </c>
      <c r="N16" s="54">
        <f t="shared" si="3"/>
        <v>71</v>
      </c>
      <c r="O16" s="48">
        <f t="shared" si="3"/>
        <v>1</v>
      </c>
      <c r="P16" s="55">
        <f t="shared" si="4"/>
        <v>72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65</v>
      </c>
      <c r="E17" s="45">
        <v>2</v>
      </c>
      <c r="F17" s="45">
        <v>0</v>
      </c>
      <c r="G17" s="53">
        <f t="shared" si="0"/>
        <v>67</v>
      </c>
      <c r="H17" s="44">
        <v>63</v>
      </c>
      <c r="I17" s="45">
        <v>2</v>
      </c>
      <c r="J17" s="46">
        <f t="shared" si="1"/>
        <v>65</v>
      </c>
      <c r="K17" s="52">
        <v>79</v>
      </c>
      <c r="L17" s="45">
        <v>0</v>
      </c>
      <c r="M17" s="53">
        <f t="shared" si="2"/>
        <v>79</v>
      </c>
      <c r="N17" s="52">
        <f t="shared" si="3"/>
        <v>142</v>
      </c>
      <c r="O17" s="45">
        <f t="shared" si="3"/>
        <v>2</v>
      </c>
      <c r="P17" s="53">
        <f t="shared" si="4"/>
        <v>144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16</v>
      </c>
      <c r="E18" s="48">
        <v>0</v>
      </c>
      <c r="F18" s="48">
        <v>0</v>
      </c>
      <c r="G18" s="55">
        <f t="shared" si="0"/>
        <v>16</v>
      </c>
      <c r="H18" s="47">
        <v>11</v>
      </c>
      <c r="I18" s="48">
        <v>0</v>
      </c>
      <c r="J18" s="49">
        <f t="shared" si="1"/>
        <v>11</v>
      </c>
      <c r="K18" s="54">
        <v>13</v>
      </c>
      <c r="L18" s="48">
        <v>0</v>
      </c>
      <c r="M18" s="55">
        <f t="shared" si="2"/>
        <v>13</v>
      </c>
      <c r="N18" s="54">
        <f t="shared" si="3"/>
        <v>24</v>
      </c>
      <c r="O18" s="48">
        <f t="shared" si="3"/>
        <v>0</v>
      </c>
      <c r="P18" s="55">
        <f t="shared" si="4"/>
        <v>24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15</v>
      </c>
      <c r="E19" s="45">
        <v>0</v>
      </c>
      <c r="F19" s="45">
        <v>0</v>
      </c>
      <c r="G19" s="53">
        <f t="shared" si="0"/>
        <v>15</v>
      </c>
      <c r="H19" s="44">
        <v>18</v>
      </c>
      <c r="I19" s="45">
        <v>0</v>
      </c>
      <c r="J19" s="46">
        <f t="shared" si="1"/>
        <v>18</v>
      </c>
      <c r="K19" s="52">
        <v>24</v>
      </c>
      <c r="L19" s="45">
        <v>0</v>
      </c>
      <c r="M19" s="53">
        <f t="shared" si="2"/>
        <v>24</v>
      </c>
      <c r="N19" s="52">
        <f t="shared" si="3"/>
        <v>42</v>
      </c>
      <c r="O19" s="45">
        <f t="shared" si="3"/>
        <v>0</v>
      </c>
      <c r="P19" s="53">
        <f t="shared" si="4"/>
        <v>42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35</v>
      </c>
      <c r="E20" s="48">
        <v>0</v>
      </c>
      <c r="F20" s="48">
        <v>0</v>
      </c>
      <c r="G20" s="55">
        <f t="shared" si="0"/>
        <v>35</v>
      </c>
      <c r="H20" s="47">
        <v>43</v>
      </c>
      <c r="I20" s="48">
        <v>0</v>
      </c>
      <c r="J20" s="49">
        <f t="shared" si="1"/>
        <v>43</v>
      </c>
      <c r="K20" s="54">
        <v>33</v>
      </c>
      <c r="L20" s="48">
        <v>0</v>
      </c>
      <c r="M20" s="55">
        <f t="shared" si="2"/>
        <v>33</v>
      </c>
      <c r="N20" s="54">
        <f t="shared" si="3"/>
        <v>76</v>
      </c>
      <c r="O20" s="48">
        <f t="shared" si="3"/>
        <v>0</v>
      </c>
      <c r="P20" s="55">
        <f t="shared" si="4"/>
        <v>76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17</v>
      </c>
      <c r="E21" s="45">
        <v>0</v>
      </c>
      <c r="F21" s="45">
        <v>0</v>
      </c>
      <c r="G21" s="53">
        <f t="shared" si="0"/>
        <v>17</v>
      </c>
      <c r="H21" s="44">
        <v>21</v>
      </c>
      <c r="I21" s="45">
        <v>0</v>
      </c>
      <c r="J21" s="46">
        <f t="shared" si="1"/>
        <v>21</v>
      </c>
      <c r="K21" s="52">
        <v>21</v>
      </c>
      <c r="L21" s="45">
        <v>0</v>
      </c>
      <c r="M21" s="53">
        <f t="shared" si="2"/>
        <v>21</v>
      </c>
      <c r="N21" s="52">
        <f t="shared" si="3"/>
        <v>42</v>
      </c>
      <c r="O21" s="45">
        <f t="shared" si="3"/>
        <v>0</v>
      </c>
      <c r="P21" s="53">
        <f t="shared" si="4"/>
        <v>42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23</v>
      </c>
      <c r="E22" s="48">
        <v>0</v>
      </c>
      <c r="F22" s="48">
        <v>0</v>
      </c>
      <c r="G22" s="55">
        <f t="shared" si="0"/>
        <v>23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12</v>
      </c>
      <c r="E24" s="48">
        <v>0</v>
      </c>
      <c r="F24" s="48">
        <v>0</v>
      </c>
      <c r="G24" s="55">
        <f t="shared" si="0"/>
        <v>12</v>
      </c>
      <c r="H24" s="47">
        <v>14</v>
      </c>
      <c r="I24" s="48">
        <v>0</v>
      </c>
      <c r="J24" s="49">
        <f t="shared" si="1"/>
        <v>14</v>
      </c>
      <c r="K24" s="54">
        <v>12</v>
      </c>
      <c r="L24" s="48">
        <v>0</v>
      </c>
      <c r="M24" s="55">
        <f t="shared" si="2"/>
        <v>12</v>
      </c>
      <c r="N24" s="54">
        <f t="shared" si="3"/>
        <v>26</v>
      </c>
      <c r="O24" s="48">
        <f t="shared" si="3"/>
        <v>0</v>
      </c>
      <c r="P24" s="55">
        <f t="shared" si="4"/>
        <v>26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21</v>
      </c>
      <c r="E25" s="45">
        <v>0</v>
      </c>
      <c r="F25" s="45">
        <v>0</v>
      </c>
      <c r="G25" s="53">
        <f t="shared" si="0"/>
        <v>21</v>
      </c>
      <c r="H25" s="44">
        <v>29</v>
      </c>
      <c r="I25" s="45">
        <v>0</v>
      </c>
      <c r="J25" s="46">
        <f t="shared" si="1"/>
        <v>29</v>
      </c>
      <c r="K25" s="52">
        <v>34</v>
      </c>
      <c r="L25" s="45">
        <v>0</v>
      </c>
      <c r="M25" s="53">
        <f t="shared" si="2"/>
        <v>34</v>
      </c>
      <c r="N25" s="52">
        <f t="shared" si="3"/>
        <v>63</v>
      </c>
      <c r="O25" s="45">
        <f t="shared" si="3"/>
        <v>0</v>
      </c>
      <c r="P25" s="53">
        <f t="shared" si="4"/>
        <v>63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20</v>
      </c>
      <c r="E26" s="48">
        <v>0</v>
      </c>
      <c r="F26" s="48">
        <v>0</v>
      </c>
      <c r="G26" s="55">
        <f t="shared" si="0"/>
        <v>20</v>
      </c>
      <c r="H26" s="47">
        <v>30</v>
      </c>
      <c r="I26" s="48">
        <v>0</v>
      </c>
      <c r="J26" s="49">
        <f t="shared" si="1"/>
        <v>30</v>
      </c>
      <c r="K26" s="54">
        <v>30</v>
      </c>
      <c r="L26" s="48">
        <v>0</v>
      </c>
      <c r="M26" s="55">
        <f t="shared" si="2"/>
        <v>30</v>
      </c>
      <c r="N26" s="54">
        <f t="shared" si="3"/>
        <v>60</v>
      </c>
      <c r="O26" s="48">
        <f t="shared" si="3"/>
        <v>0</v>
      </c>
      <c r="P26" s="55">
        <f t="shared" si="4"/>
        <v>60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32</v>
      </c>
      <c r="E27" s="45">
        <v>0</v>
      </c>
      <c r="F27" s="45">
        <v>0</v>
      </c>
      <c r="G27" s="53">
        <f t="shared" si="0"/>
        <v>32</v>
      </c>
      <c r="H27" s="44">
        <v>31</v>
      </c>
      <c r="I27" s="45">
        <v>0</v>
      </c>
      <c r="J27" s="46">
        <f t="shared" si="1"/>
        <v>31</v>
      </c>
      <c r="K27" s="52">
        <v>28</v>
      </c>
      <c r="L27" s="45">
        <v>0</v>
      </c>
      <c r="M27" s="53">
        <f t="shared" si="2"/>
        <v>28</v>
      </c>
      <c r="N27" s="52">
        <f t="shared" si="3"/>
        <v>59</v>
      </c>
      <c r="O27" s="45">
        <f t="shared" si="3"/>
        <v>0</v>
      </c>
      <c r="P27" s="53">
        <f t="shared" si="4"/>
        <v>59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75</v>
      </c>
      <c r="E28" s="48">
        <v>0</v>
      </c>
      <c r="F28" s="48">
        <v>2</v>
      </c>
      <c r="G28" s="55">
        <f t="shared" si="0"/>
        <v>77</v>
      </c>
      <c r="H28" s="47">
        <v>79</v>
      </c>
      <c r="I28" s="48">
        <v>1</v>
      </c>
      <c r="J28" s="49">
        <f t="shared" si="1"/>
        <v>80</v>
      </c>
      <c r="K28" s="54">
        <v>96</v>
      </c>
      <c r="L28" s="48">
        <v>1</v>
      </c>
      <c r="M28" s="55">
        <f t="shared" si="2"/>
        <v>97</v>
      </c>
      <c r="N28" s="54">
        <f t="shared" si="3"/>
        <v>175</v>
      </c>
      <c r="O28" s="48">
        <f t="shared" si="3"/>
        <v>2</v>
      </c>
      <c r="P28" s="55">
        <f t="shared" si="4"/>
        <v>177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39</v>
      </c>
      <c r="E29" s="45">
        <v>1</v>
      </c>
      <c r="F29" s="45">
        <v>0</v>
      </c>
      <c r="G29" s="53">
        <f t="shared" si="0"/>
        <v>40</v>
      </c>
      <c r="H29" s="44">
        <v>30</v>
      </c>
      <c r="I29" s="45">
        <v>0</v>
      </c>
      <c r="J29" s="46">
        <f t="shared" si="1"/>
        <v>30</v>
      </c>
      <c r="K29" s="52">
        <v>43</v>
      </c>
      <c r="L29" s="45">
        <v>1</v>
      </c>
      <c r="M29" s="53">
        <f t="shared" si="2"/>
        <v>44</v>
      </c>
      <c r="N29" s="52">
        <f t="shared" si="3"/>
        <v>73</v>
      </c>
      <c r="O29" s="45">
        <f t="shared" si="3"/>
        <v>1</v>
      </c>
      <c r="P29" s="53">
        <f t="shared" si="4"/>
        <v>74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15</v>
      </c>
      <c r="E30" s="48">
        <v>0</v>
      </c>
      <c r="F30" s="48">
        <v>0</v>
      </c>
      <c r="G30" s="55">
        <f t="shared" si="0"/>
        <v>15</v>
      </c>
      <c r="H30" s="47">
        <v>18</v>
      </c>
      <c r="I30" s="48">
        <v>0</v>
      </c>
      <c r="J30" s="49">
        <f t="shared" si="1"/>
        <v>18</v>
      </c>
      <c r="K30" s="54">
        <v>22</v>
      </c>
      <c r="L30" s="48">
        <v>0</v>
      </c>
      <c r="M30" s="55">
        <f t="shared" si="2"/>
        <v>22</v>
      </c>
      <c r="N30" s="54">
        <f t="shared" si="3"/>
        <v>40</v>
      </c>
      <c r="O30" s="48">
        <f t="shared" si="3"/>
        <v>0</v>
      </c>
      <c r="P30" s="55">
        <f t="shared" si="4"/>
        <v>40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214</v>
      </c>
      <c r="E31" s="45">
        <v>1</v>
      </c>
      <c r="F31" s="45">
        <v>1</v>
      </c>
      <c r="G31" s="53">
        <f t="shared" si="0"/>
        <v>216</v>
      </c>
      <c r="H31" s="44">
        <v>218</v>
      </c>
      <c r="I31" s="45">
        <v>2</v>
      </c>
      <c r="J31" s="46">
        <f t="shared" si="1"/>
        <v>220</v>
      </c>
      <c r="K31" s="52">
        <v>219</v>
      </c>
      <c r="L31" s="45">
        <v>2</v>
      </c>
      <c r="M31" s="53">
        <f t="shared" si="2"/>
        <v>221</v>
      </c>
      <c r="N31" s="52">
        <f t="shared" si="3"/>
        <v>437</v>
      </c>
      <c r="O31" s="45">
        <f t="shared" si="3"/>
        <v>4</v>
      </c>
      <c r="P31" s="53">
        <f t="shared" si="4"/>
        <v>441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27</v>
      </c>
      <c r="E32" s="48">
        <v>0</v>
      </c>
      <c r="F32" s="48">
        <v>0</v>
      </c>
      <c r="G32" s="55">
        <f t="shared" si="0"/>
        <v>27</v>
      </c>
      <c r="H32" s="47">
        <v>27</v>
      </c>
      <c r="I32" s="48">
        <v>0</v>
      </c>
      <c r="J32" s="49">
        <f t="shared" si="1"/>
        <v>27</v>
      </c>
      <c r="K32" s="54">
        <v>28</v>
      </c>
      <c r="L32" s="48">
        <v>0</v>
      </c>
      <c r="M32" s="55">
        <f t="shared" si="2"/>
        <v>28</v>
      </c>
      <c r="N32" s="54">
        <f t="shared" ref="N32:O48" si="5">H32+K32</f>
        <v>55</v>
      </c>
      <c r="O32" s="48">
        <f t="shared" si="5"/>
        <v>0</v>
      </c>
      <c r="P32" s="55">
        <f t="shared" si="4"/>
        <v>55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14</v>
      </c>
      <c r="E33" s="45">
        <v>0</v>
      </c>
      <c r="F33" s="45">
        <v>0</v>
      </c>
      <c r="G33" s="53">
        <f t="shared" si="0"/>
        <v>14</v>
      </c>
      <c r="H33" s="44">
        <v>13</v>
      </c>
      <c r="I33" s="45">
        <v>0</v>
      </c>
      <c r="J33" s="46">
        <f t="shared" si="1"/>
        <v>13</v>
      </c>
      <c r="K33" s="52">
        <v>12</v>
      </c>
      <c r="L33" s="45">
        <v>0</v>
      </c>
      <c r="M33" s="53">
        <f t="shared" si="2"/>
        <v>12</v>
      </c>
      <c r="N33" s="52">
        <f t="shared" si="5"/>
        <v>25</v>
      </c>
      <c r="O33" s="45">
        <f t="shared" si="5"/>
        <v>0</v>
      </c>
      <c r="P33" s="53">
        <f t="shared" si="4"/>
        <v>25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31</v>
      </c>
      <c r="E34" s="48">
        <v>0</v>
      </c>
      <c r="F34" s="48">
        <v>0</v>
      </c>
      <c r="G34" s="55">
        <f t="shared" si="0"/>
        <v>31</v>
      </c>
      <c r="H34" s="47">
        <v>26</v>
      </c>
      <c r="I34" s="48">
        <v>0</v>
      </c>
      <c r="J34" s="49">
        <f t="shared" si="1"/>
        <v>26</v>
      </c>
      <c r="K34" s="54">
        <v>39</v>
      </c>
      <c r="L34" s="48">
        <v>0</v>
      </c>
      <c r="M34" s="55">
        <f t="shared" si="2"/>
        <v>39</v>
      </c>
      <c r="N34" s="54">
        <f t="shared" si="5"/>
        <v>65</v>
      </c>
      <c r="O34" s="48">
        <f t="shared" si="5"/>
        <v>0</v>
      </c>
      <c r="P34" s="55">
        <f t="shared" si="4"/>
        <v>65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70</v>
      </c>
      <c r="E35" s="45">
        <v>0</v>
      </c>
      <c r="F35" s="45">
        <v>0</v>
      </c>
      <c r="G35" s="53">
        <f t="shared" si="0"/>
        <v>70</v>
      </c>
      <c r="H35" s="44">
        <v>76</v>
      </c>
      <c r="I35" s="45">
        <v>0</v>
      </c>
      <c r="J35" s="46">
        <f t="shared" si="1"/>
        <v>76</v>
      </c>
      <c r="K35" s="52">
        <v>84</v>
      </c>
      <c r="L35" s="45">
        <v>0</v>
      </c>
      <c r="M35" s="53">
        <f t="shared" si="2"/>
        <v>84</v>
      </c>
      <c r="N35" s="52">
        <f t="shared" si="5"/>
        <v>160</v>
      </c>
      <c r="O35" s="45">
        <f t="shared" si="5"/>
        <v>0</v>
      </c>
      <c r="P35" s="53">
        <f t="shared" si="4"/>
        <v>160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84</v>
      </c>
      <c r="E36" s="48">
        <v>0</v>
      </c>
      <c r="F36" s="48">
        <v>1</v>
      </c>
      <c r="G36" s="55">
        <f t="shared" si="0"/>
        <v>85</v>
      </c>
      <c r="H36" s="47">
        <v>99</v>
      </c>
      <c r="I36" s="48">
        <v>0</v>
      </c>
      <c r="J36" s="49">
        <f t="shared" si="1"/>
        <v>99</v>
      </c>
      <c r="K36" s="54">
        <v>68</v>
      </c>
      <c r="L36" s="48">
        <v>1</v>
      </c>
      <c r="M36" s="55">
        <f t="shared" si="2"/>
        <v>69</v>
      </c>
      <c r="N36" s="54">
        <f t="shared" si="5"/>
        <v>167</v>
      </c>
      <c r="O36" s="48">
        <f t="shared" si="5"/>
        <v>1</v>
      </c>
      <c r="P36" s="55">
        <f t="shared" si="4"/>
        <v>168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110</v>
      </c>
      <c r="E37" s="45">
        <v>34</v>
      </c>
      <c r="F37" s="45">
        <v>0</v>
      </c>
      <c r="G37" s="53">
        <f t="shared" si="0"/>
        <v>144</v>
      </c>
      <c r="H37" s="44">
        <v>125</v>
      </c>
      <c r="I37" s="45">
        <v>6</v>
      </c>
      <c r="J37" s="46">
        <f t="shared" si="1"/>
        <v>131</v>
      </c>
      <c r="K37" s="52">
        <v>108</v>
      </c>
      <c r="L37" s="45">
        <v>28</v>
      </c>
      <c r="M37" s="53">
        <f t="shared" si="2"/>
        <v>136</v>
      </c>
      <c r="N37" s="52">
        <f t="shared" si="5"/>
        <v>233</v>
      </c>
      <c r="O37" s="45">
        <f t="shared" si="5"/>
        <v>34</v>
      </c>
      <c r="P37" s="53">
        <f t="shared" si="4"/>
        <v>267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47</v>
      </c>
      <c r="E38" s="48">
        <v>6</v>
      </c>
      <c r="F38" s="48">
        <v>0</v>
      </c>
      <c r="G38" s="55">
        <f t="shared" si="0"/>
        <v>53</v>
      </c>
      <c r="H38" s="47">
        <v>47</v>
      </c>
      <c r="I38" s="48">
        <v>0</v>
      </c>
      <c r="J38" s="49">
        <f t="shared" si="1"/>
        <v>47</v>
      </c>
      <c r="K38" s="54">
        <v>45</v>
      </c>
      <c r="L38" s="48">
        <v>6</v>
      </c>
      <c r="M38" s="55">
        <f t="shared" si="2"/>
        <v>51</v>
      </c>
      <c r="N38" s="54">
        <f t="shared" si="5"/>
        <v>92</v>
      </c>
      <c r="O38" s="48">
        <f t="shared" si="5"/>
        <v>6</v>
      </c>
      <c r="P38" s="55">
        <f t="shared" si="4"/>
        <v>98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18</v>
      </c>
      <c r="E39" s="45">
        <v>9</v>
      </c>
      <c r="F39" s="45">
        <v>1</v>
      </c>
      <c r="G39" s="53">
        <f t="shared" si="0"/>
        <v>28</v>
      </c>
      <c r="H39" s="44">
        <v>20</v>
      </c>
      <c r="I39" s="45">
        <v>2</v>
      </c>
      <c r="J39" s="46">
        <f t="shared" si="1"/>
        <v>22</v>
      </c>
      <c r="K39" s="52">
        <v>15</v>
      </c>
      <c r="L39" s="45">
        <v>8</v>
      </c>
      <c r="M39" s="53">
        <f t="shared" si="2"/>
        <v>23</v>
      </c>
      <c r="N39" s="52">
        <f t="shared" si="5"/>
        <v>35</v>
      </c>
      <c r="O39" s="45">
        <f t="shared" si="5"/>
        <v>10</v>
      </c>
      <c r="P39" s="53">
        <f t="shared" si="4"/>
        <v>45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26</v>
      </c>
      <c r="I40" s="48">
        <v>0</v>
      </c>
      <c r="J40" s="49">
        <f t="shared" si="1"/>
        <v>26</v>
      </c>
      <c r="K40" s="54">
        <v>25</v>
      </c>
      <c r="L40" s="48">
        <v>0</v>
      </c>
      <c r="M40" s="55">
        <f t="shared" si="2"/>
        <v>25</v>
      </c>
      <c r="N40" s="54">
        <f t="shared" si="5"/>
        <v>51</v>
      </c>
      <c r="O40" s="48">
        <f t="shared" si="5"/>
        <v>0</v>
      </c>
      <c r="P40" s="55">
        <f t="shared" si="4"/>
        <v>51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46</v>
      </c>
      <c r="I41" s="45">
        <v>0</v>
      </c>
      <c r="J41" s="46">
        <f t="shared" si="1"/>
        <v>46</v>
      </c>
      <c r="K41" s="52">
        <v>56</v>
      </c>
      <c r="L41" s="45">
        <v>0</v>
      </c>
      <c r="M41" s="53">
        <f t="shared" si="2"/>
        <v>56</v>
      </c>
      <c r="N41" s="52">
        <f t="shared" si="5"/>
        <v>102</v>
      </c>
      <c r="O41" s="45">
        <f t="shared" si="5"/>
        <v>0</v>
      </c>
      <c r="P41" s="53">
        <f t="shared" si="4"/>
        <v>102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41</v>
      </c>
      <c r="E42" s="48">
        <v>0</v>
      </c>
      <c r="F42" s="48">
        <v>2</v>
      </c>
      <c r="G42" s="55">
        <f t="shared" si="0"/>
        <v>43</v>
      </c>
      <c r="H42" s="47">
        <v>66</v>
      </c>
      <c r="I42" s="48">
        <v>0</v>
      </c>
      <c r="J42" s="49">
        <f t="shared" si="1"/>
        <v>66</v>
      </c>
      <c r="K42" s="54">
        <v>65</v>
      </c>
      <c r="L42" s="48">
        <v>2</v>
      </c>
      <c r="M42" s="55">
        <f t="shared" si="2"/>
        <v>67</v>
      </c>
      <c r="N42" s="54">
        <f t="shared" si="5"/>
        <v>131</v>
      </c>
      <c r="O42" s="48">
        <f t="shared" si="5"/>
        <v>2</v>
      </c>
      <c r="P42" s="55">
        <f t="shared" si="4"/>
        <v>133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30</v>
      </c>
      <c r="E43" s="45">
        <v>0</v>
      </c>
      <c r="F43" s="45">
        <v>0</v>
      </c>
      <c r="G43" s="53">
        <f t="shared" si="0"/>
        <v>30</v>
      </c>
      <c r="H43" s="44">
        <v>30</v>
      </c>
      <c r="I43" s="45">
        <v>0</v>
      </c>
      <c r="J43" s="46">
        <f t="shared" si="1"/>
        <v>30</v>
      </c>
      <c r="K43" s="52">
        <v>26</v>
      </c>
      <c r="L43" s="45">
        <v>0</v>
      </c>
      <c r="M43" s="53">
        <f t="shared" si="2"/>
        <v>26</v>
      </c>
      <c r="N43" s="52">
        <f t="shared" si="5"/>
        <v>56</v>
      </c>
      <c r="O43" s="45">
        <f t="shared" si="5"/>
        <v>0</v>
      </c>
      <c r="P43" s="53">
        <f t="shared" si="4"/>
        <v>56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0</v>
      </c>
      <c r="G44" s="55">
        <f t="shared" si="0"/>
        <v>20</v>
      </c>
      <c r="H44" s="47">
        <v>29</v>
      </c>
      <c r="I44" s="48">
        <v>0</v>
      </c>
      <c r="J44" s="49">
        <f t="shared" si="1"/>
        <v>29</v>
      </c>
      <c r="K44" s="54">
        <v>26</v>
      </c>
      <c r="L44" s="48">
        <v>0</v>
      </c>
      <c r="M44" s="55">
        <f t="shared" si="2"/>
        <v>26</v>
      </c>
      <c r="N44" s="54">
        <f t="shared" si="5"/>
        <v>55</v>
      </c>
      <c r="O44" s="48">
        <f t="shared" si="5"/>
        <v>0</v>
      </c>
      <c r="P44" s="55">
        <f t="shared" si="4"/>
        <v>55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58</v>
      </c>
      <c r="E45" s="45">
        <v>0</v>
      </c>
      <c r="F45" s="45">
        <v>0</v>
      </c>
      <c r="G45" s="53">
        <f t="shared" si="0"/>
        <v>58</v>
      </c>
      <c r="H45" s="44">
        <v>50</v>
      </c>
      <c r="I45" s="45">
        <v>0</v>
      </c>
      <c r="J45" s="46">
        <f t="shared" si="1"/>
        <v>50</v>
      </c>
      <c r="K45" s="52">
        <v>47</v>
      </c>
      <c r="L45" s="45">
        <v>0</v>
      </c>
      <c r="M45" s="53">
        <f t="shared" si="2"/>
        <v>47</v>
      </c>
      <c r="N45" s="52">
        <f t="shared" si="5"/>
        <v>97</v>
      </c>
      <c r="O45" s="45">
        <f t="shared" si="5"/>
        <v>0</v>
      </c>
      <c r="P45" s="53">
        <f t="shared" si="4"/>
        <v>97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53</v>
      </c>
      <c r="E46" s="48">
        <v>0</v>
      </c>
      <c r="F46" s="48">
        <v>0</v>
      </c>
      <c r="G46" s="55">
        <f t="shared" si="0"/>
        <v>53</v>
      </c>
      <c r="H46" s="47">
        <v>43</v>
      </c>
      <c r="I46" s="48">
        <v>0</v>
      </c>
      <c r="J46" s="49">
        <f t="shared" si="1"/>
        <v>43</v>
      </c>
      <c r="K46" s="54">
        <v>47</v>
      </c>
      <c r="L46" s="48">
        <v>0</v>
      </c>
      <c r="M46" s="55">
        <f t="shared" si="2"/>
        <v>47</v>
      </c>
      <c r="N46" s="54">
        <f t="shared" si="5"/>
        <v>90</v>
      </c>
      <c r="O46" s="48">
        <f t="shared" si="5"/>
        <v>0</v>
      </c>
      <c r="P46" s="55">
        <f t="shared" si="4"/>
        <v>90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26</v>
      </c>
      <c r="I47" s="45">
        <v>0</v>
      </c>
      <c r="J47" s="46">
        <f t="shared" si="1"/>
        <v>26</v>
      </c>
      <c r="K47" s="52">
        <v>29</v>
      </c>
      <c r="L47" s="45">
        <v>0</v>
      </c>
      <c r="M47" s="53">
        <f t="shared" si="2"/>
        <v>29</v>
      </c>
      <c r="N47" s="52">
        <f t="shared" si="5"/>
        <v>55</v>
      </c>
      <c r="O47" s="45">
        <f t="shared" si="5"/>
        <v>0</v>
      </c>
      <c r="P47" s="53">
        <f t="shared" si="4"/>
        <v>55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194</v>
      </c>
      <c r="E48" s="48">
        <v>0</v>
      </c>
      <c r="F48" s="48">
        <v>0</v>
      </c>
      <c r="G48" s="55">
        <f t="shared" si="0"/>
        <v>194</v>
      </c>
      <c r="H48" s="47">
        <v>169</v>
      </c>
      <c r="I48" s="48">
        <v>0</v>
      </c>
      <c r="J48" s="49">
        <f t="shared" si="1"/>
        <v>169</v>
      </c>
      <c r="K48" s="54">
        <v>207</v>
      </c>
      <c r="L48" s="48">
        <v>0</v>
      </c>
      <c r="M48" s="55">
        <f t="shared" si="2"/>
        <v>207</v>
      </c>
      <c r="N48" s="54">
        <f t="shared" si="5"/>
        <v>376</v>
      </c>
      <c r="O48" s="48">
        <f t="shared" si="5"/>
        <v>0</v>
      </c>
      <c r="P48" s="55">
        <f t="shared" si="4"/>
        <v>376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3004</v>
      </c>
      <c r="E49" s="45">
        <f>SUM(E5:E48)</f>
        <v>118</v>
      </c>
      <c r="F49" s="45">
        <f t="shared" si="6"/>
        <v>15</v>
      </c>
      <c r="G49" s="53">
        <f>SUM(G5:G48)</f>
        <v>3137</v>
      </c>
      <c r="H49" s="44">
        <f t="shared" si="6"/>
        <v>3266</v>
      </c>
      <c r="I49" s="45">
        <f t="shared" si="6"/>
        <v>29</v>
      </c>
      <c r="J49" s="46">
        <f t="shared" si="6"/>
        <v>3295</v>
      </c>
      <c r="K49" s="52">
        <f t="shared" si="6"/>
        <v>3264</v>
      </c>
      <c r="L49" s="45">
        <f t="shared" si="6"/>
        <v>109</v>
      </c>
      <c r="M49" s="53">
        <f t="shared" si="6"/>
        <v>3373</v>
      </c>
      <c r="N49" s="52">
        <f>SUM(N5:N48)</f>
        <v>6530</v>
      </c>
      <c r="O49" s="45">
        <f t="shared" si="6"/>
        <v>138</v>
      </c>
      <c r="P49" s="53">
        <f>SUM(P5:P48)</f>
        <v>6668</v>
      </c>
    </row>
    <row r="50" spans="1:17" ht="16.5" customHeight="1" x14ac:dyDescent="0.25">
      <c r="A50" s="410" t="s">
        <v>49</v>
      </c>
      <c r="B50" s="411"/>
      <c r="C50" s="411"/>
      <c r="D50" s="113">
        <f>'H29.3'!D49-'H29.2'!D49</f>
        <v>-1</v>
      </c>
      <c r="E50" s="114">
        <f>'H29.3'!E49-'H29.2'!E49</f>
        <v>3</v>
      </c>
      <c r="F50" s="114">
        <f>'H29.3'!F49-'H29.2'!F49</f>
        <v>-1</v>
      </c>
      <c r="G50" s="84">
        <f>'H29.3'!G49-'H29.2'!G49</f>
        <v>1</v>
      </c>
      <c r="H50" s="82">
        <f>'H29.3'!H49-'H29.2'!H49</f>
        <v>-5</v>
      </c>
      <c r="I50" s="117">
        <f>'H29.3'!I49-'H29.2'!I49</f>
        <v>-1</v>
      </c>
      <c r="J50" s="84">
        <f>'H29.3'!J49-'H29.2'!J49</f>
        <v>-6</v>
      </c>
      <c r="K50" s="113">
        <f>'H29.3'!K49-'H29.2'!K49</f>
        <v>-15</v>
      </c>
      <c r="L50" s="114">
        <f>'H29.3'!L49-'H29.2'!L49</f>
        <v>3</v>
      </c>
      <c r="M50" s="84">
        <f>'H29.3'!M49-'H29.2'!M49</f>
        <v>-12</v>
      </c>
      <c r="N50" s="113">
        <f>'H29.3'!N49-'H29.2'!N49</f>
        <v>-20</v>
      </c>
      <c r="O50" s="114">
        <f>'H29.3'!O49-'H29.2'!O49</f>
        <v>2</v>
      </c>
      <c r="P50" s="84">
        <f>'H29.3'!P49-'H29.2'!P49</f>
        <v>-18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92">
    <tabColor rgb="FFFF99CC"/>
  </sheetPr>
  <dimension ref="A1:S50"/>
  <sheetViews>
    <sheetView zoomScale="115" zoomScaleNormal="115" workbookViewId="0">
      <pane ySplit="4" topLeftCell="A38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146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48" si="0">SUM(D5:F5)</f>
        <v>68</v>
      </c>
      <c r="H5" s="44">
        <v>89</v>
      </c>
      <c r="I5" s="45">
        <v>0</v>
      </c>
      <c r="J5" s="46">
        <f t="shared" ref="J5:J48" si="1">SUM(H5:I5)</f>
        <v>89</v>
      </c>
      <c r="K5" s="52">
        <v>74</v>
      </c>
      <c r="L5" s="45">
        <v>0</v>
      </c>
      <c r="M5" s="53">
        <f t="shared" ref="M5:M48" si="2">SUM(K5:L5)</f>
        <v>74</v>
      </c>
      <c r="N5" s="52">
        <f t="shared" ref="N5:O31" si="3">H5+K5</f>
        <v>163</v>
      </c>
      <c r="O5" s="45">
        <f t="shared" si="3"/>
        <v>0</v>
      </c>
      <c r="P5" s="53">
        <f t="shared" ref="P5:P48" si="4">SUM(N5:O5)</f>
        <v>163</v>
      </c>
    </row>
    <row r="6" spans="1:19" ht="16.5" customHeight="1" x14ac:dyDescent="0.25">
      <c r="A6" s="39">
        <v>2</v>
      </c>
      <c r="B6" s="40" t="s">
        <v>9</v>
      </c>
      <c r="C6" s="40"/>
      <c r="D6" s="54">
        <v>195</v>
      </c>
      <c r="E6" s="48">
        <v>45</v>
      </c>
      <c r="F6" s="48">
        <v>1</v>
      </c>
      <c r="G6" s="55">
        <f t="shared" si="0"/>
        <v>241</v>
      </c>
      <c r="H6" s="47">
        <v>217</v>
      </c>
      <c r="I6" s="48">
        <v>5</v>
      </c>
      <c r="J6" s="49">
        <f t="shared" si="1"/>
        <v>222</v>
      </c>
      <c r="K6" s="54">
        <v>235</v>
      </c>
      <c r="L6" s="48">
        <v>42</v>
      </c>
      <c r="M6" s="55">
        <f t="shared" si="2"/>
        <v>277</v>
      </c>
      <c r="N6" s="54">
        <f t="shared" si="3"/>
        <v>452</v>
      </c>
      <c r="O6" s="48">
        <f t="shared" si="3"/>
        <v>47</v>
      </c>
      <c r="P6" s="55">
        <f t="shared" si="4"/>
        <v>499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340</v>
      </c>
      <c r="E7" s="45">
        <v>9</v>
      </c>
      <c r="F7" s="45">
        <v>0</v>
      </c>
      <c r="G7" s="53">
        <f t="shared" si="0"/>
        <v>349</v>
      </c>
      <c r="H7" s="44">
        <v>359</v>
      </c>
      <c r="I7" s="45">
        <v>6</v>
      </c>
      <c r="J7" s="46">
        <f t="shared" si="1"/>
        <v>365</v>
      </c>
      <c r="K7" s="52">
        <v>263</v>
      </c>
      <c r="L7" s="45">
        <v>3</v>
      </c>
      <c r="M7" s="53">
        <f t="shared" si="2"/>
        <v>266</v>
      </c>
      <c r="N7" s="52">
        <f t="shared" si="3"/>
        <v>622</v>
      </c>
      <c r="O7" s="45">
        <f t="shared" si="3"/>
        <v>9</v>
      </c>
      <c r="P7" s="53">
        <f t="shared" si="4"/>
        <v>631</v>
      </c>
    </row>
    <row r="8" spans="1:19" ht="16.5" customHeight="1" x14ac:dyDescent="0.25">
      <c r="A8" s="39">
        <v>4</v>
      </c>
      <c r="B8" s="40" t="s">
        <v>7</v>
      </c>
      <c r="C8" s="40"/>
      <c r="D8" s="54">
        <v>84</v>
      </c>
      <c r="E8" s="48">
        <v>1</v>
      </c>
      <c r="F8" s="48">
        <v>2</v>
      </c>
      <c r="G8" s="55">
        <f t="shared" si="0"/>
        <v>87</v>
      </c>
      <c r="H8" s="47">
        <v>91</v>
      </c>
      <c r="I8" s="48">
        <v>2</v>
      </c>
      <c r="J8" s="49">
        <f t="shared" si="1"/>
        <v>93</v>
      </c>
      <c r="K8" s="54">
        <v>86</v>
      </c>
      <c r="L8" s="48">
        <v>3</v>
      </c>
      <c r="M8" s="55">
        <f t="shared" si="2"/>
        <v>89</v>
      </c>
      <c r="N8" s="54">
        <f t="shared" si="3"/>
        <v>177</v>
      </c>
      <c r="O8" s="48">
        <f t="shared" si="3"/>
        <v>5</v>
      </c>
      <c r="P8" s="55">
        <f t="shared" si="4"/>
        <v>182</v>
      </c>
    </row>
    <row r="9" spans="1:19" ht="16.5" customHeight="1" x14ac:dyDescent="0.25">
      <c r="A9" s="37">
        <v>5</v>
      </c>
      <c r="B9" s="38" t="s">
        <v>5</v>
      </c>
      <c r="C9" s="38"/>
      <c r="D9" s="52">
        <v>49</v>
      </c>
      <c r="E9" s="45">
        <v>3</v>
      </c>
      <c r="F9" s="45">
        <v>0</v>
      </c>
      <c r="G9" s="53">
        <f t="shared" si="0"/>
        <v>52</v>
      </c>
      <c r="H9" s="44">
        <v>59</v>
      </c>
      <c r="I9" s="45">
        <v>0</v>
      </c>
      <c r="J9" s="46">
        <f t="shared" si="1"/>
        <v>59</v>
      </c>
      <c r="K9" s="52">
        <v>71</v>
      </c>
      <c r="L9" s="45">
        <v>3</v>
      </c>
      <c r="M9" s="53">
        <f t="shared" si="2"/>
        <v>74</v>
      </c>
      <c r="N9" s="52">
        <f t="shared" si="3"/>
        <v>130</v>
      </c>
      <c r="O9" s="45">
        <f t="shared" si="3"/>
        <v>3</v>
      </c>
      <c r="P9" s="53">
        <f t="shared" si="4"/>
        <v>133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3</v>
      </c>
      <c r="G10" s="55">
        <f t="shared" si="0"/>
        <v>286</v>
      </c>
      <c r="H10" s="47">
        <v>344</v>
      </c>
      <c r="I10" s="48">
        <v>0</v>
      </c>
      <c r="J10" s="49">
        <f t="shared" si="1"/>
        <v>344</v>
      </c>
      <c r="K10" s="54">
        <v>372</v>
      </c>
      <c r="L10" s="48">
        <v>3</v>
      </c>
      <c r="M10" s="55">
        <f t="shared" si="2"/>
        <v>375</v>
      </c>
      <c r="N10" s="54">
        <f t="shared" si="3"/>
        <v>716</v>
      </c>
      <c r="O10" s="48">
        <f t="shared" si="3"/>
        <v>3</v>
      </c>
      <c r="P10" s="55">
        <f t="shared" si="4"/>
        <v>719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25</v>
      </c>
      <c r="E11" s="45">
        <v>0</v>
      </c>
      <c r="F11" s="45">
        <v>0</v>
      </c>
      <c r="G11" s="53">
        <f t="shared" si="0"/>
        <v>25</v>
      </c>
      <c r="H11" s="44">
        <v>21</v>
      </c>
      <c r="I11" s="45">
        <v>0</v>
      </c>
      <c r="J11" s="46">
        <f t="shared" si="1"/>
        <v>21</v>
      </c>
      <c r="K11" s="52">
        <v>21</v>
      </c>
      <c r="L11" s="45">
        <v>0</v>
      </c>
      <c r="M11" s="53">
        <f t="shared" si="2"/>
        <v>21</v>
      </c>
      <c r="N11" s="52">
        <f t="shared" si="3"/>
        <v>42</v>
      </c>
      <c r="O11" s="45">
        <f t="shared" si="3"/>
        <v>0</v>
      </c>
      <c r="P11" s="53">
        <f t="shared" si="4"/>
        <v>42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37</v>
      </c>
      <c r="E12" s="48">
        <v>0</v>
      </c>
      <c r="F12" s="48">
        <v>0</v>
      </c>
      <c r="G12" s="55">
        <f t="shared" si="0"/>
        <v>37</v>
      </c>
      <c r="H12" s="47">
        <v>32</v>
      </c>
      <c r="I12" s="48">
        <v>0</v>
      </c>
      <c r="J12" s="49">
        <f t="shared" si="1"/>
        <v>32</v>
      </c>
      <c r="K12" s="54">
        <v>40</v>
      </c>
      <c r="L12" s="48">
        <v>0</v>
      </c>
      <c r="M12" s="55">
        <f t="shared" si="2"/>
        <v>40</v>
      </c>
      <c r="N12" s="54">
        <f t="shared" si="3"/>
        <v>72</v>
      </c>
      <c r="O12" s="48">
        <f t="shared" si="3"/>
        <v>0</v>
      </c>
      <c r="P12" s="55">
        <f t="shared" si="4"/>
        <v>72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98</v>
      </c>
      <c r="E13" s="45">
        <v>3</v>
      </c>
      <c r="F13" s="45">
        <v>1</v>
      </c>
      <c r="G13" s="53">
        <f t="shared" si="0"/>
        <v>102</v>
      </c>
      <c r="H13" s="44">
        <v>111</v>
      </c>
      <c r="I13" s="45">
        <v>0</v>
      </c>
      <c r="J13" s="46">
        <f t="shared" si="1"/>
        <v>111</v>
      </c>
      <c r="K13" s="52">
        <v>119</v>
      </c>
      <c r="L13" s="45">
        <v>4</v>
      </c>
      <c r="M13" s="53">
        <f t="shared" si="2"/>
        <v>123</v>
      </c>
      <c r="N13" s="52">
        <f t="shared" si="3"/>
        <v>230</v>
      </c>
      <c r="O13" s="45">
        <f t="shared" si="3"/>
        <v>4</v>
      </c>
      <c r="P13" s="53">
        <f t="shared" si="4"/>
        <v>234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129</v>
      </c>
      <c r="E14" s="48">
        <v>8</v>
      </c>
      <c r="F14" s="48">
        <v>1</v>
      </c>
      <c r="G14" s="55">
        <f t="shared" si="0"/>
        <v>138</v>
      </c>
      <c r="H14" s="47">
        <v>159</v>
      </c>
      <c r="I14" s="48">
        <v>2</v>
      </c>
      <c r="J14" s="49">
        <f t="shared" si="1"/>
        <v>161</v>
      </c>
      <c r="K14" s="54">
        <v>146</v>
      </c>
      <c r="L14" s="48">
        <v>7</v>
      </c>
      <c r="M14" s="55">
        <f t="shared" si="2"/>
        <v>153</v>
      </c>
      <c r="N14" s="54">
        <f t="shared" si="3"/>
        <v>305</v>
      </c>
      <c r="O14" s="48">
        <f t="shared" si="3"/>
        <v>9</v>
      </c>
      <c r="P14" s="55">
        <f t="shared" si="4"/>
        <v>314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161</v>
      </c>
      <c r="E15" s="45">
        <v>1</v>
      </c>
      <c r="F15" s="45">
        <v>0</v>
      </c>
      <c r="G15" s="53">
        <f t="shared" si="0"/>
        <v>162</v>
      </c>
      <c r="H15" s="44">
        <v>199</v>
      </c>
      <c r="I15" s="45">
        <v>0</v>
      </c>
      <c r="J15" s="46">
        <f t="shared" si="1"/>
        <v>199</v>
      </c>
      <c r="K15" s="52">
        <v>196</v>
      </c>
      <c r="L15" s="45">
        <v>1</v>
      </c>
      <c r="M15" s="53">
        <f t="shared" si="2"/>
        <v>197</v>
      </c>
      <c r="N15" s="52">
        <f t="shared" si="3"/>
        <v>395</v>
      </c>
      <c r="O15" s="45">
        <f t="shared" si="3"/>
        <v>1</v>
      </c>
      <c r="P15" s="53">
        <f t="shared" si="4"/>
        <v>396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37</v>
      </c>
      <c r="E16" s="48">
        <v>1</v>
      </c>
      <c r="F16" s="48">
        <v>0</v>
      </c>
      <c r="G16" s="55">
        <f t="shared" si="0"/>
        <v>38</v>
      </c>
      <c r="H16" s="47">
        <v>38</v>
      </c>
      <c r="I16" s="48">
        <v>1</v>
      </c>
      <c r="J16" s="49">
        <f t="shared" si="1"/>
        <v>39</v>
      </c>
      <c r="K16" s="54">
        <v>37</v>
      </c>
      <c r="L16" s="48">
        <v>0</v>
      </c>
      <c r="M16" s="55">
        <f t="shared" si="2"/>
        <v>37</v>
      </c>
      <c r="N16" s="54">
        <f t="shared" si="3"/>
        <v>75</v>
      </c>
      <c r="O16" s="48">
        <f t="shared" si="3"/>
        <v>1</v>
      </c>
      <c r="P16" s="55">
        <f t="shared" si="4"/>
        <v>76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66</v>
      </c>
      <c r="E17" s="45">
        <v>2</v>
      </c>
      <c r="F17" s="45">
        <v>0</v>
      </c>
      <c r="G17" s="53">
        <f t="shared" si="0"/>
        <v>68</v>
      </c>
      <c r="H17" s="44">
        <v>65</v>
      </c>
      <c r="I17" s="45">
        <v>2</v>
      </c>
      <c r="J17" s="46">
        <f t="shared" si="1"/>
        <v>67</v>
      </c>
      <c r="K17" s="52">
        <v>79</v>
      </c>
      <c r="L17" s="45">
        <v>0</v>
      </c>
      <c r="M17" s="53">
        <f t="shared" si="2"/>
        <v>79</v>
      </c>
      <c r="N17" s="52">
        <f t="shared" si="3"/>
        <v>144</v>
      </c>
      <c r="O17" s="45">
        <f t="shared" si="3"/>
        <v>2</v>
      </c>
      <c r="P17" s="53">
        <f t="shared" si="4"/>
        <v>146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19</v>
      </c>
      <c r="E18" s="48">
        <v>0</v>
      </c>
      <c r="F18" s="48">
        <v>0</v>
      </c>
      <c r="G18" s="55">
        <f t="shared" si="0"/>
        <v>19</v>
      </c>
      <c r="H18" s="47">
        <v>13</v>
      </c>
      <c r="I18" s="48">
        <v>0</v>
      </c>
      <c r="J18" s="49">
        <f t="shared" si="1"/>
        <v>13</v>
      </c>
      <c r="K18" s="54">
        <v>19</v>
      </c>
      <c r="L18" s="48">
        <v>0</v>
      </c>
      <c r="M18" s="55">
        <f t="shared" si="2"/>
        <v>19</v>
      </c>
      <c r="N18" s="54">
        <f t="shared" si="3"/>
        <v>32</v>
      </c>
      <c r="O18" s="48">
        <f t="shared" si="3"/>
        <v>0</v>
      </c>
      <c r="P18" s="55">
        <f t="shared" si="4"/>
        <v>32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17</v>
      </c>
      <c r="E19" s="45">
        <v>0</v>
      </c>
      <c r="F19" s="45">
        <v>0</v>
      </c>
      <c r="G19" s="53">
        <f t="shared" si="0"/>
        <v>17</v>
      </c>
      <c r="H19" s="44">
        <v>18</v>
      </c>
      <c r="I19" s="45">
        <v>0</v>
      </c>
      <c r="J19" s="46">
        <f t="shared" si="1"/>
        <v>18</v>
      </c>
      <c r="K19" s="52">
        <v>26</v>
      </c>
      <c r="L19" s="45">
        <v>0</v>
      </c>
      <c r="M19" s="53">
        <f t="shared" si="2"/>
        <v>26</v>
      </c>
      <c r="N19" s="52">
        <f t="shared" si="3"/>
        <v>44</v>
      </c>
      <c r="O19" s="45">
        <f t="shared" si="3"/>
        <v>0</v>
      </c>
      <c r="P19" s="53">
        <f t="shared" si="4"/>
        <v>44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35</v>
      </c>
      <c r="E20" s="48">
        <v>0</v>
      </c>
      <c r="F20" s="48">
        <v>0</v>
      </c>
      <c r="G20" s="55">
        <f t="shared" si="0"/>
        <v>35</v>
      </c>
      <c r="H20" s="47">
        <v>43</v>
      </c>
      <c r="I20" s="48">
        <v>0</v>
      </c>
      <c r="J20" s="49">
        <f t="shared" si="1"/>
        <v>43</v>
      </c>
      <c r="K20" s="54">
        <v>33</v>
      </c>
      <c r="L20" s="48">
        <v>0</v>
      </c>
      <c r="M20" s="55">
        <f t="shared" si="2"/>
        <v>33</v>
      </c>
      <c r="N20" s="54">
        <f t="shared" si="3"/>
        <v>76</v>
      </c>
      <c r="O20" s="48">
        <f t="shared" si="3"/>
        <v>0</v>
      </c>
      <c r="P20" s="55">
        <f t="shared" si="4"/>
        <v>76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17</v>
      </c>
      <c r="E21" s="45">
        <v>0</v>
      </c>
      <c r="F21" s="45">
        <v>0</v>
      </c>
      <c r="G21" s="53">
        <f t="shared" si="0"/>
        <v>17</v>
      </c>
      <c r="H21" s="44">
        <v>21</v>
      </c>
      <c r="I21" s="45">
        <v>0</v>
      </c>
      <c r="J21" s="46">
        <f t="shared" si="1"/>
        <v>21</v>
      </c>
      <c r="K21" s="52">
        <v>21</v>
      </c>
      <c r="L21" s="45">
        <v>0</v>
      </c>
      <c r="M21" s="53">
        <f t="shared" si="2"/>
        <v>21</v>
      </c>
      <c r="N21" s="52">
        <f t="shared" si="3"/>
        <v>42</v>
      </c>
      <c r="O21" s="45">
        <f t="shared" si="3"/>
        <v>0</v>
      </c>
      <c r="P21" s="53">
        <f t="shared" si="4"/>
        <v>42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22</v>
      </c>
      <c r="E22" s="48">
        <v>0</v>
      </c>
      <c r="F22" s="48">
        <v>0</v>
      </c>
      <c r="G22" s="55">
        <f t="shared" si="0"/>
        <v>22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13</v>
      </c>
      <c r="E24" s="48">
        <v>0</v>
      </c>
      <c r="F24" s="48">
        <v>0</v>
      </c>
      <c r="G24" s="55">
        <f t="shared" si="0"/>
        <v>13</v>
      </c>
      <c r="H24" s="47">
        <v>15</v>
      </c>
      <c r="I24" s="48">
        <v>0</v>
      </c>
      <c r="J24" s="49">
        <f t="shared" si="1"/>
        <v>15</v>
      </c>
      <c r="K24" s="54">
        <v>13</v>
      </c>
      <c r="L24" s="48">
        <v>0</v>
      </c>
      <c r="M24" s="55">
        <f t="shared" si="2"/>
        <v>13</v>
      </c>
      <c r="N24" s="54">
        <f t="shared" si="3"/>
        <v>28</v>
      </c>
      <c r="O24" s="48">
        <f t="shared" si="3"/>
        <v>0</v>
      </c>
      <c r="P24" s="55">
        <f t="shared" si="4"/>
        <v>28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30</v>
      </c>
      <c r="I25" s="45">
        <v>0</v>
      </c>
      <c r="J25" s="46">
        <f t="shared" si="1"/>
        <v>30</v>
      </c>
      <c r="K25" s="52">
        <v>35</v>
      </c>
      <c r="L25" s="45">
        <v>0</v>
      </c>
      <c r="M25" s="53">
        <f t="shared" si="2"/>
        <v>35</v>
      </c>
      <c r="N25" s="52">
        <f t="shared" si="3"/>
        <v>65</v>
      </c>
      <c r="O25" s="45">
        <f t="shared" si="3"/>
        <v>0</v>
      </c>
      <c r="P25" s="53">
        <f t="shared" si="4"/>
        <v>65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24</v>
      </c>
      <c r="E26" s="48">
        <v>0</v>
      </c>
      <c r="F26" s="48">
        <v>0</v>
      </c>
      <c r="G26" s="55">
        <f t="shared" si="0"/>
        <v>24</v>
      </c>
      <c r="H26" s="47">
        <v>32</v>
      </c>
      <c r="I26" s="48">
        <v>0</v>
      </c>
      <c r="J26" s="49">
        <f t="shared" si="1"/>
        <v>32</v>
      </c>
      <c r="K26" s="54">
        <v>34</v>
      </c>
      <c r="L26" s="48">
        <v>0</v>
      </c>
      <c r="M26" s="55">
        <f t="shared" si="2"/>
        <v>34</v>
      </c>
      <c r="N26" s="54">
        <f t="shared" si="3"/>
        <v>66</v>
      </c>
      <c r="O26" s="48">
        <f t="shared" si="3"/>
        <v>0</v>
      </c>
      <c r="P26" s="55">
        <f t="shared" si="4"/>
        <v>66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32</v>
      </c>
      <c r="E27" s="45">
        <v>0</v>
      </c>
      <c r="F27" s="45">
        <v>0</v>
      </c>
      <c r="G27" s="53">
        <f t="shared" si="0"/>
        <v>32</v>
      </c>
      <c r="H27" s="44">
        <v>30</v>
      </c>
      <c r="I27" s="45">
        <v>0</v>
      </c>
      <c r="J27" s="46">
        <f t="shared" si="1"/>
        <v>30</v>
      </c>
      <c r="K27" s="52">
        <v>29</v>
      </c>
      <c r="L27" s="45">
        <v>0</v>
      </c>
      <c r="M27" s="53">
        <f t="shared" si="2"/>
        <v>29</v>
      </c>
      <c r="N27" s="52">
        <f t="shared" si="3"/>
        <v>59</v>
      </c>
      <c r="O27" s="45">
        <f t="shared" si="3"/>
        <v>0</v>
      </c>
      <c r="P27" s="53">
        <f t="shared" si="4"/>
        <v>59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71</v>
      </c>
      <c r="E28" s="48">
        <v>0</v>
      </c>
      <c r="F28" s="48">
        <v>2</v>
      </c>
      <c r="G28" s="55">
        <f t="shared" si="0"/>
        <v>73</v>
      </c>
      <c r="H28" s="47">
        <v>71</v>
      </c>
      <c r="I28" s="48">
        <v>1</v>
      </c>
      <c r="J28" s="49">
        <f t="shared" si="1"/>
        <v>72</v>
      </c>
      <c r="K28" s="54">
        <v>84</v>
      </c>
      <c r="L28" s="48">
        <v>1</v>
      </c>
      <c r="M28" s="55">
        <f t="shared" si="2"/>
        <v>85</v>
      </c>
      <c r="N28" s="54">
        <f t="shared" si="3"/>
        <v>155</v>
      </c>
      <c r="O28" s="48">
        <f t="shared" si="3"/>
        <v>2</v>
      </c>
      <c r="P28" s="55">
        <f t="shared" si="4"/>
        <v>157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45</v>
      </c>
      <c r="E29" s="45">
        <v>1</v>
      </c>
      <c r="F29" s="45">
        <v>0</v>
      </c>
      <c r="G29" s="53">
        <f t="shared" si="0"/>
        <v>46</v>
      </c>
      <c r="H29" s="44">
        <v>36</v>
      </c>
      <c r="I29" s="45">
        <v>0</v>
      </c>
      <c r="J29" s="46">
        <f t="shared" si="1"/>
        <v>36</v>
      </c>
      <c r="K29" s="52">
        <v>50</v>
      </c>
      <c r="L29" s="45">
        <v>1</v>
      </c>
      <c r="M29" s="53">
        <f t="shared" si="2"/>
        <v>51</v>
      </c>
      <c r="N29" s="52">
        <f t="shared" si="3"/>
        <v>86</v>
      </c>
      <c r="O29" s="45">
        <f t="shared" si="3"/>
        <v>1</v>
      </c>
      <c r="P29" s="53">
        <f t="shared" si="4"/>
        <v>87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22</v>
      </c>
      <c r="E30" s="48">
        <v>0</v>
      </c>
      <c r="F30" s="48">
        <v>0</v>
      </c>
      <c r="G30" s="55">
        <f t="shared" si="0"/>
        <v>22</v>
      </c>
      <c r="H30" s="47">
        <v>24</v>
      </c>
      <c r="I30" s="48">
        <v>0</v>
      </c>
      <c r="J30" s="49">
        <f t="shared" si="1"/>
        <v>24</v>
      </c>
      <c r="K30" s="54">
        <v>28</v>
      </c>
      <c r="L30" s="48">
        <v>0</v>
      </c>
      <c r="M30" s="55">
        <f t="shared" si="2"/>
        <v>28</v>
      </c>
      <c r="N30" s="54">
        <f t="shared" si="3"/>
        <v>52</v>
      </c>
      <c r="O30" s="48">
        <f t="shared" si="3"/>
        <v>0</v>
      </c>
      <c r="P30" s="55">
        <f t="shared" si="4"/>
        <v>52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145</v>
      </c>
      <c r="E31" s="45">
        <v>1</v>
      </c>
      <c r="F31" s="45">
        <v>1</v>
      </c>
      <c r="G31" s="53">
        <f t="shared" si="0"/>
        <v>147</v>
      </c>
      <c r="H31" s="44">
        <v>168</v>
      </c>
      <c r="I31" s="45">
        <v>2</v>
      </c>
      <c r="J31" s="46">
        <f t="shared" si="1"/>
        <v>170</v>
      </c>
      <c r="K31" s="52">
        <v>143</v>
      </c>
      <c r="L31" s="45">
        <v>2</v>
      </c>
      <c r="M31" s="53">
        <f t="shared" si="2"/>
        <v>145</v>
      </c>
      <c r="N31" s="52">
        <f t="shared" si="3"/>
        <v>311</v>
      </c>
      <c r="O31" s="45">
        <f t="shared" si="3"/>
        <v>4</v>
      </c>
      <c r="P31" s="53">
        <f t="shared" si="4"/>
        <v>315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32</v>
      </c>
      <c r="E32" s="48">
        <v>0</v>
      </c>
      <c r="F32" s="48">
        <v>0</v>
      </c>
      <c r="G32" s="55">
        <f t="shared" si="0"/>
        <v>32</v>
      </c>
      <c r="H32" s="47">
        <v>29</v>
      </c>
      <c r="I32" s="48">
        <v>0</v>
      </c>
      <c r="J32" s="49">
        <f t="shared" si="1"/>
        <v>29</v>
      </c>
      <c r="K32" s="54">
        <v>34</v>
      </c>
      <c r="L32" s="48">
        <v>0</v>
      </c>
      <c r="M32" s="55">
        <f t="shared" si="2"/>
        <v>34</v>
      </c>
      <c r="N32" s="54">
        <f t="shared" ref="N32:O48" si="5">H32+K32</f>
        <v>63</v>
      </c>
      <c r="O32" s="48">
        <f t="shared" si="5"/>
        <v>0</v>
      </c>
      <c r="P32" s="55">
        <f t="shared" si="4"/>
        <v>63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18</v>
      </c>
      <c r="E33" s="45">
        <v>0</v>
      </c>
      <c r="F33" s="45">
        <v>0</v>
      </c>
      <c r="G33" s="53">
        <f t="shared" si="0"/>
        <v>18</v>
      </c>
      <c r="H33" s="44">
        <v>15</v>
      </c>
      <c r="I33" s="45">
        <v>0</v>
      </c>
      <c r="J33" s="46">
        <f t="shared" si="1"/>
        <v>15</v>
      </c>
      <c r="K33" s="52">
        <v>16</v>
      </c>
      <c r="L33" s="45">
        <v>0</v>
      </c>
      <c r="M33" s="53">
        <f t="shared" si="2"/>
        <v>16</v>
      </c>
      <c r="N33" s="52">
        <f t="shared" si="5"/>
        <v>31</v>
      </c>
      <c r="O33" s="45">
        <f t="shared" si="5"/>
        <v>0</v>
      </c>
      <c r="P33" s="53">
        <f t="shared" si="4"/>
        <v>31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32</v>
      </c>
      <c r="E34" s="48">
        <v>0</v>
      </c>
      <c r="F34" s="48">
        <v>0</v>
      </c>
      <c r="G34" s="55">
        <f t="shared" si="0"/>
        <v>32</v>
      </c>
      <c r="H34" s="47">
        <v>26</v>
      </c>
      <c r="I34" s="48">
        <v>0</v>
      </c>
      <c r="J34" s="49">
        <f t="shared" si="1"/>
        <v>26</v>
      </c>
      <c r="K34" s="54">
        <v>39</v>
      </c>
      <c r="L34" s="48">
        <v>0</v>
      </c>
      <c r="M34" s="55">
        <f t="shared" si="2"/>
        <v>39</v>
      </c>
      <c r="N34" s="54">
        <f t="shared" si="5"/>
        <v>65</v>
      </c>
      <c r="O34" s="48">
        <f t="shared" si="5"/>
        <v>0</v>
      </c>
      <c r="P34" s="55">
        <f t="shared" si="4"/>
        <v>65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76</v>
      </c>
      <c r="E35" s="45">
        <v>0</v>
      </c>
      <c r="F35" s="45">
        <v>0</v>
      </c>
      <c r="G35" s="53">
        <f t="shared" si="0"/>
        <v>76</v>
      </c>
      <c r="H35" s="44">
        <v>79</v>
      </c>
      <c r="I35" s="45">
        <v>0</v>
      </c>
      <c r="J35" s="46">
        <f t="shared" si="1"/>
        <v>79</v>
      </c>
      <c r="K35" s="52">
        <v>89</v>
      </c>
      <c r="L35" s="45">
        <v>0</v>
      </c>
      <c r="M35" s="53">
        <f t="shared" si="2"/>
        <v>89</v>
      </c>
      <c r="N35" s="52">
        <f t="shared" si="5"/>
        <v>168</v>
      </c>
      <c r="O35" s="45">
        <f t="shared" si="5"/>
        <v>0</v>
      </c>
      <c r="P35" s="53">
        <f t="shared" si="4"/>
        <v>168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95</v>
      </c>
      <c r="E36" s="48">
        <v>0</v>
      </c>
      <c r="F36" s="48">
        <v>1</v>
      </c>
      <c r="G36" s="55">
        <f t="shared" si="0"/>
        <v>96</v>
      </c>
      <c r="H36" s="47">
        <v>117</v>
      </c>
      <c r="I36" s="48">
        <v>0</v>
      </c>
      <c r="J36" s="49">
        <f t="shared" si="1"/>
        <v>117</v>
      </c>
      <c r="K36" s="54">
        <v>79</v>
      </c>
      <c r="L36" s="48">
        <v>1</v>
      </c>
      <c r="M36" s="55">
        <f t="shared" si="2"/>
        <v>80</v>
      </c>
      <c r="N36" s="54">
        <f t="shared" si="5"/>
        <v>196</v>
      </c>
      <c r="O36" s="48">
        <f t="shared" si="5"/>
        <v>1</v>
      </c>
      <c r="P36" s="55">
        <f t="shared" si="4"/>
        <v>197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109</v>
      </c>
      <c r="E37" s="45">
        <v>34</v>
      </c>
      <c r="F37" s="45">
        <v>0</v>
      </c>
      <c r="G37" s="53">
        <f t="shared" si="0"/>
        <v>143</v>
      </c>
      <c r="H37" s="44">
        <v>124</v>
      </c>
      <c r="I37" s="45">
        <v>6</v>
      </c>
      <c r="J37" s="46">
        <f t="shared" si="1"/>
        <v>130</v>
      </c>
      <c r="K37" s="52">
        <v>111</v>
      </c>
      <c r="L37" s="45">
        <v>28</v>
      </c>
      <c r="M37" s="53">
        <f t="shared" si="2"/>
        <v>139</v>
      </c>
      <c r="N37" s="52">
        <f t="shared" si="5"/>
        <v>235</v>
      </c>
      <c r="O37" s="45">
        <f t="shared" si="5"/>
        <v>34</v>
      </c>
      <c r="P37" s="53">
        <f t="shared" si="4"/>
        <v>269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48</v>
      </c>
      <c r="E38" s="48">
        <v>0</v>
      </c>
      <c r="F38" s="48">
        <v>0</v>
      </c>
      <c r="G38" s="55">
        <f t="shared" si="0"/>
        <v>48</v>
      </c>
      <c r="H38" s="47">
        <v>48</v>
      </c>
      <c r="I38" s="48">
        <v>0</v>
      </c>
      <c r="J38" s="49">
        <f t="shared" si="1"/>
        <v>48</v>
      </c>
      <c r="K38" s="54">
        <v>46</v>
      </c>
      <c r="L38" s="48">
        <v>0</v>
      </c>
      <c r="M38" s="55">
        <f t="shared" si="2"/>
        <v>46</v>
      </c>
      <c r="N38" s="54">
        <f t="shared" si="5"/>
        <v>94</v>
      </c>
      <c r="O38" s="48">
        <f t="shared" si="5"/>
        <v>0</v>
      </c>
      <c r="P38" s="55">
        <f t="shared" si="4"/>
        <v>94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23</v>
      </c>
      <c r="E39" s="45">
        <v>6</v>
      </c>
      <c r="F39" s="45">
        <v>1</v>
      </c>
      <c r="G39" s="53">
        <f t="shared" si="0"/>
        <v>30</v>
      </c>
      <c r="H39" s="44">
        <v>23</v>
      </c>
      <c r="I39" s="45">
        <v>3</v>
      </c>
      <c r="J39" s="46">
        <f t="shared" si="1"/>
        <v>26</v>
      </c>
      <c r="K39" s="52">
        <v>20</v>
      </c>
      <c r="L39" s="45">
        <v>4</v>
      </c>
      <c r="M39" s="53">
        <f t="shared" si="2"/>
        <v>24</v>
      </c>
      <c r="N39" s="52">
        <f t="shared" si="5"/>
        <v>43</v>
      </c>
      <c r="O39" s="45">
        <f t="shared" si="5"/>
        <v>7</v>
      </c>
      <c r="P39" s="53">
        <f t="shared" si="4"/>
        <v>50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5"/>
        <v>53</v>
      </c>
      <c r="O40" s="48">
        <f t="shared" si="5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45</v>
      </c>
      <c r="I41" s="45">
        <v>0</v>
      </c>
      <c r="J41" s="46">
        <f t="shared" si="1"/>
        <v>45</v>
      </c>
      <c r="K41" s="52">
        <v>56</v>
      </c>
      <c r="L41" s="45">
        <v>0</v>
      </c>
      <c r="M41" s="53">
        <f t="shared" si="2"/>
        <v>56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46</v>
      </c>
      <c r="E42" s="48">
        <v>0</v>
      </c>
      <c r="F42" s="48">
        <v>2</v>
      </c>
      <c r="G42" s="55">
        <f t="shared" si="0"/>
        <v>48</v>
      </c>
      <c r="H42" s="47">
        <v>67</v>
      </c>
      <c r="I42" s="48">
        <v>0</v>
      </c>
      <c r="J42" s="49">
        <f t="shared" si="1"/>
        <v>67</v>
      </c>
      <c r="K42" s="54">
        <v>70</v>
      </c>
      <c r="L42" s="48">
        <v>2</v>
      </c>
      <c r="M42" s="55">
        <f t="shared" si="2"/>
        <v>72</v>
      </c>
      <c r="N42" s="54">
        <f t="shared" si="5"/>
        <v>137</v>
      </c>
      <c r="O42" s="48">
        <f t="shared" si="5"/>
        <v>2</v>
      </c>
      <c r="P42" s="55">
        <f t="shared" si="4"/>
        <v>139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34</v>
      </c>
      <c r="E43" s="45">
        <v>0</v>
      </c>
      <c r="F43" s="45">
        <v>0</v>
      </c>
      <c r="G43" s="53">
        <f t="shared" si="0"/>
        <v>34</v>
      </c>
      <c r="H43" s="44">
        <v>32</v>
      </c>
      <c r="I43" s="45">
        <v>0</v>
      </c>
      <c r="J43" s="46">
        <f t="shared" si="1"/>
        <v>32</v>
      </c>
      <c r="K43" s="52">
        <v>28</v>
      </c>
      <c r="L43" s="45">
        <v>0</v>
      </c>
      <c r="M43" s="53">
        <f t="shared" si="2"/>
        <v>28</v>
      </c>
      <c r="N43" s="52">
        <f t="shared" si="5"/>
        <v>60</v>
      </c>
      <c r="O43" s="45">
        <f t="shared" si="5"/>
        <v>0</v>
      </c>
      <c r="P43" s="53">
        <f t="shared" si="4"/>
        <v>60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0</v>
      </c>
      <c r="G44" s="55">
        <f t="shared" si="0"/>
        <v>20</v>
      </c>
      <c r="H44" s="47">
        <v>29</v>
      </c>
      <c r="I44" s="48">
        <v>0</v>
      </c>
      <c r="J44" s="49">
        <f t="shared" si="1"/>
        <v>29</v>
      </c>
      <c r="K44" s="54">
        <v>27</v>
      </c>
      <c r="L44" s="48">
        <v>0</v>
      </c>
      <c r="M44" s="55">
        <f t="shared" si="2"/>
        <v>27</v>
      </c>
      <c r="N44" s="54">
        <f t="shared" si="5"/>
        <v>56</v>
      </c>
      <c r="O44" s="48">
        <f t="shared" si="5"/>
        <v>0</v>
      </c>
      <c r="P44" s="55">
        <f t="shared" si="4"/>
        <v>56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64</v>
      </c>
      <c r="E45" s="45">
        <v>0</v>
      </c>
      <c r="F45" s="45">
        <v>0</v>
      </c>
      <c r="G45" s="53">
        <f t="shared" si="0"/>
        <v>64</v>
      </c>
      <c r="H45" s="44">
        <v>53</v>
      </c>
      <c r="I45" s="45">
        <v>0</v>
      </c>
      <c r="J45" s="46">
        <f t="shared" si="1"/>
        <v>53</v>
      </c>
      <c r="K45" s="52">
        <v>54</v>
      </c>
      <c r="L45" s="45">
        <v>0</v>
      </c>
      <c r="M45" s="53">
        <f t="shared" si="2"/>
        <v>54</v>
      </c>
      <c r="N45" s="52">
        <f t="shared" si="5"/>
        <v>107</v>
      </c>
      <c r="O45" s="45">
        <f t="shared" si="5"/>
        <v>0</v>
      </c>
      <c r="P45" s="53">
        <f t="shared" si="4"/>
        <v>107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55</v>
      </c>
      <c r="E46" s="48">
        <v>0</v>
      </c>
      <c r="F46" s="48">
        <v>0</v>
      </c>
      <c r="G46" s="55">
        <f t="shared" si="0"/>
        <v>55</v>
      </c>
      <c r="H46" s="47">
        <v>45</v>
      </c>
      <c r="I46" s="48">
        <v>0</v>
      </c>
      <c r="J46" s="49">
        <f t="shared" si="1"/>
        <v>45</v>
      </c>
      <c r="K46" s="54">
        <v>52</v>
      </c>
      <c r="L46" s="48">
        <v>0</v>
      </c>
      <c r="M46" s="55">
        <f t="shared" si="2"/>
        <v>52</v>
      </c>
      <c r="N46" s="54">
        <f t="shared" si="5"/>
        <v>97</v>
      </c>
      <c r="O46" s="48">
        <f t="shared" si="5"/>
        <v>0</v>
      </c>
      <c r="P46" s="55">
        <f t="shared" si="4"/>
        <v>97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26</v>
      </c>
      <c r="I47" s="45">
        <v>0</v>
      </c>
      <c r="J47" s="46">
        <f t="shared" si="1"/>
        <v>26</v>
      </c>
      <c r="K47" s="52">
        <v>30</v>
      </c>
      <c r="L47" s="45">
        <v>0</v>
      </c>
      <c r="M47" s="53">
        <f t="shared" si="2"/>
        <v>30</v>
      </c>
      <c r="N47" s="52">
        <f t="shared" si="5"/>
        <v>56</v>
      </c>
      <c r="O47" s="45">
        <f t="shared" si="5"/>
        <v>0</v>
      </c>
      <c r="P47" s="53">
        <f t="shared" si="4"/>
        <v>56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193</v>
      </c>
      <c r="E48" s="48">
        <v>0</v>
      </c>
      <c r="F48" s="48">
        <v>1</v>
      </c>
      <c r="G48" s="55">
        <f t="shared" si="0"/>
        <v>194</v>
      </c>
      <c r="H48" s="47">
        <v>170</v>
      </c>
      <c r="I48" s="48">
        <v>0</v>
      </c>
      <c r="J48" s="49">
        <f t="shared" si="1"/>
        <v>170</v>
      </c>
      <c r="K48" s="54">
        <v>208</v>
      </c>
      <c r="L48" s="48">
        <v>1</v>
      </c>
      <c r="M48" s="55">
        <f t="shared" si="2"/>
        <v>209</v>
      </c>
      <c r="N48" s="54">
        <f t="shared" si="5"/>
        <v>378</v>
      </c>
      <c r="O48" s="48">
        <f t="shared" si="5"/>
        <v>1</v>
      </c>
      <c r="P48" s="55">
        <f t="shared" si="4"/>
        <v>379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3005</v>
      </c>
      <c r="E49" s="45">
        <f>SUM(E5:E48)</f>
        <v>115</v>
      </c>
      <c r="F49" s="45">
        <f t="shared" si="6"/>
        <v>16</v>
      </c>
      <c r="G49" s="53">
        <f>SUM(G5:G48)</f>
        <v>3136</v>
      </c>
      <c r="H49" s="44">
        <f t="shared" si="6"/>
        <v>3271</v>
      </c>
      <c r="I49" s="45">
        <f t="shared" si="6"/>
        <v>30</v>
      </c>
      <c r="J49" s="46">
        <f t="shared" si="6"/>
        <v>3301</v>
      </c>
      <c r="K49" s="52">
        <f t="shared" si="6"/>
        <v>3279</v>
      </c>
      <c r="L49" s="45">
        <f t="shared" si="6"/>
        <v>106</v>
      </c>
      <c r="M49" s="53">
        <f t="shared" si="6"/>
        <v>3385</v>
      </c>
      <c r="N49" s="52">
        <f>SUM(N5:N48)</f>
        <v>6550</v>
      </c>
      <c r="O49" s="45">
        <f t="shared" si="6"/>
        <v>136</v>
      </c>
      <c r="P49" s="53">
        <f>SUM(P5:P48)</f>
        <v>6686</v>
      </c>
    </row>
    <row r="50" spans="1:17" ht="16.5" customHeight="1" x14ac:dyDescent="0.25">
      <c r="A50" s="410" t="s">
        <v>49</v>
      </c>
      <c r="B50" s="411"/>
      <c r="C50" s="411"/>
      <c r="D50" s="113">
        <f>'H29.2'!D49-'H29.1'!D49</f>
        <v>-6</v>
      </c>
      <c r="E50" s="83">
        <f>'H29.2'!E49-'H29.1'!E49</f>
        <v>2</v>
      </c>
      <c r="F50" s="83">
        <f>'H29.2'!F49-'H29.1'!F49</f>
        <v>0</v>
      </c>
      <c r="G50" s="117">
        <f>'H29.2'!G49-'H29.1'!G49</f>
        <v>-4</v>
      </c>
      <c r="H50" s="113">
        <f>'H29.2'!H49-'H29.1'!H49</f>
        <v>-12</v>
      </c>
      <c r="I50" s="83">
        <f>'H29.2'!I49-'H29.1'!I49</f>
        <v>0</v>
      </c>
      <c r="J50" s="117">
        <f>'H29.2'!J49-'H29.1'!J49</f>
        <v>-12</v>
      </c>
      <c r="K50" s="113">
        <f>'H29.2'!K49-'H29.1'!K49</f>
        <v>-9</v>
      </c>
      <c r="L50" s="114">
        <f>'H29.2'!L49-'H29.1'!L49</f>
        <v>2</v>
      </c>
      <c r="M50" s="84">
        <f>'H29.2'!M49-'H29.1'!M49</f>
        <v>-7</v>
      </c>
      <c r="N50" s="113">
        <f>'H29.2'!N49-'H29.1'!N49</f>
        <v>-21</v>
      </c>
      <c r="O50" s="114">
        <f>'H29.2'!O49-'H29.1'!O49</f>
        <v>2</v>
      </c>
      <c r="P50" s="84">
        <f>'H29.2'!P49-'H29.1'!P49</f>
        <v>-19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93">
    <tabColor rgb="FFFF99CC"/>
  </sheetPr>
  <dimension ref="A1:S50"/>
  <sheetViews>
    <sheetView zoomScale="115" zoomScaleNormal="115" workbookViewId="0">
      <pane ySplit="4" topLeftCell="A40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145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48" si="0">SUM(D5:F5)</f>
        <v>68</v>
      </c>
      <c r="H5" s="44">
        <v>89</v>
      </c>
      <c r="I5" s="45">
        <v>0</v>
      </c>
      <c r="J5" s="46">
        <f t="shared" ref="J5:J48" si="1">SUM(H5:I5)</f>
        <v>89</v>
      </c>
      <c r="K5" s="52">
        <v>74</v>
      </c>
      <c r="L5" s="45">
        <v>0</v>
      </c>
      <c r="M5" s="53">
        <f t="shared" ref="M5:M48" si="2">SUM(K5:L5)</f>
        <v>74</v>
      </c>
      <c r="N5" s="52">
        <f t="shared" ref="N5:O31" si="3">H5+K5</f>
        <v>163</v>
      </c>
      <c r="O5" s="45">
        <f t="shared" si="3"/>
        <v>0</v>
      </c>
      <c r="P5" s="53">
        <f t="shared" ref="P5:P48" si="4">SUM(N5:O5)</f>
        <v>163</v>
      </c>
    </row>
    <row r="6" spans="1:19" ht="16.5" customHeight="1" x14ac:dyDescent="0.25">
      <c r="A6" s="39">
        <v>2</v>
      </c>
      <c r="B6" s="40" t="s">
        <v>9</v>
      </c>
      <c r="C6" s="40"/>
      <c r="D6" s="54">
        <v>194</v>
      </c>
      <c r="E6" s="48">
        <v>45</v>
      </c>
      <c r="F6" s="48">
        <v>1</v>
      </c>
      <c r="G6" s="55">
        <f t="shared" si="0"/>
        <v>240</v>
      </c>
      <c r="H6" s="47">
        <v>217</v>
      </c>
      <c r="I6" s="48">
        <v>5</v>
      </c>
      <c r="J6" s="49">
        <f t="shared" si="1"/>
        <v>222</v>
      </c>
      <c r="K6" s="54">
        <v>234</v>
      </c>
      <c r="L6" s="48">
        <v>42</v>
      </c>
      <c r="M6" s="55">
        <f t="shared" si="2"/>
        <v>276</v>
      </c>
      <c r="N6" s="54">
        <f t="shared" si="3"/>
        <v>451</v>
      </c>
      <c r="O6" s="48">
        <f t="shared" si="3"/>
        <v>47</v>
      </c>
      <c r="P6" s="55">
        <f t="shared" si="4"/>
        <v>498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340</v>
      </c>
      <c r="E7" s="45">
        <v>9</v>
      </c>
      <c r="F7" s="45">
        <v>0</v>
      </c>
      <c r="G7" s="53">
        <f t="shared" si="0"/>
        <v>349</v>
      </c>
      <c r="H7" s="44">
        <v>361</v>
      </c>
      <c r="I7" s="45">
        <v>6</v>
      </c>
      <c r="J7" s="46">
        <f t="shared" si="1"/>
        <v>367</v>
      </c>
      <c r="K7" s="52">
        <v>263</v>
      </c>
      <c r="L7" s="45">
        <v>3</v>
      </c>
      <c r="M7" s="53">
        <f t="shared" si="2"/>
        <v>266</v>
      </c>
      <c r="N7" s="52">
        <f t="shared" si="3"/>
        <v>624</v>
      </c>
      <c r="O7" s="45">
        <f t="shared" si="3"/>
        <v>9</v>
      </c>
      <c r="P7" s="53">
        <f t="shared" si="4"/>
        <v>633</v>
      </c>
    </row>
    <row r="8" spans="1:19" ht="16.5" customHeight="1" x14ac:dyDescent="0.25">
      <c r="A8" s="39">
        <v>4</v>
      </c>
      <c r="B8" s="40" t="s">
        <v>7</v>
      </c>
      <c r="C8" s="40"/>
      <c r="D8" s="54">
        <v>83</v>
      </c>
      <c r="E8" s="48">
        <v>1</v>
      </c>
      <c r="F8" s="48">
        <v>2</v>
      </c>
      <c r="G8" s="55">
        <f t="shared" si="0"/>
        <v>86</v>
      </c>
      <c r="H8" s="47">
        <v>90</v>
      </c>
      <c r="I8" s="48">
        <v>2</v>
      </c>
      <c r="J8" s="49">
        <f t="shared" si="1"/>
        <v>92</v>
      </c>
      <c r="K8" s="54">
        <v>86</v>
      </c>
      <c r="L8" s="48">
        <v>3</v>
      </c>
      <c r="M8" s="55">
        <f t="shared" si="2"/>
        <v>89</v>
      </c>
      <c r="N8" s="54">
        <f t="shared" si="3"/>
        <v>176</v>
      </c>
      <c r="O8" s="48">
        <f t="shared" si="3"/>
        <v>5</v>
      </c>
      <c r="P8" s="55">
        <f t="shared" si="4"/>
        <v>181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3</v>
      </c>
      <c r="F9" s="45">
        <v>0</v>
      </c>
      <c r="G9" s="53">
        <f t="shared" si="0"/>
        <v>53</v>
      </c>
      <c r="H9" s="44">
        <v>61</v>
      </c>
      <c r="I9" s="45">
        <v>0</v>
      </c>
      <c r="J9" s="46">
        <f t="shared" si="1"/>
        <v>61</v>
      </c>
      <c r="K9" s="52">
        <v>72</v>
      </c>
      <c r="L9" s="45">
        <v>3</v>
      </c>
      <c r="M9" s="53">
        <f t="shared" si="2"/>
        <v>75</v>
      </c>
      <c r="N9" s="52">
        <f t="shared" si="3"/>
        <v>133</v>
      </c>
      <c r="O9" s="45">
        <f t="shared" si="3"/>
        <v>3</v>
      </c>
      <c r="P9" s="53">
        <f t="shared" si="4"/>
        <v>136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282</v>
      </c>
      <c r="E10" s="48">
        <v>0</v>
      </c>
      <c r="F10" s="48">
        <v>3</v>
      </c>
      <c r="G10" s="55">
        <f t="shared" si="0"/>
        <v>285</v>
      </c>
      <c r="H10" s="47">
        <v>344</v>
      </c>
      <c r="I10" s="48">
        <v>0</v>
      </c>
      <c r="J10" s="49">
        <f t="shared" si="1"/>
        <v>344</v>
      </c>
      <c r="K10" s="54">
        <v>373</v>
      </c>
      <c r="L10" s="48">
        <v>3</v>
      </c>
      <c r="M10" s="55">
        <f t="shared" si="2"/>
        <v>376</v>
      </c>
      <c r="N10" s="54">
        <f t="shared" si="3"/>
        <v>717</v>
      </c>
      <c r="O10" s="48">
        <f t="shared" si="3"/>
        <v>3</v>
      </c>
      <c r="P10" s="55">
        <f t="shared" si="4"/>
        <v>720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25</v>
      </c>
      <c r="E11" s="45">
        <v>0</v>
      </c>
      <c r="F11" s="45">
        <v>0</v>
      </c>
      <c r="G11" s="53">
        <f t="shared" si="0"/>
        <v>25</v>
      </c>
      <c r="H11" s="44">
        <v>21</v>
      </c>
      <c r="I11" s="45">
        <v>0</v>
      </c>
      <c r="J11" s="46">
        <f t="shared" si="1"/>
        <v>21</v>
      </c>
      <c r="K11" s="52">
        <v>21</v>
      </c>
      <c r="L11" s="45">
        <v>0</v>
      </c>
      <c r="M11" s="53">
        <f t="shared" si="2"/>
        <v>21</v>
      </c>
      <c r="N11" s="52">
        <f t="shared" si="3"/>
        <v>42</v>
      </c>
      <c r="O11" s="45">
        <f t="shared" si="3"/>
        <v>0</v>
      </c>
      <c r="P11" s="53">
        <f t="shared" si="4"/>
        <v>42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33</v>
      </c>
      <c r="E12" s="48">
        <v>0</v>
      </c>
      <c r="F12" s="48">
        <v>0</v>
      </c>
      <c r="G12" s="55">
        <f t="shared" si="0"/>
        <v>33</v>
      </c>
      <c r="H12" s="47">
        <v>24</v>
      </c>
      <c r="I12" s="48">
        <v>0</v>
      </c>
      <c r="J12" s="49">
        <f t="shared" si="1"/>
        <v>24</v>
      </c>
      <c r="K12" s="54">
        <v>32</v>
      </c>
      <c r="L12" s="48">
        <v>0</v>
      </c>
      <c r="M12" s="55">
        <f t="shared" si="2"/>
        <v>32</v>
      </c>
      <c r="N12" s="54">
        <f t="shared" si="3"/>
        <v>56</v>
      </c>
      <c r="O12" s="48">
        <f t="shared" si="3"/>
        <v>0</v>
      </c>
      <c r="P12" s="55">
        <f t="shared" si="4"/>
        <v>56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97</v>
      </c>
      <c r="E13" s="45">
        <v>3</v>
      </c>
      <c r="F13" s="45">
        <v>1</v>
      </c>
      <c r="G13" s="53">
        <f t="shared" si="0"/>
        <v>101</v>
      </c>
      <c r="H13" s="44">
        <v>111</v>
      </c>
      <c r="I13" s="45">
        <v>0</v>
      </c>
      <c r="J13" s="46">
        <f t="shared" si="1"/>
        <v>111</v>
      </c>
      <c r="K13" s="52">
        <v>117</v>
      </c>
      <c r="L13" s="45">
        <v>4</v>
      </c>
      <c r="M13" s="53">
        <f t="shared" si="2"/>
        <v>121</v>
      </c>
      <c r="N13" s="52">
        <f t="shared" si="3"/>
        <v>228</v>
      </c>
      <c r="O13" s="45">
        <f t="shared" si="3"/>
        <v>4</v>
      </c>
      <c r="P13" s="53">
        <f t="shared" si="4"/>
        <v>232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130</v>
      </c>
      <c r="E14" s="48">
        <v>5</v>
      </c>
      <c r="F14" s="48">
        <v>1</v>
      </c>
      <c r="G14" s="55">
        <f t="shared" si="0"/>
        <v>136</v>
      </c>
      <c r="H14" s="47">
        <v>159</v>
      </c>
      <c r="I14" s="48">
        <v>2</v>
      </c>
      <c r="J14" s="49">
        <f t="shared" si="1"/>
        <v>161</v>
      </c>
      <c r="K14" s="54">
        <v>149</v>
      </c>
      <c r="L14" s="48">
        <v>4</v>
      </c>
      <c r="M14" s="55">
        <f t="shared" si="2"/>
        <v>153</v>
      </c>
      <c r="N14" s="54">
        <f t="shared" si="3"/>
        <v>308</v>
      </c>
      <c r="O14" s="48">
        <f t="shared" si="3"/>
        <v>6</v>
      </c>
      <c r="P14" s="55">
        <f t="shared" si="4"/>
        <v>314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161</v>
      </c>
      <c r="E15" s="45">
        <v>1</v>
      </c>
      <c r="F15" s="45">
        <v>0</v>
      </c>
      <c r="G15" s="53">
        <f t="shared" si="0"/>
        <v>162</v>
      </c>
      <c r="H15" s="44">
        <v>198</v>
      </c>
      <c r="I15" s="45">
        <v>0</v>
      </c>
      <c r="J15" s="46">
        <f t="shared" si="1"/>
        <v>198</v>
      </c>
      <c r="K15" s="52">
        <v>196</v>
      </c>
      <c r="L15" s="45">
        <v>1</v>
      </c>
      <c r="M15" s="53">
        <f t="shared" si="2"/>
        <v>197</v>
      </c>
      <c r="N15" s="52">
        <f t="shared" si="3"/>
        <v>394</v>
      </c>
      <c r="O15" s="45">
        <f t="shared" si="3"/>
        <v>1</v>
      </c>
      <c r="P15" s="53">
        <f t="shared" si="4"/>
        <v>395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37</v>
      </c>
      <c r="E16" s="48">
        <v>1</v>
      </c>
      <c r="F16" s="48">
        <v>0</v>
      </c>
      <c r="G16" s="55">
        <f t="shared" si="0"/>
        <v>38</v>
      </c>
      <c r="H16" s="47">
        <v>38</v>
      </c>
      <c r="I16" s="48">
        <v>1</v>
      </c>
      <c r="J16" s="49">
        <f t="shared" si="1"/>
        <v>39</v>
      </c>
      <c r="K16" s="54">
        <v>37</v>
      </c>
      <c r="L16" s="48">
        <v>0</v>
      </c>
      <c r="M16" s="55">
        <f t="shared" si="2"/>
        <v>37</v>
      </c>
      <c r="N16" s="54">
        <f t="shared" si="3"/>
        <v>75</v>
      </c>
      <c r="O16" s="48">
        <f t="shared" si="3"/>
        <v>1</v>
      </c>
      <c r="P16" s="55">
        <f t="shared" si="4"/>
        <v>76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66</v>
      </c>
      <c r="E17" s="45">
        <v>2</v>
      </c>
      <c r="F17" s="45">
        <v>0</v>
      </c>
      <c r="G17" s="53">
        <f t="shared" si="0"/>
        <v>68</v>
      </c>
      <c r="H17" s="44">
        <v>65</v>
      </c>
      <c r="I17" s="45">
        <v>2</v>
      </c>
      <c r="J17" s="46">
        <f t="shared" si="1"/>
        <v>67</v>
      </c>
      <c r="K17" s="52">
        <v>79</v>
      </c>
      <c r="L17" s="45">
        <v>0</v>
      </c>
      <c r="M17" s="53">
        <f t="shared" si="2"/>
        <v>79</v>
      </c>
      <c r="N17" s="52">
        <f t="shared" si="3"/>
        <v>144</v>
      </c>
      <c r="O17" s="45">
        <f t="shared" si="3"/>
        <v>2</v>
      </c>
      <c r="P17" s="53">
        <f t="shared" si="4"/>
        <v>146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21</v>
      </c>
      <c r="E18" s="48">
        <v>0</v>
      </c>
      <c r="F18" s="48">
        <v>0</v>
      </c>
      <c r="G18" s="55">
        <f t="shared" si="0"/>
        <v>21</v>
      </c>
      <c r="H18" s="47">
        <v>15</v>
      </c>
      <c r="I18" s="48">
        <v>0</v>
      </c>
      <c r="J18" s="49">
        <f t="shared" si="1"/>
        <v>15</v>
      </c>
      <c r="K18" s="54">
        <v>22</v>
      </c>
      <c r="L18" s="48">
        <v>0</v>
      </c>
      <c r="M18" s="55">
        <f t="shared" si="2"/>
        <v>22</v>
      </c>
      <c r="N18" s="54">
        <f t="shared" si="3"/>
        <v>37</v>
      </c>
      <c r="O18" s="48">
        <f t="shared" si="3"/>
        <v>0</v>
      </c>
      <c r="P18" s="55">
        <f t="shared" si="4"/>
        <v>37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17</v>
      </c>
      <c r="E19" s="45">
        <v>0</v>
      </c>
      <c r="F19" s="45">
        <v>0</v>
      </c>
      <c r="G19" s="53">
        <f t="shared" si="0"/>
        <v>17</v>
      </c>
      <c r="H19" s="44">
        <v>18</v>
      </c>
      <c r="I19" s="45">
        <v>0</v>
      </c>
      <c r="J19" s="46">
        <f t="shared" si="1"/>
        <v>18</v>
      </c>
      <c r="K19" s="52">
        <v>26</v>
      </c>
      <c r="L19" s="45">
        <v>0</v>
      </c>
      <c r="M19" s="53">
        <f t="shared" si="2"/>
        <v>26</v>
      </c>
      <c r="N19" s="52">
        <f t="shared" si="3"/>
        <v>44</v>
      </c>
      <c r="O19" s="45">
        <f t="shared" si="3"/>
        <v>0</v>
      </c>
      <c r="P19" s="53">
        <f t="shared" si="4"/>
        <v>44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43</v>
      </c>
      <c r="I20" s="48">
        <v>0</v>
      </c>
      <c r="J20" s="49">
        <f t="shared" si="1"/>
        <v>43</v>
      </c>
      <c r="K20" s="54">
        <v>34</v>
      </c>
      <c r="L20" s="48">
        <v>0</v>
      </c>
      <c r="M20" s="55">
        <f t="shared" si="2"/>
        <v>34</v>
      </c>
      <c r="N20" s="54">
        <f t="shared" si="3"/>
        <v>77</v>
      </c>
      <c r="O20" s="48">
        <f t="shared" si="3"/>
        <v>0</v>
      </c>
      <c r="P20" s="55">
        <f t="shared" si="4"/>
        <v>77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17</v>
      </c>
      <c r="E21" s="45">
        <v>0</v>
      </c>
      <c r="F21" s="45">
        <v>0</v>
      </c>
      <c r="G21" s="53">
        <f t="shared" si="0"/>
        <v>17</v>
      </c>
      <c r="H21" s="44">
        <v>21</v>
      </c>
      <c r="I21" s="45">
        <v>0</v>
      </c>
      <c r="J21" s="46">
        <f t="shared" si="1"/>
        <v>21</v>
      </c>
      <c r="K21" s="52">
        <v>21</v>
      </c>
      <c r="L21" s="45">
        <v>0</v>
      </c>
      <c r="M21" s="53">
        <f t="shared" si="2"/>
        <v>21</v>
      </c>
      <c r="N21" s="52">
        <f t="shared" si="3"/>
        <v>42</v>
      </c>
      <c r="O21" s="45">
        <f t="shared" si="3"/>
        <v>0</v>
      </c>
      <c r="P21" s="53">
        <f t="shared" si="4"/>
        <v>42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22</v>
      </c>
      <c r="E22" s="48">
        <v>0</v>
      </c>
      <c r="F22" s="48">
        <v>0</v>
      </c>
      <c r="G22" s="55">
        <f t="shared" si="0"/>
        <v>22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14</v>
      </c>
      <c r="E24" s="48">
        <v>0</v>
      </c>
      <c r="F24" s="48">
        <v>0</v>
      </c>
      <c r="G24" s="55">
        <f t="shared" si="0"/>
        <v>14</v>
      </c>
      <c r="H24" s="47">
        <v>16</v>
      </c>
      <c r="I24" s="48">
        <v>0</v>
      </c>
      <c r="J24" s="49">
        <f t="shared" si="1"/>
        <v>16</v>
      </c>
      <c r="K24" s="54">
        <v>14</v>
      </c>
      <c r="L24" s="48">
        <v>0</v>
      </c>
      <c r="M24" s="55">
        <f t="shared" si="2"/>
        <v>14</v>
      </c>
      <c r="N24" s="54">
        <f t="shared" si="3"/>
        <v>30</v>
      </c>
      <c r="O24" s="48">
        <f t="shared" si="3"/>
        <v>0</v>
      </c>
      <c r="P24" s="55">
        <f t="shared" si="4"/>
        <v>30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30</v>
      </c>
      <c r="I25" s="45">
        <v>0</v>
      </c>
      <c r="J25" s="46">
        <f t="shared" si="1"/>
        <v>30</v>
      </c>
      <c r="K25" s="52">
        <v>35</v>
      </c>
      <c r="L25" s="45">
        <v>0</v>
      </c>
      <c r="M25" s="53">
        <f t="shared" si="2"/>
        <v>35</v>
      </c>
      <c r="N25" s="52">
        <f t="shared" si="3"/>
        <v>65</v>
      </c>
      <c r="O25" s="45">
        <f t="shared" si="3"/>
        <v>0</v>
      </c>
      <c r="P25" s="53">
        <f t="shared" si="4"/>
        <v>65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24</v>
      </c>
      <c r="E26" s="48">
        <v>0</v>
      </c>
      <c r="F26" s="48">
        <v>0</v>
      </c>
      <c r="G26" s="55">
        <f t="shared" si="0"/>
        <v>24</v>
      </c>
      <c r="H26" s="47">
        <v>32</v>
      </c>
      <c r="I26" s="48">
        <v>0</v>
      </c>
      <c r="J26" s="49">
        <f t="shared" si="1"/>
        <v>32</v>
      </c>
      <c r="K26" s="54">
        <v>34</v>
      </c>
      <c r="L26" s="48">
        <v>0</v>
      </c>
      <c r="M26" s="55">
        <f t="shared" si="2"/>
        <v>34</v>
      </c>
      <c r="N26" s="54">
        <f t="shared" si="3"/>
        <v>66</v>
      </c>
      <c r="O26" s="48">
        <f t="shared" si="3"/>
        <v>0</v>
      </c>
      <c r="P26" s="55">
        <f t="shared" si="4"/>
        <v>66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32</v>
      </c>
      <c r="E27" s="45">
        <v>0</v>
      </c>
      <c r="F27" s="45">
        <v>0</v>
      </c>
      <c r="G27" s="53">
        <f t="shared" si="0"/>
        <v>32</v>
      </c>
      <c r="H27" s="44">
        <v>30</v>
      </c>
      <c r="I27" s="45">
        <v>0</v>
      </c>
      <c r="J27" s="46">
        <f t="shared" si="1"/>
        <v>30</v>
      </c>
      <c r="K27" s="52">
        <v>29</v>
      </c>
      <c r="L27" s="45">
        <v>0</v>
      </c>
      <c r="M27" s="53">
        <f t="shared" si="2"/>
        <v>29</v>
      </c>
      <c r="N27" s="52">
        <f t="shared" si="3"/>
        <v>59</v>
      </c>
      <c r="O27" s="45">
        <f t="shared" si="3"/>
        <v>0</v>
      </c>
      <c r="P27" s="53">
        <f t="shared" si="4"/>
        <v>59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64</v>
      </c>
      <c r="E28" s="48">
        <v>0</v>
      </c>
      <c r="F28" s="48">
        <v>2</v>
      </c>
      <c r="G28" s="55">
        <f t="shared" si="0"/>
        <v>66</v>
      </c>
      <c r="H28" s="47">
        <v>62</v>
      </c>
      <c r="I28" s="48">
        <v>1</v>
      </c>
      <c r="J28" s="49">
        <f t="shared" si="1"/>
        <v>63</v>
      </c>
      <c r="K28" s="54">
        <v>75</v>
      </c>
      <c r="L28" s="48">
        <v>1</v>
      </c>
      <c r="M28" s="55">
        <f t="shared" si="2"/>
        <v>76</v>
      </c>
      <c r="N28" s="54">
        <f t="shared" si="3"/>
        <v>137</v>
      </c>
      <c r="O28" s="48">
        <f t="shared" si="3"/>
        <v>2</v>
      </c>
      <c r="P28" s="55">
        <f t="shared" si="4"/>
        <v>139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46</v>
      </c>
      <c r="E29" s="45">
        <v>1</v>
      </c>
      <c r="F29" s="45">
        <v>0</v>
      </c>
      <c r="G29" s="53">
        <f t="shared" si="0"/>
        <v>47</v>
      </c>
      <c r="H29" s="44">
        <v>42</v>
      </c>
      <c r="I29" s="45">
        <v>0</v>
      </c>
      <c r="J29" s="46">
        <f t="shared" si="1"/>
        <v>42</v>
      </c>
      <c r="K29" s="52">
        <v>53</v>
      </c>
      <c r="L29" s="45">
        <v>1</v>
      </c>
      <c r="M29" s="53">
        <f t="shared" si="2"/>
        <v>54</v>
      </c>
      <c r="N29" s="52">
        <f t="shared" si="3"/>
        <v>95</v>
      </c>
      <c r="O29" s="45">
        <f t="shared" si="3"/>
        <v>1</v>
      </c>
      <c r="P29" s="53">
        <f t="shared" si="4"/>
        <v>96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22</v>
      </c>
      <c r="E30" s="48">
        <v>0</v>
      </c>
      <c r="F30" s="48">
        <v>0</v>
      </c>
      <c r="G30" s="55">
        <f t="shared" si="0"/>
        <v>22</v>
      </c>
      <c r="H30" s="47">
        <v>24</v>
      </c>
      <c r="I30" s="48">
        <v>0</v>
      </c>
      <c r="J30" s="49">
        <f t="shared" si="1"/>
        <v>24</v>
      </c>
      <c r="K30" s="54">
        <v>28</v>
      </c>
      <c r="L30" s="48">
        <v>0</v>
      </c>
      <c r="M30" s="55">
        <f t="shared" si="2"/>
        <v>28</v>
      </c>
      <c r="N30" s="54">
        <f t="shared" si="3"/>
        <v>52</v>
      </c>
      <c r="O30" s="48">
        <f t="shared" si="3"/>
        <v>0</v>
      </c>
      <c r="P30" s="55">
        <f t="shared" si="4"/>
        <v>52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146</v>
      </c>
      <c r="E31" s="45">
        <v>1</v>
      </c>
      <c r="F31" s="45">
        <v>1</v>
      </c>
      <c r="G31" s="53">
        <f t="shared" si="0"/>
        <v>148</v>
      </c>
      <c r="H31" s="44">
        <v>168</v>
      </c>
      <c r="I31" s="45">
        <v>2</v>
      </c>
      <c r="J31" s="46">
        <f t="shared" si="1"/>
        <v>170</v>
      </c>
      <c r="K31" s="52">
        <v>143</v>
      </c>
      <c r="L31" s="45">
        <v>2</v>
      </c>
      <c r="M31" s="53">
        <f t="shared" si="2"/>
        <v>145</v>
      </c>
      <c r="N31" s="52">
        <f t="shared" si="3"/>
        <v>311</v>
      </c>
      <c r="O31" s="45">
        <f t="shared" si="3"/>
        <v>4</v>
      </c>
      <c r="P31" s="53">
        <f t="shared" si="4"/>
        <v>315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32</v>
      </c>
      <c r="E32" s="48">
        <v>0</v>
      </c>
      <c r="F32" s="48">
        <v>0</v>
      </c>
      <c r="G32" s="55">
        <f t="shared" si="0"/>
        <v>32</v>
      </c>
      <c r="H32" s="47">
        <v>29</v>
      </c>
      <c r="I32" s="48">
        <v>0</v>
      </c>
      <c r="J32" s="49">
        <f t="shared" si="1"/>
        <v>29</v>
      </c>
      <c r="K32" s="54">
        <v>34</v>
      </c>
      <c r="L32" s="48">
        <v>0</v>
      </c>
      <c r="M32" s="55">
        <f t="shared" si="2"/>
        <v>34</v>
      </c>
      <c r="N32" s="54">
        <f t="shared" ref="N32:O48" si="5">H32+K32</f>
        <v>63</v>
      </c>
      <c r="O32" s="48">
        <f t="shared" si="5"/>
        <v>0</v>
      </c>
      <c r="P32" s="55">
        <f t="shared" si="4"/>
        <v>63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19</v>
      </c>
      <c r="E33" s="45">
        <v>0</v>
      </c>
      <c r="F33" s="45">
        <v>0</v>
      </c>
      <c r="G33" s="53">
        <f t="shared" si="0"/>
        <v>19</v>
      </c>
      <c r="H33" s="44">
        <v>17</v>
      </c>
      <c r="I33" s="45">
        <v>0</v>
      </c>
      <c r="J33" s="46">
        <f t="shared" si="1"/>
        <v>17</v>
      </c>
      <c r="K33" s="52">
        <v>17</v>
      </c>
      <c r="L33" s="45">
        <v>0</v>
      </c>
      <c r="M33" s="53">
        <f t="shared" si="2"/>
        <v>17</v>
      </c>
      <c r="N33" s="52">
        <f t="shared" si="5"/>
        <v>34</v>
      </c>
      <c r="O33" s="45">
        <f t="shared" si="5"/>
        <v>0</v>
      </c>
      <c r="P33" s="53">
        <f t="shared" si="4"/>
        <v>34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32</v>
      </c>
      <c r="E34" s="48">
        <v>0</v>
      </c>
      <c r="F34" s="48">
        <v>0</v>
      </c>
      <c r="G34" s="55">
        <f t="shared" si="0"/>
        <v>32</v>
      </c>
      <c r="H34" s="47">
        <v>26</v>
      </c>
      <c r="I34" s="48">
        <v>0</v>
      </c>
      <c r="J34" s="49">
        <f t="shared" si="1"/>
        <v>26</v>
      </c>
      <c r="K34" s="54">
        <v>39</v>
      </c>
      <c r="L34" s="48">
        <v>0</v>
      </c>
      <c r="M34" s="55">
        <f t="shared" si="2"/>
        <v>39</v>
      </c>
      <c r="N34" s="54">
        <f t="shared" si="5"/>
        <v>65</v>
      </c>
      <c r="O34" s="48">
        <f t="shared" si="5"/>
        <v>0</v>
      </c>
      <c r="P34" s="55">
        <f t="shared" si="4"/>
        <v>65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76</v>
      </c>
      <c r="E35" s="45">
        <v>0</v>
      </c>
      <c r="F35" s="45">
        <v>0</v>
      </c>
      <c r="G35" s="53">
        <f t="shared" si="0"/>
        <v>76</v>
      </c>
      <c r="H35" s="44">
        <v>79</v>
      </c>
      <c r="I35" s="45">
        <v>0</v>
      </c>
      <c r="J35" s="46">
        <f t="shared" si="1"/>
        <v>79</v>
      </c>
      <c r="K35" s="52">
        <v>90</v>
      </c>
      <c r="L35" s="45">
        <v>0</v>
      </c>
      <c r="M35" s="53">
        <f t="shared" si="2"/>
        <v>90</v>
      </c>
      <c r="N35" s="52">
        <f t="shared" si="5"/>
        <v>169</v>
      </c>
      <c r="O35" s="45">
        <f t="shared" si="5"/>
        <v>0</v>
      </c>
      <c r="P35" s="53">
        <f t="shared" si="4"/>
        <v>169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98</v>
      </c>
      <c r="E36" s="48">
        <v>0</v>
      </c>
      <c r="F36" s="48">
        <v>1</v>
      </c>
      <c r="G36" s="55">
        <f t="shared" si="0"/>
        <v>99</v>
      </c>
      <c r="H36" s="47">
        <v>118</v>
      </c>
      <c r="I36" s="48">
        <v>0</v>
      </c>
      <c r="J36" s="49">
        <f t="shared" si="1"/>
        <v>118</v>
      </c>
      <c r="K36" s="54">
        <v>83</v>
      </c>
      <c r="L36" s="48">
        <v>1</v>
      </c>
      <c r="M36" s="55">
        <f t="shared" si="2"/>
        <v>84</v>
      </c>
      <c r="N36" s="54">
        <f t="shared" si="5"/>
        <v>201</v>
      </c>
      <c r="O36" s="48">
        <f t="shared" si="5"/>
        <v>1</v>
      </c>
      <c r="P36" s="55">
        <f t="shared" si="4"/>
        <v>202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111</v>
      </c>
      <c r="E37" s="45">
        <v>35</v>
      </c>
      <c r="F37" s="45">
        <v>0</v>
      </c>
      <c r="G37" s="53">
        <f t="shared" si="0"/>
        <v>146</v>
      </c>
      <c r="H37" s="44">
        <v>128</v>
      </c>
      <c r="I37" s="45">
        <v>6</v>
      </c>
      <c r="J37" s="46">
        <f t="shared" si="1"/>
        <v>134</v>
      </c>
      <c r="K37" s="52">
        <v>113</v>
      </c>
      <c r="L37" s="45">
        <v>29</v>
      </c>
      <c r="M37" s="53">
        <f t="shared" si="2"/>
        <v>142</v>
      </c>
      <c r="N37" s="52">
        <f t="shared" si="5"/>
        <v>241</v>
      </c>
      <c r="O37" s="45">
        <f t="shared" si="5"/>
        <v>35</v>
      </c>
      <c r="P37" s="53">
        <f t="shared" si="4"/>
        <v>276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50</v>
      </c>
      <c r="E38" s="48">
        <v>0</v>
      </c>
      <c r="F38" s="48">
        <v>0</v>
      </c>
      <c r="G38" s="55">
        <f t="shared" si="0"/>
        <v>50</v>
      </c>
      <c r="H38" s="47">
        <v>51</v>
      </c>
      <c r="I38" s="48">
        <v>0</v>
      </c>
      <c r="J38" s="49">
        <f t="shared" si="1"/>
        <v>51</v>
      </c>
      <c r="K38" s="54">
        <v>48</v>
      </c>
      <c r="L38" s="48">
        <v>0</v>
      </c>
      <c r="M38" s="55">
        <f t="shared" si="2"/>
        <v>48</v>
      </c>
      <c r="N38" s="54">
        <f t="shared" si="5"/>
        <v>99</v>
      </c>
      <c r="O38" s="48">
        <f t="shared" si="5"/>
        <v>0</v>
      </c>
      <c r="P38" s="55">
        <f t="shared" si="4"/>
        <v>99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24</v>
      </c>
      <c r="E39" s="45">
        <v>6</v>
      </c>
      <c r="F39" s="45">
        <v>1</v>
      </c>
      <c r="G39" s="53">
        <f t="shared" si="0"/>
        <v>31</v>
      </c>
      <c r="H39" s="44">
        <v>25</v>
      </c>
      <c r="I39" s="45">
        <v>3</v>
      </c>
      <c r="J39" s="46">
        <f t="shared" si="1"/>
        <v>28</v>
      </c>
      <c r="K39" s="52">
        <v>20</v>
      </c>
      <c r="L39" s="45">
        <v>4</v>
      </c>
      <c r="M39" s="53">
        <f t="shared" si="2"/>
        <v>24</v>
      </c>
      <c r="N39" s="52">
        <f t="shared" si="5"/>
        <v>45</v>
      </c>
      <c r="O39" s="45">
        <f t="shared" si="5"/>
        <v>7</v>
      </c>
      <c r="P39" s="53">
        <f t="shared" si="4"/>
        <v>52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5"/>
        <v>53</v>
      </c>
      <c r="O40" s="48">
        <f t="shared" si="5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44</v>
      </c>
      <c r="I41" s="45">
        <v>0</v>
      </c>
      <c r="J41" s="46">
        <f t="shared" si="1"/>
        <v>44</v>
      </c>
      <c r="K41" s="52">
        <v>56</v>
      </c>
      <c r="L41" s="45">
        <v>0</v>
      </c>
      <c r="M41" s="53">
        <f t="shared" si="2"/>
        <v>56</v>
      </c>
      <c r="N41" s="52">
        <f t="shared" si="5"/>
        <v>100</v>
      </c>
      <c r="O41" s="45">
        <f t="shared" si="5"/>
        <v>0</v>
      </c>
      <c r="P41" s="53">
        <f t="shared" si="4"/>
        <v>100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46</v>
      </c>
      <c r="E42" s="48">
        <v>0</v>
      </c>
      <c r="F42" s="48">
        <v>2</v>
      </c>
      <c r="G42" s="55">
        <f t="shared" si="0"/>
        <v>48</v>
      </c>
      <c r="H42" s="47">
        <v>67</v>
      </c>
      <c r="I42" s="48">
        <v>0</v>
      </c>
      <c r="J42" s="49">
        <f t="shared" si="1"/>
        <v>67</v>
      </c>
      <c r="K42" s="54">
        <v>70</v>
      </c>
      <c r="L42" s="48">
        <v>2</v>
      </c>
      <c r="M42" s="55">
        <f t="shared" si="2"/>
        <v>72</v>
      </c>
      <c r="N42" s="54">
        <f t="shared" si="5"/>
        <v>137</v>
      </c>
      <c r="O42" s="48">
        <f t="shared" si="5"/>
        <v>2</v>
      </c>
      <c r="P42" s="55">
        <f t="shared" si="4"/>
        <v>139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35</v>
      </c>
      <c r="E43" s="45">
        <v>0</v>
      </c>
      <c r="F43" s="45">
        <v>0</v>
      </c>
      <c r="G43" s="53">
        <f t="shared" si="0"/>
        <v>35</v>
      </c>
      <c r="H43" s="44">
        <v>34</v>
      </c>
      <c r="I43" s="45">
        <v>0</v>
      </c>
      <c r="J43" s="46">
        <f t="shared" si="1"/>
        <v>34</v>
      </c>
      <c r="K43" s="52">
        <v>30</v>
      </c>
      <c r="L43" s="45">
        <v>0</v>
      </c>
      <c r="M43" s="53">
        <f t="shared" si="2"/>
        <v>30</v>
      </c>
      <c r="N43" s="52">
        <f t="shared" si="5"/>
        <v>64</v>
      </c>
      <c r="O43" s="45">
        <f t="shared" si="5"/>
        <v>0</v>
      </c>
      <c r="P43" s="53">
        <f t="shared" si="4"/>
        <v>64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0</v>
      </c>
      <c r="G44" s="55">
        <f t="shared" si="0"/>
        <v>20</v>
      </c>
      <c r="H44" s="47">
        <v>29</v>
      </c>
      <c r="I44" s="48">
        <v>0</v>
      </c>
      <c r="J44" s="49">
        <f t="shared" si="1"/>
        <v>29</v>
      </c>
      <c r="K44" s="54">
        <v>27</v>
      </c>
      <c r="L44" s="48">
        <v>0</v>
      </c>
      <c r="M44" s="55">
        <f t="shared" si="2"/>
        <v>27</v>
      </c>
      <c r="N44" s="54">
        <f t="shared" si="5"/>
        <v>56</v>
      </c>
      <c r="O44" s="48">
        <f t="shared" si="5"/>
        <v>0</v>
      </c>
      <c r="P44" s="55">
        <f t="shared" si="4"/>
        <v>56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64</v>
      </c>
      <c r="E45" s="45">
        <v>0</v>
      </c>
      <c r="F45" s="45">
        <v>0</v>
      </c>
      <c r="G45" s="53">
        <f t="shared" si="0"/>
        <v>64</v>
      </c>
      <c r="H45" s="44">
        <v>53</v>
      </c>
      <c r="I45" s="45">
        <v>0</v>
      </c>
      <c r="J45" s="46">
        <f t="shared" si="1"/>
        <v>53</v>
      </c>
      <c r="K45" s="52">
        <v>55</v>
      </c>
      <c r="L45" s="45">
        <v>0</v>
      </c>
      <c r="M45" s="53">
        <f t="shared" si="2"/>
        <v>55</v>
      </c>
      <c r="N45" s="52">
        <f t="shared" si="5"/>
        <v>108</v>
      </c>
      <c r="O45" s="45">
        <f t="shared" si="5"/>
        <v>0</v>
      </c>
      <c r="P45" s="53">
        <f t="shared" si="4"/>
        <v>108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56</v>
      </c>
      <c r="E46" s="48">
        <v>0</v>
      </c>
      <c r="F46" s="48">
        <v>0</v>
      </c>
      <c r="G46" s="55">
        <f t="shared" si="0"/>
        <v>56</v>
      </c>
      <c r="H46" s="47">
        <v>47</v>
      </c>
      <c r="I46" s="48">
        <v>0</v>
      </c>
      <c r="J46" s="49">
        <f t="shared" si="1"/>
        <v>47</v>
      </c>
      <c r="K46" s="54">
        <v>53</v>
      </c>
      <c r="L46" s="48">
        <v>0</v>
      </c>
      <c r="M46" s="55">
        <f t="shared" si="2"/>
        <v>53</v>
      </c>
      <c r="N46" s="54">
        <f t="shared" si="5"/>
        <v>100</v>
      </c>
      <c r="O46" s="48">
        <f t="shared" si="5"/>
        <v>0</v>
      </c>
      <c r="P46" s="55">
        <f t="shared" si="4"/>
        <v>100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34</v>
      </c>
      <c r="E47" s="45">
        <v>0</v>
      </c>
      <c r="F47" s="45">
        <v>0</v>
      </c>
      <c r="G47" s="53">
        <f t="shared" si="0"/>
        <v>34</v>
      </c>
      <c r="H47" s="44">
        <v>26</v>
      </c>
      <c r="I47" s="45">
        <v>0</v>
      </c>
      <c r="J47" s="46">
        <f t="shared" si="1"/>
        <v>26</v>
      </c>
      <c r="K47" s="52">
        <v>31</v>
      </c>
      <c r="L47" s="45">
        <v>0</v>
      </c>
      <c r="M47" s="53">
        <f t="shared" si="2"/>
        <v>31</v>
      </c>
      <c r="N47" s="52">
        <f t="shared" si="5"/>
        <v>57</v>
      </c>
      <c r="O47" s="45">
        <f t="shared" si="5"/>
        <v>0</v>
      </c>
      <c r="P47" s="53">
        <f t="shared" si="4"/>
        <v>57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194</v>
      </c>
      <c r="E48" s="48">
        <v>0</v>
      </c>
      <c r="F48" s="48">
        <v>1</v>
      </c>
      <c r="G48" s="55">
        <f t="shared" si="0"/>
        <v>195</v>
      </c>
      <c r="H48" s="47">
        <v>173</v>
      </c>
      <c r="I48" s="48">
        <v>0</v>
      </c>
      <c r="J48" s="49">
        <f t="shared" si="1"/>
        <v>173</v>
      </c>
      <c r="K48" s="54">
        <v>209</v>
      </c>
      <c r="L48" s="48">
        <v>1</v>
      </c>
      <c r="M48" s="55">
        <f t="shared" si="2"/>
        <v>210</v>
      </c>
      <c r="N48" s="54">
        <f t="shared" si="5"/>
        <v>382</v>
      </c>
      <c r="O48" s="48">
        <f t="shared" si="5"/>
        <v>1</v>
      </c>
      <c r="P48" s="55">
        <f t="shared" si="4"/>
        <v>383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3011</v>
      </c>
      <c r="E49" s="45">
        <f>SUM(E5:E48)</f>
        <v>113</v>
      </c>
      <c r="F49" s="45">
        <f t="shared" si="6"/>
        <v>16</v>
      </c>
      <c r="G49" s="53">
        <f>SUM(G5:G48)</f>
        <v>3140</v>
      </c>
      <c r="H49" s="44">
        <f t="shared" si="6"/>
        <v>3283</v>
      </c>
      <c r="I49" s="45">
        <f t="shared" si="6"/>
        <v>30</v>
      </c>
      <c r="J49" s="46">
        <f t="shared" si="6"/>
        <v>3313</v>
      </c>
      <c r="K49" s="52">
        <f t="shared" si="6"/>
        <v>3288</v>
      </c>
      <c r="L49" s="45">
        <f t="shared" si="6"/>
        <v>104</v>
      </c>
      <c r="M49" s="53">
        <f t="shared" si="6"/>
        <v>3392</v>
      </c>
      <c r="N49" s="52">
        <f>SUM(N5:N48)</f>
        <v>6571</v>
      </c>
      <c r="O49" s="45">
        <f t="shared" si="6"/>
        <v>134</v>
      </c>
      <c r="P49" s="53">
        <f>SUM(P5:P48)</f>
        <v>6705</v>
      </c>
    </row>
    <row r="50" spans="1:17" ht="16.5" customHeight="1" x14ac:dyDescent="0.25">
      <c r="A50" s="410" t="s">
        <v>49</v>
      </c>
      <c r="B50" s="411"/>
      <c r="C50" s="411"/>
      <c r="D50" s="113">
        <f>'H29.1'!D49-'H28.12'!D49</f>
        <v>-11</v>
      </c>
      <c r="E50" s="114">
        <f>'H29.1'!E49-'H28.12'!E49</f>
        <v>0</v>
      </c>
      <c r="F50" s="114">
        <f>'H29.1'!F49-'H28.12'!F49</f>
        <v>0</v>
      </c>
      <c r="G50" s="84">
        <f>'H29.1'!G49-'H28.12'!G49</f>
        <v>-11</v>
      </c>
      <c r="H50" s="113">
        <f>'H29.1'!H49-'H28.12'!H49</f>
        <v>-16</v>
      </c>
      <c r="I50" s="114">
        <f>'H29.1'!I49-'H28.12'!I49</f>
        <v>0</v>
      </c>
      <c r="J50" s="84">
        <f>'H29.1'!J49-'H28.12'!J49</f>
        <v>-16</v>
      </c>
      <c r="K50" s="113">
        <f>'H29.1'!K49-'H28.12'!K49</f>
        <v>-14</v>
      </c>
      <c r="L50" s="114">
        <f>'H29.1'!L49-'H28.12'!L49</f>
        <v>0</v>
      </c>
      <c r="M50" s="84">
        <f>'H29.1'!M49-'H28.12'!M49</f>
        <v>-14</v>
      </c>
      <c r="N50" s="82">
        <f>'H29.1'!N49-'H28.12'!N49</f>
        <v>-30</v>
      </c>
      <c r="O50" s="117">
        <f>'H29.1'!O49-'H28.12'!O49</f>
        <v>0</v>
      </c>
      <c r="P50" s="84">
        <f>'H29.1'!P49-'H28.12'!P49</f>
        <v>-30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94">
    <tabColor rgb="FFFF99CC"/>
  </sheetPr>
  <dimension ref="A1:S50"/>
  <sheetViews>
    <sheetView zoomScale="115" zoomScaleNormal="115" workbookViewId="0">
      <pane ySplit="4" topLeftCell="A41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144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48" si="0">SUM(D5:F5)</f>
        <v>68</v>
      </c>
      <c r="H5" s="44">
        <v>90</v>
      </c>
      <c r="I5" s="45">
        <v>0</v>
      </c>
      <c r="J5" s="46">
        <f t="shared" ref="J5:J48" si="1">SUM(H5:I5)</f>
        <v>90</v>
      </c>
      <c r="K5" s="52">
        <v>74</v>
      </c>
      <c r="L5" s="45">
        <v>0</v>
      </c>
      <c r="M5" s="53">
        <f t="shared" ref="M5:M48" si="2">SUM(K5:L5)</f>
        <v>74</v>
      </c>
      <c r="N5" s="52">
        <f t="shared" ref="N5:O31" si="3">H5+K5</f>
        <v>164</v>
      </c>
      <c r="O5" s="45">
        <f t="shared" si="3"/>
        <v>0</v>
      </c>
      <c r="P5" s="53">
        <f t="shared" ref="P5:P48" si="4">SUM(N5:O5)</f>
        <v>164</v>
      </c>
    </row>
    <row r="6" spans="1:19" ht="16.5" customHeight="1" x14ac:dyDescent="0.25">
      <c r="A6" s="39">
        <v>2</v>
      </c>
      <c r="B6" s="40" t="s">
        <v>9</v>
      </c>
      <c r="C6" s="40"/>
      <c r="D6" s="54">
        <v>195</v>
      </c>
      <c r="E6" s="48">
        <v>48</v>
      </c>
      <c r="F6" s="48">
        <v>1</v>
      </c>
      <c r="G6" s="55">
        <f t="shared" si="0"/>
        <v>244</v>
      </c>
      <c r="H6" s="47">
        <v>218</v>
      </c>
      <c r="I6" s="48">
        <v>5</v>
      </c>
      <c r="J6" s="49">
        <f t="shared" si="1"/>
        <v>223</v>
      </c>
      <c r="K6" s="54">
        <v>234</v>
      </c>
      <c r="L6" s="48">
        <v>45</v>
      </c>
      <c r="M6" s="55">
        <f t="shared" si="2"/>
        <v>279</v>
      </c>
      <c r="N6" s="54">
        <f t="shared" si="3"/>
        <v>452</v>
      </c>
      <c r="O6" s="48">
        <f t="shared" si="3"/>
        <v>50</v>
      </c>
      <c r="P6" s="55">
        <f t="shared" si="4"/>
        <v>502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341</v>
      </c>
      <c r="E7" s="45">
        <v>9</v>
      </c>
      <c r="F7" s="45">
        <v>0</v>
      </c>
      <c r="G7" s="53">
        <f t="shared" si="0"/>
        <v>350</v>
      </c>
      <c r="H7" s="44">
        <v>363</v>
      </c>
      <c r="I7" s="45">
        <v>6</v>
      </c>
      <c r="J7" s="46">
        <f t="shared" si="1"/>
        <v>369</v>
      </c>
      <c r="K7" s="52">
        <v>266</v>
      </c>
      <c r="L7" s="45">
        <v>3</v>
      </c>
      <c r="M7" s="53">
        <f t="shared" si="2"/>
        <v>269</v>
      </c>
      <c r="N7" s="52">
        <f t="shared" si="3"/>
        <v>629</v>
      </c>
      <c r="O7" s="45">
        <f t="shared" si="3"/>
        <v>9</v>
      </c>
      <c r="P7" s="53">
        <f t="shared" si="4"/>
        <v>638</v>
      </c>
    </row>
    <row r="8" spans="1:19" ht="16.5" customHeight="1" x14ac:dyDescent="0.25">
      <c r="A8" s="39">
        <v>4</v>
      </c>
      <c r="B8" s="40" t="s">
        <v>7</v>
      </c>
      <c r="C8" s="40"/>
      <c r="D8" s="54">
        <v>83</v>
      </c>
      <c r="E8" s="48">
        <v>1</v>
      </c>
      <c r="F8" s="48">
        <v>2</v>
      </c>
      <c r="G8" s="55">
        <f t="shared" si="0"/>
        <v>86</v>
      </c>
      <c r="H8" s="47">
        <v>90</v>
      </c>
      <c r="I8" s="48">
        <v>2</v>
      </c>
      <c r="J8" s="49">
        <f t="shared" si="1"/>
        <v>92</v>
      </c>
      <c r="K8" s="54">
        <v>88</v>
      </c>
      <c r="L8" s="48">
        <v>3</v>
      </c>
      <c r="M8" s="55">
        <f t="shared" si="2"/>
        <v>91</v>
      </c>
      <c r="N8" s="54">
        <f t="shared" si="3"/>
        <v>178</v>
      </c>
      <c r="O8" s="48">
        <f t="shared" si="3"/>
        <v>5</v>
      </c>
      <c r="P8" s="55">
        <f t="shared" si="4"/>
        <v>183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62</v>
      </c>
      <c r="I9" s="45">
        <v>0</v>
      </c>
      <c r="J9" s="46">
        <f t="shared" si="1"/>
        <v>62</v>
      </c>
      <c r="K9" s="52">
        <v>72</v>
      </c>
      <c r="L9" s="45">
        <v>0</v>
      </c>
      <c r="M9" s="53">
        <f t="shared" si="2"/>
        <v>72</v>
      </c>
      <c r="N9" s="52">
        <f t="shared" si="3"/>
        <v>134</v>
      </c>
      <c r="O9" s="45">
        <f t="shared" si="3"/>
        <v>0</v>
      </c>
      <c r="P9" s="53">
        <f t="shared" si="4"/>
        <v>134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3</v>
      </c>
      <c r="G10" s="55">
        <f t="shared" si="0"/>
        <v>286</v>
      </c>
      <c r="H10" s="47">
        <v>344</v>
      </c>
      <c r="I10" s="48">
        <v>0</v>
      </c>
      <c r="J10" s="49">
        <f t="shared" si="1"/>
        <v>344</v>
      </c>
      <c r="K10" s="54">
        <v>373</v>
      </c>
      <c r="L10" s="48">
        <v>3</v>
      </c>
      <c r="M10" s="55">
        <f t="shared" si="2"/>
        <v>376</v>
      </c>
      <c r="N10" s="54">
        <f t="shared" si="3"/>
        <v>717</v>
      </c>
      <c r="O10" s="48">
        <f t="shared" si="3"/>
        <v>3</v>
      </c>
      <c r="P10" s="55">
        <f t="shared" si="4"/>
        <v>720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26</v>
      </c>
      <c r="E11" s="45">
        <v>0</v>
      </c>
      <c r="F11" s="45">
        <v>0</v>
      </c>
      <c r="G11" s="53">
        <f t="shared" si="0"/>
        <v>26</v>
      </c>
      <c r="H11" s="44">
        <v>22</v>
      </c>
      <c r="I11" s="45">
        <v>0</v>
      </c>
      <c r="J11" s="46">
        <f t="shared" si="1"/>
        <v>22</v>
      </c>
      <c r="K11" s="52">
        <v>21</v>
      </c>
      <c r="L11" s="45">
        <v>0</v>
      </c>
      <c r="M11" s="53">
        <f t="shared" si="2"/>
        <v>21</v>
      </c>
      <c r="N11" s="52">
        <f t="shared" si="3"/>
        <v>43</v>
      </c>
      <c r="O11" s="45">
        <f t="shared" si="3"/>
        <v>0</v>
      </c>
      <c r="P11" s="53">
        <f t="shared" si="4"/>
        <v>43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34</v>
      </c>
      <c r="E12" s="48">
        <v>0</v>
      </c>
      <c r="F12" s="48">
        <v>0</v>
      </c>
      <c r="G12" s="55">
        <f t="shared" si="0"/>
        <v>34</v>
      </c>
      <c r="H12" s="47">
        <v>25</v>
      </c>
      <c r="I12" s="48">
        <v>0</v>
      </c>
      <c r="J12" s="49">
        <f t="shared" si="1"/>
        <v>25</v>
      </c>
      <c r="K12" s="54">
        <v>33</v>
      </c>
      <c r="L12" s="48">
        <v>0</v>
      </c>
      <c r="M12" s="55">
        <f t="shared" si="2"/>
        <v>33</v>
      </c>
      <c r="N12" s="54">
        <f t="shared" si="3"/>
        <v>58</v>
      </c>
      <c r="O12" s="48">
        <f t="shared" si="3"/>
        <v>0</v>
      </c>
      <c r="P12" s="55">
        <f t="shared" si="4"/>
        <v>58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96</v>
      </c>
      <c r="E13" s="45">
        <v>3</v>
      </c>
      <c r="F13" s="45">
        <v>1</v>
      </c>
      <c r="G13" s="53">
        <f t="shared" si="0"/>
        <v>100</v>
      </c>
      <c r="H13" s="44">
        <v>111</v>
      </c>
      <c r="I13" s="45">
        <v>0</v>
      </c>
      <c r="J13" s="46">
        <f t="shared" si="1"/>
        <v>111</v>
      </c>
      <c r="K13" s="52">
        <v>116</v>
      </c>
      <c r="L13" s="45">
        <v>4</v>
      </c>
      <c r="M13" s="53">
        <f t="shared" si="2"/>
        <v>120</v>
      </c>
      <c r="N13" s="52">
        <f t="shared" si="3"/>
        <v>227</v>
      </c>
      <c r="O13" s="45">
        <f t="shared" si="3"/>
        <v>4</v>
      </c>
      <c r="P13" s="53">
        <f t="shared" si="4"/>
        <v>231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130</v>
      </c>
      <c r="E14" s="48">
        <v>6</v>
      </c>
      <c r="F14" s="48">
        <v>1</v>
      </c>
      <c r="G14" s="55">
        <f t="shared" si="0"/>
        <v>137</v>
      </c>
      <c r="H14" s="47">
        <v>159</v>
      </c>
      <c r="I14" s="48">
        <v>4</v>
      </c>
      <c r="J14" s="49">
        <f t="shared" si="1"/>
        <v>163</v>
      </c>
      <c r="K14" s="54">
        <v>149</v>
      </c>
      <c r="L14" s="48">
        <v>5</v>
      </c>
      <c r="M14" s="55">
        <f t="shared" si="2"/>
        <v>154</v>
      </c>
      <c r="N14" s="54">
        <f t="shared" si="3"/>
        <v>308</v>
      </c>
      <c r="O14" s="48">
        <f t="shared" si="3"/>
        <v>9</v>
      </c>
      <c r="P14" s="55">
        <f t="shared" si="4"/>
        <v>317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160</v>
      </c>
      <c r="E15" s="45">
        <v>1</v>
      </c>
      <c r="F15" s="45">
        <v>0</v>
      </c>
      <c r="G15" s="53">
        <f t="shared" si="0"/>
        <v>161</v>
      </c>
      <c r="H15" s="44">
        <v>196</v>
      </c>
      <c r="I15" s="45">
        <v>0</v>
      </c>
      <c r="J15" s="46">
        <f t="shared" si="1"/>
        <v>196</v>
      </c>
      <c r="K15" s="52">
        <v>195</v>
      </c>
      <c r="L15" s="45">
        <v>1</v>
      </c>
      <c r="M15" s="53">
        <f t="shared" si="2"/>
        <v>196</v>
      </c>
      <c r="N15" s="52">
        <f t="shared" si="3"/>
        <v>391</v>
      </c>
      <c r="O15" s="45">
        <f t="shared" si="3"/>
        <v>1</v>
      </c>
      <c r="P15" s="53">
        <f t="shared" si="4"/>
        <v>392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37</v>
      </c>
      <c r="E16" s="48">
        <v>1</v>
      </c>
      <c r="F16" s="48">
        <v>0</v>
      </c>
      <c r="G16" s="55">
        <f t="shared" si="0"/>
        <v>38</v>
      </c>
      <c r="H16" s="47">
        <v>38</v>
      </c>
      <c r="I16" s="48">
        <v>1</v>
      </c>
      <c r="J16" s="49">
        <f t="shared" si="1"/>
        <v>39</v>
      </c>
      <c r="K16" s="54">
        <v>37</v>
      </c>
      <c r="L16" s="48">
        <v>0</v>
      </c>
      <c r="M16" s="55">
        <f t="shared" si="2"/>
        <v>37</v>
      </c>
      <c r="N16" s="54">
        <f t="shared" si="3"/>
        <v>75</v>
      </c>
      <c r="O16" s="48">
        <f t="shared" si="3"/>
        <v>1</v>
      </c>
      <c r="P16" s="55">
        <f t="shared" si="4"/>
        <v>76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2</v>
      </c>
      <c r="F17" s="45">
        <v>0</v>
      </c>
      <c r="G17" s="53">
        <f t="shared" si="0"/>
        <v>69</v>
      </c>
      <c r="H17" s="44">
        <v>66</v>
      </c>
      <c r="I17" s="45">
        <v>2</v>
      </c>
      <c r="J17" s="46">
        <f t="shared" si="1"/>
        <v>68</v>
      </c>
      <c r="K17" s="52">
        <v>79</v>
      </c>
      <c r="L17" s="45">
        <v>0</v>
      </c>
      <c r="M17" s="53">
        <f t="shared" si="2"/>
        <v>79</v>
      </c>
      <c r="N17" s="52">
        <f t="shared" si="3"/>
        <v>145</v>
      </c>
      <c r="O17" s="45">
        <f t="shared" si="3"/>
        <v>2</v>
      </c>
      <c r="P17" s="53">
        <f t="shared" si="4"/>
        <v>147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21</v>
      </c>
      <c r="E18" s="48">
        <v>0</v>
      </c>
      <c r="F18" s="48">
        <v>0</v>
      </c>
      <c r="G18" s="55">
        <f t="shared" si="0"/>
        <v>21</v>
      </c>
      <c r="H18" s="47">
        <v>15</v>
      </c>
      <c r="I18" s="48">
        <v>0</v>
      </c>
      <c r="J18" s="49">
        <f t="shared" si="1"/>
        <v>15</v>
      </c>
      <c r="K18" s="54">
        <v>22</v>
      </c>
      <c r="L18" s="48">
        <v>0</v>
      </c>
      <c r="M18" s="55">
        <f t="shared" si="2"/>
        <v>22</v>
      </c>
      <c r="N18" s="54">
        <f t="shared" si="3"/>
        <v>37</v>
      </c>
      <c r="O18" s="48">
        <f t="shared" si="3"/>
        <v>0</v>
      </c>
      <c r="P18" s="55">
        <f t="shared" si="4"/>
        <v>37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17</v>
      </c>
      <c r="E19" s="45">
        <v>0</v>
      </c>
      <c r="F19" s="45">
        <v>0</v>
      </c>
      <c r="G19" s="53">
        <f t="shared" si="0"/>
        <v>17</v>
      </c>
      <c r="H19" s="44">
        <v>18</v>
      </c>
      <c r="I19" s="45">
        <v>0</v>
      </c>
      <c r="J19" s="46">
        <f t="shared" si="1"/>
        <v>18</v>
      </c>
      <c r="K19" s="52">
        <v>26</v>
      </c>
      <c r="L19" s="45">
        <v>0</v>
      </c>
      <c r="M19" s="53">
        <f t="shared" si="2"/>
        <v>26</v>
      </c>
      <c r="N19" s="52">
        <f t="shared" si="3"/>
        <v>44</v>
      </c>
      <c r="O19" s="45">
        <f t="shared" si="3"/>
        <v>0</v>
      </c>
      <c r="P19" s="53">
        <f t="shared" si="4"/>
        <v>44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43</v>
      </c>
      <c r="I20" s="48">
        <v>0</v>
      </c>
      <c r="J20" s="49">
        <f t="shared" si="1"/>
        <v>43</v>
      </c>
      <c r="K20" s="54">
        <v>34</v>
      </c>
      <c r="L20" s="48">
        <v>0</v>
      </c>
      <c r="M20" s="55">
        <f t="shared" si="2"/>
        <v>34</v>
      </c>
      <c r="N20" s="54">
        <f t="shared" si="3"/>
        <v>77</v>
      </c>
      <c r="O20" s="48">
        <f t="shared" si="3"/>
        <v>0</v>
      </c>
      <c r="P20" s="55">
        <f t="shared" si="4"/>
        <v>77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18</v>
      </c>
      <c r="E21" s="45">
        <v>0</v>
      </c>
      <c r="F21" s="45">
        <v>0</v>
      </c>
      <c r="G21" s="53">
        <f t="shared" si="0"/>
        <v>18</v>
      </c>
      <c r="H21" s="44">
        <v>22</v>
      </c>
      <c r="I21" s="45">
        <v>0</v>
      </c>
      <c r="J21" s="46">
        <f t="shared" si="1"/>
        <v>22</v>
      </c>
      <c r="K21" s="52">
        <v>22</v>
      </c>
      <c r="L21" s="45">
        <v>0</v>
      </c>
      <c r="M21" s="53">
        <f t="shared" si="2"/>
        <v>22</v>
      </c>
      <c r="N21" s="52">
        <f t="shared" si="3"/>
        <v>44</v>
      </c>
      <c r="O21" s="45">
        <f t="shared" si="3"/>
        <v>0</v>
      </c>
      <c r="P21" s="53">
        <f t="shared" si="4"/>
        <v>44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22</v>
      </c>
      <c r="E22" s="48">
        <v>0</v>
      </c>
      <c r="F22" s="48">
        <v>0</v>
      </c>
      <c r="G22" s="55">
        <f t="shared" si="0"/>
        <v>22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14</v>
      </c>
      <c r="E24" s="48">
        <v>0</v>
      </c>
      <c r="F24" s="48">
        <v>0</v>
      </c>
      <c r="G24" s="55">
        <f t="shared" si="0"/>
        <v>14</v>
      </c>
      <c r="H24" s="47">
        <v>16</v>
      </c>
      <c r="I24" s="48">
        <v>0</v>
      </c>
      <c r="J24" s="49">
        <f t="shared" si="1"/>
        <v>16</v>
      </c>
      <c r="K24" s="54">
        <v>14</v>
      </c>
      <c r="L24" s="48">
        <v>0</v>
      </c>
      <c r="M24" s="55">
        <f t="shared" si="2"/>
        <v>14</v>
      </c>
      <c r="N24" s="54">
        <f t="shared" si="3"/>
        <v>30</v>
      </c>
      <c r="O24" s="48">
        <f t="shared" si="3"/>
        <v>0</v>
      </c>
      <c r="P24" s="55">
        <f t="shared" si="4"/>
        <v>30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30</v>
      </c>
      <c r="I25" s="45">
        <v>0</v>
      </c>
      <c r="J25" s="46">
        <f t="shared" si="1"/>
        <v>30</v>
      </c>
      <c r="K25" s="52">
        <v>35</v>
      </c>
      <c r="L25" s="45">
        <v>0</v>
      </c>
      <c r="M25" s="53">
        <f t="shared" si="2"/>
        <v>35</v>
      </c>
      <c r="N25" s="52">
        <f t="shared" si="3"/>
        <v>65</v>
      </c>
      <c r="O25" s="45">
        <f t="shared" si="3"/>
        <v>0</v>
      </c>
      <c r="P25" s="53">
        <f t="shared" si="4"/>
        <v>65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26</v>
      </c>
      <c r="E26" s="48">
        <v>0</v>
      </c>
      <c r="F26" s="48">
        <v>0</v>
      </c>
      <c r="G26" s="55">
        <f t="shared" si="0"/>
        <v>26</v>
      </c>
      <c r="H26" s="47">
        <v>33</v>
      </c>
      <c r="I26" s="48">
        <v>0</v>
      </c>
      <c r="J26" s="49">
        <f t="shared" si="1"/>
        <v>33</v>
      </c>
      <c r="K26" s="54">
        <v>36</v>
      </c>
      <c r="L26" s="48">
        <v>0</v>
      </c>
      <c r="M26" s="55">
        <f t="shared" si="2"/>
        <v>36</v>
      </c>
      <c r="N26" s="54">
        <f t="shared" si="3"/>
        <v>69</v>
      </c>
      <c r="O26" s="48">
        <f t="shared" si="3"/>
        <v>0</v>
      </c>
      <c r="P26" s="55">
        <f t="shared" si="4"/>
        <v>69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32</v>
      </c>
      <c r="E27" s="45">
        <v>0</v>
      </c>
      <c r="F27" s="45">
        <v>0</v>
      </c>
      <c r="G27" s="53">
        <f t="shared" si="0"/>
        <v>32</v>
      </c>
      <c r="H27" s="44">
        <v>30</v>
      </c>
      <c r="I27" s="45">
        <v>0</v>
      </c>
      <c r="J27" s="46">
        <f t="shared" si="1"/>
        <v>30</v>
      </c>
      <c r="K27" s="52">
        <v>29</v>
      </c>
      <c r="L27" s="45">
        <v>0</v>
      </c>
      <c r="M27" s="53">
        <f t="shared" si="2"/>
        <v>29</v>
      </c>
      <c r="N27" s="52">
        <f t="shared" si="3"/>
        <v>59</v>
      </c>
      <c r="O27" s="45">
        <f t="shared" si="3"/>
        <v>0</v>
      </c>
      <c r="P27" s="53">
        <f t="shared" si="4"/>
        <v>59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59</v>
      </c>
      <c r="E28" s="48">
        <v>0</v>
      </c>
      <c r="F28" s="48">
        <v>2</v>
      </c>
      <c r="G28" s="55">
        <f t="shared" si="0"/>
        <v>61</v>
      </c>
      <c r="H28" s="47">
        <v>56</v>
      </c>
      <c r="I28" s="48">
        <v>1</v>
      </c>
      <c r="J28" s="49">
        <f t="shared" si="1"/>
        <v>57</v>
      </c>
      <c r="K28" s="54">
        <v>72</v>
      </c>
      <c r="L28" s="48">
        <v>1</v>
      </c>
      <c r="M28" s="55">
        <f t="shared" si="2"/>
        <v>73</v>
      </c>
      <c r="N28" s="54">
        <f t="shared" si="3"/>
        <v>128</v>
      </c>
      <c r="O28" s="48">
        <f t="shared" si="3"/>
        <v>2</v>
      </c>
      <c r="P28" s="55">
        <f t="shared" si="4"/>
        <v>130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47</v>
      </c>
      <c r="E29" s="45">
        <v>1</v>
      </c>
      <c r="F29" s="45">
        <v>0</v>
      </c>
      <c r="G29" s="53">
        <f t="shared" si="0"/>
        <v>48</v>
      </c>
      <c r="H29" s="44">
        <v>43</v>
      </c>
      <c r="I29" s="45">
        <v>0</v>
      </c>
      <c r="J29" s="46">
        <f t="shared" si="1"/>
        <v>43</v>
      </c>
      <c r="K29" s="52">
        <v>54</v>
      </c>
      <c r="L29" s="45">
        <v>1</v>
      </c>
      <c r="M29" s="53">
        <f t="shared" si="2"/>
        <v>55</v>
      </c>
      <c r="N29" s="52">
        <f t="shared" si="3"/>
        <v>97</v>
      </c>
      <c r="O29" s="45">
        <f t="shared" si="3"/>
        <v>1</v>
      </c>
      <c r="P29" s="53">
        <f t="shared" si="4"/>
        <v>98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24</v>
      </c>
      <c r="E30" s="48">
        <v>0</v>
      </c>
      <c r="F30" s="48">
        <v>0</v>
      </c>
      <c r="G30" s="55">
        <f t="shared" si="0"/>
        <v>24</v>
      </c>
      <c r="H30" s="47">
        <v>25</v>
      </c>
      <c r="I30" s="48">
        <v>0</v>
      </c>
      <c r="J30" s="49">
        <f t="shared" si="1"/>
        <v>25</v>
      </c>
      <c r="K30" s="54">
        <v>30</v>
      </c>
      <c r="L30" s="48">
        <v>0</v>
      </c>
      <c r="M30" s="55">
        <f t="shared" si="2"/>
        <v>30</v>
      </c>
      <c r="N30" s="54">
        <f t="shared" si="3"/>
        <v>55</v>
      </c>
      <c r="O30" s="48">
        <f t="shared" si="3"/>
        <v>0</v>
      </c>
      <c r="P30" s="55">
        <f t="shared" si="4"/>
        <v>55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143</v>
      </c>
      <c r="E31" s="45">
        <v>0</v>
      </c>
      <c r="F31" s="45">
        <v>1</v>
      </c>
      <c r="G31" s="53">
        <f t="shared" si="0"/>
        <v>144</v>
      </c>
      <c r="H31" s="44">
        <v>167</v>
      </c>
      <c r="I31" s="45">
        <v>0</v>
      </c>
      <c r="J31" s="46">
        <f t="shared" si="1"/>
        <v>167</v>
      </c>
      <c r="K31" s="52">
        <v>139</v>
      </c>
      <c r="L31" s="45">
        <v>1</v>
      </c>
      <c r="M31" s="53">
        <f t="shared" si="2"/>
        <v>140</v>
      </c>
      <c r="N31" s="52">
        <f t="shared" si="3"/>
        <v>306</v>
      </c>
      <c r="O31" s="45">
        <f t="shared" si="3"/>
        <v>1</v>
      </c>
      <c r="P31" s="53">
        <f t="shared" si="4"/>
        <v>307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33</v>
      </c>
      <c r="E32" s="48">
        <v>0</v>
      </c>
      <c r="F32" s="48">
        <v>0</v>
      </c>
      <c r="G32" s="55">
        <f t="shared" si="0"/>
        <v>33</v>
      </c>
      <c r="H32" s="47">
        <v>30</v>
      </c>
      <c r="I32" s="48">
        <v>0</v>
      </c>
      <c r="J32" s="49">
        <f t="shared" si="1"/>
        <v>30</v>
      </c>
      <c r="K32" s="54">
        <v>35</v>
      </c>
      <c r="L32" s="48">
        <v>0</v>
      </c>
      <c r="M32" s="55">
        <f t="shared" si="2"/>
        <v>35</v>
      </c>
      <c r="N32" s="54">
        <f t="shared" ref="N32:O48" si="5">H32+K32</f>
        <v>65</v>
      </c>
      <c r="O32" s="48">
        <f t="shared" si="5"/>
        <v>0</v>
      </c>
      <c r="P32" s="55">
        <f t="shared" si="4"/>
        <v>65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19</v>
      </c>
      <c r="E33" s="45">
        <v>0</v>
      </c>
      <c r="F33" s="45">
        <v>0</v>
      </c>
      <c r="G33" s="53">
        <f t="shared" si="0"/>
        <v>19</v>
      </c>
      <c r="H33" s="44">
        <v>17</v>
      </c>
      <c r="I33" s="45">
        <v>0</v>
      </c>
      <c r="J33" s="46">
        <f t="shared" si="1"/>
        <v>17</v>
      </c>
      <c r="K33" s="52">
        <v>17</v>
      </c>
      <c r="L33" s="45">
        <v>0</v>
      </c>
      <c r="M33" s="53">
        <f t="shared" si="2"/>
        <v>17</v>
      </c>
      <c r="N33" s="52">
        <f t="shared" si="5"/>
        <v>34</v>
      </c>
      <c r="O33" s="45">
        <f t="shared" si="5"/>
        <v>0</v>
      </c>
      <c r="P33" s="53">
        <f t="shared" si="4"/>
        <v>34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32</v>
      </c>
      <c r="E34" s="48">
        <v>0</v>
      </c>
      <c r="F34" s="48">
        <v>0</v>
      </c>
      <c r="G34" s="55">
        <f t="shared" si="0"/>
        <v>32</v>
      </c>
      <c r="H34" s="47">
        <v>26</v>
      </c>
      <c r="I34" s="48">
        <v>0</v>
      </c>
      <c r="J34" s="49">
        <f t="shared" si="1"/>
        <v>26</v>
      </c>
      <c r="K34" s="54">
        <v>39</v>
      </c>
      <c r="L34" s="48">
        <v>0</v>
      </c>
      <c r="M34" s="55">
        <f t="shared" si="2"/>
        <v>39</v>
      </c>
      <c r="N34" s="54">
        <f t="shared" si="5"/>
        <v>65</v>
      </c>
      <c r="O34" s="48">
        <f t="shared" si="5"/>
        <v>0</v>
      </c>
      <c r="P34" s="55">
        <f t="shared" si="4"/>
        <v>65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76</v>
      </c>
      <c r="E35" s="45">
        <v>0</v>
      </c>
      <c r="F35" s="45">
        <v>0</v>
      </c>
      <c r="G35" s="53">
        <f t="shared" si="0"/>
        <v>76</v>
      </c>
      <c r="H35" s="44">
        <v>79</v>
      </c>
      <c r="I35" s="45">
        <v>0</v>
      </c>
      <c r="J35" s="46">
        <f t="shared" si="1"/>
        <v>79</v>
      </c>
      <c r="K35" s="52">
        <v>90</v>
      </c>
      <c r="L35" s="45">
        <v>0</v>
      </c>
      <c r="M35" s="53">
        <f t="shared" si="2"/>
        <v>90</v>
      </c>
      <c r="N35" s="52">
        <f t="shared" si="5"/>
        <v>169</v>
      </c>
      <c r="O35" s="45">
        <f t="shared" si="5"/>
        <v>0</v>
      </c>
      <c r="P35" s="53">
        <f t="shared" si="4"/>
        <v>169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99</v>
      </c>
      <c r="E36" s="48">
        <v>0</v>
      </c>
      <c r="F36" s="48">
        <v>1</v>
      </c>
      <c r="G36" s="55">
        <f t="shared" si="0"/>
        <v>100</v>
      </c>
      <c r="H36" s="47">
        <v>121</v>
      </c>
      <c r="I36" s="48">
        <v>0</v>
      </c>
      <c r="J36" s="49">
        <f t="shared" si="1"/>
        <v>121</v>
      </c>
      <c r="K36" s="54">
        <v>84</v>
      </c>
      <c r="L36" s="48">
        <v>1</v>
      </c>
      <c r="M36" s="55">
        <f t="shared" si="2"/>
        <v>85</v>
      </c>
      <c r="N36" s="54">
        <f t="shared" si="5"/>
        <v>205</v>
      </c>
      <c r="O36" s="48">
        <f t="shared" si="5"/>
        <v>1</v>
      </c>
      <c r="P36" s="55">
        <f t="shared" si="4"/>
        <v>206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112</v>
      </c>
      <c r="E37" s="45">
        <v>35</v>
      </c>
      <c r="F37" s="45">
        <v>0</v>
      </c>
      <c r="G37" s="53">
        <f t="shared" si="0"/>
        <v>147</v>
      </c>
      <c r="H37" s="44">
        <v>130</v>
      </c>
      <c r="I37" s="45">
        <v>6</v>
      </c>
      <c r="J37" s="46">
        <f t="shared" si="1"/>
        <v>136</v>
      </c>
      <c r="K37" s="52">
        <v>115</v>
      </c>
      <c r="L37" s="45">
        <v>29</v>
      </c>
      <c r="M37" s="53">
        <f t="shared" si="2"/>
        <v>144</v>
      </c>
      <c r="N37" s="52">
        <f t="shared" si="5"/>
        <v>245</v>
      </c>
      <c r="O37" s="45">
        <f t="shared" si="5"/>
        <v>35</v>
      </c>
      <c r="P37" s="53">
        <f t="shared" si="4"/>
        <v>280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51</v>
      </c>
      <c r="E38" s="48">
        <v>0</v>
      </c>
      <c r="F38" s="48">
        <v>0</v>
      </c>
      <c r="G38" s="55">
        <f t="shared" si="0"/>
        <v>51</v>
      </c>
      <c r="H38" s="47">
        <v>51</v>
      </c>
      <c r="I38" s="48">
        <v>0</v>
      </c>
      <c r="J38" s="49">
        <f t="shared" si="1"/>
        <v>51</v>
      </c>
      <c r="K38" s="54">
        <v>49</v>
      </c>
      <c r="L38" s="48">
        <v>0</v>
      </c>
      <c r="M38" s="55">
        <f t="shared" si="2"/>
        <v>49</v>
      </c>
      <c r="N38" s="54">
        <f t="shared" si="5"/>
        <v>100</v>
      </c>
      <c r="O38" s="48">
        <f t="shared" si="5"/>
        <v>0</v>
      </c>
      <c r="P38" s="55">
        <f t="shared" si="4"/>
        <v>100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24</v>
      </c>
      <c r="E39" s="45">
        <v>6</v>
      </c>
      <c r="F39" s="45">
        <v>1</v>
      </c>
      <c r="G39" s="53">
        <f t="shared" si="0"/>
        <v>31</v>
      </c>
      <c r="H39" s="44">
        <v>25</v>
      </c>
      <c r="I39" s="45">
        <v>3</v>
      </c>
      <c r="J39" s="46">
        <f t="shared" si="1"/>
        <v>28</v>
      </c>
      <c r="K39" s="52">
        <v>20</v>
      </c>
      <c r="L39" s="45">
        <v>4</v>
      </c>
      <c r="M39" s="53">
        <f t="shared" si="2"/>
        <v>24</v>
      </c>
      <c r="N39" s="52">
        <f t="shared" si="5"/>
        <v>45</v>
      </c>
      <c r="O39" s="45">
        <f t="shared" si="5"/>
        <v>7</v>
      </c>
      <c r="P39" s="53">
        <f t="shared" si="4"/>
        <v>52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5"/>
        <v>53</v>
      </c>
      <c r="O40" s="48">
        <f t="shared" si="5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45</v>
      </c>
      <c r="I41" s="45">
        <v>0</v>
      </c>
      <c r="J41" s="46">
        <f t="shared" si="1"/>
        <v>45</v>
      </c>
      <c r="K41" s="52">
        <v>56</v>
      </c>
      <c r="L41" s="45">
        <v>0</v>
      </c>
      <c r="M41" s="53">
        <f t="shared" si="2"/>
        <v>56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47</v>
      </c>
      <c r="E42" s="48">
        <v>0</v>
      </c>
      <c r="F42" s="48">
        <v>2</v>
      </c>
      <c r="G42" s="55">
        <f t="shared" si="0"/>
        <v>49</v>
      </c>
      <c r="H42" s="47">
        <v>68</v>
      </c>
      <c r="I42" s="48">
        <v>0</v>
      </c>
      <c r="J42" s="49">
        <f t="shared" si="1"/>
        <v>68</v>
      </c>
      <c r="K42" s="54">
        <v>71</v>
      </c>
      <c r="L42" s="48">
        <v>2</v>
      </c>
      <c r="M42" s="55">
        <f t="shared" si="2"/>
        <v>73</v>
      </c>
      <c r="N42" s="54">
        <f t="shared" si="5"/>
        <v>139</v>
      </c>
      <c r="O42" s="48">
        <f t="shared" si="5"/>
        <v>2</v>
      </c>
      <c r="P42" s="55">
        <f t="shared" si="4"/>
        <v>141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34</v>
      </c>
      <c r="E43" s="45">
        <v>0</v>
      </c>
      <c r="F43" s="45">
        <v>0</v>
      </c>
      <c r="G43" s="53">
        <f t="shared" si="0"/>
        <v>34</v>
      </c>
      <c r="H43" s="44">
        <v>33</v>
      </c>
      <c r="I43" s="45">
        <v>0</v>
      </c>
      <c r="J43" s="46">
        <f t="shared" si="1"/>
        <v>33</v>
      </c>
      <c r="K43" s="52">
        <v>29</v>
      </c>
      <c r="L43" s="45">
        <v>0</v>
      </c>
      <c r="M43" s="53">
        <f t="shared" si="2"/>
        <v>29</v>
      </c>
      <c r="N43" s="52">
        <f t="shared" si="5"/>
        <v>62</v>
      </c>
      <c r="O43" s="45">
        <f t="shared" si="5"/>
        <v>0</v>
      </c>
      <c r="P43" s="53">
        <f t="shared" si="4"/>
        <v>62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0</v>
      </c>
      <c r="G44" s="55">
        <f t="shared" si="0"/>
        <v>20</v>
      </c>
      <c r="H44" s="47">
        <v>29</v>
      </c>
      <c r="I44" s="48">
        <v>0</v>
      </c>
      <c r="J44" s="49">
        <f t="shared" si="1"/>
        <v>29</v>
      </c>
      <c r="K44" s="54">
        <v>27</v>
      </c>
      <c r="L44" s="48">
        <v>0</v>
      </c>
      <c r="M44" s="55">
        <f t="shared" si="2"/>
        <v>27</v>
      </c>
      <c r="N44" s="54">
        <f t="shared" si="5"/>
        <v>56</v>
      </c>
      <c r="O44" s="48">
        <f t="shared" si="5"/>
        <v>0</v>
      </c>
      <c r="P44" s="55">
        <f t="shared" si="4"/>
        <v>56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65</v>
      </c>
      <c r="E45" s="45">
        <v>0</v>
      </c>
      <c r="F45" s="45">
        <v>0</v>
      </c>
      <c r="G45" s="53">
        <f t="shared" si="0"/>
        <v>65</v>
      </c>
      <c r="H45" s="44">
        <v>54</v>
      </c>
      <c r="I45" s="45">
        <v>0</v>
      </c>
      <c r="J45" s="46">
        <f t="shared" si="1"/>
        <v>54</v>
      </c>
      <c r="K45" s="52">
        <v>55</v>
      </c>
      <c r="L45" s="45">
        <v>0</v>
      </c>
      <c r="M45" s="53">
        <f t="shared" si="2"/>
        <v>55</v>
      </c>
      <c r="N45" s="52">
        <f t="shared" si="5"/>
        <v>109</v>
      </c>
      <c r="O45" s="45">
        <f t="shared" si="5"/>
        <v>0</v>
      </c>
      <c r="P45" s="53">
        <f t="shared" si="4"/>
        <v>109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58</v>
      </c>
      <c r="E46" s="48">
        <v>0</v>
      </c>
      <c r="F46" s="48">
        <v>0</v>
      </c>
      <c r="G46" s="55">
        <f t="shared" si="0"/>
        <v>58</v>
      </c>
      <c r="H46" s="47">
        <v>48</v>
      </c>
      <c r="I46" s="48">
        <v>0</v>
      </c>
      <c r="J46" s="49">
        <f t="shared" si="1"/>
        <v>48</v>
      </c>
      <c r="K46" s="54">
        <v>56</v>
      </c>
      <c r="L46" s="48">
        <v>0</v>
      </c>
      <c r="M46" s="55">
        <f t="shared" si="2"/>
        <v>56</v>
      </c>
      <c r="N46" s="54">
        <f t="shared" si="5"/>
        <v>104</v>
      </c>
      <c r="O46" s="48">
        <f t="shared" si="5"/>
        <v>0</v>
      </c>
      <c r="P46" s="55">
        <f t="shared" si="4"/>
        <v>104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34</v>
      </c>
      <c r="E47" s="45">
        <v>0</v>
      </c>
      <c r="F47" s="45">
        <v>0</v>
      </c>
      <c r="G47" s="53">
        <f t="shared" si="0"/>
        <v>34</v>
      </c>
      <c r="H47" s="44">
        <v>26</v>
      </c>
      <c r="I47" s="45">
        <v>0</v>
      </c>
      <c r="J47" s="46">
        <f t="shared" si="1"/>
        <v>26</v>
      </c>
      <c r="K47" s="52">
        <v>31</v>
      </c>
      <c r="L47" s="45">
        <v>0</v>
      </c>
      <c r="M47" s="53">
        <f t="shared" si="2"/>
        <v>31</v>
      </c>
      <c r="N47" s="52">
        <f t="shared" si="5"/>
        <v>57</v>
      </c>
      <c r="O47" s="45">
        <f t="shared" si="5"/>
        <v>0</v>
      </c>
      <c r="P47" s="53">
        <f t="shared" si="4"/>
        <v>57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196</v>
      </c>
      <c r="E48" s="48">
        <v>0</v>
      </c>
      <c r="F48" s="48">
        <v>1</v>
      </c>
      <c r="G48" s="55">
        <f t="shared" si="0"/>
        <v>197</v>
      </c>
      <c r="H48" s="47">
        <v>177</v>
      </c>
      <c r="I48" s="48">
        <v>0</v>
      </c>
      <c r="J48" s="49">
        <f t="shared" si="1"/>
        <v>177</v>
      </c>
      <c r="K48" s="54">
        <v>212</v>
      </c>
      <c r="L48" s="48">
        <v>1</v>
      </c>
      <c r="M48" s="55">
        <f t="shared" si="2"/>
        <v>213</v>
      </c>
      <c r="N48" s="54">
        <f t="shared" si="5"/>
        <v>389</v>
      </c>
      <c r="O48" s="48">
        <f t="shared" si="5"/>
        <v>1</v>
      </c>
      <c r="P48" s="55">
        <f t="shared" si="4"/>
        <v>390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3022</v>
      </c>
      <c r="E49" s="45">
        <f>SUM(E5:E48)</f>
        <v>113</v>
      </c>
      <c r="F49" s="45">
        <f t="shared" si="6"/>
        <v>16</v>
      </c>
      <c r="G49" s="53">
        <f>SUM(G5:G48)</f>
        <v>3151</v>
      </c>
      <c r="H49" s="44">
        <f t="shared" si="6"/>
        <v>3299</v>
      </c>
      <c r="I49" s="45">
        <f t="shared" si="6"/>
        <v>30</v>
      </c>
      <c r="J49" s="46">
        <f t="shared" si="6"/>
        <v>3329</v>
      </c>
      <c r="K49" s="52">
        <f t="shared" si="6"/>
        <v>3302</v>
      </c>
      <c r="L49" s="45">
        <f t="shared" si="6"/>
        <v>104</v>
      </c>
      <c r="M49" s="53">
        <f t="shared" si="6"/>
        <v>3406</v>
      </c>
      <c r="N49" s="52">
        <f>SUM(N5:N48)</f>
        <v>6601</v>
      </c>
      <c r="O49" s="45">
        <f t="shared" si="6"/>
        <v>134</v>
      </c>
      <c r="P49" s="53">
        <f>SUM(P5:P48)</f>
        <v>6735</v>
      </c>
    </row>
    <row r="50" spans="1:17" ht="16.5" customHeight="1" x14ac:dyDescent="0.25">
      <c r="A50" s="410" t="s">
        <v>49</v>
      </c>
      <c r="B50" s="411"/>
      <c r="C50" s="411"/>
      <c r="D50" s="113">
        <f>'H28.12'!D49-'H28.11'!D49</f>
        <v>-21</v>
      </c>
      <c r="E50" s="114">
        <f>'H28.12'!E49-'H28.11'!E49</f>
        <v>-4</v>
      </c>
      <c r="F50" s="114">
        <f>'H28.12'!F49-'H28.11'!F49</f>
        <v>0</v>
      </c>
      <c r="G50" s="84">
        <f>'H28.12'!G49-'H28.11'!G49</f>
        <v>-25</v>
      </c>
      <c r="H50" s="113">
        <f>'H28.12'!H49-'H28.11'!H49</f>
        <v>-19</v>
      </c>
      <c r="I50" s="114">
        <f>'H28.12'!I49-'H28.11'!I49</f>
        <v>0</v>
      </c>
      <c r="J50" s="84">
        <f>'H28.12'!J49-'H28.11'!J49</f>
        <v>-19</v>
      </c>
      <c r="K50" s="113">
        <f>'H28.12'!K49-'H28.11'!K49</f>
        <v>-9</v>
      </c>
      <c r="L50" s="114">
        <f>'H28.12'!L49-'H28.11'!L49</f>
        <v>-4</v>
      </c>
      <c r="M50" s="84">
        <f>'H28.12'!M49-'H28.11'!M49</f>
        <v>-13</v>
      </c>
      <c r="N50" s="82">
        <f>'H28.12'!N49-'H28.11'!N49</f>
        <v>-28</v>
      </c>
      <c r="O50" s="83">
        <f>'H28.12'!O49-'H28.11'!O49</f>
        <v>-4</v>
      </c>
      <c r="P50" s="115">
        <f>'H28.12'!P49-'H28.11'!P49</f>
        <v>-32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95">
    <tabColor rgb="FFFF99CC"/>
  </sheetPr>
  <dimension ref="A1:S50"/>
  <sheetViews>
    <sheetView zoomScale="115" zoomScaleNormal="115" workbookViewId="0">
      <pane ySplit="4" topLeftCell="A41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143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 t="shared" ref="G5:G48" si="0">SUM(D5:F5)</f>
        <v>69</v>
      </c>
      <c r="H5" s="44">
        <v>90</v>
      </c>
      <c r="I5" s="45">
        <v>0</v>
      </c>
      <c r="J5" s="46">
        <f t="shared" ref="J5:J48" si="1">SUM(H5:I5)</f>
        <v>90</v>
      </c>
      <c r="K5" s="52">
        <v>75</v>
      </c>
      <c r="L5" s="45">
        <v>0</v>
      </c>
      <c r="M5" s="53">
        <f t="shared" ref="M5:M48" si="2">SUM(K5:L5)</f>
        <v>75</v>
      </c>
      <c r="N5" s="52">
        <f t="shared" ref="N5:O31" si="3">H5+K5</f>
        <v>165</v>
      </c>
      <c r="O5" s="45">
        <f t="shared" si="3"/>
        <v>0</v>
      </c>
      <c r="P5" s="53">
        <f t="shared" ref="P5:P48" si="4">SUM(N5:O5)</f>
        <v>165</v>
      </c>
    </row>
    <row r="6" spans="1:19" ht="16.5" customHeight="1" x14ac:dyDescent="0.25">
      <c r="A6" s="39">
        <v>2</v>
      </c>
      <c r="B6" s="40" t="s">
        <v>9</v>
      </c>
      <c r="C6" s="40"/>
      <c r="D6" s="54">
        <v>198</v>
      </c>
      <c r="E6" s="48">
        <v>48</v>
      </c>
      <c r="F6" s="48">
        <v>1</v>
      </c>
      <c r="G6" s="55">
        <f t="shared" si="0"/>
        <v>247</v>
      </c>
      <c r="H6" s="47">
        <v>221</v>
      </c>
      <c r="I6" s="48">
        <v>5</v>
      </c>
      <c r="J6" s="49">
        <f t="shared" si="1"/>
        <v>226</v>
      </c>
      <c r="K6" s="54">
        <v>236</v>
      </c>
      <c r="L6" s="48">
        <v>45</v>
      </c>
      <c r="M6" s="55">
        <f t="shared" si="2"/>
        <v>281</v>
      </c>
      <c r="N6" s="54">
        <f t="shared" si="3"/>
        <v>457</v>
      </c>
      <c r="O6" s="48">
        <f t="shared" si="3"/>
        <v>50</v>
      </c>
      <c r="P6" s="55">
        <f t="shared" si="4"/>
        <v>507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352</v>
      </c>
      <c r="E7" s="45">
        <v>9</v>
      </c>
      <c r="F7" s="45">
        <v>0</v>
      </c>
      <c r="G7" s="53">
        <f t="shared" si="0"/>
        <v>361</v>
      </c>
      <c r="H7" s="44">
        <v>371</v>
      </c>
      <c r="I7" s="45">
        <v>6</v>
      </c>
      <c r="J7" s="46">
        <f t="shared" si="1"/>
        <v>377</v>
      </c>
      <c r="K7" s="52">
        <v>270</v>
      </c>
      <c r="L7" s="45">
        <v>3</v>
      </c>
      <c r="M7" s="53">
        <f t="shared" si="2"/>
        <v>273</v>
      </c>
      <c r="N7" s="52">
        <f t="shared" si="3"/>
        <v>641</v>
      </c>
      <c r="O7" s="45">
        <f t="shared" si="3"/>
        <v>9</v>
      </c>
      <c r="P7" s="53">
        <f t="shared" si="4"/>
        <v>650</v>
      </c>
    </row>
    <row r="8" spans="1:19" ht="16.5" customHeight="1" x14ac:dyDescent="0.25">
      <c r="A8" s="39">
        <v>4</v>
      </c>
      <c r="B8" s="40" t="s">
        <v>7</v>
      </c>
      <c r="C8" s="40"/>
      <c r="D8" s="54">
        <v>82</v>
      </c>
      <c r="E8" s="48">
        <v>1</v>
      </c>
      <c r="F8" s="48">
        <v>2</v>
      </c>
      <c r="G8" s="55">
        <f t="shared" si="0"/>
        <v>85</v>
      </c>
      <c r="H8" s="47">
        <v>90</v>
      </c>
      <c r="I8" s="48">
        <v>2</v>
      </c>
      <c r="J8" s="49">
        <f t="shared" si="1"/>
        <v>92</v>
      </c>
      <c r="K8" s="54">
        <v>87</v>
      </c>
      <c r="L8" s="48">
        <v>3</v>
      </c>
      <c r="M8" s="55">
        <f t="shared" si="2"/>
        <v>90</v>
      </c>
      <c r="N8" s="54">
        <f t="shared" si="3"/>
        <v>177</v>
      </c>
      <c r="O8" s="48">
        <f t="shared" si="3"/>
        <v>5</v>
      </c>
      <c r="P8" s="55">
        <f t="shared" si="4"/>
        <v>182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61</v>
      </c>
      <c r="I9" s="45">
        <v>0</v>
      </c>
      <c r="J9" s="46">
        <f t="shared" si="1"/>
        <v>61</v>
      </c>
      <c r="K9" s="52">
        <v>72</v>
      </c>
      <c r="L9" s="45">
        <v>0</v>
      </c>
      <c r="M9" s="53">
        <f t="shared" si="2"/>
        <v>72</v>
      </c>
      <c r="N9" s="52">
        <f t="shared" si="3"/>
        <v>133</v>
      </c>
      <c r="O9" s="45">
        <f t="shared" si="3"/>
        <v>0</v>
      </c>
      <c r="P9" s="53">
        <f t="shared" si="4"/>
        <v>133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3</v>
      </c>
      <c r="G10" s="55">
        <f t="shared" si="0"/>
        <v>286</v>
      </c>
      <c r="H10" s="47">
        <v>346</v>
      </c>
      <c r="I10" s="48">
        <v>0</v>
      </c>
      <c r="J10" s="49">
        <f t="shared" si="1"/>
        <v>346</v>
      </c>
      <c r="K10" s="54">
        <v>374</v>
      </c>
      <c r="L10" s="48">
        <v>3</v>
      </c>
      <c r="M10" s="55">
        <f t="shared" si="2"/>
        <v>377</v>
      </c>
      <c r="N10" s="54">
        <f t="shared" si="3"/>
        <v>720</v>
      </c>
      <c r="O10" s="48">
        <f t="shared" si="3"/>
        <v>3</v>
      </c>
      <c r="P10" s="55">
        <f t="shared" si="4"/>
        <v>723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26</v>
      </c>
      <c r="E11" s="45">
        <v>0</v>
      </c>
      <c r="F11" s="45">
        <v>0</v>
      </c>
      <c r="G11" s="53">
        <f t="shared" si="0"/>
        <v>26</v>
      </c>
      <c r="H11" s="44">
        <v>22</v>
      </c>
      <c r="I11" s="45">
        <v>0</v>
      </c>
      <c r="J11" s="46">
        <f t="shared" si="1"/>
        <v>22</v>
      </c>
      <c r="K11" s="52">
        <v>21</v>
      </c>
      <c r="L11" s="45">
        <v>0</v>
      </c>
      <c r="M11" s="53">
        <f t="shared" si="2"/>
        <v>21</v>
      </c>
      <c r="N11" s="52">
        <f t="shared" si="3"/>
        <v>43</v>
      </c>
      <c r="O11" s="45">
        <f t="shared" si="3"/>
        <v>0</v>
      </c>
      <c r="P11" s="53">
        <f t="shared" si="4"/>
        <v>43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34</v>
      </c>
      <c r="E12" s="48">
        <v>0</v>
      </c>
      <c r="F12" s="48">
        <v>0</v>
      </c>
      <c r="G12" s="55">
        <f t="shared" si="0"/>
        <v>34</v>
      </c>
      <c r="H12" s="47">
        <v>25</v>
      </c>
      <c r="I12" s="48">
        <v>0</v>
      </c>
      <c r="J12" s="49">
        <f t="shared" si="1"/>
        <v>25</v>
      </c>
      <c r="K12" s="54">
        <v>33</v>
      </c>
      <c r="L12" s="48">
        <v>0</v>
      </c>
      <c r="M12" s="55">
        <f t="shared" si="2"/>
        <v>33</v>
      </c>
      <c r="N12" s="54">
        <f t="shared" si="3"/>
        <v>58</v>
      </c>
      <c r="O12" s="48">
        <f t="shared" si="3"/>
        <v>0</v>
      </c>
      <c r="P12" s="55">
        <f t="shared" si="4"/>
        <v>58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96</v>
      </c>
      <c r="E13" s="45">
        <v>3</v>
      </c>
      <c r="F13" s="45">
        <v>1</v>
      </c>
      <c r="G13" s="53">
        <f t="shared" si="0"/>
        <v>100</v>
      </c>
      <c r="H13" s="44">
        <v>111</v>
      </c>
      <c r="I13" s="45">
        <v>0</v>
      </c>
      <c r="J13" s="46">
        <f t="shared" si="1"/>
        <v>111</v>
      </c>
      <c r="K13" s="52">
        <v>117</v>
      </c>
      <c r="L13" s="45">
        <v>4</v>
      </c>
      <c r="M13" s="53">
        <f t="shared" si="2"/>
        <v>121</v>
      </c>
      <c r="N13" s="52">
        <f t="shared" si="3"/>
        <v>228</v>
      </c>
      <c r="O13" s="45">
        <f t="shared" si="3"/>
        <v>4</v>
      </c>
      <c r="P13" s="53">
        <f t="shared" si="4"/>
        <v>232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131</v>
      </c>
      <c r="E14" s="48">
        <v>10</v>
      </c>
      <c r="F14" s="48">
        <v>1</v>
      </c>
      <c r="G14" s="55">
        <f t="shared" si="0"/>
        <v>142</v>
      </c>
      <c r="H14" s="47">
        <v>161</v>
      </c>
      <c r="I14" s="48">
        <v>4</v>
      </c>
      <c r="J14" s="49">
        <f t="shared" si="1"/>
        <v>165</v>
      </c>
      <c r="K14" s="54">
        <v>150</v>
      </c>
      <c r="L14" s="48">
        <v>9</v>
      </c>
      <c r="M14" s="55">
        <f t="shared" si="2"/>
        <v>159</v>
      </c>
      <c r="N14" s="54">
        <f t="shared" si="3"/>
        <v>311</v>
      </c>
      <c r="O14" s="48">
        <f t="shared" si="3"/>
        <v>13</v>
      </c>
      <c r="P14" s="55">
        <f t="shared" si="4"/>
        <v>324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160</v>
      </c>
      <c r="E15" s="45">
        <v>1</v>
      </c>
      <c r="F15" s="45">
        <v>0</v>
      </c>
      <c r="G15" s="53">
        <f t="shared" si="0"/>
        <v>161</v>
      </c>
      <c r="H15" s="44">
        <v>196</v>
      </c>
      <c r="I15" s="45">
        <v>0</v>
      </c>
      <c r="J15" s="46">
        <f t="shared" si="1"/>
        <v>196</v>
      </c>
      <c r="K15" s="52">
        <v>194</v>
      </c>
      <c r="L15" s="45">
        <v>1</v>
      </c>
      <c r="M15" s="53">
        <f t="shared" si="2"/>
        <v>195</v>
      </c>
      <c r="N15" s="52">
        <f t="shared" si="3"/>
        <v>390</v>
      </c>
      <c r="O15" s="45">
        <f t="shared" si="3"/>
        <v>1</v>
      </c>
      <c r="P15" s="53">
        <f t="shared" si="4"/>
        <v>391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38</v>
      </c>
      <c r="E16" s="48">
        <v>1</v>
      </c>
      <c r="F16" s="48">
        <v>0</v>
      </c>
      <c r="G16" s="55">
        <f t="shared" si="0"/>
        <v>39</v>
      </c>
      <c r="H16" s="47">
        <v>39</v>
      </c>
      <c r="I16" s="48">
        <v>1</v>
      </c>
      <c r="J16" s="49">
        <f t="shared" si="1"/>
        <v>40</v>
      </c>
      <c r="K16" s="54">
        <v>38</v>
      </c>
      <c r="L16" s="48">
        <v>0</v>
      </c>
      <c r="M16" s="55">
        <f t="shared" si="2"/>
        <v>38</v>
      </c>
      <c r="N16" s="54">
        <f t="shared" si="3"/>
        <v>77</v>
      </c>
      <c r="O16" s="48">
        <f t="shared" si="3"/>
        <v>1</v>
      </c>
      <c r="P16" s="55">
        <f t="shared" si="4"/>
        <v>78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2</v>
      </c>
      <c r="F17" s="45">
        <v>0</v>
      </c>
      <c r="G17" s="53">
        <f t="shared" si="0"/>
        <v>69</v>
      </c>
      <c r="H17" s="44">
        <v>66</v>
      </c>
      <c r="I17" s="45">
        <v>2</v>
      </c>
      <c r="J17" s="46">
        <f t="shared" si="1"/>
        <v>68</v>
      </c>
      <c r="K17" s="52">
        <v>79</v>
      </c>
      <c r="L17" s="45">
        <v>0</v>
      </c>
      <c r="M17" s="53">
        <f t="shared" si="2"/>
        <v>79</v>
      </c>
      <c r="N17" s="52">
        <f t="shared" si="3"/>
        <v>145</v>
      </c>
      <c r="O17" s="45">
        <f t="shared" si="3"/>
        <v>2</v>
      </c>
      <c r="P17" s="53">
        <f t="shared" si="4"/>
        <v>147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22</v>
      </c>
      <c r="E18" s="48">
        <v>0</v>
      </c>
      <c r="F18" s="48">
        <v>0</v>
      </c>
      <c r="G18" s="55">
        <f t="shared" si="0"/>
        <v>22</v>
      </c>
      <c r="H18" s="47">
        <v>16</v>
      </c>
      <c r="I18" s="48">
        <v>0</v>
      </c>
      <c r="J18" s="49">
        <f t="shared" si="1"/>
        <v>16</v>
      </c>
      <c r="K18" s="54">
        <v>23</v>
      </c>
      <c r="L18" s="48">
        <v>0</v>
      </c>
      <c r="M18" s="55">
        <f t="shared" si="2"/>
        <v>23</v>
      </c>
      <c r="N18" s="54">
        <f t="shared" si="3"/>
        <v>39</v>
      </c>
      <c r="O18" s="48">
        <f t="shared" si="3"/>
        <v>0</v>
      </c>
      <c r="P18" s="55">
        <f t="shared" si="4"/>
        <v>39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17</v>
      </c>
      <c r="E19" s="45">
        <v>0</v>
      </c>
      <c r="F19" s="45">
        <v>0</v>
      </c>
      <c r="G19" s="53">
        <f t="shared" si="0"/>
        <v>17</v>
      </c>
      <c r="H19" s="44">
        <v>18</v>
      </c>
      <c r="I19" s="45">
        <v>0</v>
      </c>
      <c r="J19" s="46">
        <f t="shared" si="1"/>
        <v>18</v>
      </c>
      <c r="K19" s="52">
        <v>26</v>
      </c>
      <c r="L19" s="45">
        <v>0</v>
      </c>
      <c r="M19" s="53">
        <f t="shared" si="2"/>
        <v>26</v>
      </c>
      <c r="N19" s="52">
        <f t="shared" si="3"/>
        <v>44</v>
      </c>
      <c r="O19" s="45">
        <f t="shared" si="3"/>
        <v>0</v>
      </c>
      <c r="P19" s="53">
        <f t="shared" si="4"/>
        <v>44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43</v>
      </c>
      <c r="I20" s="48">
        <v>0</v>
      </c>
      <c r="J20" s="49">
        <f t="shared" si="1"/>
        <v>43</v>
      </c>
      <c r="K20" s="54">
        <v>34</v>
      </c>
      <c r="L20" s="48">
        <v>0</v>
      </c>
      <c r="M20" s="55">
        <f t="shared" si="2"/>
        <v>34</v>
      </c>
      <c r="N20" s="54">
        <f t="shared" si="3"/>
        <v>77</v>
      </c>
      <c r="O20" s="48">
        <f t="shared" si="3"/>
        <v>0</v>
      </c>
      <c r="P20" s="55">
        <f t="shared" si="4"/>
        <v>77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18</v>
      </c>
      <c r="E21" s="45">
        <v>0</v>
      </c>
      <c r="F21" s="45">
        <v>0</v>
      </c>
      <c r="G21" s="53">
        <f t="shared" si="0"/>
        <v>18</v>
      </c>
      <c r="H21" s="44">
        <v>22</v>
      </c>
      <c r="I21" s="45">
        <v>0</v>
      </c>
      <c r="J21" s="46">
        <f t="shared" si="1"/>
        <v>22</v>
      </c>
      <c r="K21" s="52">
        <v>22</v>
      </c>
      <c r="L21" s="45">
        <v>0</v>
      </c>
      <c r="M21" s="53">
        <f t="shared" si="2"/>
        <v>22</v>
      </c>
      <c r="N21" s="52">
        <f t="shared" si="3"/>
        <v>44</v>
      </c>
      <c r="O21" s="45">
        <f t="shared" si="3"/>
        <v>0</v>
      </c>
      <c r="P21" s="53">
        <f t="shared" si="4"/>
        <v>44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22</v>
      </c>
      <c r="E22" s="48">
        <v>0</v>
      </c>
      <c r="F22" s="48">
        <v>0</v>
      </c>
      <c r="G22" s="55">
        <f t="shared" si="0"/>
        <v>22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14</v>
      </c>
      <c r="E24" s="48">
        <v>0</v>
      </c>
      <c r="F24" s="48">
        <v>0</v>
      </c>
      <c r="G24" s="55">
        <f t="shared" si="0"/>
        <v>14</v>
      </c>
      <c r="H24" s="47">
        <v>16</v>
      </c>
      <c r="I24" s="48">
        <v>0</v>
      </c>
      <c r="J24" s="49">
        <f t="shared" si="1"/>
        <v>16</v>
      </c>
      <c r="K24" s="54">
        <v>14</v>
      </c>
      <c r="L24" s="48">
        <v>0</v>
      </c>
      <c r="M24" s="55">
        <f t="shared" si="2"/>
        <v>14</v>
      </c>
      <c r="N24" s="54">
        <f t="shared" si="3"/>
        <v>30</v>
      </c>
      <c r="O24" s="48">
        <f t="shared" si="3"/>
        <v>0</v>
      </c>
      <c r="P24" s="55">
        <f t="shared" si="4"/>
        <v>30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30</v>
      </c>
      <c r="I25" s="45">
        <v>0</v>
      </c>
      <c r="J25" s="46">
        <f t="shared" si="1"/>
        <v>30</v>
      </c>
      <c r="K25" s="52">
        <v>35</v>
      </c>
      <c r="L25" s="45">
        <v>0</v>
      </c>
      <c r="M25" s="53">
        <f t="shared" si="2"/>
        <v>35</v>
      </c>
      <c r="N25" s="52">
        <f t="shared" si="3"/>
        <v>65</v>
      </c>
      <c r="O25" s="45">
        <f t="shared" si="3"/>
        <v>0</v>
      </c>
      <c r="P25" s="53">
        <f t="shared" si="4"/>
        <v>65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26</v>
      </c>
      <c r="E26" s="48">
        <v>0</v>
      </c>
      <c r="F26" s="48">
        <v>0</v>
      </c>
      <c r="G26" s="55">
        <f t="shared" si="0"/>
        <v>26</v>
      </c>
      <c r="H26" s="47">
        <v>33</v>
      </c>
      <c r="I26" s="48">
        <v>0</v>
      </c>
      <c r="J26" s="49">
        <f t="shared" si="1"/>
        <v>33</v>
      </c>
      <c r="K26" s="54">
        <v>35</v>
      </c>
      <c r="L26" s="48">
        <v>0</v>
      </c>
      <c r="M26" s="55">
        <f t="shared" si="2"/>
        <v>35</v>
      </c>
      <c r="N26" s="54">
        <f t="shared" si="3"/>
        <v>68</v>
      </c>
      <c r="O26" s="48">
        <f t="shared" si="3"/>
        <v>0</v>
      </c>
      <c r="P26" s="55">
        <f t="shared" si="4"/>
        <v>68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32</v>
      </c>
      <c r="E27" s="45">
        <v>0</v>
      </c>
      <c r="F27" s="45">
        <v>0</v>
      </c>
      <c r="G27" s="53">
        <f t="shared" si="0"/>
        <v>32</v>
      </c>
      <c r="H27" s="44">
        <v>30</v>
      </c>
      <c r="I27" s="45">
        <v>0</v>
      </c>
      <c r="J27" s="46">
        <f t="shared" si="1"/>
        <v>30</v>
      </c>
      <c r="K27" s="52">
        <v>29</v>
      </c>
      <c r="L27" s="45">
        <v>0</v>
      </c>
      <c r="M27" s="53">
        <f t="shared" si="2"/>
        <v>29</v>
      </c>
      <c r="N27" s="52">
        <f t="shared" si="3"/>
        <v>59</v>
      </c>
      <c r="O27" s="45">
        <f t="shared" si="3"/>
        <v>0</v>
      </c>
      <c r="P27" s="53">
        <f t="shared" si="4"/>
        <v>59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49</v>
      </c>
      <c r="E28" s="48">
        <v>0</v>
      </c>
      <c r="F28" s="48">
        <v>1</v>
      </c>
      <c r="G28" s="55">
        <f t="shared" si="0"/>
        <v>50</v>
      </c>
      <c r="H28" s="47">
        <v>47</v>
      </c>
      <c r="I28" s="48">
        <v>1</v>
      </c>
      <c r="J28" s="49">
        <f t="shared" si="1"/>
        <v>48</v>
      </c>
      <c r="K28" s="54">
        <v>57</v>
      </c>
      <c r="L28" s="48">
        <v>0</v>
      </c>
      <c r="M28" s="55">
        <f t="shared" si="2"/>
        <v>57</v>
      </c>
      <c r="N28" s="54">
        <f t="shared" si="3"/>
        <v>104</v>
      </c>
      <c r="O28" s="48">
        <f t="shared" si="3"/>
        <v>1</v>
      </c>
      <c r="P28" s="55">
        <f t="shared" si="4"/>
        <v>105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48</v>
      </c>
      <c r="E29" s="45">
        <v>1</v>
      </c>
      <c r="F29" s="45">
        <v>0</v>
      </c>
      <c r="G29" s="53">
        <f t="shared" si="0"/>
        <v>49</v>
      </c>
      <c r="H29" s="44">
        <v>44</v>
      </c>
      <c r="I29" s="45">
        <v>0</v>
      </c>
      <c r="J29" s="46">
        <f t="shared" si="1"/>
        <v>44</v>
      </c>
      <c r="K29" s="52">
        <v>54</v>
      </c>
      <c r="L29" s="45">
        <v>1</v>
      </c>
      <c r="M29" s="53">
        <f t="shared" si="2"/>
        <v>55</v>
      </c>
      <c r="N29" s="52">
        <f t="shared" si="3"/>
        <v>98</v>
      </c>
      <c r="O29" s="45">
        <f t="shared" si="3"/>
        <v>1</v>
      </c>
      <c r="P29" s="53">
        <f t="shared" si="4"/>
        <v>99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24</v>
      </c>
      <c r="E30" s="48">
        <v>0</v>
      </c>
      <c r="F30" s="48">
        <v>0</v>
      </c>
      <c r="G30" s="55">
        <f t="shared" si="0"/>
        <v>24</v>
      </c>
      <c r="H30" s="47">
        <v>25</v>
      </c>
      <c r="I30" s="48">
        <v>0</v>
      </c>
      <c r="J30" s="49">
        <f t="shared" si="1"/>
        <v>25</v>
      </c>
      <c r="K30" s="54">
        <v>30</v>
      </c>
      <c r="L30" s="48">
        <v>0</v>
      </c>
      <c r="M30" s="55">
        <f t="shared" si="2"/>
        <v>30</v>
      </c>
      <c r="N30" s="54">
        <f t="shared" si="3"/>
        <v>55</v>
      </c>
      <c r="O30" s="48">
        <f t="shared" si="3"/>
        <v>0</v>
      </c>
      <c r="P30" s="55">
        <f t="shared" si="4"/>
        <v>55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140</v>
      </c>
      <c r="E31" s="45">
        <v>0</v>
      </c>
      <c r="F31" s="45">
        <v>1</v>
      </c>
      <c r="G31" s="53">
        <f t="shared" si="0"/>
        <v>141</v>
      </c>
      <c r="H31" s="44">
        <v>164</v>
      </c>
      <c r="I31" s="45">
        <v>0</v>
      </c>
      <c r="J31" s="46">
        <f t="shared" si="1"/>
        <v>164</v>
      </c>
      <c r="K31" s="52">
        <v>137</v>
      </c>
      <c r="L31" s="45">
        <v>1</v>
      </c>
      <c r="M31" s="53">
        <f t="shared" si="2"/>
        <v>138</v>
      </c>
      <c r="N31" s="52">
        <f t="shared" si="3"/>
        <v>301</v>
      </c>
      <c r="O31" s="45">
        <f t="shared" si="3"/>
        <v>1</v>
      </c>
      <c r="P31" s="53">
        <f t="shared" si="4"/>
        <v>302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34</v>
      </c>
      <c r="E32" s="48">
        <v>0</v>
      </c>
      <c r="F32" s="48">
        <v>0</v>
      </c>
      <c r="G32" s="55">
        <f t="shared" si="0"/>
        <v>34</v>
      </c>
      <c r="H32" s="47">
        <v>30</v>
      </c>
      <c r="I32" s="48">
        <v>0</v>
      </c>
      <c r="J32" s="49">
        <f t="shared" si="1"/>
        <v>30</v>
      </c>
      <c r="K32" s="54">
        <v>36</v>
      </c>
      <c r="L32" s="48">
        <v>0</v>
      </c>
      <c r="M32" s="55">
        <f t="shared" si="2"/>
        <v>36</v>
      </c>
      <c r="N32" s="54">
        <f t="shared" ref="N32:O48" si="5">H32+K32</f>
        <v>66</v>
      </c>
      <c r="O32" s="48">
        <f t="shared" si="5"/>
        <v>0</v>
      </c>
      <c r="P32" s="55">
        <f t="shared" si="4"/>
        <v>66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19</v>
      </c>
      <c r="E33" s="45">
        <v>0</v>
      </c>
      <c r="F33" s="45">
        <v>0</v>
      </c>
      <c r="G33" s="53">
        <f t="shared" si="0"/>
        <v>19</v>
      </c>
      <c r="H33" s="44">
        <v>17</v>
      </c>
      <c r="I33" s="45">
        <v>0</v>
      </c>
      <c r="J33" s="46">
        <f t="shared" si="1"/>
        <v>17</v>
      </c>
      <c r="K33" s="52">
        <v>17</v>
      </c>
      <c r="L33" s="45">
        <v>0</v>
      </c>
      <c r="M33" s="53">
        <f t="shared" si="2"/>
        <v>17</v>
      </c>
      <c r="N33" s="52">
        <f t="shared" si="5"/>
        <v>34</v>
      </c>
      <c r="O33" s="45">
        <f t="shared" si="5"/>
        <v>0</v>
      </c>
      <c r="P33" s="53">
        <f t="shared" si="4"/>
        <v>34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35</v>
      </c>
      <c r="E34" s="48">
        <v>0</v>
      </c>
      <c r="F34" s="48">
        <v>0</v>
      </c>
      <c r="G34" s="55">
        <f t="shared" si="0"/>
        <v>35</v>
      </c>
      <c r="H34" s="47">
        <v>29</v>
      </c>
      <c r="I34" s="48">
        <v>0</v>
      </c>
      <c r="J34" s="49">
        <f t="shared" si="1"/>
        <v>29</v>
      </c>
      <c r="K34" s="54">
        <v>42</v>
      </c>
      <c r="L34" s="48">
        <v>0</v>
      </c>
      <c r="M34" s="55">
        <f t="shared" si="2"/>
        <v>42</v>
      </c>
      <c r="N34" s="54">
        <f t="shared" si="5"/>
        <v>71</v>
      </c>
      <c r="O34" s="48">
        <f t="shared" si="5"/>
        <v>0</v>
      </c>
      <c r="P34" s="55">
        <f t="shared" si="4"/>
        <v>71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79</v>
      </c>
      <c r="E35" s="45">
        <v>0</v>
      </c>
      <c r="F35" s="45">
        <v>0</v>
      </c>
      <c r="G35" s="53">
        <f t="shared" si="0"/>
        <v>79</v>
      </c>
      <c r="H35" s="44">
        <v>84</v>
      </c>
      <c r="I35" s="45">
        <v>0</v>
      </c>
      <c r="J35" s="46">
        <f t="shared" si="1"/>
        <v>84</v>
      </c>
      <c r="K35" s="52">
        <v>91</v>
      </c>
      <c r="L35" s="45">
        <v>0</v>
      </c>
      <c r="M35" s="53">
        <f t="shared" si="2"/>
        <v>91</v>
      </c>
      <c r="N35" s="52">
        <f t="shared" si="5"/>
        <v>175</v>
      </c>
      <c r="O35" s="45">
        <f t="shared" si="5"/>
        <v>0</v>
      </c>
      <c r="P35" s="53">
        <f t="shared" si="4"/>
        <v>175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101</v>
      </c>
      <c r="E36" s="48">
        <v>0</v>
      </c>
      <c r="F36" s="48">
        <v>2</v>
      </c>
      <c r="G36" s="55">
        <f t="shared" si="0"/>
        <v>103</v>
      </c>
      <c r="H36" s="47">
        <v>122</v>
      </c>
      <c r="I36" s="48">
        <v>0</v>
      </c>
      <c r="J36" s="49">
        <f t="shared" si="1"/>
        <v>122</v>
      </c>
      <c r="K36" s="54">
        <v>87</v>
      </c>
      <c r="L36" s="48">
        <v>2</v>
      </c>
      <c r="M36" s="55">
        <f t="shared" si="2"/>
        <v>89</v>
      </c>
      <c r="N36" s="54">
        <f t="shared" si="5"/>
        <v>209</v>
      </c>
      <c r="O36" s="48">
        <f t="shared" si="5"/>
        <v>2</v>
      </c>
      <c r="P36" s="55">
        <f t="shared" si="4"/>
        <v>211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113</v>
      </c>
      <c r="E37" s="45">
        <v>35</v>
      </c>
      <c r="F37" s="45">
        <v>0</v>
      </c>
      <c r="G37" s="53">
        <f t="shared" si="0"/>
        <v>148</v>
      </c>
      <c r="H37" s="44">
        <v>131</v>
      </c>
      <c r="I37" s="45">
        <v>6</v>
      </c>
      <c r="J37" s="46">
        <f t="shared" si="1"/>
        <v>137</v>
      </c>
      <c r="K37" s="52">
        <v>115</v>
      </c>
      <c r="L37" s="45">
        <v>29</v>
      </c>
      <c r="M37" s="53">
        <f t="shared" si="2"/>
        <v>144</v>
      </c>
      <c r="N37" s="52">
        <f t="shared" si="5"/>
        <v>246</v>
      </c>
      <c r="O37" s="45">
        <f t="shared" si="5"/>
        <v>35</v>
      </c>
      <c r="P37" s="53">
        <f t="shared" si="4"/>
        <v>281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50</v>
      </c>
      <c r="E38" s="48">
        <v>0</v>
      </c>
      <c r="F38" s="48">
        <v>0</v>
      </c>
      <c r="G38" s="55">
        <f t="shared" si="0"/>
        <v>50</v>
      </c>
      <c r="H38" s="47">
        <v>50</v>
      </c>
      <c r="I38" s="48">
        <v>0</v>
      </c>
      <c r="J38" s="49">
        <f t="shared" si="1"/>
        <v>50</v>
      </c>
      <c r="K38" s="54">
        <v>49</v>
      </c>
      <c r="L38" s="48">
        <v>0</v>
      </c>
      <c r="M38" s="55">
        <f t="shared" si="2"/>
        <v>49</v>
      </c>
      <c r="N38" s="54">
        <f t="shared" si="5"/>
        <v>99</v>
      </c>
      <c r="O38" s="48">
        <f t="shared" si="5"/>
        <v>0</v>
      </c>
      <c r="P38" s="55">
        <f t="shared" si="4"/>
        <v>99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26</v>
      </c>
      <c r="E39" s="45">
        <v>6</v>
      </c>
      <c r="F39" s="45">
        <v>1</v>
      </c>
      <c r="G39" s="53">
        <f t="shared" si="0"/>
        <v>33</v>
      </c>
      <c r="H39" s="44">
        <v>26</v>
      </c>
      <c r="I39" s="45">
        <v>3</v>
      </c>
      <c r="J39" s="46">
        <f t="shared" si="1"/>
        <v>29</v>
      </c>
      <c r="K39" s="52">
        <v>22</v>
      </c>
      <c r="L39" s="45">
        <v>4</v>
      </c>
      <c r="M39" s="53">
        <f t="shared" si="2"/>
        <v>26</v>
      </c>
      <c r="N39" s="52">
        <f t="shared" si="5"/>
        <v>48</v>
      </c>
      <c r="O39" s="45">
        <f t="shared" si="5"/>
        <v>7</v>
      </c>
      <c r="P39" s="53">
        <f t="shared" si="4"/>
        <v>55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5"/>
        <v>53</v>
      </c>
      <c r="O40" s="48">
        <f t="shared" si="5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45</v>
      </c>
      <c r="I41" s="45">
        <v>0</v>
      </c>
      <c r="J41" s="46">
        <f t="shared" si="1"/>
        <v>45</v>
      </c>
      <c r="K41" s="52">
        <v>56</v>
      </c>
      <c r="L41" s="45">
        <v>0</v>
      </c>
      <c r="M41" s="53">
        <f t="shared" si="2"/>
        <v>56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49</v>
      </c>
      <c r="E42" s="48">
        <v>0</v>
      </c>
      <c r="F42" s="48">
        <v>2</v>
      </c>
      <c r="G42" s="55">
        <f t="shared" si="0"/>
        <v>51</v>
      </c>
      <c r="H42" s="47">
        <v>69</v>
      </c>
      <c r="I42" s="48">
        <v>0</v>
      </c>
      <c r="J42" s="49">
        <f t="shared" si="1"/>
        <v>69</v>
      </c>
      <c r="K42" s="54">
        <v>73</v>
      </c>
      <c r="L42" s="48">
        <v>2</v>
      </c>
      <c r="M42" s="55">
        <f t="shared" si="2"/>
        <v>75</v>
      </c>
      <c r="N42" s="54">
        <f t="shared" si="5"/>
        <v>142</v>
      </c>
      <c r="O42" s="48">
        <f t="shared" si="5"/>
        <v>2</v>
      </c>
      <c r="P42" s="55">
        <f t="shared" si="4"/>
        <v>144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34</v>
      </c>
      <c r="E43" s="45">
        <v>0</v>
      </c>
      <c r="F43" s="45">
        <v>0</v>
      </c>
      <c r="G43" s="53">
        <f t="shared" si="0"/>
        <v>34</v>
      </c>
      <c r="H43" s="44">
        <v>33</v>
      </c>
      <c r="I43" s="45">
        <v>0</v>
      </c>
      <c r="J43" s="46">
        <f t="shared" si="1"/>
        <v>33</v>
      </c>
      <c r="K43" s="52">
        <v>30</v>
      </c>
      <c r="L43" s="45">
        <v>0</v>
      </c>
      <c r="M43" s="53">
        <f t="shared" si="2"/>
        <v>30</v>
      </c>
      <c r="N43" s="52">
        <f t="shared" si="5"/>
        <v>63</v>
      </c>
      <c r="O43" s="45">
        <f t="shared" si="5"/>
        <v>0</v>
      </c>
      <c r="P43" s="53">
        <f t="shared" si="4"/>
        <v>63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0</v>
      </c>
      <c r="G44" s="55">
        <f t="shared" si="0"/>
        <v>20</v>
      </c>
      <c r="H44" s="47">
        <v>29</v>
      </c>
      <c r="I44" s="48">
        <v>0</v>
      </c>
      <c r="J44" s="49">
        <f t="shared" si="1"/>
        <v>29</v>
      </c>
      <c r="K44" s="54">
        <v>27</v>
      </c>
      <c r="L44" s="48">
        <v>0</v>
      </c>
      <c r="M44" s="55">
        <f t="shared" si="2"/>
        <v>27</v>
      </c>
      <c r="N44" s="54">
        <f t="shared" si="5"/>
        <v>56</v>
      </c>
      <c r="O44" s="48">
        <f t="shared" si="5"/>
        <v>0</v>
      </c>
      <c r="P44" s="55">
        <f t="shared" si="4"/>
        <v>56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67</v>
      </c>
      <c r="E45" s="45">
        <v>0</v>
      </c>
      <c r="F45" s="45">
        <v>0</v>
      </c>
      <c r="G45" s="53">
        <f t="shared" si="0"/>
        <v>67</v>
      </c>
      <c r="H45" s="44">
        <v>57</v>
      </c>
      <c r="I45" s="45">
        <v>0</v>
      </c>
      <c r="J45" s="46">
        <f t="shared" si="1"/>
        <v>57</v>
      </c>
      <c r="K45" s="52">
        <v>58</v>
      </c>
      <c r="L45" s="45">
        <v>0</v>
      </c>
      <c r="M45" s="53">
        <f t="shared" si="2"/>
        <v>58</v>
      </c>
      <c r="N45" s="52">
        <f t="shared" si="5"/>
        <v>115</v>
      </c>
      <c r="O45" s="45">
        <f t="shared" si="5"/>
        <v>0</v>
      </c>
      <c r="P45" s="53">
        <f t="shared" si="4"/>
        <v>115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59</v>
      </c>
      <c r="E46" s="48">
        <v>0</v>
      </c>
      <c r="F46" s="48">
        <v>0</v>
      </c>
      <c r="G46" s="55">
        <f t="shared" si="0"/>
        <v>59</v>
      </c>
      <c r="H46" s="47">
        <v>48</v>
      </c>
      <c r="I46" s="48">
        <v>0</v>
      </c>
      <c r="J46" s="49">
        <f t="shared" si="1"/>
        <v>48</v>
      </c>
      <c r="K46" s="54">
        <v>57</v>
      </c>
      <c r="L46" s="48">
        <v>0</v>
      </c>
      <c r="M46" s="55">
        <f t="shared" si="2"/>
        <v>57</v>
      </c>
      <c r="N46" s="54">
        <f t="shared" si="5"/>
        <v>105</v>
      </c>
      <c r="O46" s="48">
        <f t="shared" si="5"/>
        <v>0</v>
      </c>
      <c r="P46" s="55">
        <f t="shared" si="4"/>
        <v>105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34</v>
      </c>
      <c r="E47" s="45">
        <v>0</v>
      </c>
      <c r="F47" s="45">
        <v>0</v>
      </c>
      <c r="G47" s="53">
        <f t="shared" si="0"/>
        <v>34</v>
      </c>
      <c r="H47" s="44">
        <v>26</v>
      </c>
      <c r="I47" s="45">
        <v>0</v>
      </c>
      <c r="J47" s="46">
        <f t="shared" si="1"/>
        <v>26</v>
      </c>
      <c r="K47" s="52">
        <v>31</v>
      </c>
      <c r="L47" s="45">
        <v>0</v>
      </c>
      <c r="M47" s="53">
        <f t="shared" si="2"/>
        <v>31</v>
      </c>
      <c r="N47" s="52">
        <f t="shared" si="5"/>
        <v>57</v>
      </c>
      <c r="O47" s="45">
        <f t="shared" si="5"/>
        <v>0</v>
      </c>
      <c r="P47" s="53">
        <f t="shared" si="4"/>
        <v>57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196</v>
      </c>
      <c r="E48" s="48">
        <v>0</v>
      </c>
      <c r="F48" s="48">
        <v>1</v>
      </c>
      <c r="G48" s="55">
        <f t="shared" si="0"/>
        <v>197</v>
      </c>
      <c r="H48" s="47">
        <v>177</v>
      </c>
      <c r="I48" s="48">
        <v>0</v>
      </c>
      <c r="J48" s="49">
        <f t="shared" si="1"/>
        <v>177</v>
      </c>
      <c r="K48" s="54">
        <v>212</v>
      </c>
      <c r="L48" s="48">
        <v>1</v>
      </c>
      <c r="M48" s="55">
        <f t="shared" si="2"/>
        <v>213</v>
      </c>
      <c r="N48" s="54">
        <f t="shared" si="5"/>
        <v>389</v>
      </c>
      <c r="O48" s="48">
        <f t="shared" si="5"/>
        <v>1</v>
      </c>
      <c r="P48" s="55">
        <f t="shared" si="4"/>
        <v>390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3043</v>
      </c>
      <c r="E49" s="45">
        <f>SUM(E5:E48)</f>
        <v>117</v>
      </c>
      <c r="F49" s="45">
        <f t="shared" si="6"/>
        <v>16</v>
      </c>
      <c r="G49" s="53">
        <f>SUM(G5:G48)</f>
        <v>3176</v>
      </c>
      <c r="H49" s="44">
        <f t="shared" si="6"/>
        <v>3318</v>
      </c>
      <c r="I49" s="45">
        <f t="shared" si="6"/>
        <v>30</v>
      </c>
      <c r="J49" s="46">
        <f t="shared" si="6"/>
        <v>3348</v>
      </c>
      <c r="K49" s="52">
        <f t="shared" si="6"/>
        <v>3311</v>
      </c>
      <c r="L49" s="45">
        <f t="shared" si="6"/>
        <v>108</v>
      </c>
      <c r="M49" s="53">
        <f t="shared" si="6"/>
        <v>3419</v>
      </c>
      <c r="N49" s="52">
        <f>SUM(N5:N48)</f>
        <v>6629</v>
      </c>
      <c r="O49" s="45">
        <f t="shared" si="6"/>
        <v>138</v>
      </c>
      <c r="P49" s="53">
        <f>SUM(P5:P48)</f>
        <v>6767</v>
      </c>
    </row>
    <row r="50" spans="1:17" ht="16.5" customHeight="1" x14ac:dyDescent="0.25">
      <c r="A50" s="410" t="s">
        <v>49</v>
      </c>
      <c r="B50" s="411"/>
      <c r="C50" s="411"/>
      <c r="D50" s="82">
        <f>'H28.11'!D49-'H28.10'!D49</f>
        <v>-5</v>
      </c>
      <c r="E50" s="83">
        <f>'H28.11'!E49-'H28.10'!E49</f>
        <v>3</v>
      </c>
      <c r="F50" s="117">
        <f>'H28.11'!F49-'H28.10'!F49</f>
        <v>1</v>
      </c>
      <c r="G50" s="84">
        <f>'H28.11'!G49-'H28.10'!G49</f>
        <v>-1</v>
      </c>
      <c r="H50" s="82">
        <f>'H28.11'!H49-'H28.10'!H49</f>
        <v>-2</v>
      </c>
      <c r="I50" s="117">
        <f>'H28.11'!I49-'H28.10'!I49</f>
        <v>3</v>
      </c>
      <c r="J50" s="84">
        <f>'H28.11'!J49-'H28.10'!J49</f>
        <v>1</v>
      </c>
      <c r="K50" s="113">
        <f>'H28.11'!K49-'H28.10'!K49</f>
        <v>-5</v>
      </c>
      <c r="L50" s="83">
        <f>'H28.11'!L49-'H28.10'!L49</f>
        <v>1</v>
      </c>
      <c r="M50" s="117">
        <f>'H28.11'!M49-'H28.10'!M49</f>
        <v>-4</v>
      </c>
      <c r="N50" s="82">
        <f>'H28.11'!N49-'H28.10'!N49</f>
        <v>-7</v>
      </c>
      <c r="O50" s="83">
        <f>'H28.11'!O49-'H28.10'!O49</f>
        <v>4</v>
      </c>
      <c r="P50" s="84">
        <f>'H28.11'!P49-'H28.10'!P49</f>
        <v>-3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96">
    <tabColor rgb="FFFF99CC"/>
  </sheetPr>
  <dimension ref="A1:S50"/>
  <sheetViews>
    <sheetView zoomScale="115" zoomScaleNormal="115" workbookViewId="0">
      <pane ySplit="4" topLeftCell="A44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142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 t="shared" ref="G5:G48" si="0">SUM(D5:F5)</f>
        <v>69</v>
      </c>
      <c r="H5" s="44">
        <v>90</v>
      </c>
      <c r="I5" s="45">
        <v>0</v>
      </c>
      <c r="J5" s="46">
        <f t="shared" ref="J5:J48" si="1">SUM(H5:I5)</f>
        <v>90</v>
      </c>
      <c r="K5" s="52">
        <v>75</v>
      </c>
      <c r="L5" s="45">
        <v>0</v>
      </c>
      <c r="M5" s="53">
        <f t="shared" ref="M5:M48" si="2">SUM(K5:L5)</f>
        <v>75</v>
      </c>
      <c r="N5" s="52">
        <f t="shared" ref="N5:O31" si="3">H5+K5</f>
        <v>165</v>
      </c>
      <c r="O5" s="45">
        <f t="shared" si="3"/>
        <v>0</v>
      </c>
      <c r="P5" s="53">
        <f t="shared" ref="P5:P48" si="4">SUM(N5:O5)</f>
        <v>165</v>
      </c>
    </row>
    <row r="6" spans="1:19" ht="16.5" customHeight="1" x14ac:dyDescent="0.25">
      <c r="A6" s="39">
        <v>2</v>
      </c>
      <c r="B6" s="40" t="s">
        <v>9</v>
      </c>
      <c r="C6" s="40"/>
      <c r="D6" s="54">
        <v>198</v>
      </c>
      <c r="E6" s="48">
        <v>48</v>
      </c>
      <c r="F6" s="48">
        <v>1</v>
      </c>
      <c r="G6" s="55">
        <f t="shared" si="0"/>
        <v>247</v>
      </c>
      <c r="H6" s="47">
        <v>221</v>
      </c>
      <c r="I6" s="48">
        <v>5</v>
      </c>
      <c r="J6" s="49">
        <f t="shared" si="1"/>
        <v>226</v>
      </c>
      <c r="K6" s="54">
        <v>236</v>
      </c>
      <c r="L6" s="48">
        <v>45</v>
      </c>
      <c r="M6" s="55">
        <f t="shared" si="2"/>
        <v>281</v>
      </c>
      <c r="N6" s="54">
        <f t="shared" si="3"/>
        <v>457</v>
      </c>
      <c r="O6" s="48">
        <f t="shared" si="3"/>
        <v>50</v>
      </c>
      <c r="P6" s="55">
        <f t="shared" si="4"/>
        <v>507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355</v>
      </c>
      <c r="E7" s="45">
        <v>9</v>
      </c>
      <c r="F7" s="45">
        <v>0</v>
      </c>
      <c r="G7" s="53">
        <f t="shared" si="0"/>
        <v>364</v>
      </c>
      <c r="H7" s="44">
        <v>374</v>
      </c>
      <c r="I7" s="45">
        <v>6</v>
      </c>
      <c r="J7" s="46">
        <f t="shared" si="1"/>
        <v>380</v>
      </c>
      <c r="K7" s="52">
        <v>273</v>
      </c>
      <c r="L7" s="45">
        <v>3</v>
      </c>
      <c r="M7" s="53">
        <f t="shared" si="2"/>
        <v>276</v>
      </c>
      <c r="N7" s="52">
        <f t="shared" si="3"/>
        <v>647</v>
      </c>
      <c r="O7" s="45">
        <f t="shared" si="3"/>
        <v>9</v>
      </c>
      <c r="P7" s="53">
        <f t="shared" si="4"/>
        <v>656</v>
      </c>
    </row>
    <row r="8" spans="1:19" ht="16.5" customHeight="1" x14ac:dyDescent="0.25">
      <c r="A8" s="39">
        <v>4</v>
      </c>
      <c r="B8" s="40" t="s">
        <v>7</v>
      </c>
      <c r="C8" s="40"/>
      <c r="D8" s="54">
        <v>83</v>
      </c>
      <c r="E8" s="48">
        <v>1</v>
      </c>
      <c r="F8" s="48">
        <v>2</v>
      </c>
      <c r="G8" s="55">
        <f t="shared" si="0"/>
        <v>86</v>
      </c>
      <c r="H8" s="47">
        <v>90</v>
      </c>
      <c r="I8" s="48">
        <v>2</v>
      </c>
      <c r="J8" s="49">
        <f t="shared" si="1"/>
        <v>92</v>
      </c>
      <c r="K8" s="54">
        <v>88</v>
      </c>
      <c r="L8" s="48">
        <v>3</v>
      </c>
      <c r="M8" s="55">
        <f t="shared" si="2"/>
        <v>91</v>
      </c>
      <c r="N8" s="54">
        <f t="shared" si="3"/>
        <v>178</v>
      </c>
      <c r="O8" s="48">
        <f t="shared" si="3"/>
        <v>5</v>
      </c>
      <c r="P8" s="55">
        <f t="shared" si="4"/>
        <v>183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61</v>
      </c>
      <c r="I9" s="45">
        <v>0</v>
      </c>
      <c r="J9" s="46">
        <f t="shared" si="1"/>
        <v>61</v>
      </c>
      <c r="K9" s="52">
        <v>72</v>
      </c>
      <c r="L9" s="45">
        <v>0</v>
      </c>
      <c r="M9" s="53">
        <f t="shared" si="2"/>
        <v>72</v>
      </c>
      <c r="N9" s="52">
        <f t="shared" si="3"/>
        <v>133</v>
      </c>
      <c r="O9" s="45">
        <f t="shared" si="3"/>
        <v>0</v>
      </c>
      <c r="P9" s="53">
        <f t="shared" si="4"/>
        <v>133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2</v>
      </c>
      <c r="G10" s="55">
        <f t="shared" si="0"/>
        <v>285</v>
      </c>
      <c r="H10" s="47">
        <v>342</v>
      </c>
      <c r="I10" s="48">
        <v>0</v>
      </c>
      <c r="J10" s="49">
        <f t="shared" si="1"/>
        <v>342</v>
      </c>
      <c r="K10" s="54">
        <v>369</v>
      </c>
      <c r="L10" s="48">
        <v>2</v>
      </c>
      <c r="M10" s="55">
        <f t="shared" si="2"/>
        <v>371</v>
      </c>
      <c r="N10" s="54">
        <f t="shared" si="3"/>
        <v>711</v>
      </c>
      <c r="O10" s="48">
        <f t="shared" si="3"/>
        <v>2</v>
      </c>
      <c r="P10" s="55">
        <f t="shared" si="4"/>
        <v>713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26</v>
      </c>
      <c r="E11" s="45">
        <v>0</v>
      </c>
      <c r="F11" s="45">
        <v>0</v>
      </c>
      <c r="G11" s="53">
        <f t="shared" si="0"/>
        <v>26</v>
      </c>
      <c r="H11" s="44">
        <v>22</v>
      </c>
      <c r="I11" s="45">
        <v>0</v>
      </c>
      <c r="J11" s="46">
        <f t="shared" si="1"/>
        <v>22</v>
      </c>
      <c r="K11" s="52">
        <v>21</v>
      </c>
      <c r="L11" s="45">
        <v>0</v>
      </c>
      <c r="M11" s="53">
        <f t="shared" si="2"/>
        <v>21</v>
      </c>
      <c r="N11" s="52">
        <f t="shared" si="3"/>
        <v>43</v>
      </c>
      <c r="O11" s="45">
        <f t="shared" si="3"/>
        <v>0</v>
      </c>
      <c r="P11" s="53">
        <f t="shared" si="4"/>
        <v>43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34</v>
      </c>
      <c r="E12" s="48">
        <v>0</v>
      </c>
      <c r="F12" s="48">
        <v>0</v>
      </c>
      <c r="G12" s="55">
        <f t="shared" si="0"/>
        <v>34</v>
      </c>
      <c r="H12" s="47">
        <v>25</v>
      </c>
      <c r="I12" s="48">
        <v>0</v>
      </c>
      <c r="J12" s="49">
        <f t="shared" si="1"/>
        <v>25</v>
      </c>
      <c r="K12" s="54">
        <v>33</v>
      </c>
      <c r="L12" s="48">
        <v>0</v>
      </c>
      <c r="M12" s="55">
        <f t="shared" si="2"/>
        <v>33</v>
      </c>
      <c r="N12" s="54">
        <f t="shared" si="3"/>
        <v>58</v>
      </c>
      <c r="O12" s="48">
        <f t="shared" si="3"/>
        <v>0</v>
      </c>
      <c r="P12" s="55">
        <f t="shared" si="4"/>
        <v>58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94</v>
      </c>
      <c r="E13" s="45">
        <v>3</v>
      </c>
      <c r="F13" s="45">
        <v>1</v>
      </c>
      <c r="G13" s="53">
        <f t="shared" si="0"/>
        <v>98</v>
      </c>
      <c r="H13" s="44">
        <v>105</v>
      </c>
      <c r="I13" s="45">
        <v>0</v>
      </c>
      <c r="J13" s="46">
        <f t="shared" si="1"/>
        <v>105</v>
      </c>
      <c r="K13" s="52">
        <v>114</v>
      </c>
      <c r="L13" s="45">
        <v>4</v>
      </c>
      <c r="M13" s="53">
        <f t="shared" si="2"/>
        <v>118</v>
      </c>
      <c r="N13" s="52">
        <f t="shared" si="3"/>
        <v>219</v>
      </c>
      <c r="O13" s="45">
        <f t="shared" si="3"/>
        <v>4</v>
      </c>
      <c r="P13" s="53">
        <f t="shared" si="4"/>
        <v>223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131</v>
      </c>
      <c r="E14" s="48">
        <v>10</v>
      </c>
      <c r="F14" s="48">
        <v>1</v>
      </c>
      <c r="G14" s="55">
        <f t="shared" si="0"/>
        <v>142</v>
      </c>
      <c r="H14" s="47">
        <v>161</v>
      </c>
      <c r="I14" s="48">
        <v>4</v>
      </c>
      <c r="J14" s="49">
        <f t="shared" si="1"/>
        <v>165</v>
      </c>
      <c r="K14" s="54">
        <v>152</v>
      </c>
      <c r="L14" s="48">
        <v>9</v>
      </c>
      <c r="M14" s="55">
        <f t="shared" si="2"/>
        <v>161</v>
      </c>
      <c r="N14" s="54">
        <f t="shared" si="3"/>
        <v>313</v>
      </c>
      <c r="O14" s="48">
        <f t="shared" si="3"/>
        <v>13</v>
      </c>
      <c r="P14" s="55">
        <f t="shared" si="4"/>
        <v>326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156</v>
      </c>
      <c r="E15" s="45">
        <v>1</v>
      </c>
      <c r="F15" s="45">
        <v>0</v>
      </c>
      <c r="G15" s="53">
        <f t="shared" si="0"/>
        <v>157</v>
      </c>
      <c r="H15" s="44">
        <v>191</v>
      </c>
      <c r="I15" s="45">
        <v>0</v>
      </c>
      <c r="J15" s="46">
        <f t="shared" si="1"/>
        <v>191</v>
      </c>
      <c r="K15" s="52">
        <v>189</v>
      </c>
      <c r="L15" s="45">
        <v>1</v>
      </c>
      <c r="M15" s="53">
        <f t="shared" si="2"/>
        <v>190</v>
      </c>
      <c r="N15" s="52">
        <f t="shared" si="3"/>
        <v>380</v>
      </c>
      <c r="O15" s="45">
        <f t="shared" si="3"/>
        <v>1</v>
      </c>
      <c r="P15" s="53">
        <f t="shared" si="4"/>
        <v>381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38</v>
      </c>
      <c r="E16" s="48">
        <v>1</v>
      </c>
      <c r="F16" s="48">
        <v>0</v>
      </c>
      <c r="G16" s="55">
        <f t="shared" si="0"/>
        <v>39</v>
      </c>
      <c r="H16" s="47">
        <v>39</v>
      </c>
      <c r="I16" s="48">
        <v>1</v>
      </c>
      <c r="J16" s="49">
        <f t="shared" si="1"/>
        <v>40</v>
      </c>
      <c r="K16" s="54">
        <v>38</v>
      </c>
      <c r="L16" s="48">
        <v>0</v>
      </c>
      <c r="M16" s="55">
        <f t="shared" si="2"/>
        <v>38</v>
      </c>
      <c r="N16" s="54">
        <f t="shared" si="3"/>
        <v>77</v>
      </c>
      <c r="O16" s="48">
        <f t="shared" si="3"/>
        <v>1</v>
      </c>
      <c r="P16" s="55">
        <f t="shared" si="4"/>
        <v>78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2</v>
      </c>
      <c r="F17" s="45">
        <v>0</v>
      </c>
      <c r="G17" s="53">
        <f t="shared" si="0"/>
        <v>69</v>
      </c>
      <c r="H17" s="44">
        <v>66</v>
      </c>
      <c r="I17" s="45">
        <v>2</v>
      </c>
      <c r="J17" s="46">
        <f t="shared" si="1"/>
        <v>68</v>
      </c>
      <c r="K17" s="52">
        <v>79</v>
      </c>
      <c r="L17" s="45">
        <v>0</v>
      </c>
      <c r="M17" s="53">
        <f t="shared" si="2"/>
        <v>79</v>
      </c>
      <c r="N17" s="52">
        <f t="shared" si="3"/>
        <v>145</v>
      </c>
      <c r="O17" s="45">
        <f t="shared" si="3"/>
        <v>2</v>
      </c>
      <c r="P17" s="53">
        <f t="shared" si="4"/>
        <v>147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22</v>
      </c>
      <c r="E18" s="48">
        <v>0</v>
      </c>
      <c r="F18" s="48">
        <v>0</v>
      </c>
      <c r="G18" s="55">
        <f t="shared" si="0"/>
        <v>22</v>
      </c>
      <c r="H18" s="47">
        <v>16</v>
      </c>
      <c r="I18" s="48">
        <v>0</v>
      </c>
      <c r="J18" s="49">
        <f t="shared" si="1"/>
        <v>16</v>
      </c>
      <c r="K18" s="54">
        <v>23</v>
      </c>
      <c r="L18" s="48">
        <v>0</v>
      </c>
      <c r="M18" s="55">
        <f t="shared" si="2"/>
        <v>23</v>
      </c>
      <c r="N18" s="54">
        <f t="shared" si="3"/>
        <v>39</v>
      </c>
      <c r="O18" s="48">
        <f t="shared" si="3"/>
        <v>0</v>
      </c>
      <c r="P18" s="55">
        <f t="shared" si="4"/>
        <v>39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18</v>
      </c>
      <c r="E19" s="45">
        <v>0</v>
      </c>
      <c r="F19" s="45">
        <v>0</v>
      </c>
      <c r="G19" s="53">
        <f t="shared" si="0"/>
        <v>18</v>
      </c>
      <c r="H19" s="44">
        <v>18</v>
      </c>
      <c r="I19" s="45">
        <v>0</v>
      </c>
      <c r="J19" s="46">
        <f t="shared" si="1"/>
        <v>18</v>
      </c>
      <c r="K19" s="52">
        <v>27</v>
      </c>
      <c r="L19" s="45">
        <v>0</v>
      </c>
      <c r="M19" s="53">
        <f t="shared" si="2"/>
        <v>27</v>
      </c>
      <c r="N19" s="52">
        <f t="shared" si="3"/>
        <v>45</v>
      </c>
      <c r="O19" s="45">
        <f t="shared" si="3"/>
        <v>0</v>
      </c>
      <c r="P19" s="53">
        <f t="shared" si="4"/>
        <v>45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43</v>
      </c>
      <c r="I20" s="48">
        <v>0</v>
      </c>
      <c r="J20" s="49">
        <f t="shared" si="1"/>
        <v>43</v>
      </c>
      <c r="K20" s="54">
        <v>34</v>
      </c>
      <c r="L20" s="48">
        <v>0</v>
      </c>
      <c r="M20" s="55">
        <f t="shared" si="2"/>
        <v>34</v>
      </c>
      <c r="N20" s="54">
        <f t="shared" si="3"/>
        <v>77</v>
      </c>
      <c r="O20" s="48">
        <f t="shared" si="3"/>
        <v>0</v>
      </c>
      <c r="P20" s="55">
        <f t="shared" si="4"/>
        <v>77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18</v>
      </c>
      <c r="E21" s="45">
        <v>0</v>
      </c>
      <c r="F21" s="45">
        <v>0</v>
      </c>
      <c r="G21" s="53">
        <f t="shared" si="0"/>
        <v>18</v>
      </c>
      <c r="H21" s="44">
        <v>22</v>
      </c>
      <c r="I21" s="45">
        <v>0</v>
      </c>
      <c r="J21" s="46">
        <f t="shared" si="1"/>
        <v>22</v>
      </c>
      <c r="K21" s="52">
        <v>22</v>
      </c>
      <c r="L21" s="45">
        <v>0</v>
      </c>
      <c r="M21" s="53">
        <f t="shared" si="2"/>
        <v>22</v>
      </c>
      <c r="N21" s="52">
        <f t="shared" si="3"/>
        <v>44</v>
      </c>
      <c r="O21" s="45">
        <f t="shared" si="3"/>
        <v>0</v>
      </c>
      <c r="P21" s="53">
        <f t="shared" si="4"/>
        <v>44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22</v>
      </c>
      <c r="E22" s="48">
        <v>0</v>
      </c>
      <c r="F22" s="48">
        <v>0</v>
      </c>
      <c r="G22" s="55">
        <f t="shared" si="0"/>
        <v>22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14</v>
      </c>
      <c r="E24" s="48">
        <v>0</v>
      </c>
      <c r="F24" s="48">
        <v>0</v>
      </c>
      <c r="G24" s="55">
        <f t="shared" si="0"/>
        <v>14</v>
      </c>
      <c r="H24" s="47">
        <v>16</v>
      </c>
      <c r="I24" s="48">
        <v>0</v>
      </c>
      <c r="J24" s="49">
        <f t="shared" si="1"/>
        <v>16</v>
      </c>
      <c r="K24" s="54">
        <v>14</v>
      </c>
      <c r="L24" s="48">
        <v>0</v>
      </c>
      <c r="M24" s="55">
        <f t="shared" si="2"/>
        <v>14</v>
      </c>
      <c r="N24" s="54">
        <f t="shared" si="3"/>
        <v>30</v>
      </c>
      <c r="O24" s="48">
        <f t="shared" si="3"/>
        <v>0</v>
      </c>
      <c r="P24" s="55">
        <f t="shared" si="4"/>
        <v>30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30</v>
      </c>
      <c r="I25" s="45">
        <v>0</v>
      </c>
      <c r="J25" s="46">
        <f t="shared" si="1"/>
        <v>30</v>
      </c>
      <c r="K25" s="52">
        <v>35</v>
      </c>
      <c r="L25" s="45">
        <v>0</v>
      </c>
      <c r="M25" s="53">
        <f t="shared" si="2"/>
        <v>35</v>
      </c>
      <c r="N25" s="52">
        <f t="shared" si="3"/>
        <v>65</v>
      </c>
      <c r="O25" s="45">
        <f t="shared" si="3"/>
        <v>0</v>
      </c>
      <c r="P25" s="53">
        <f t="shared" si="4"/>
        <v>65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26</v>
      </c>
      <c r="E26" s="48">
        <v>0</v>
      </c>
      <c r="F26" s="48">
        <v>0</v>
      </c>
      <c r="G26" s="55">
        <f t="shared" si="0"/>
        <v>26</v>
      </c>
      <c r="H26" s="47">
        <v>32</v>
      </c>
      <c r="I26" s="48">
        <v>0</v>
      </c>
      <c r="J26" s="49">
        <f t="shared" si="1"/>
        <v>32</v>
      </c>
      <c r="K26" s="54">
        <v>35</v>
      </c>
      <c r="L26" s="48">
        <v>0</v>
      </c>
      <c r="M26" s="55">
        <f t="shared" si="2"/>
        <v>35</v>
      </c>
      <c r="N26" s="54">
        <f t="shared" si="3"/>
        <v>67</v>
      </c>
      <c r="O26" s="48">
        <f t="shared" si="3"/>
        <v>0</v>
      </c>
      <c r="P26" s="55">
        <f t="shared" si="4"/>
        <v>67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32</v>
      </c>
      <c r="E27" s="45">
        <v>0</v>
      </c>
      <c r="F27" s="45">
        <v>0</v>
      </c>
      <c r="G27" s="53">
        <f t="shared" si="0"/>
        <v>32</v>
      </c>
      <c r="H27" s="44">
        <v>30</v>
      </c>
      <c r="I27" s="45">
        <v>0</v>
      </c>
      <c r="J27" s="46">
        <f t="shared" si="1"/>
        <v>30</v>
      </c>
      <c r="K27" s="52">
        <v>29</v>
      </c>
      <c r="L27" s="45">
        <v>0</v>
      </c>
      <c r="M27" s="53">
        <f t="shared" si="2"/>
        <v>29</v>
      </c>
      <c r="N27" s="52">
        <f t="shared" si="3"/>
        <v>59</v>
      </c>
      <c r="O27" s="45">
        <f t="shared" si="3"/>
        <v>0</v>
      </c>
      <c r="P27" s="53">
        <f t="shared" si="4"/>
        <v>59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46</v>
      </c>
      <c r="E28" s="48">
        <v>0</v>
      </c>
      <c r="F28" s="48">
        <v>0</v>
      </c>
      <c r="G28" s="55">
        <f t="shared" si="0"/>
        <v>46</v>
      </c>
      <c r="H28" s="47">
        <v>47</v>
      </c>
      <c r="I28" s="48">
        <v>0</v>
      </c>
      <c r="J28" s="49">
        <f t="shared" si="1"/>
        <v>47</v>
      </c>
      <c r="K28" s="54">
        <v>54</v>
      </c>
      <c r="L28" s="48">
        <v>0</v>
      </c>
      <c r="M28" s="55">
        <f t="shared" si="2"/>
        <v>54</v>
      </c>
      <c r="N28" s="54">
        <f t="shared" si="3"/>
        <v>101</v>
      </c>
      <c r="O28" s="48">
        <f t="shared" si="3"/>
        <v>0</v>
      </c>
      <c r="P28" s="55">
        <f t="shared" si="4"/>
        <v>101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48</v>
      </c>
      <c r="E29" s="45">
        <v>1</v>
      </c>
      <c r="F29" s="45">
        <v>0</v>
      </c>
      <c r="G29" s="53">
        <f t="shared" si="0"/>
        <v>49</v>
      </c>
      <c r="H29" s="44">
        <v>44</v>
      </c>
      <c r="I29" s="45">
        <v>0</v>
      </c>
      <c r="J29" s="46">
        <f t="shared" si="1"/>
        <v>44</v>
      </c>
      <c r="K29" s="52">
        <v>54</v>
      </c>
      <c r="L29" s="45">
        <v>1</v>
      </c>
      <c r="M29" s="53">
        <f t="shared" si="2"/>
        <v>55</v>
      </c>
      <c r="N29" s="52">
        <f t="shared" si="3"/>
        <v>98</v>
      </c>
      <c r="O29" s="45">
        <f t="shared" si="3"/>
        <v>1</v>
      </c>
      <c r="P29" s="53">
        <f t="shared" si="4"/>
        <v>99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24</v>
      </c>
      <c r="E30" s="48">
        <v>0</v>
      </c>
      <c r="F30" s="48">
        <v>0</v>
      </c>
      <c r="G30" s="55">
        <f t="shared" si="0"/>
        <v>24</v>
      </c>
      <c r="H30" s="47">
        <v>25</v>
      </c>
      <c r="I30" s="48">
        <v>0</v>
      </c>
      <c r="J30" s="49">
        <f t="shared" si="1"/>
        <v>25</v>
      </c>
      <c r="K30" s="54">
        <v>30</v>
      </c>
      <c r="L30" s="48">
        <v>0</v>
      </c>
      <c r="M30" s="55">
        <f t="shared" si="2"/>
        <v>30</v>
      </c>
      <c r="N30" s="54">
        <f t="shared" si="3"/>
        <v>55</v>
      </c>
      <c r="O30" s="48">
        <f t="shared" si="3"/>
        <v>0</v>
      </c>
      <c r="P30" s="55">
        <f t="shared" si="4"/>
        <v>55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141</v>
      </c>
      <c r="E31" s="45">
        <v>0</v>
      </c>
      <c r="F31" s="45">
        <v>2</v>
      </c>
      <c r="G31" s="53">
        <f t="shared" si="0"/>
        <v>143</v>
      </c>
      <c r="H31" s="44">
        <v>166</v>
      </c>
      <c r="I31" s="45">
        <v>1</v>
      </c>
      <c r="J31" s="46">
        <f t="shared" si="1"/>
        <v>167</v>
      </c>
      <c r="K31" s="52">
        <v>139</v>
      </c>
      <c r="L31" s="45">
        <v>1</v>
      </c>
      <c r="M31" s="53">
        <f t="shared" si="2"/>
        <v>140</v>
      </c>
      <c r="N31" s="52">
        <f t="shared" si="3"/>
        <v>305</v>
      </c>
      <c r="O31" s="45">
        <f t="shared" si="3"/>
        <v>2</v>
      </c>
      <c r="P31" s="53">
        <f t="shared" si="4"/>
        <v>307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36</v>
      </c>
      <c r="E32" s="48">
        <v>0</v>
      </c>
      <c r="F32" s="48">
        <v>0</v>
      </c>
      <c r="G32" s="55">
        <f t="shared" si="0"/>
        <v>36</v>
      </c>
      <c r="H32" s="47">
        <v>31</v>
      </c>
      <c r="I32" s="48">
        <v>0</v>
      </c>
      <c r="J32" s="49">
        <f t="shared" si="1"/>
        <v>31</v>
      </c>
      <c r="K32" s="54">
        <v>39</v>
      </c>
      <c r="L32" s="48">
        <v>0</v>
      </c>
      <c r="M32" s="55">
        <f t="shared" si="2"/>
        <v>39</v>
      </c>
      <c r="N32" s="54">
        <f t="shared" ref="N32:O48" si="5">H32+K32</f>
        <v>70</v>
      </c>
      <c r="O32" s="48">
        <f t="shared" si="5"/>
        <v>0</v>
      </c>
      <c r="P32" s="55">
        <f t="shared" si="4"/>
        <v>70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19</v>
      </c>
      <c r="E33" s="45">
        <v>0</v>
      </c>
      <c r="F33" s="45">
        <v>0</v>
      </c>
      <c r="G33" s="53">
        <f t="shared" si="0"/>
        <v>19</v>
      </c>
      <c r="H33" s="44">
        <v>17</v>
      </c>
      <c r="I33" s="45">
        <v>0</v>
      </c>
      <c r="J33" s="46">
        <f t="shared" si="1"/>
        <v>17</v>
      </c>
      <c r="K33" s="52">
        <v>17</v>
      </c>
      <c r="L33" s="45">
        <v>0</v>
      </c>
      <c r="M33" s="53">
        <f t="shared" si="2"/>
        <v>17</v>
      </c>
      <c r="N33" s="52">
        <f t="shared" si="5"/>
        <v>34</v>
      </c>
      <c r="O33" s="45">
        <f t="shared" si="5"/>
        <v>0</v>
      </c>
      <c r="P33" s="53">
        <f t="shared" si="4"/>
        <v>34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37</v>
      </c>
      <c r="E34" s="48">
        <v>0</v>
      </c>
      <c r="F34" s="48">
        <v>0</v>
      </c>
      <c r="G34" s="55">
        <f t="shared" si="0"/>
        <v>37</v>
      </c>
      <c r="H34" s="47">
        <v>34</v>
      </c>
      <c r="I34" s="48">
        <v>0</v>
      </c>
      <c r="J34" s="49">
        <f t="shared" si="1"/>
        <v>34</v>
      </c>
      <c r="K34" s="54">
        <v>45</v>
      </c>
      <c r="L34" s="48">
        <v>0</v>
      </c>
      <c r="M34" s="55">
        <f t="shared" si="2"/>
        <v>45</v>
      </c>
      <c r="N34" s="54">
        <f t="shared" si="5"/>
        <v>79</v>
      </c>
      <c r="O34" s="48">
        <f t="shared" si="5"/>
        <v>0</v>
      </c>
      <c r="P34" s="55">
        <f t="shared" si="4"/>
        <v>79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81</v>
      </c>
      <c r="E35" s="45">
        <v>0</v>
      </c>
      <c r="F35" s="45">
        <v>0</v>
      </c>
      <c r="G35" s="53">
        <f t="shared" si="0"/>
        <v>81</v>
      </c>
      <c r="H35" s="44">
        <v>87</v>
      </c>
      <c r="I35" s="45">
        <v>0</v>
      </c>
      <c r="J35" s="46">
        <f t="shared" si="1"/>
        <v>87</v>
      </c>
      <c r="K35" s="52">
        <v>93</v>
      </c>
      <c r="L35" s="45">
        <v>0</v>
      </c>
      <c r="M35" s="53">
        <f t="shared" si="2"/>
        <v>93</v>
      </c>
      <c r="N35" s="52">
        <f t="shared" si="5"/>
        <v>180</v>
      </c>
      <c r="O35" s="45">
        <f t="shared" si="5"/>
        <v>0</v>
      </c>
      <c r="P35" s="53">
        <f t="shared" si="4"/>
        <v>180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98</v>
      </c>
      <c r="E36" s="48">
        <v>0</v>
      </c>
      <c r="F36" s="48">
        <v>2</v>
      </c>
      <c r="G36" s="55">
        <f t="shared" si="0"/>
        <v>100</v>
      </c>
      <c r="H36" s="47">
        <v>119</v>
      </c>
      <c r="I36" s="48">
        <v>0</v>
      </c>
      <c r="J36" s="49">
        <f t="shared" si="1"/>
        <v>119</v>
      </c>
      <c r="K36" s="54">
        <v>87</v>
      </c>
      <c r="L36" s="48">
        <v>2</v>
      </c>
      <c r="M36" s="55">
        <f t="shared" si="2"/>
        <v>89</v>
      </c>
      <c r="N36" s="54">
        <f t="shared" si="5"/>
        <v>206</v>
      </c>
      <c r="O36" s="48">
        <f t="shared" si="5"/>
        <v>2</v>
      </c>
      <c r="P36" s="55">
        <f t="shared" si="4"/>
        <v>208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114</v>
      </c>
      <c r="E37" s="45">
        <v>35</v>
      </c>
      <c r="F37" s="45">
        <v>0</v>
      </c>
      <c r="G37" s="53">
        <f t="shared" si="0"/>
        <v>149</v>
      </c>
      <c r="H37" s="44">
        <v>132</v>
      </c>
      <c r="I37" s="45">
        <v>6</v>
      </c>
      <c r="J37" s="46">
        <f t="shared" si="1"/>
        <v>138</v>
      </c>
      <c r="K37" s="52">
        <v>115</v>
      </c>
      <c r="L37" s="45">
        <v>29</v>
      </c>
      <c r="M37" s="53">
        <f t="shared" si="2"/>
        <v>144</v>
      </c>
      <c r="N37" s="52">
        <f t="shared" si="5"/>
        <v>247</v>
      </c>
      <c r="O37" s="45">
        <f t="shared" si="5"/>
        <v>35</v>
      </c>
      <c r="P37" s="53">
        <f t="shared" si="4"/>
        <v>282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49</v>
      </c>
      <c r="E38" s="48">
        <v>0</v>
      </c>
      <c r="F38" s="48">
        <v>0</v>
      </c>
      <c r="G38" s="55">
        <f t="shared" si="0"/>
        <v>49</v>
      </c>
      <c r="H38" s="47">
        <v>50</v>
      </c>
      <c r="I38" s="48">
        <v>0</v>
      </c>
      <c r="J38" s="49">
        <f t="shared" si="1"/>
        <v>50</v>
      </c>
      <c r="K38" s="54">
        <v>47</v>
      </c>
      <c r="L38" s="48">
        <v>0</v>
      </c>
      <c r="M38" s="55">
        <f t="shared" si="2"/>
        <v>47</v>
      </c>
      <c r="N38" s="54">
        <f t="shared" si="5"/>
        <v>97</v>
      </c>
      <c r="O38" s="48">
        <f t="shared" si="5"/>
        <v>0</v>
      </c>
      <c r="P38" s="55">
        <f t="shared" si="4"/>
        <v>97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27</v>
      </c>
      <c r="E39" s="45">
        <v>3</v>
      </c>
      <c r="F39" s="45">
        <v>1</v>
      </c>
      <c r="G39" s="53">
        <f t="shared" si="0"/>
        <v>31</v>
      </c>
      <c r="H39" s="44">
        <v>28</v>
      </c>
      <c r="I39" s="45">
        <v>0</v>
      </c>
      <c r="J39" s="46">
        <f t="shared" si="1"/>
        <v>28</v>
      </c>
      <c r="K39" s="52">
        <v>23</v>
      </c>
      <c r="L39" s="45">
        <v>4</v>
      </c>
      <c r="M39" s="53">
        <f t="shared" si="2"/>
        <v>27</v>
      </c>
      <c r="N39" s="52">
        <f t="shared" si="5"/>
        <v>51</v>
      </c>
      <c r="O39" s="45">
        <f t="shared" si="5"/>
        <v>4</v>
      </c>
      <c r="P39" s="53">
        <f t="shared" si="4"/>
        <v>55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5"/>
        <v>53</v>
      </c>
      <c r="O40" s="48">
        <f t="shared" si="5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45</v>
      </c>
      <c r="I41" s="45">
        <v>0</v>
      </c>
      <c r="J41" s="46">
        <f t="shared" si="1"/>
        <v>45</v>
      </c>
      <c r="K41" s="52">
        <v>56</v>
      </c>
      <c r="L41" s="45">
        <v>0</v>
      </c>
      <c r="M41" s="53">
        <f t="shared" si="2"/>
        <v>56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50</v>
      </c>
      <c r="E42" s="48">
        <v>0</v>
      </c>
      <c r="F42" s="48">
        <v>2</v>
      </c>
      <c r="G42" s="55">
        <f t="shared" si="0"/>
        <v>52</v>
      </c>
      <c r="H42" s="47">
        <v>70</v>
      </c>
      <c r="I42" s="48">
        <v>0</v>
      </c>
      <c r="J42" s="49">
        <f t="shared" si="1"/>
        <v>70</v>
      </c>
      <c r="K42" s="54">
        <v>74</v>
      </c>
      <c r="L42" s="48">
        <v>2</v>
      </c>
      <c r="M42" s="55">
        <f t="shared" si="2"/>
        <v>76</v>
      </c>
      <c r="N42" s="54">
        <f t="shared" si="5"/>
        <v>144</v>
      </c>
      <c r="O42" s="48">
        <f t="shared" si="5"/>
        <v>2</v>
      </c>
      <c r="P42" s="55">
        <f t="shared" si="4"/>
        <v>146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35</v>
      </c>
      <c r="E43" s="45">
        <v>0</v>
      </c>
      <c r="F43" s="45">
        <v>0</v>
      </c>
      <c r="G43" s="53">
        <f t="shared" si="0"/>
        <v>35</v>
      </c>
      <c r="H43" s="44">
        <v>34</v>
      </c>
      <c r="I43" s="45">
        <v>0</v>
      </c>
      <c r="J43" s="46">
        <f t="shared" si="1"/>
        <v>34</v>
      </c>
      <c r="K43" s="52">
        <v>31</v>
      </c>
      <c r="L43" s="45">
        <v>0</v>
      </c>
      <c r="M43" s="53">
        <f t="shared" si="2"/>
        <v>31</v>
      </c>
      <c r="N43" s="52">
        <f t="shared" si="5"/>
        <v>65</v>
      </c>
      <c r="O43" s="45">
        <f t="shared" si="5"/>
        <v>0</v>
      </c>
      <c r="P43" s="53">
        <f t="shared" si="4"/>
        <v>65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0</v>
      </c>
      <c r="G44" s="55">
        <f t="shared" si="0"/>
        <v>21</v>
      </c>
      <c r="H44" s="47">
        <v>29</v>
      </c>
      <c r="I44" s="48">
        <v>0</v>
      </c>
      <c r="J44" s="49">
        <f t="shared" si="1"/>
        <v>29</v>
      </c>
      <c r="K44" s="54">
        <v>27</v>
      </c>
      <c r="L44" s="48">
        <v>0</v>
      </c>
      <c r="M44" s="55">
        <f t="shared" si="2"/>
        <v>27</v>
      </c>
      <c r="N44" s="54">
        <f t="shared" si="5"/>
        <v>56</v>
      </c>
      <c r="O44" s="48">
        <f t="shared" si="5"/>
        <v>0</v>
      </c>
      <c r="P44" s="55">
        <f t="shared" si="4"/>
        <v>56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67</v>
      </c>
      <c r="E45" s="45">
        <v>0</v>
      </c>
      <c r="F45" s="45">
        <v>0</v>
      </c>
      <c r="G45" s="53">
        <f t="shared" si="0"/>
        <v>67</v>
      </c>
      <c r="H45" s="44">
        <v>57</v>
      </c>
      <c r="I45" s="45">
        <v>0</v>
      </c>
      <c r="J45" s="46">
        <f t="shared" si="1"/>
        <v>57</v>
      </c>
      <c r="K45" s="52">
        <v>58</v>
      </c>
      <c r="L45" s="45">
        <v>0</v>
      </c>
      <c r="M45" s="53">
        <f t="shared" si="2"/>
        <v>58</v>
      </c>
      <c r="N45" s="52">
        <f t="shared" si="5"/>
        <v>115</v>
      </c>
      <c r="O45" s="45">
        <f t="shared" si="5"/>
        <v>0</v>
      </c>
      <c r="P45" s="53">
        <f t="shared" si="4"/>
        <v>115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60</v>
      </c>
      <c r="E46" s="48">
        <v>0</v>
      </c>
      <c r="F46" s="48">
        <v>0</v>
      </c>
      <c r="G46" s="55">
        <f t="shared" si="0"/>
        <v>60</v>
      </c>
      <c r="H46" s="47">
        <v>50</v>
      </c>
      <c r="I46" s="48">
        <v>0</v>
      </c>
      <c r="J46" s="49">
        <f t="shared" si="1"/>
        <v>50</v>
      </c>
      <c r="K46" s="54">
        <v>59</v>
      </c>
      <c r="L46" s="48">
        <v>0</v>
      </c>
      <c r="M46" s="55">
        <f t="shared" si="2"/>
        <v>59</v>
      </c>
      <c r="N46" s="54">
        <f t="shared" si="5"/>
        <v>109</v>
      </c>
      <c r="O46" s="48">
        <f t="shared" si="5"/>
        <v>0</v>
      </c>
      <c r="P46" s="55">
        <f t="shared" si="4"/>
        <v>109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34</v>
      </c>
      <c r="E47" s="45">
        <v>0</v>
      </c>
      <c r="F47" s="45">
        <v>0</v>
      </c>
      <c r="G47" s="53">
        <f t="shared" si="0"/>
        <v>34</v>
      </c>
      <c r="H47" s="44">
        <v>26</v>
      </c>
      <c r="I47" s="45">
        <v>0</v>
      </c>
      <c r="J47" s="46">
        <f t="shared" si="1"/>
        <v>26</v>
      </c>
      <c r="K47" s="52">
        <v>31</v>
      </c>
      <c r="L47" s="45">
        <v>0</v>
      </c>
      <c r="M47" s="53">
        <f t="shared" si="2"/>
        <v>31</v>
      </c>
      <c r="N47" s="52">
        <f t="shared" si="5"/>
        <v>57</v>
      </c>
      <c r="O47" s="45">
        <f t="shared" si="5"/>
        <v>0</v>
      </c>
      <c r="P47" s="53">
        <f t="shared" si="4"/>
        <v>57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196</v>
      </c>
      <c r="E48" s="48">
        <v>0</v>
      </c>
      <c r="F48" s="48">
        <v>1</v>
      </c>
      <c r="G48" s="55">
        <f t="shared" si="0"/>
        <v>197</v>
      </c>
      <c r="H48" s="47">
        <v>177</v>
      </c>
      <c r="I48" s="48">
        <v>0</v>
      </c>
      <c r="J48" s="49">
        <f t="shared" si="1"/>
        <v>177</v>
      </c>
      <c r="K48" s="54">
        <v>213</v>
      </c>
      <c r="L48" s="48">
        <v>1</v>
      </c>
      <c r="M48" s="55">
        <f t="shared" si="2"/>
        <v>214</v>
      </c>
      <c r="N48" s="54">
        <f t="shared" si="5"/>
        <v>390</v>
      </c>
      <c r="O48" s="48">
        <f t="shared" si="5"/>
        <v>1</v>
      </c>
      <c r="P48" s="55">
        <f t="shared" si="4"/>
        <v>391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3048</v>
      </c>
      <c r="E49" s="45">
        <f>SUM(E5:E48)</f>
        <v>114</v>
      </c>
      <c r="F49" s="45">
        <f t="shared" si="6"/>
        <v>15</v>
      </c>
      <c r="G49" s="53">
        <f>SUM(G5:G48)</f>
        <v>3177</v>
      </c>
      <c r="H49" s="44">
        <f t="shared" si="6"/>
        <v>3320</v>
      </c>
      <c r="I49" s="45">
        <f t="shared" si="6"/>
        <v>27</v>
      </c>
      <c r="J49" s="46">
        <f t="shared" si="6"/>
        <v>3347</v>
      </c>
      <c r="K49" s="52">
        <f t="shared" si="6"/>
        <v>3316</v>
      </c>
      <c r="L49" s="45">
        <f t="shared" si="6"/>
        <v>107</v>
      </c>
      <c r="M49" s="53">
        <f t="shared" si="6"/>
        <v>3423</v>
      </c>
      <c r="N49" s="52">
        <f>SUM(N5:N48)</f>
        <v>6636</v>
      </c>
      <c r="O49" s="45">
        <f t="shared" si="6"/>
        <v>134</v>
      </c>
      <c r="P49" s="53">
        <f>SUM(P5:P48)</f>
        <v>6770</v>
      </c>
    </row>
    <row r="50" spans="1:17" ht="16.5" customHeight="1" x14ac:dyDescent="0.25">
      <c r="A50" s="410" t="s">
        <v>49</v>
      </c>
      <c r="B50" s="411"/>
      <c r="C50" s="411"/>
      <c r="D50" s="113">
        <f>'H28.10'!D49-'H28.9'!D49</f>
        <v>1</v>
      </c>
      <c r="E50" s="83">
        <f>'H28.10'!E49-'H28.9'!E49</f>
        <v>2</v>
      </c>
      <c r="F50" s="83">
        <f>'H28.10'!F49-'H28.9'!F49</f>
        <v>0</v>
      </c>
      <c r="G50" s="117">
        <f>'H28.10'!G49-'H28.9'!G49</f>
        <v>3</v>
      </c>
      <c r="H50" s="82">
        <f>'H28.10'!H49-'H28.9'!H49</f>
        <v>-11</v>
      </c>
      <c r="I50" s="83">
        <f>'H28.10'!I49-'H28.9'!I49</f>
        <v>-1</v>
      </c>
      <c r="J50" s="117">
        <f>'H28.10'!J49-'H28.9'!J49</f>
        <v>-12</v>
      </c>
      <c r="K50" s="113">
        <f>'H28.10'!K49-'H28.9'!K49</f>
        <v>0</v>
      </c>
      <c r="L50" s="114">
        <f>'H28.10'!L49-'H28.9'!L49</f>
        <v>3</v>
      </c>
      <c r="M50" s="84">
        <f>'H28.10'!M49-'H28.9'!M49</f>
        <v>3</v>
      </c>
      <c r="N50" s="113">
        <f>'H28.10'!N49-'H28.9'!N49</f>
        <v>-11</v>
      </c>
      <c r="O50" s="83">
        <f>'H28.10'!O49-'H28.9'!O49</f>
        <v>2</v>
      </c>
      <c r="P50" s="84">
        <f>'H28.10'!P49-'H28.9'!P49</f>
        <v>-9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948C5-DA86-4503-8704-7F719A992D80}">
  <dimension ref="A1:S58"/>
  <sheetViews>
    <sheetView zoomScale="180" zoomScaleNormal="180" workbookViewId="0"/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9.1328125" style="2" customWidth="1"/>
    <col min="4" max="4" width="1.1328125" style="2" customWidth="1"/>
    <col min="5" max="6" width="6.73046875" style="1" bestFit="1" customWidth="1"/>
    <col min="7" max="7" width="5" style="1" bestFit="1" customWidth="1"/>
    <col min="8" max="8" width="6.3984375" style="1" bestFit="1" customWidth="1"/>
    <col min="9" max="10" width="6.73046875" style="1" bestFit="1" customWidth="1"/>
    <col min="11" max="11" width="6.3984375" style="1" bestFit="1" customWidth="1"/>
    <col min="12" max="13" width="6.73046875" style="1" bestFit="1" customWidth="1"/>
    <col min="14" max="14" width="6.3984375" style="1" bestFit="1" customWidth="1"/>
    <col min="15" max="16" width="6.73046875" style="1" bestFit="1" customWidth="1"/>
    <col min="17" max="17" width="6.3984375" style="1" bestFit="1" customWidth="1"/>
    <col min="18" max="16384" width="8.1328125" style="1"/>
  </cols>
  <sheetData>
    <row r="1" spans="1:17" ht="22.5" customHeight="1" x14ac:dyDescent="0.25">
      <c r="A1" s="313" t="s">
        <v>107</v>
      </c>
      <c r="B1" s="416" t="s">
        <v>285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>SUM(E5:G5)</f>
        <v>61</v>
      </c>
      <c r="I5" s="336">
        <v>65</v>
      </c>
      <c r="J5" s="336">
        <v>0</v>
      </c>
      <c r="K5" s="336">
        <f t="shared" ref="K5:K53" si="0">SUM(I5:J5)</f>
        <v>65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126</v>
      </c>
      <c r="P5" s="336">
        <f t="shared" ref="O5:P22" si="2">J5+M5</f>
        <v>1</v>
      </c>
      <c r="Q5" s="336">
        <f>SUM(O5:P5)</f>
        <v>127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151</v>
      </c>
      <c r="F6" s="337">
        <v>80</v>
      </c>
      <c r="G6" s="337">
        <v>1</v>
      </c>
      <c r="H6" s="337">
        <f t="shared" ref="H6:H54" si="3">SUM(E6:G6)</f>
        <v>232</v>
      </c>
      <c r="I6" s="337">
        <v>138</v>
      </c>
      <c r="J6" s="337">
        <v>15</v>
      </c>
      <c r="K6" s="337">
        <f t="shared" si="0"/>
        <v>153</v>
      </c>
      <c r="L6" s="337">
        <v>149</v>
      </c>
      <c r="M6" s="337">
        <v>66</v>
      </c>
      <c r="N6" s="337">
        <f t="shared" si="1"/>
        <v>215</v>
      </c>
      <c r="O6" s="337">
        <f>I6+L6</f>
        <v>287</v>
      </c>
      <c r="P6" s="337">
        <f t="shared" si="2"/>
        <v>81</v>
      </c>
      <c r="Q6" s="337">
        <f t="shared" ref="Q6:Q54" si="4">SUM(O6:P6)</f>
        <v>368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301</v>
      </c>
      <c r="F7" s="336">
        <v>33</v>
      </c>
      <c r="G7" s="336">
        <v>0</v>
      </c>
      <c r="H7" s="336">
        <f t="shared" si="3"/>
        <v>334</v>
      </c>
      <c r="I7" s="336">
        <v>275</v>
      </c>
      <c r="J7" s="336">
        <v>9</v>
      </c>
      <c r="K7" s="336">
        <f t="shared" si="0"/>
        <v>284</v>
      </c>
      <c r="L7" s="336">
        <v>208</v>
      </c>
      <c r="M7" s="336">
        <v>24</v>
      </c>
      <c r="N7" s="336">
        <f t="shared" si="1"/>
        <v>232</v>
      </c>
      <c r="O7" s="336">
        <f t="shared" si="2"/>
        <v>483</v>
      </c>
      <c r="P7" s="336">
        <f>J7+M7</f>
        <v>33</v>
      </c>
      <c r="Q7" s="336">
        <f>SUM(O7:P7)</f>
        <v>516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72</v>
      </c>
      <c r="F8" s="337">
        <v>0</v>
      </c>
      <c r="G8" s="337">
        <v>1</v>
      </c>
      <c r="H8" s="337">
        <f t="shared" si="3"/>
        <v>73</v>
      </c>
      <c r="I8" s="337">
        <v>68</v>
      </c>
      <c r="J8" s="337">
        <v>0</v>
      </c>
      <c r="K8" s="337">
        <f t="shared" si="0"/>
        <v>68</v>
      </c>
      <c r="L8" s="337">
        <v>65</v>
      </c>
      <c r="M8" s="337">
        <v>1</v>
      </c>
      <c r="N8" s="337">
        <f t="shared" si="1"/>
        <v>66</v>
      </c>
      <c r="O8" s="337">
        <f t="shared" si="2"/>
        <v>133</v>
      </c>
      <c r="P8" s="337">
        <f t="shared" si="2"/>
        <v>1</v>
      </c>
      <c r="Q8" s="337">
        <f t="shared" si="4"/>
        <v>134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45</v>
      </c>
      <c r="F9" s="336">
        <v>10</v>
      </c>
      <c r="G9" s="336">
        <v>0</v>
      </c>
      <c r="H9" s="336">
        <f t="shared" si="3"/>
        <v>55</v>
      </c>
      <c r="I9" s="336">
        <v>45</v>
      </c>
      <c r="J9" s="336">
        <v>0</v>
      </c>
      <c r="K9" s="336">
        <f t="shared" si="0"/>
        <v>45</v>
      </c>
      <c r="L9" s="336">
        <v>46</v>
      </c>
      <c r="M9" s="336">
        <v>10</v>
      </c>
      <c r="N9" s="336">
        <f t="shared" si="1"/>
        <v>56</v>
      </c>
      <c r="O9" s="336">
        <f t="shared" si="2"/>
        <v>91</v>
      </c>
      <c r="P9" s="336">
        <f t="shared" si="2"/>
        <v>10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290</v>
      </c>
      <c r="F10" s="337">
        <v>2</v>
      </c>
      <c r="G10" s="337">
        <v>3</v>
      </c>
      <c r="H10" s="337">
        <f t="shared" si="3"/>
        <v>295</v>
      </c>
      <c r="I10" s="337">
        <v>308</v>
      </c>
      <c r="J10" s="337">
        <v>2</v>
      </c>
      <c r="K10" s="337">
        <f t="shared" si="0"/>
        <v>310</v>
      </c>
      <c r="L10" s="337">
        <v>320</v>
      </c>
      <c r="M10" s="337">
        <v>3</v>
      </c>
      <c r="N10" s="337">
        <f t="shared" si="1"/>
        <v>323</v>
      </c>
      <c r="O10" s="337">
        <f t="shared" si="2"/>
        <v>628</v>
      </c>
      <c r="P10" s="337">
        <f t="shared" si="2"/>
        <v>5</v>
      </c>
      <c r="Q10" s="337">
        <f t="shared" si="4"/>
        <v>633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141</v>
      </c>
      <c r="F11" s="336">
        <v>11</v>
      </c>
      <c r="G11" s="336">
        <v>0</v>
      </c>
      <c r="H11" s="336">
        <f>SUM(E11:G11)</f>
        <v>152</v>
      </c>
      <c r="I11" s="336">
        <v>144</v>
      </c>
      <c r="J11" s="336">
        <v>0</v>
      </c>
      <c r="K11" s="336">
        <f>SUM(I11:J11)</f>
        <v>144</v>
      </c>
      <c r="L11" s="336">
        <v>163</v>
      </c>
      <c r="M11" s="336">
        <v>11</v>
      </c>
      <c r="N11" s="336">
        <f>SUM(L11:M11)</f>
        <v>174</v>
      </c>
      <c r="O11" s="336">
        <f>I11+L11</f>
        <v>307</v>
      </c>
      <c r="P11" s="336">
        <f>J11+M11</f>
        <v>11</v>
      </c>
      <c r="Q11" s="336">
        <f>SUM(O11:P11)</f>
        <v>318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185</v>
      </c>
      <c r="F12" s="337">
        <v>12</v>
      </c>
      <c r="G12" s="337">
        <v>2</v>
      </c>
      <c r="H12" s="337">
        <f>SUM(E12:G12)</f>
        <v>199</v>
      </c>
      <c r="I12" s="337">
        <v>175</v>
      </c>
      <c r="J12" s="337">
        <v>5</v>
      </c>
      <c r="K12" s="337">
        <f>SUM(I12:J12)</f>
        <v>180</v>
      </c>
      <c r="L12" s="337">
        <v>175</v>
      </c>
      <c r="M12" s="337">
        <v>9</v>
      </c>
      <c r="N12" s="337">
        <f>SUM(L12:M12)</f>
        <v>184</v>
      </c>
      <c r="O12" s="337">
        <f>I12+L12</f>
        <v>350</v>
      </c>
      <c r="P12" s="337">
        <f>J12+M12</f>
        <v>14</v>
      </c>
      <c r="Q12" s="337">
        <f>SUM(O12:P12)</f>
        <v>364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171</v>
      </c>
      <c r="F13" s="336">
        <v>15</v>
      </c>
      <c r="G13" s="336">
        <v>1</v>
      </c>
      <c r="H13" s="336">
        <f>SUM(E13:G13)</f>
        <v>187</v>
      </c>
      <c r="I13" s="336">
        <v>180</v>
      </c>
      <c r="J13" s="336">
        <v>2</v>
      </c>
      <c r="K13" s="336">
        <f t="shared" si="0"/>
        <v>182</v>
      </c>
      <c r="L13" s="336">
        <v>179</v>
      </c>
      <c r="M13" s="336">
        <v>14</v>
      </c>
      <c r="N13" s="336">
        <f t="shared" si="1"/>
        <v>193</v>
      </c>
      <c r="O13" s="336">
        <f t="shared" si="2"/>
        <v>359</v>
      </c>
      <c r="P13" s="336">
        <f t="shared" si="2"/>
        <v>16</v>
      </c>
      <c r="Q13" s="336">
        <f t="shared" si="4"/>
        <v>375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164</v>
      </c>
      <c r="F14" s="337">
        <v>23</v>
      </c>
      <c r="G14" s="337">
        <v>0</v>
      </c>
      <c r="H14" s="337">
        <f>SUM(E14:G14)</f>
        <v>187</v>
      </c>
      <c r="I14" s="337">
        <v>156</v>
      </c>
      <c r="J14" s="337">
        <v>8</v>
      </c>
      <c r="K14" s="337">
        <f t="shared" si="0"/>
        <v>164</v>
      </c>
      <c r="L14" s="337">
        <v>139</v>
      </c>
      <c r="M14" s="337">
        <v>15</v>
      </c>
      <c r="N14" s="337">
        <f>SUM(L14:M14)</f>
        <v>154</v>
      </c>
      <c r="O14" s="337">
        <f>I14+L14</f>
        <v>295</v>
      </c>
      <c r="P14" s="337">
        <f>J14+M14</f>
        <v>23</v>
      </c>
      <c r="Q14" s="337">
        <f>SUM(O14:P14)</f>
        <v>318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1</v>
      </c>
      <c r="G15" s="336">
        <v>1</v>
      </c>
      <c r="H15" s="336">
        <f t="shared" si="3"/>
        <v>19</v>
      </c>
      <c r="I15" s="336">
        <v>21</v>
      </c>
      <c r="J15" s="336">
        <v>2</v>
      </c>
      <c r="K15" s="336">
        <f t="shared" si="0"/>
        <v>23</v>
      </c>
      <c r="L15" s="336">
        <v>17</v>
      </c>
      <c r="M15" s="336">
        <v>0</v>
      </c>
      <c r="N15" s="336">
        <f t="shared" si="1"/>
        <v>17</v>
      </c>
      <c r="O15" s="336">
        <f t="shared" si="2"/>
        <v>38</v>
      </c>
      <c r="P15" s="336">
        <f t="shared" si="2"/>
        <v>2</v>
      </c>
      <c r="Q15" s="336">
        <f t="shared" si="4"/>
        <v>40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3"/>
        <v>16</v>
      </c>
      <c r="I17" s="336">
        <v>18</v>
      </c>
      <c r="J17" s="336">
        <v>0</v>
      </c>
      <c r="K17" s="336">
        <f t="shared" si="0"/>
        <v>18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47</v>
      </c>
      <c r="P17" s="336">
        <f t="shared" si="2"/>
        <v>0</v>
      </c>
      <c r="Q17" s="336">
        <f t="shared" si="4"/>
        <v>47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3"/>
        <v>21</v>
      </c>
      <c r="I20" s="337">
        <v>36</v>
      </c>
      <c r="J20" s="337">
        <v>0</v>
      </c>
      <c r="K20" s="337">
        <f t="shared" si="0"/>
        <v>36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62</v>
      </c>
      <c r="P20" s="337">
        <f t="shared" si="2"/>
        <v>0</v>
      </c>
      <c r="Q20" s="337">
        <f t="shared" si="4"/>
        <v>62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17</v>
      </c>
      <c r="M21" s="336">
        <v>0</v>
      </c>
      <c r="N21" s="336">
        <f t="shared" si="1"/>
        <v>17</v>
      </c>
      <c r="O21" s="336">
        <f t="shared" si="2"/>
        <v>36</v>
      </c>
      <c r="P21" s="336">
        <f t="shared" si="2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3"/>
        <v>23</v>
      </c>
      <c r="I22" s="337">
        <v>17</v>
      </c>
      <c r="J22" s="337">
        <v>0</v>
      </c>
      <c r="K22" s="337">
        <f t="shared" si="0"/>
        <v>17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38</v>
      </c>
      <c r="P22" s="337">
        <f t="shared" si="2"/>
        <v>0</v>
      </c>
      <c r="Q22" s="337">
        <f t="shared" si="4"/>
        <v>38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72</v>
      </c>
      <c r="F23" s="336">
        <v>1</v>
      </c>
      <c r="G23" s="336">
        <v>0</v>
      </c>
      <c r="H23" s="336">
        <f>SUM(E23:G23)</f>
        <v>73</v>
      </c>
      <c r="I23" s="336">
        <v>58</v>
      </c>
      <c r="J23" s="336">
        <v>1</v>
      </c>
      <c r="K23" s="336">
        <f>SUM(I23:J23)</f>
        <v>59</v>
      </c>
      <c r="L23" s="336">
        <v>58</v>
      </c>
      <c r="M23" s="336">
        <v>2</v>
      </c>
      <c r="N23" s="336">
        <f t="shared" si="1"/>
        <v>60</v>
      </c>
      <c r="O23" s="336">
        <f t="shared" ref="O23:P27" si="5">I23+L23</f>
        <v>116</v>
      </c>
      <c r="P23" s="336">
        <f t="shared" si="5"/>
        <v>3</v>
      </c>
      <c r="Q23" s="336">
        <f>SUM(O23:P23)</f>
        <v>119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98</v>
      </c>
      <c r="J24" s="337">
        <v>1</v>
      </c>
      <c r="K24" s="337">
        <f>SUM(I24:J24)</f>
        <v>99</v>
      </c>
      <c r="L24" s="337">
        <v>110</v>
      </c>
      <c r="M24" s="337">
        <v>3</v>
      </c>
      <c r="N24" s="337">
        <f t="shared" si="1"/>
        <v>113</v>
      </c>
      <c r="O24" s="337">
        <f t="shared" si="5"/>
        <v>208</v>
      </c>
      <c r="P24" s="337">
        <f t="shared" si="5"/>
        <v>4</v>
      </c>
      <c r="Q24" s="337">
        <f>SUM(O24:P24)</f>
        <v>212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171</v>
      </c>
      <c r="F25" s="336">
        <v>0</v>
      </c>
      <c r="G25" s="336">
        <v>1</v>
      </c>
      <c r="H25" s="336">
        <f>SUM(E25:G25)</f>
        <v>172</v>
      </c>
      <c r="I25" s="336">
        <v>124</v>
      </c>
      <c r="J25" s="336">
        <v>0</v>
      </c>
      <c r="K25" s="336">
        <f>SUM(I25:J25)</f>
        <v>124</v>
      </c>
      <c r="L25" s="336">
        <v>149</v>
      </c>
      <c r="M25" s="336">
        <v>1</v>
      </c>
      <c r="N25" s="336">
        <f t="shared" si="1"/>
        <v>150</v>
      </c>
      <c r="O25" s="336">
        <f t="shared" si="5"/>
        <v>273</v>
      </c>
      <c r="P25" s="336">
        <f t="shared" si="5"/>
        <v>1</v>
      </c>
      <c r="Q25" s="336">
        <f>SUM(O25:P25)</f>
        <v>274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212</v>
      </c>
      <c r="F26" s="337">
        <v>11</v>
      </c>
      <c r="G26" s="337">
        <v>2</v>
      </c>
      <c r="H26" s="337">
        <f>SUM(E26:G26)</f>
        <v>225</v>
      </c>
      <c r="I26" s="337">
        <v>208</v>
      </c>
      <c r="J26" s="337">
        <v>11</v>
      </c>
      <c r="K26" s="337">
        <f>SUM(I26:J26)</f>
        <v>219</v>
      </c>
      <c r="L26" s="337">
        <v>245</v>
      </c>
      <c r="M26" s="337">
        <v>2</v>
      </c>
      <c r="N26" s="337">
        <f t="shared" si="1"/>
        <v>247</v>
      </c>
      <c r="O26" s="337">
        <f t="shared" si="5"/>
        <v>453</v>
      </c>
      <c r="P26" s="337">
        <f t="shared" si="5"/>
        <v>13</v>
      </c>
      <c r="Q26" s="337">
        <f>SUM(O26:P26)</f>
        <v>466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93</v>
      </c>
      <c r="F27" s="336">
        <v>5</v>
      </c>
      <c r="G27" s="336">
        <v>0</v>
      </c>
      <c r="H27" s="336">
        <f t="shared" ref="H27" si="6">SUM(E27:G27)</f>
        <v>98</v>
      </c>
      <c r="I27" s="336">
        <v>103</v>
      </c>
      <c r="J27" s="336">
        <v>0</v>
      </c>
      <c r="K27" s="336">
        <f>SUM(I27:J27)</f>
        <v>103</v>
      </c>
      <c r="L27" s="336">
        <v>104</v>
      </c>
      <c r="M27" s="336">
        <v>5</v>
      </c>
      <c r="N27" s="336">
        <f t="shared" si="1"/>
        <v>109</v>
      </c>
      <c r="O27" s="336">
        <f t="shared" si="5"/>
        <v>207</v>
      </c>
      <c r="P27" s="336">
        <f>J27+M27</f>
        <v>5</v>
      </c>
      <c r="Q27" s="336">
        <f>SUM(O27:P27)</f>
        <v>212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168</v>
      </c>
      <c r="F28" s="337">
        <v>39</v>
      </c>
      <c r="G28" s="337">
        <v>0</v>
      </c>
      <c r="H28" s="337">
        <f>SUM(E28:G28)</f>
        <v>207</v>
      </c>
      <c r="I28" s="337">
        <v>188</v>
      </c>
      <c r="J28" s="337">
        <v>11</v>
      </c>
      <c r="K28" s="337">
        <f t="shared" si="0"/>
        <v>199</v>
      </c>
      <c r="L28" s="337">
        <v>153</v>
      </c>
      <c r="M28" s="337">
        <v>28</v>
      </c>
      <c r="N28" s="337">
        <f t="shared" si="1"/>
        <v>181</v>
      </c>
      <c r="O28" s="337">
        <f>I28+L28</f>
        <v>341</v>
      </c>
      <c r="P28" s="337">
        <f t="shared" ref="O28:P54" si="7">J28+M28</f>
        <v>39</v>
      </c>
      <c r="Q28" s="337">
        <f t="shared" si="4"/>
        <v>380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40</v>
      </c>
      <c r="G29" s="336">
        <v>1</v>
      </c>
      <c r="H29" s="336">
        <f>SUM(E29:G29)</f>
        <v>79</v>
      </c>
      <c r="I29" s="336">
        <v>37</v>
      </c>
      <c r="J29" s="336">
        <v>11</v>
      </c>
      <c r="K29" s="336">
        <f>SUM(I29:J29)</f>
        <v>48</v>
      </c>
      <c r="L29" s="336">
        <v>39</v>
      </c>
      <c r="M29" s="336">
        <v>30</v>
      </c>
      <c r="N29" s="336">
        <f>SUM(L29:M29)</f>
        <v>69</v>
      </c>
      <c r="O29" s="336">
        <f>I29+L29</f>
        <v>76</v>
      </c>
      <c r="P29" s="336">
        <f t="shared" si="7"/>
        <v>41</v>
      </c>
      <c r="Q29" s="336">
        <f>SUM(O29:P29)</f>
        <v>117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3"/>
        <v>36</v>
      </c>
      <c r="I31" s="336">
        <v>41</v>
      </c>
      <c r="J31" s="336">
        <v>0</v>
      </c>
      <c r="K31" s="336">
        <f t="shared" si="0"/>
        <v>41</v>
      </c>
      <c r="L31" s="336">
        <v>46</v>
      </c>
      <c r="M31" s="336">
        <v>0</v>
      </c>
      <c r="N31" s="336">
        <f t="shared" si="1"/>
        <v>46</v>
      </c>
      <c r="O31" s="336">
        <f t="shared" si="7"/>
        <v>87</v>
      </c>
      <c r="P31" s="336">
        <f t="shared" si="7"/>
        <v>0</v>
      </c>
      <c r="Q31" s="336">
        <f t="shared" si="4"/>
        <v>87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49</v>
      </c>
      <c r="J32" s="337">
        <v>0</v>
      </c>
      <c r="K32" s="337">
        <f t="shared" si="0"/>
        <v>49</v>
      </c>
      <c r="L32" s="337">
        <v>54</v>
      </c>
      <c r="M32" s="337">
        <v>1</v>
      </c>
      <c r="N32" s="337">
        <f t="shared" si="1"/>
        <v>55</v>
      </c>
      <c r="O32" s="337">
        <f t="shared" si="7"/>
        <v>103</v>
      </c>
      <c r="P32" s="337">
        <f t="shared" si="7"/>
        <v>1</v>
      </c>
      <c r="Q32" s="337">
        <f t="shared" si="4"/>
        <v>104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33</v>
      </c>
      <c r="F35" s="336">
        <v>0</v>
      </c>
      <c r="G35" s="336">
        <v>0</v>
      </c>
      <c r="H35" s="336">
        <f t="shared" si="3"/>
        <v>33</v>
      </c>
      <c r="I35" s="336">
        <v>29</v>
      </c>
      <c r="J35" s="336">
        <v>0</v>
      </c>
      <c r="K35" s="336">
        <f t="shared" si="0"/>
        <v>29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3"/>
        <v>25</v>
      </c>
      <c r="I36" s="337">
        <v>18</v>
      </c>
      <c r="J36" s="337">
        <v>0</v>
      </c>
      <c r="K36" s="337">
        <f t="shared" si="0"/>
        <v>18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28</v>
      </c>
      <c r="F37" s="336">
        <v>0</v>
      </c>
      <c r="G37" s="336">
        <v>0</v>
      </c>
      <c r="H37" s="336">
        <f t="shared" si="3"/>
        <v>28</v>
      </c>
      <c r="I37" s="336">
        <v>25</v>
      </c>
      <c r="J37" s="336">
        <v>0</v>
      </c>
      <c r="K37" s="336">
        <f t="shared" si="0"/>
        <v>25</v>
      </c>
      <c r="L37" s="336">
        <v>16</v>
      </c>
      <c r="M37" s="336">
        <v>0</v>
      </c>
      <c r="N37" s="336">
        <f t="shared" si="1"/>
        <v>16</v>
      </c>
      <c r="O37" s="336">
        <f t="shared" si="7"/>
        <v>41</v>
      </c>
      <c r="P37" s="336">
        <f t="shared" si="7"/>
        <v>0</v>
      </c>
      <c r="Q37" s="336">
        <f t="shared" si="4"/>
        <v>41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f t="shared" si="7"/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f t="shared" si="7"/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2758</v>
      </c>
      <c r="F55" s="341">
        <f>SUM(F5:F54)</f>
        <v>283</v>
      </c>
      <c r="G55" s="341">
        <f>SUM(G5:G54)</f>
        <v>19</v>
      </c>
      <c r="H55" s="341">
        <f>SUM(H5:H54)</f>
        <v>3060</v>
      </c>
      <c r="I55" s="341">
        <f>SUM(I5:I54)</f>
        <v>2731</v>
      </c>
      <c r="J55" s="341">
        <f t="shared" ref="J55:Q55" si="8">SUM(J5:J54)</f>
        <v>78</v>
      </c>
      <c r="K55" s="341">
        <f t="shared" si="8"/>
        <v>2809</v>
      </c>
      <c r="L55" s="341">
        <f t="shared" si="8"/>
        <v>2715</v>
      </c>
      <c r="M55" s="341">
        <f t="shared" si="8"/>
        <v>226</v>
      </c>
      <c r="N55" s="341">
        <f t="shared" si="8"/>
        <v>2941</v>
      </c>
      <c r="O55" s="341">
        <f t="shared" si="8"/>
        <v>5446</v>
      </c>
      <c r="P55" s="341">
        <f t="shared" si="8"/>
        <v>304</v>
      </c>
      <c r="Q55" s="341">
        <f t="shared" si="8"/>
        <v>5750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1</v>
      </c>
      <c r="F56" s="339">
        <v>1</v>
      </c>
      <c r="G56" s="339">
        <v>0</v>
      </c>
      <c r="H56" s="339">
        <v>2</v>
      </c>
      <c r="I56" s="339">
        <v>-13</v>
      </c>
      <c r="J56" s="339">
        <v>1</v>
      </c>
      <c r="K56" s="339">
        <v>-12</v>
      </c>
      <c r="L56" s="339">
        <v>-4</v>
      </c>
      <c r="M56" s="339">
        <v>-1</v>
      </c>
      <c r="N56" s="339">
        <v>-5</v>
      </c>
      <c r="O56" s="339">
        <v>-17</v>
      </c>
      <c r="P56" s="339">
        <v>0</v>
      </c>
      <c r="Q56" s="339">
        <v>-17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2764</v>
      </c>
      <c r="F58" s="341">
        <v>267</v>
      </c>
      <c r="G58" s="341">
        <v>20</v>
      </c>
      <c r="H58" s="341">
        <v>3051</v>
      </c>
      <c r="I58" s="341">
        <v>2795</v>
      </c>
      <c r="J58" s="341">
        <v>73</v>
      </c>
      <c r="K58" s="341">
        <v>2868</v>
      </c>
      <c r="L58" s="341">
        <v>2767</v>
      </c>
      <c r="M58" s="341">
        <v>217</v>
      </c>
      <c r="N58" s="341">
        <v>2984</v>
      </c>
      <c r="O58" s="341">
        <v>5562</v>
      </c>
      <c r="P58" s="341">
        <v>290</v>
      </c>
      <c r="Q58" s="341">
        <v>5852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  <pageSetup paperSize="9" orientation="portrait" verticalDpi="0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97">
    <tabColor rgb="FFFF99CC"/>
  </sheetPr>
  <dimension ref="A1:S50"/>
  <sheetViews>
    <sheetView zoomScale="115" zoomScaleNormal="115" workbookViewId="0">
      <pane ySplit="4" topLeftCell="A38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141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 t="shared" ref="G5:G48" si="0">SUM(D5:F5)</f>
        <v>69</v>
      </c>
      <c r="H5" s="44">
        <v>90</v>
      </c>
      <c r="I5" s="45">
        <v>0</v>
      </c>
      <c r="J5" s="46">
        <f t="shared" ref="J5:J48" si="1">SUM(H5:I5)</f>
        <v>90</v>
      </c>
      <c r="K5" s="52">
        <v>75</v>
      </c>
      <c r="L5" s="45">
        <v>0</v>
      </c>
      <c r="M5" s="53">
        <f t="shared" ref="M5:M48" si="2">SUM(K5:L5)</f>
        <v>75</v>
      </c>
      <c r="N5" s="52">
        <f t="shared" ref="N5:O31" si="3">H5+K5</f>
        <v>165</v>
      </c>
      <c r="O5" s="45">
        <f t="shared" si="3"/>
        <v>0</v>
      </c>
      <c r="P5" s="53">
        <f t="shared" ref="P5:P48" si="4">SUM(N5:O5)</f>
        <v>165</v>
      </c>
    </row>
    <row r="6" spans="1:19" ht="16.5" customHeight="1" x14ac:dyDescent="0.25">
      <c r="A6" s="39">
        <v>2</v>
      </c>
      <c r="B6" s="40" t="s">
        <v>9</v>
      </c>
      <c r="C6" s="40"/>
      <c r="D6" s="54">
        <v>198</v>
      </c>
      <c r="E6" s="48">
        <v>48</v>
      </c>
      <c r="F6" s="48">
        <v>1</v>
      </c>
      <c r="G6" s="55">
        <f t="shared" si="0"/>
        <v>247</v>
      </c>
      <c r="H6" s="47">
        <v>221</v>
      </c>
      <c r="I6" s="48">
        <v>5</v>
      </c>
      <c r="J6" s="49">
        <f t="shared" si="1"/>
        <v>226</v>
      </c>
      <c r="K6" s="54">
        <v>237</v>
      </c>
      <c r="L6" s="48">
        <v>45</v>
      </c>
      <c r="M6" s="55">
        <f t="shared" si="2"/>
        <v>282</v>
      </c>
      <c r="N6" s="54">
        <f t="shared" si="3"/>
        <v>458</v>
      </c>
      <c r="O6" s="48">
        <f t="shared" si="3"/>
        <v>50</v>
      </c>
      <c r="P6" s="55">
        <f t="shared" si="4"/>
        <v>508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356</v>
      </c>
      <c r="E7" s="45">
        <v>9</v>
      </c>
      <c r="F7" s="45">
        <v>0</v>
      </c>
      <c r="G7" s="53">
        <f t="shared" si="0"/>
        <v>365</v>
      </c>
      <c r="H7" s="44">
        <v>373</v>
      </c>
      <c r="I7" s="45">
        <v>6</v>
      </c>
      <c r="J7" s="46">
        <f t="shared" si="1"/>
        <v>379</v>
      </c>
      <c r="K7" s="52">
        <v>274</v>
      </c>
      <c r="L7" s="45">
        <v>3</v>
      </c>
      <c r="M7" s="53">
        <f t="shared" si="2"/>
        <v>277</v>
      </c>
      <c r="N7" s="52">
        <f t="shared" si="3"/>
        <v>647</v>
      </c>
      <c r="O7" s="45">
        <f t="shared" si="3"/>
        <v>9</v>
      </c>
      <c r="P7" s="53">
        <f t="shared" si="4"/>
        <v>656</v>
      </c>
    </row>
    <row r="8" spans="1:19" ht="16.5" customHeight="1" x14ac:dyDescent="0.25">
      <c r="A8" s="39">
        <v>4</v>
      </c>
      <c r="B8" s="40" t="s">
        <v>7</v>
      </c>
      <c r="C8" s="40"/>
      <c r="D8" s="54">
        <v>81</v>
      </c>
      <c r="E8" s="48">
        <v>1</v>
      </c>
      <c r="F8" s="48">
        <v>2</v>
      </c>
      <c r="G8" s="55">
        <f t="shared" si="0"/>
        <v>84</v>
      </c>
      <c r="H8" s="47">
        <v>88</v>
      </c>
      <c r="I8" s="48">
        <v>2</v>
      </c>
      <c r="J8" s="49">
        <f t="shared" si="1"/>
        <v>90</v>
      </c>
      <c r="K8" s="54">
        <v>86</v>
      </c>
      <c r="L8" s="48">
        <v>3</v>
      </c>
      <c r="M8" s="55">
        <f t="shared" si="2"/>
        <v>89</v>
      </c>
      <c r="N8" s="54">
        <f t="shared" si="3"/>
        <v>174</v>
      </c>
      <c r="O8" s="48">
        <f t="shared" si="3"/>
        <v>5</v>
      </c>
      <c r="P8" s="55">
        <f t="shared" si="4"/>
        <v>179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62</v>
      </c>
      <c r="I9" s="45">
        <v>0</v>
      </c>
      <c r="J9" s="46">
        <f t="shared" si="1"/>
        <v>62</v>
      </c>
      <c r="K9" s="52">
        <v>72</v>
      </c>
      <c r="L9" s="45">
        <v>0</v>
      </c>
      <c r="M9" s="53">
        <f t="shared" si="2"/>
        <v>72</v>
      </c>
      <c r="N9" s="52">
        <f t="shared" si="3"/>
        <v>134</v>
      </c>
      <c r="O9" s="45">
        <f t="shared" si="3"/>
        <v>0</v>
      </c>
      <c r="P9" s="53">
        <f t="shared" si="4"/>
        <v>134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278</v>
      </c>
      <c r="E10" s="48">
        <v>0</v>
      </c>
      <c r="F10" s="48">
        <v>2</v>
      </c>
      <c r="G10" s="55">
        <f t="shared" si="0"/>
        <v>280</v>
      </c>
      <c r="H10" s="47">
        <v>339</v>
      </c>
      <c r="I10" s="48">
        <v>0</v>
      </c>
      <c r="J10" s="49">
        <f t="shared" si="1"/>
        <v>339</v>
      </c>
      <c r="K10" s="54">
        <v>364</v>
      </c>
      <c r="L10" s="48">
        <v>2</v>
      </c>
      <c r="M10" s="55">
        <f t="shared" si="2"/>
        <v>366</v>
      </c>
      <c r="N10" s="54">
        <f t="shared" si="3"/>
        <v>703</v>
      </c>
      <c r="O10" s="48">
        <f t="shared" si="3"/>
        <v>2</v>
      </c>
      <c r="P10" s="55">
        <f t="shared" si="4"/>
        <v>705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27</v>
      </c>
      <c r="E11" s="45">
        <v>0</v>
      </c>
      <c r="F11" s="45">
        <v>0</v>
      </c>
      <c r="G11" s="53">
        <f t="shared" si="0"/>
        <v>27</v>
      </c>
      <c r="H11" s="44">
        <v>23</v>
      </c>
      <c r="I11" s="45">
        <v>0</v>
      </c>
      <c r="J11" s="46">
        <f t="shared" si="1"/>
        <v>23</v>
      </c>
      <c r="K11" s="52">
        <v>23</v>
      </c>
      <c r="L11" s="45">
        <v>0</v>
      </c>
      <c r="M11" s="53">
        <f t="shared" si="2"/>
        <v>23</v>
      </c>
      <c r="N11" s="52">
        <f t="shared" si="3"/>
        <v>46</v>
      </c>
      <c r="O11" s="45">
        <f t="shared" si="3"/>
        <v>0</v>
      </c>
      <c r="P11" s="53">
        <f t="shared" si="4"/>
        <v>46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35</v>
      </c>
      <c r="E12" s="48">
        <v>0</v>
      </c>
      <c r="F12" s="48">
        <v>0</v>
      </c>
      <c r="G12" s="55">
        <f t="shared" si="0"/>
        <v>35</v>
      </c>
      <c r="H12" s="47">
        <v>26</v>
      </c>
      <c r="I12" s="48">
        <v>0</v>
      </c>
      <c r="J12" s="49">
        <f t="shared" si="1"/>
        <v>26</v>
      </c>
      <c r="K12" s="54">
        <v>33</v>
      </c>
      <c r="L12" s="48">
        <v>0</v>
      </c>
      <c r="M12" s="55">
        <f t="shared" si="2"/>
        <v>33</v>
      </c>
      <c r="N12" s="54">
        <f t="shared" si="3"/>
        <v>59</v>
      </c>
      <c r="O12" s="48">
        <f t="shared" si="3"/>
        <v>0</v>
      </c>
      <c r="P12" s="55">
        <f t="shared" si="4"/>
        <v>59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94</v>
      </c>
      <c r="E13" s="45">
        <v>3</v>
      </c>
      <c r="F13" s="45">
        <v>1</v>
      </c>
      <c r="G13" s="53">
        <f t="shared" si="0"/>
        <v>98</v>
      </c>
      <c r="H13" s="44">
        <v>108</v>
      </c>
      <c r="I13" s="45">
        <v>0</v>
      </c>
      <c r="J13" s="46">
        <f t="shared" si="1"/>
        <v>108</v>
      </c>
      <c r="K13" s="52">
        <v>114</v>
      </c>
      <c r="L13" s="45">
        <v>4</v>
      </c>
      <c r="M13" s="53">
        <f t="shared" si="2"/>
        <v>118</v>
      </c>
      <c r="N13" s="52">
        <f t="shared" si="3"/>
        <v>222</v>
      </c>
      <c r="O13" s="45">
        <f t="shared" si="3"/>
        <v>4</v>
      </c>
      <c r="P13" s="53">
        <f t="shared" si="4"/>
        <v>226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131</v>
      </c>
      <c r="E14" s="48">
        <v>11</v>
      </c>
      <c r="F14" s="48">
        <v>1</v>
      </c>
      <c r="G14" s="55">
        <f t="shared" si="0"/>
        <v>143</v>
      </c>
      <c r="H14" s="47">
        <v>161</v>
      </c>
      <c r="I14" s="48">
        <v>5</v>
      </c>
      <c r="J14" s="49">
        <f t="shared" si="1"/>
        <v>166</v>
      </c>
      <c r="K14" s="54">
        <v>152</v>
      </c>
      <c r="L14" s="48">
        <v>9</v>
      </c>
      <c r="M14" s="55">
        <f t="shared" si="2"/>
        <v>161</v>
      </c>
      <c r="N14" s="54">
        <f t="shared" si="3"/>
        <v>313</v>
      </c>
      <c r="O14" s="48">
        <f t="shared" si="3"/>
        <v>14</v>
      </c>
      <c r="P14" s="55">
        <f t="shared" si="4"/>
        <v>327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143</v>
      </c>
      <c r="E15" s="45">
        <v>1</v>
      </c>
      <c r="F15" s="45">
        <v>0</v>
      </c>
      <c r="G15" s="53">
        <f t="shared" si="0"/>
        <v>144</v>
      </c>
      <c r="H15" s="44">
        <v>183</v>
      </c>
      <c r="I15" s="45">
        <v>0</v>
      </c>
      <c r="J15" s="46">
        <f t="shared" si="1"/>
        <v>183</v>
      </c>
      <c r="K15" s="52">
        <v>173</v>
      </c>
      <c r="L15" s="45">
        <v>1</v>
      </c>
      <c r="M15" s="53">
        <f t="shared" si="2"/>
        <v>174</v>
      </c>
      <c r="N15" s="52">
        <f t="shared" si="3"/>
        <v>356</v>
      </c>
      <c r="O15" s="45">
        <f t="shared" si="3"/>
        <v>1</v>
      </c>
      <c r="P15" s="53">
        <f t="shared" si="4"/>
        <v>357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38</v>
      </c>
      <c r="E16" s="48">
        <v>1</v>
      </c>
      <c r="F16" s="48">
        <v>0</v>
      </c>
      <c r="G16" s="55">
        <f t="shared" si="0"/>
        <v>39</v>
      </c>
      <c r="H16" s="47">
        <v>39</v>
      </c>
      <c r="I16" s="48">
        <v>1</v>
      </c>
      <c r="J16" s="49">
        <f t="shared" si="1"/>
        <v>40</v>
      </c>
      <c r="K16" s="54">
        <v>38</v>
      </c>
      <c r="L16" s="48">
        <v>0</v>
      </c>
      <c r="M16" s="55">
        <f t="shared" si="2"/>
        <v>38</v>
      </c>
      <c r="N16" s="54">
        <f t="shared" si="3"/>
        <v>77</v>
      </c>
      <c r="O16" s="48">
        <f t="shared" si="3"/>
        <v>1</v>
      </c>
      <c r="P16" s="55">
        <f t="shared" si="4"/>
        <v>78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2</v>
      </c>
      <c r="F17" s="45">
        <v>0</v>
      </c>
      <c r="G17" s="53">
        <f t="shared" si="0"/>
        <v>69</v>
      </c>
      <c r="H17" s="44">
        <v>66</v>
      </c>
      <c r="I17" s="45">
        <v>2</v>
      </c>
      <c r="J17" s="46">
        <f t="shared" si="1"/>
        <v>68</v>
      </c>
      <c r="K17" s="52">
        <v>79</v>
      </c>
      <c r="L17" s="45">
        <v>0</v>
      </c>
      <c r="M17" s="53">
        <f t="shared" si="2"/>
        <v>79</v>
      </c>
      <c r="N17" s="52">
        <f t="shared" si="3"/>
        <v>145</v>
      </c>
      <c r="O17" s="45">
        <f t="shared" si="3"/>
        <v>2</v>
      </c>
      <c r="P17" s="53">
        <f t="shared" si="4"/>
        <v>147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22</v>
      </c>
      <c r="E18" s="48">
        <v>0</v>
      </c>
      <c r="F18" s="48">
        <v>0</v>
      </c>
      <c r="G18" s="55">
        <f t="shared" si="0"/>
        <v>22</v>
      </c>
      <c r="H18" s="47">
        <v>16</v>
      </c>
      <c r="I18" s="48">
        <v>0</v>
      </c>
      <c r="J18" s="49">
        <f t="shared" si="1"/>
        <v>16</v>
      </c>
      <c r="K18" s="54">
        <v>23</v>
      </c>
      <c r="L18" s="48">
        <v>0</v>
      </c>
      <c r="M18" s="55">
        <f t="shared" si="2"/>
        <v>23</v>
      </c>
      <c r="N18" s="54">
        <f t="shared" si="3"/>
        <v>39</v>
      </c>
      <c r="O18" s="48">
        <f t="shared" si="3"/>
        <v>0</v>
      </c>
      <c r="P18" s="55">
        <f t="shared" si="4"/>
        <v>39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18</v>
      </c>
      <c r="E19" s="45">
        <v>0</v>
      </c>
      <c r="F19" s="45">
        <v>0</v>
      </c>
      <c r="G19" s="53">
        <f t="shared" si="0"/>
        <v>18</v>
      </c>
      <c r="H19" s="44">
        <v>18</v>
      </c>
      <c r="I19" s="45">
        <v>0</v>
      </c>
      <c r="J19" s="46">
        <f t="shared" si="1"/>
        <v>18</v>
      </c>
      <c r="K19" s="52">
        <v>27</v>
      </c>
      <c r="L19" s="45">
        <v>0</v>
      </c>
      <c r="M19" s="53">
        <f t="shared" si="2"/>
        <v>27</v>
      </c>
      <c r="N19" s="52">
        <f t="shared" si="3"/>
        <v>45</v>
      </c>
      <c r="O19" s="45">
        <f t="shared" si="3"/>
        <v>0</v>
      </c>
      <c r="P19" s="53">
        <f t="shared" si="4"/>
        <v>45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39</v>
      </c>
      <c r="E20" s="48">
        <v>0</v>
      </c>
      <c r="F20" s="48">
        <v>0</v>
      </c>
      <c r="G20" s="55">
        <f t="shared" si="0"/>
        <v>39</v>
      </c>
      <c r="H20" s="47">
        <v>48</v>
      </c>
      <c r="I20" s="48">
        <v>0</v>
      </c>
      <c r="J20" s="49">
        <f t="shared" si="1"/>
        <v>48</v>
      </c>
      <c r="K20" s="54">
        <v>38</v>
      </c>
      <c r="L20" s="48">
        <v>0</v>
      </c>
      <c r="M20" s="55">
        <f t="shared" si="2"/>
        <v>38</v>
      </c>
      <c r="N20" s="54">
        <f t="shared" si="3"/>
        <v>86</v>
      </c>
      <c r="O20" s="48">
        <f t="shared" si="3"/>
        <v>0</v>
      </c>
      <c r="P20" s="55">
        <f t="shared" si="4"/>
        <v>86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18</v>
      </c>
      <c r="E21" s="45">
        <v>0</v>
      </c>
      <c r="F21" s="45">
        <v>0</v>
      </c>
      <c r="G21" s="53">
        <f t="shared" si="0"/>
        <v>18</v>
      </c>
      <c r="H21" s="44">
        <v>22</v>
      </c>
      <c r="I21" s="45">
        <v>0</v>
      </c>
      <c r="J21" s="46">
        <f t="shared" si="1"/>
        <v>22</v>
      </c>
      <c r="K21" s="52">
        <v>22</v>
      </c>
      <c r="L21" s="45">
        <v>0</v>
      </c>
      <c r="M21" s="53">
        <f t="shared" si="2"/>
        <v>22</v>
      </c>
      <c r="N21" s="52">
        <f t="shared" si="3"/>
        <v>44</v>
      </c>
      <c r="O21" s="45">
        <f t="shared" si="3"/>
        <v>0</v>
      </c>
      <c r="P21" s="53">
        <f t="shared" si="4"/>
        <v>44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22</v>
      </c>
      <c r="E22" s="48">
        <v>0</v>
      </c>
      <c r="F22" s="48">
        <v>0</v>
      </c>
      <c r="G22" s="55">
        <f t="shared" si="0"/>
        <v>22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14</v>
      </c>
      <c r="E24" s="48">
        <v>0</v>
      </c>
      <c r="F24" s="48">
        <v>0</v>
      </c>
      <c r="G24" s="55">
        <f t="shared" si="0"/>
        <v>14</v>
      </c>
      <c r="H24" s="47">
        <v>16</v>
      </c>
      <c r="I24" s="48">
        <v>0</v>
      </c>
      <c r="J24" s="49">
        <f t="shared" si="1"/>
        <v>16</v>
      </c>
      <c r="K24" s="54">
        <v>14</v>
      </c>
      <c r="L24" s="48">
        <v>0</v>
      </c>
      <c r="M24" s="55">
        <f t="shared" si="2"/>
        <v>14</v>
      </c>
      <c r="N24" s="54">
        <f t="shared" si="3"/>
        <v>30</v>
      </c>
      <c r="O24" s="48">
        <f t="shared" si="3"/>
        <v>0</v>
      </c>
      <c r="P24" s="55">
        <f t="shared" si="4"/>
        <v>30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30</v>
      </c>
      <c r="I25" s="45">
        <v>0</v>
      </c>
      <c r="J25" s="46">
        <f t="shared" si="1"/>
        <v>30</v>
      </c>
      <c r="K25" s="52">
        <v>35</v>
      </c>
      <c r="L25" s="45">
        <v>0</v>
      </c>
      <c r="M25" s="53">
        <f t="shared" si="2"/>
        <v>35</v>
      </c>
      <c r="N25" s="52">
        <f t="shared" si="3"/>
        <v>65</v>
      </c>
      <c r="O25" s="45">
        <f t="shared" si="3"/>
        <v>0</v>
      </c>
      <c r="P25" s="53">
        <f t="shared" si="4"/>
        <v>65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26</v>
      </c>
      <c r="E26" s="48">
        <v>0</v>
      </c>
      <c r="F26" s="48">
        <v>0</v>
      </c>
      <c r="G26" s="55">
        <f t="shared" si="0"/>
        <v>26</v>
      </c>
      <c r="H26" s="47">
        <v>31</v>
      </c>
      <c r="I26" s="48">
        <v>0</v>
      </c>
      <c r="J26" s="49">
        <f t="shared" si="1"/>
        <v>31</v>
      </c>
      <c r="K26" s="54">
        <v>34</v>
      </c>
      <c r="L26" s="48">
        <v>0</v>
      </c>
      <c r="M26" s="55">
        <f t="shared" si="2"/>
        <v>34</v>
      </c>
      <c r="N26" s="54">
        <f t="shared" si="3"/>
        <v>65</v>
      </c>
      <c r="O26" s="48">
        <f t="shared" si="3"/>
        <v>0</v>
      </c>
      <c r="P26" s="55">
        <f t="shared" si="4"/>
        <v>65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46</v>
      </c>
      <c r="E28" s="48">
        <v>0</v>
      </c>
      <c r="F28" s="48">
        <v>0</v>
      </c>
      <c r="G28" s="55">
        <f t="shared" si="0"/>
        <v>46</v>
      </c>
      <c r="H28" s="47">
        <v>47</v>
      </c>
      <c r="I28" s="48">
        <v>0</v>
      </c>
      <c r="J28" s="49">
        <f t="shared" si="1"/>
        <v>47</v>
      </c>
      <c r="K28" s="54">
        <v>54</v>
      </c>
      <c r="L28" s="48">
        <v>0</v>
      </c>
      <c r="M28" s="55">
        <f t="shared" si="2"/>
        <v>54</v>
      </c>
      <c r="N28" s="54">
        <f t="shared" si="3"/>
        <v>101</v>
      </c>
      <c r="O28" s="48">
        <f t="shared" si="3"/>
        <v>0</v>
      </c>
      <c r="P28" s="55">
        <f t="shared" si="4"/>
        <v>101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48</v>
      </c>
      <c r="E29" s="45">
        <v>1</v>
      </c>
      <c r="F29" s="45">
        <v>0</v>
      </c>
      <c r="G29" s="53">
        <f t="shared" si="0"/>
        <v>49</v>
      </c>
      <c r="H29" s="44">
        <v>44</v>
      </c>
      <c r="I29" s="45">
        <v>0</v>
      </c>
      <c r="J29" s="46">
        <f t="shared" si="1"/>
        <v>44</v>
      </c>
      <c r="K29" s="52">
        <v>54</v>
      </c>
      <c r="L29" s="45">
        <v>1</v>
      </c>
      <c r="M29" s="53">
        <f t="shared" si="2"/>
        <v>55</v>
      </c>
      <c r="N29" s="52">
        <f t="shared" si="3"/>
        <v>98</v>
      </c>
      <c r="O29" s="45">
        <f t="shared" si="3"/>
        <v>1</v>
      </c>
      <c r="P29" s="53">
        <f t="shared" si="4"/>
        <v>99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25</v>
      </c>
      <c r="E30" s="48">
        <v>0</v>
      </c>
      <c r="F30" s="48">
        <v>0</v>
      </c>
      <c r="G30" s="55">
        <f t="shared" si="0"/>
        <v>25</v>
      </c>
      <c r="H30" s="47">
        <v>28</v>
      </c>
      <c r="I30" s="48">
        <v>0</v>
      </c>
      <c r="J30" s="49">
        <f t="shared" si="1"/>
        <v>28</v>
      </c>
      <c r="K30" s="54">
        <v>31</v>
      </c>
      <c r="L30" s="48">
        <v>0</v>
      </c>
      <c r="M30" s="55">
        <f t="shared" si="2"/>
        <v>31</v>
      </c>
      <c r="N30" s="54">
        <f t="shared" si="3"/>
        <v>59</v>
      </c>
      <c r="O30" s="48">
        <f t="shared" si="3"/>
        <v>0</v>
      </c>
      <c r="P30" s="55">
        <f t="shared" si="4"/>
        <v>59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138</v>
      </c>
      <c r="E31" s="45">
        <v>0</v>
      </c>
      <c r="F31" s="45">
        <v>2</v>
      </c>
      <c r="G31" s="53">
        <f t="shared" si="0"/>
        <v>140</v>
      </c>
      <c r="H31" s="44">
        <v>159</v>
      </c>
      <c r="I31" s="45">
        <v>1</v>
      </c>
      <c r="J31" s="46">
        <f t="shared" si="1"/>
        <v>160</v>
      </c>
      <c r="K31" s="52">
        <v>135</v>
      </c>
      <c r="L31" s="45">
        <v>1</v>
      </c>
      <c r="M31" s="53">
        <f t="shared" si="2"/>
        <v>136</v>
      </c>
      <c r="N31" s="52">
        <f t="shared" si="3"/>
        <v>294</v>
      </c>
      <c r="O31" s="45">
        <f t="shared" si="3"/>
        <v>2</v>
      </c>
      <c r="P31" s="53">
        <f t="shared" si="4"/>
        <v>296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36</v>
      </c>
      <c r="E32" s="48">
        <v>0</v>
      </c>
      <c r="F32" s="48">
        <v>0</v>
      </c>
      <c r="G32" s="55">
        <f t="shared" si="0"/>
        <v>36</v>
      </c>
      <c r="H32" s="47">
        <v>31</v>
      </c>
      <c r="I32" s="48">
        <v>0</v>
      </c>
      <c r="J32" s="49">
        <f t="shared" si="1"/>
        <v>31</v>
      </c>
      <c r="K32" s="54">
        <v>39</v>
      </c>
      <c r="L32" s="48">
        <v>0</v>
      </c>
      <c r="M32" s="55">
        <f t="shared" si="2"/>
        <v>39</v>
      </c>
      <c r="N32" s="54">
        <f t="shared" ref="N32:O48" si="5">H32+K32</f>
        <v>70</v>
      </c>
      <c r="O32" s="48">
        <f t="shared" si="5"/>
        <v>0</v>
      </c>
      <c r="P32" s="55">
        <f t="shared" si="4"/>
        <v>70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21</v>
      </c>
      <c r="E33" s="45">
        <v>0</v>
      </c>
      <c r="F33" s="45">
        <v>0</v>
      </c>
      <c r="G33" s="53">
        <f t="shared" si="0"/>
        <v>21</v>
      </c>
      <c r="H33" s="44">
        <v>18</v>
      </c>
      <c r="I33" s="45">
        <v>0</v>
      </c>
      <c r="J33" s="46">
        <f t="shared" si="1"/>
        <v>18</v>
      </c>
      <c r="K33" s="52">
        <v>22</v>
      </c>
      <c r="L33" s="45">
        <v>0</v>
      </c>
      <c r="M33" s="53">
        <f t="shared" si="2"/>
        <v>22</v>
      </c>
      <c r="N33" s="52">
        <f t="shared" si="5"/>
        <v>40</v>
      </c>
      <c r="O33" s="45">
        <f t="shared" si="5"/>
        <v>0</v>
      </c>
      <c r="P33" s="53">
        <f t="shared" si="4"/>
        <v>40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39</v>
      </c>
      <c r="E34" s="48">
        <v>0</v>
      </c>
      <c r="F34" s="48">
        <v>0</v>
      </c>
      <c r="G34" s="55">
        <f t="shared" si="0"/>
        <v>39</v>
      </c>
      <c r="H34" s="47">
        <v>37</v>
      </c>
      <c r="I34" s="48">
        <v>0</v>
      </c>
      <c r="J34" s="49">
        <f t="shared" si="1"/>
        <v>37</v>
      </c>
      <c r="K34" s="54">
        <v>48</v>
      </c>
      <c r="L34" s="48">
        <v>0</v>
      </c>
      <c r="M34" s="55">
        <f t="shared" si="2"/>
        <v>48</v>
      </c>
      <c r="N34" s="54">
        <f t="shared" si="5"/>
        <v>85</v>
      </c>
      <c r="O34" s="48">
        <f t="shared" si="5"/>
        <v>0</v>
      </c>
      <c r="P34" s="55">
        <f t="shared" si="4"/>
        <v>85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82</v>
      </c>
      <c r="E35" s="45">
        <v>0</v>
      </c>
      <c r="F35" s="45">
        <v>0</v>
      </c>
      <c r="G35" s="53">
        <f t="shared" si="0"/>
        <v>82</v>
      </c>
      <c r="H35" s="44">
        <v>91</v>
      </c>
      <c r="I35" s="45">
        <v>0</v>
      </c>
      <c r="J35" s="46">
        <f t="shared" si="1"/>
        <v>91</v>
      </c>
      <c r="K35" s="52">
        <v>95</v>
      </c>
      <c r="L35" s="45">
        <v>0</v>
      </c>
      <c r="M35" s="53">
        <f t="shared" si="2"/>
        <v>95</v>
      </c>
      <c r="N35" s="52">
        <f t="shared" si="5"/>
        <v>186</v>
      </c>
      <c r="O35" s="45">
        <f t="shared" si="5"/>
        <v>0</v>
      </c>
      <c r="P35" s="53">
        <f t="shared" si="4"/>
        <v>186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99</v>
      </c>
      <c r="E36" s="48">
        <v>0</v>
      </c>
      <c r="F36" s="48">
        <v>2</v>
      </c>
      <c r="G36" s="55">
        <f t="shared" si="0"/>
        <v>101</v>
      </c>
      <c r="H36" s="47">
        <v>120</v>
      </c>
      <c r="I36" s="48">
        <v>0</v>
      </c>
      <c r="J36" s="49">
        <f t="shared" si="1"/>
        <v>120</v>
      </c>
      <c r="K36" s="54">
        <v>87</v>
      </c>
      <c r="L36" s="48">
        <v>2</v>
      </c>
      <c r="M36" s="55">
        <f t="shared" si="2"/>
        <v>89</v>
      </c>
      <c r="N36" s="54">
        <f t="shared" si="5"/>
        <v>207</v>
      </c>
      <c r="O36" s="48">
        <f t="shared" si="5"/>
        <v>2</v>
      </c>
      <c r="P36" s="55">
        <f t="shared" si="4"/>
        <v>209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35</v>
      </c>
      <c r="F37" s="45">
        <v>0</v>
      </c>
      <c r="G37" s="53">
        <f t="shared" si="0"/>
        <v>152</v>
      </c>
      <c r="H37" s="44">
        <v>134</v>
      </c>
      <c r="I37" s="45">
        <v>6</v>
      </c>
      <c r="J37" s="46">
        <f t="shared" si="1"/>
        <v>140</v>
      </c>
      <c r="K37" s="52">
        <v>119</v>
      </c>
      <c r="L37" s="45">
        <v>29</v>
      </c>
      <c r="M37" s="53">
        <f t="shared" si="2"/>
        <v>148</v>
      </c>
      <c r="N37" s="52">
        <f t="shared" si="5"/>
        <v>253</v>
      </c>
      <c r="O37" s="45">
        <f t="shared" si="5"/>
        <v>35</v>
      </c>
      <c r="P37" s="53">
        <f t="shared" si="4"/>
        <v>288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51</v>
      </c>
      <c r="E38" s="48">
        <v>0</v>
      </c>
      <c r="F38" s="48">
        <v>0</v>
      </c>
      <c r="G38" s="55">
        <f t="shared" si="0"/>
        <v>51</v>
      </c>
      <c r="H38" s="47">
        <v>52</v>
      </c>
      <c r="I38" s="48">
        <v>0</v>
      </c>
      <c r="J38" s="49">
        <f t="shared" si="1"/>
        <v>52</v>
      </c>
      <c r="K38" s="54">
        <v>48</v>
      </c>
      <c r="L38" s="48">
        <v>0</v>
      </c>
      <c r="M38" s="55">
        <f t="shared" si="2"/>
        <v>48</v>
      </c>
      <c r="N38" s="54">
        <f t="shared" si="5"/>
        <v>100</v>
      </c>
      <c r="O38" s="48">
        <f t="shared" si="5"/>
        <v>0</v>
      </c>
      <c r="P38" s="55">
        <f t="shared" si="4"/>
        <v>100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28</v>
      </c>
      <c r="E39" s="45">
        <v>0</v>
      </c>
      <c r="F39" s="45">
        <v>1</v>
      </c>
      <c r="G39" s="53">
        <f t="shared" si="0"/>
        <v>29</v>
      </c>
      <c r="H39" s="44">
        <v>29</v>
      </c>
      <c r="I39" s="45">
        <v>0</v>
      </c>
      <c r="J39" s="46">
        <f t="shared" si="1"/>
        <v>29</v>
      </c>
      <c r="K39" s="52">
        <v>23</v>
      </c>
      <c r="L39" s="45">
        <v>1</v>
      </c>
      <c r="M39" s="53">
        <f t="shared" si="2"/>
        <v>24</v>
      </c>
      <c r="N39" s="52">
        <f t="shared" si="5"/>
        <v>52</v>
      </c>
      <c r="O39" s="45">
        <f t="shared" si="5"/>
        <v>1</v>
      </c>
      <c r="P39" s="53">
        <f t="shared" si="4"/>
        <v>53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5"/>
        <v>53</v>
      </c>
      <c r="O40" s="48">
        <f t="shared" si="5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45</v>
      </c>
      <c r="I41" s="45">
        <v>0</v>
      </c>
      <c r="J41" s="46">
        <f t="shared" si="1"/>
        <v>45</v>
      </c>
      <c r="K41" s="52">
        <v>55</v>
      </c>
      <c r="L41" s="45">
        <v>0</v>
      </c>
      <c r="M41" s="53">
        <f t="shared" si="2"/>
        <v>55</v>
      </c>
      <c r="N41" s="52">
        <f t="shared" si="5"/>
        <v>100</v>
      </c>
      <c r="O41" s="45">
        <f t="shared" si="5"/>
        <v>0</v>
      </c>
      <c r="P41" s="53">
        <f t="shared" si="4"/>
        <v>100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50</v>
      </c>
      <c r="E42" s="48">
        <v>0</v>
      </c>
      <c r="F42" s="48">
        <v>2</v>
      </c>
      <c r="G42" s="55">
        <f t="shared" si="0"/>
        <v>52</v>
      </c>
      <c r="H42" s="47">
        <v>70</v>
      </c>
      <c r="I42" s="48">
        <v>0</v>
      </c>
      <c r="J42" s="49">
        <f t="shared" si="1"/>
        <v>70</v>
      </c>
      <c r="K42" s="54">
        <v>74</v>
      </c>
      <c r="L42" s="48">
        <v>2</v>
      </c>
      <c r="M42" s="55">
        <f t="shared" si="2"/>
        <v>76</v>
      </c>
      <c r="N42" s="54">
        <f t="shared" si="5"/>
        <v>144</v>
      </c>
      <c r="O42" s="48">
        <f t="shared" si="5"/>
        <v>2</v>
      </c>
      <c r="P42" s="55">
        <f t="shared" si="4"/>
        <v>146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36</v>
      </c>
      <c r="E43" s="45">
        <v>0</v>
      </c>
      <c r="F43" s="45">
        <v>0</v>
      </c>
      <c r="G43" s="53">
        <f t="shared" si="0"/>
        <v>36</v>
      </c>
      <c r="H43" s="44">
        <v>34</v>
      </c>
      <c r="I43" s="45">
        <v>0</v>
      </c>
      <c r="J43" s="46">
        <f t="shared" si="1"/>
        <v>34</v>
      </c>
      <c r="K43" s="52">
        <v>33</v>
      </c>
      <c r="L43" s="45">
        <v>0</v>
      </c>
      <c r="M43" s="53">
        <f t="shared" si="2"/>
        <v>33</v>
      </c>
      <c r="N43" s="52">
        <f t="shared" si="5"/>
        <v>67</v>
      </c>
      <c r="O43" s="45">
        <f t="shared" si="5"/>
        <v>0</v>
      </c>
      <c r="P43" s="53">
        <f t="shared" si="4"/>
        <v>67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0</v>
      </c>
      <c r="G44" s="55">
        <f t="shared" si="0"/>
        <v>21</v>
      </c>
      <c r="H44" s="47">
        <v>29</v>
      </c>
      <c r="I44" s="48">
        <v>0</v>
      </c>
      <c r="J44" s="49">
        <f t="shared" si="1"/>
        <v>29</v>
      </c>
      <c r="K44" s="54">
        <v>27</v>
      </c>
      <c r="L44" s="48">
        <v>0</v>
      </c>
      <c r="M44" s="55">
        <f t="shared" si="2"/>
        <v>27</v>
      </c>
      <c r="N44" s="54">
        <f t="shared" si="5"/>
        <v>56</v>
      </c>
      <c r="O44" s="48">
        <f t="shared" si="5"/>
        <v>0</v>
      </c>
      <c r="P44" s="55">
        <f t="shared" si="4"/>
        <v>56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68</v>
      </c>
      <c r="E45" s="45">
        <v>0</v>
      </c>
      <c r="F45" s="45">
        <v>0</v>
      </c>
      <c r="G45" s="53">
        <f t="shared" si="0"/>
        <v>68</v>
      </c>
      <c r="H45" s="44">
        <v>59</v>
      </c>
      <c r="I45" s="45">
        <v>0</v>
      </c>
      <c r="J45" s="46">
        <f t="shared" si="1"/>
        <v>59</v>
      </c>
      <c r="K45" s="52">
        <v>61</v>
      </c>
      <c r="L45" s="45">
        <v>0</v>
      </c>
      <c r="M45" s="53">
        <f t="shared" si="2"/>
        <v>61</v>
      </c>
      <c r="N45" s="52">
        <f t="shared" si="5"/>
        <v>120</v>
      </c>
      <c r="O45" s="45">
        <f t="shared" si="5"/>
        <v>0</v>
      </c>
      <c r="P45" s="53">
        <f t="shared" si="4"/>
        <v>120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62</v>
      </c>
      <c r="E46" s="48">
        <v>0</v>
      </c>
      <c r="F46" s="48">
        <v>0</v>
      </c>
      <c r="G46" s="55">
        <f t="shared" si="0"/>
        <v>62</v>
      </c>
      <c r="H46" s="47">
        <v>53</v>
      </c>
      <c r="I46" s="48">
        <v>0</v>
      </c>
      <c r="J46" s="49">
        <f t="shared" si="1"/>
        <v>53</v>
      </c>
      <c r="K46" s="54">
        <v>60</v>
      </c>
      <c r="L46" s="48">
        <v>0</v>
      </c>
      <c r="M46" s="55">
        <f t="shared" si="2"/>
        <v>60</v>
      </c>
      <c r="N46" s="54">
        <f t="shared" si="5"/>
        <v>113</v>
      </c>
      <c r="O46" s="48">
        <f t="shared" si="5"/>
        <v>0</v>
      </c>
      <c r="P46" s="55">
        <f t="shared" si="4"/>
        <v>113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34</v>
      </c>
      <c r="E47" s="45">
        <v>0</v>
      </c>
      <c r="F47" s="45">
        <v>0</v>
      </c>
      <c r="G47" s="53">
        <f t="shared" si="0"/>
        <v>34</v>
      </c>
      <c r="H47" s="44">
        <v>27</v>
      </c>
      <c r="I47" s="45">
        <v>0</v>
      </c>
      <c r="J47" s="46">
        <f t="shared" si="1"/>
        <v>27</v>
      </c>
      <c r="K47" s="52">
        <v>31</v>
      </c>
      <c r="L47" s="45">
        <v>0</v>
      </c>
      <c r="M47" s="53">
        <f t="shared" si="2"/>
        <v>31</v>
      </c>
      <c r="N47" s="52">
        <f t="shared" si="5"/>
        <v>58</v>
      </c>
      <c r="O47" s="45">
        <f t="shared" si="5"/>
        <v>0</v>
      </c>
      <c r="P47" s="53">
        <f t="shared" si="4"/>
        <v>58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196</v>
      </c>
      <c r="E48" s="48">
        <v>0</v>
      </c>
      <c r="F48" s="48">
        <v>1</v>
      </c>
      <c r="G48" s="55">
        <f t="shared" si="0"/>
        <v>197</v>
      </c>
      <c r="H48" s="47">
        <v>177</v>
      </c>
      <c r="I48" s="48">
        <v>0</v>
      </c>
      <c r="J48" s="49">
        <f t="shared" si="1"/>
        <v>177</v>
      </c>
      <c r="K48" s="54">
        <v>213</v>
      </c>
      <c r="L48" s="48">
        <v>1</v>
      </c>
      <c r="M48" s="55">
        <f t="shared" si="2"/>
        <v>214</v>
      </c>
      <c r="N48" s="54">
        <f t="shared" si="5"/>
        <v>390</v>
      </c>
      <c r="O48" s="48">
        <f t="shared" si="5"/>
        <v>1</v>
      </c>
      <c r="P48" s="55">
        <f t="shared" si="4"/>
        <v>391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3047</v>
      </c>
      <c r="E49" s="45">
        <f>SUM(E5:E48)</f>
        <v>112</v>
      </c>
      <c r="F49" s="45">
        <f t="shared" si="6"/>
        <v>15</v>
      </c>
      <c r="G49" s="53">
        <f>SUM(G5:G48)</f>
        <v>3174</v>
      </c>
      <c r="H49" s="44">
        <f t="shared" si="6"/>
        <v>3331</v>
      </c>
      <c r="I49" s="45">
        <f t="shared" si="6"/>
        <v>28</v>
      </c>
      <c r="J49" s="46">
        <f t="shared" si="6"/>
        <v>3359</v>
      </c>
      <c r="K49" s="52">
        <f t="shared" si="6"/>
        <v>3316</v>
      </c>
      <c r="L49" s="45">
        <f t="shared" si="6"/>
        <v>104</v>
      </c>
      <c r="M49" s="53">
        <f t="shared" si="6"/>
        <v>3420</v>
      </c>
      <c r="N49" s="52">
        <f>SUM(N5:N48)</f>
        <v>6647</v>
      </c>
      <c r="O49" s="45">
        <f t="shared" si="6"/>
        <v>132</v>
      </c>
      <c r="P49" s="53">
        <f>SUM(P5:P48)</f>
        <v>6779</v>
      </c>
    </row>
    <row r="50" spans="1:17" ht="16.5" customHeight="1" x14ac:dyDescent="0.25">
      <c r="A50" s="410" t="s">
        <v>49</v>
      </c>
      <c r="B50" s="411"/>
      <c r="C50" s="411"/>
      <c r="D50" s="113">
        <f>'H28.9'!D49-'H28.8'!D49</f>
        <v>-1</v>
      </c>
      <c r="E50" s="114">
        <f>'H28.9'!E49-'H28.8'!E49</f>
        <v>1</v>
      </c>
      <c r="F50" s="114">
        <f>'H28.9'!F49-'H28.8'!F49</f>
        <v>-1</v>
      </c>
      <c r="G50" s="84">
        <f>'H28.9'!G49-'H28.8'!G49</f>
        <v>-1</v>
      </c>
      <c r="H50" s="113">
        <f>'H28.9'!H49-'H28.8'!H49</f>
        <v>0</v>
      </c>
      <c r="I50" s="83">
        <f>'H28.9'!I49-'H28.8'!I49</f>
        <v>1</v>
      </c>
      <c r="J50" s="117">
        <f>'H28.9'!J49-'H28.8'!J49</f>
        <v>1</v>
      </c>
      <c r="K50" s="113">
        <f>'H28.9'!K49-'H28.8'!K49</f>
        <v>-4</v>
      </c>
      <c r="L50" s="83">
        <f>'H28.9'!L49-'H28.8'!L49</f>
        <v>-1</v>
      </c>
      <c r="M50" s="117">
        <f>'H28.9'!M49-'H28.8'!M49</f>
        <v>-5</v>
      </c>
      <c r="N50" s="82">
        <f>'H28.9'!N49-'H28.8'!N49</f>
        <v>-4</v>
      </c>
      <c r="O50" s="117">
        <f>'H28.9'!O49-'H28.8'!O49</f>
        <v>0</v>
      </c>
      <c r="P50" s="84">
        <f>'H28.9'!P49-'H28.8'!P49</f>
        <v>-4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98">
    <tabColor rgb="FFFF99CC"/>
  </sheetPr>
  <dimension ref="A1:S50"/>
  <sheetViews>
    <sheetView zoomScale="115" zoomScaleNormal="115" workbookViewId="0">
      <pane ySplit="4" topLeftCell="A47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140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 t="shared" ref="G5:G48" si="0">SUM(D5:F5)</f>
        <v>69</v>
      </c>
      <c r="H5" s="44">
        <v>90</v>
      </c>
      <c r="I5" s="45">
        <v>0</v>
      </c>
      <c r="J5" s="46">
        <f t="shared" ref="J5:J48" si="1">SUM(H5:I5)</f>
        <v>90</v>
      </c>
      <c r="K5" s="52">
        <v>75</v>
      </c>
      <c r="L5" s="45">
        <v>0</v>
      </c>
      <c r="M5" s="53">
        <f t="shared" ref="M5:M48" si="2">SUM(K5:L5)</f>
        <v>75</v>
      </c>
      <c r="N5" s="52">
        <f t="shared" ref="N5:O31" si="3">H5+K5</f>
        <v>165</v>
      </c>
      <c r="O5" s="45">
        <f t="shared" si="3"/>
        <v>0</v>
      </c>
      <c r="P5" s="53">
        <f t="shared" ref="P5:P48" si="4">SUM(N5:O5)</f>
        <v>165</v>
      </c>
    </row>
    <row r="6" spans="1:19" ht="16.5" customHeight="1" x14ac:dyDescent="0.25">
      <c r="A6" s="39">
        <v>2</v>
      </c>
      <c r="B6" s="40" t="s">
        <v>9</v>
      </c>
      <c r="C6" s="40"/>
      <c r="D6" s="54">
        <v>198</v>
      </c>
      <c r="E6" s="48">
        <v>47</v>
      </c>
      <c r="F6" s="48">
        <v>1</v>
      </c>
      <c r="G6" s="55">
        <f t="shared" si="0"/>
        <v>246</v>
      </c>
      <c r="H6" s="47">
        <v>222</v>
      </c>
      <c r="I6" s="48">
        <v>4</v>
      </c>
      <c r="J6" s="49">
        <f t="shared" si="1"/>
        <v>226</v>
      </c>
      <c r="K6" s="54">
        <v>239</v>
      </c>
      <c r="L6" s="48">
        <v>45</v>
      </c>
      <c r="M6" s="55">
        <f t="shared" si="2"/>
        <v>284</v>
      </c>
      <c r="N6" s="54">
        <f t="shared" si="3"/>
        <v>461</v>
      </c>
      <c r="O6" s="48">
        <f t="shared" si="3"/>
        <v>49</v>
      </c>
      <c r="P6" s="55">
        <f t="shared" si="4"/>
        <v>510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356</v>
      </c>
      <c r="E7" s="45">
        <v>9</v>
      </c>
      <c r="F7" s="45">
        <v>0</v>
      </c>
      <c r="G7" s="53">
        <f t="shared" si="0"/>
        <v>365</v>
      </c>
      <c r="H7" s="44">
        <v>372</v>
      </c>
      <c r="I7" s="45">
        <v>6</v>
      </c>
      <c r="J7" s="46">
        <f t="shared" si="1"/>
        <v>378</v>
      </c>
      <c r="K7" s="52">
        <v>273</v>
      </c>
      <c r="L7" s="45">
        <v>3</v>
      </c>
      <c r="M7" s="53">
        <f t="shared" si="2"/>
        <v>276</v>
      </c>
      <c r="N7" s="52">
        <f t="shared" si="3"/>
        <v>645</v>
      </c>
      <c r="O7" s="45">
        <f t="shared" si="3"/>
        <v>9</v>
      </c>
      <c r="P7" s="53">
        <f t="shared" si="4"/>
        <v>654</v>
      </c>
    </row>
    <row r="8" spans="1:19" ht="16.5" customHeight="1" x14ac:dyDescent="0.25">
      <c r="A8" s="39">
        <v>4</v>
      </c>
      <c r="B8" s="40" t="s">
        <v>7</v>
      </c>
      <c r="C8" s="40"/>
      <c r="D8" s="54">
        <v>82</v>
      </c>
      <c r="E8" s="48">
        <v>1</v>
      </c>
      <c r="F8" s="48">
        <v>2</v>
      </c>
      <c r="G8" s="55">
        <f t="shared" si="0"/>
        <v>85</v>
      </c>
      <c r="H8" s="47">
        <v>86</v>
      </c>
      <c r="I8" s="48">
        <v>2</v>
      </c>
      <c r="J8" s="49">
        <f t="shared" si="1"/>
        <v>88</v>
      </c>
      <c r="K8" s="54">
        <v>87</v>
      </c>
      <c r="L8" s="48">
        <v>3</v>
      </c>
      <c r="M8" s="55">
        <f t="shared" si="2"/>
        <v>90</v>
      </c>
      <c r="N8" s="54">
        <f t="shared" si="3"/>
        <v>173</v>
      </c>
      <c r="O8" s="48">
        <f t="shared" si="3"/>
        <v>5</v>
      </c>
      <c r="P8" s="55">
        <f t="shared" si="4"/>
        <v>178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62</v>
      </c>
      <c r="I9" s="45">
        <v>0</v>
      </c>
      <c r="J9" s="46">
        <f t="shared" si="1"/>
        <v>62</v>
      </c>
      <c r="K9" s="52">
        <v>71</v>
      </c>
      <c r="L9" s="45">
        <v>0</v>
      </c>
      <c r="M9" s="53">
        <f t="shared" si="2"/>
        <v>71</v>
      </c>
      <c r="N9" s="52">
        <f t="shared" si="3"/>
        <v>133</v>
      </c>
      <c r="O9" s="45">
        <f t="shared" si="3"/>
        <v>0</v>
      </c>
      <c r="P9" s="53">
        <f t="shared" si="4"/>
        <v>133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277</v>
      </c>
      <c r="E10" s="48">
        <v>0</v>
      </c>
      <c r="F10" s="48">
        <v>2</v>
      </c>
      <c r="G10" s="55">
        <f t="shared" si="0"/>
        <v>279</v>
      </c>
      <c r="H10" s="47">
        <v>341</v>
      </c>
      <c r="I10" s="48">
        <v>0</v>
      </c>
      <c r="J10" s="49">
        <f t="shared" si="1"/>
        <v>341</v>
      </c>
      <c r="K10" s="54">
        <v>363</v>
      </c>
      <c r="L10" s="48">
        <v>2</v>
      </c>
      <c r="M10" s="55">
        <f t="shared" si="2"/>
        <v>365</v>
      </c>
      <c r="N10" s="54">
        <f t="shared" si="3"/>
        <v>704</v>
      </c>
      <c r="O10" s="48">
        <f t="shared" si="3"/>
        <v>2</v>
      </c>
      <c r="P10" s="55">
        <f t="shared" si="4"/>
        <v>706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27</v>
      </c>
      <c r="E11" s="45">
        <v>0</v>
      </c>
      <c r="F11" s="45">
        <v>0</v>
      </c>
      <c r="G11" s="53">
        <f t="shared" si="0"/>
        <v>27</v>
      </c>
      <c r="H11" s="44">
        <v>23</v>
      </c>
      <c r="I11" s="45">
        <v>0</v>
      </c>
      <c r="J11" s="46">
        <f t="shared" si="1"/>
        <v>23</v>
      </c>
      <c r="K11" s="52">
        <v>23</v>
      </c>
      <c r="L11" s="45">
        <v>0</v>
      </c>
      <c r="M11" s="53">
        <f t="shared" si="2"/>
        <v>23</v>
      </c>
      <c r="N11" s="52">
        <f t="shared" si="3"/>
        <v>46</v>
      </c>
      <c r="O11" s="45">
        <f t="shared" si="3"/>
        <v>0</v>
      </c>
      <c r="P11" s="53">
        <f t="shared" si="4"/>
        <v>46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35</v>
      </c>
      <c r="E12" s="48">
        <v>0</v>
      </c>
      <c r="F12" s="48">
        <v>0</v>
      </c>
      <c r="G12" s="55">
        <f t="shared" si="0"/>
        <v>35</v>
      </c>
      <c r="H12" s="47">
        <v>26</v>
      </c>
      <c r="I12" s="48">
        <v>0</v>
      </c>
      <c r="J12" s="49">
        <f t="shared" si="1"/>
        <v>26</v>
      </c>
      <c r="K12" s="54">
        <v>34</v>
      </c>
      <c r="L12" s="48">
        <v>0</v>
      </c>
      <c r="M12" s="55">
        <f t="shared" si="2"/>
        <v>34</v>
      </c>
      <c r="N12" s="54">
        <f t="shared" si="3"/>
        <v>60</v>
      </c>
      <c r="O12" s="48">
        <f t="shared" si="3"/>
        <v>0</v>
      </c>
      <c r="P12" s="55">
        <f t="shared" si="4"/>
        <v>60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93</v>
      </c>
      <c r="E13" s="45">
        <v>3</v>
      </c>
      <c r="F13" s="45">
        <v>1</v>
      </c>
      <c r="G13" s="53">
        <f t="shared" si="0"/>
        <v>97</v>
      </c>
      <c r="H13" s="44">
        <v>107</v>
      </c>
      <c r="I13" s="45">
        <v>0</v>
      </c>
      <c r="J13" s="46">
        <f t="shared" si="1"/>
        <v>107</v>
      </c>
      <c r="K13" s="52">
        <v>112</v>
      </c>
      <c r="L13" s="45">
        <v>4</v>
      </c>
      <c r="M13" s="53">
        <f t="shared" si="2"/>
        <v>116</v>
      </c>
      <c r="N13" s="52">
        <f t="shared" si="3"/>
        <v>219</v>
      </c>
      <c r="O13" s="45">
        <f t="shared" si="3"/>
        <v>4</v>
      </c>
      <c r="P13" s="53">
        <f t="shared" si="4"/>
        <v>223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130</v>
      </c>
      <c r="E14" s="48">
        <v>11</v>
      </c>
      <c r="F14" s="48">
        <v>1</v>
      </c>
      <c r="G14" s="55">
        <f t="shared" si="0"/>
        <v>142</v>
      </c>
      <c r="H14" s="47">
        <v>157</v>
      </c>
      <c r="I14" s="48">
        <v>5</v>
      </c>
      <c r="J14" s="49">
        <f t="shared" si="1"/>
        <v>162</v>
      </c>
      <c r="K14" s="54">
        <v>150</v>
      </c>
      <c r="L14" s="48">
        <v>9</v>
      </c>
      <c r="M14" s="55">
        <f t="shared" si="2"/>
        <v>159</v>
      </c>
      <c r="N14" s="54">
        <f t="shared" si="3"/>
        <v>307</v>
      </c>
      <c r="O14" s="48">
        <f t="shared" si="3"/>
        <v>14</v>
      </c>
      <c r="P14" s="55">
        <f t="shared" si="4"/>
        <v>321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143</v>
      </c>
      <c r="E15" s="45">
        <v>1</v>
      </c>
      <c r="F15" s="45">
        <v>0</v>
      </c>
      <c r="G15" s="53">
        <f t="shared" si="0"/>
        <v>144</v>
      </c>
      <c r="H15" s="44">
        <v>183</v>
      </c>
      <c r="I15" s="45">
        <v>0</v>
      </c>
      <c r="J15" s="46">
        <f t="shared" si="1"/>
        <v>183</v>
      </c>
      <c r="K15" s="52">
        <v>174</v>
      </c>
      <c r="L15" s="45">
        <v>1</v>
      </c>
      <c r="M15" s="53">
        <f t="shared" si="2"/>
        <v>175</v>
      </c>
      <c r="N15" s="52">
        <f t="shared" si="3"/>
        <v>357</v>
      </c>
      <c r="O15" s="45">
        <f t="shared" si="3"/>
        <v>1</v>
      </c>
      <c r="P15" s="53">
        <f t="shared" si="4"/>
        <v>358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40</v>
      </c>
      <c r="E16" s="48">
        <v>1</v>
      </c>
      <c r="F16" s="48">
        <v>0</v>
      </c>
      <c r="G16" s="55">
        <f t="shared" si="0"/>
        <v>41</v>
      </c>
      <c r="H16" s="47">
        <v>41</v>
      </c>
      <c r="I16" s="48">
        <v>1</v>
      </c>
      <c r="J16" s="49">
        <f t="shared" si="1"/>
        <v>42</v>
      </c>
      <c r="K16" s="54">
        <v>39</v>
      </c>
      <c r="L16" s="48">
        <v>0</v>
      </c>
      <c r="M16" s="55">
        <f t="shared" si="2"/>
        <v>39</v>
      </c>
      <c r="N16" s="54">
        <f t="shared" si="3"/>
        <v>80</v>
      </c>
      <c r="O16" s="48">
        <f t="shared" si="3"/>
        <v>1</v>
      </c>
      <c r="P16" s="55">
        <f t="shared" si="4"/>
        <v>81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2</v>
      </c>
      <c r="F17" s="45">
        <v>0</v>
      </c>
      <c r="G17" s="53">
        <f t="shared" si="0"/>
        <v>70</v>
      </c>
      <c r="H17" s="44">
        <v>66</v>
      </c>
      <c r="I17" s="45">
        <v>2</v>
      </c>
      <c r="J17" s="46">
        <f t="shared" si="1"/>
        <v>68</v>
      </c>
      <c r="K17" s="52">
        <v>80</v>
      </c>
      <c r="L17" s="45">
        <v>0</v>
      </c>
      <c r="M17" s="53">
        <f t="shared" si="2"/>
        <v>80</v>
      </c>
      <c r="N17" s="52">
        <f t="shared" si="3"/>
        <v>146</v>
      </c>
      <c r="O17" s="45">
        <f t="shared" si="3"/>
        <v>2</v>
      </c>
      <c r="P17" s="53">
        <f t="shared" si="4"/>
        <v>148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22</v>
      </c>
      <c r="E18" s="48">
        <v>0</v>
      </c>
      <c r="F18" s="48">
        <v>0</v>
      </c>
      <c r="G18" s="55">
        <f t="shared" si="0"/>
        <v>22</v>
      </c>
      <c r="H18" s="47">
        <v>16</v>
      </c>
      <c r="I18" s="48">
        <v>0</v>
      </c>
      <c r="J18" s="49">
        <f t="shared" si="1"/>
        <v>16</v>
      </c>
      <c r="K18" s="54">
        <v>23</v>
      </c>
      <c r="L18" s="48">
        <v>0</v>
      </c>
      <c r="M18" s="55">
        <f t="shared" si="2"/>
        <v>23</v>
      </c>
      <c r="N18" s="54">
        <f t="shared" si="3"/>
        <v>39</v>
      </c>
      <c r="O18" s="48">
        <f t="shared" si="3"/>
        <v>0</v>
      </c>
      <c r="P18" s="55">
        <f t="shared" si="4"/>
        <v>39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19</v>
      </c>
      <c r="E19" s="45">
        <v>0</v>
      </c>
      <c r="F19" s="45">
        <v>0</v>
      </c>
      <c r="G19" s="53">
        <f t="shared" si="0"/>
        <v>19</v>
      </c>
      <c r="H19" s="44">
        <v>22</v>
      </c>
      <c r="I19" s="45">
        <v>0</v>
      </c>
      <c r="J19" s="46">
        <f t="shared" si="1"/>
        <v>22</v>
      </c>
      <c r="K19" s="52">
        <v>29</v>
      </c>
      <c r="L19" s="45">
        <v>0</v>
      </c>
      <c r="M19" s="53">
        <f t="shared" si="2"/>
        <v>29</v>
      </c>
      <c r="N19" s="52">
        <f t="shared" si="3"/>
        <v>51</v>
      </c>
      <c r="O19" s="45">
        <f t="shared" si="3"/>
        <v>0</v>
      </c>
      <c r="P19" s="53">
        <f t="shared" si="4"/>
        <v>51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40</v>
      </c>
      <c r="E20" s="48">
        <v>0</v>
      </c>
      <c r="F20" s="48">
        <v>0</v>
      </c>
      <c r="G20" s="55">
        <f t="shared" si="0"/>
        <v>40</v>
      </c>
      <c r="H20" s="47">
        <v>48</v>
      </c>
      <c r="I20" s="48">
        <v>0</v>
      </c>
      <c r="J20" s="49">
        <f t="shared" si="1"/>
        <v>48</v>
      </c>
      <c r="K20" s="54">
        <v>39</v>
      </c>
      <c r="L20" s="48">
        <v>0</v>
      </c>
      <c r="M20" s="55">
        <f t="shared" si="2"/>
        <v>39</v>
      </c>
      <c r="N20" s="54">
        <f t="shared" si="3"/>
        <v>87</v>
      </c>
      <c r="O20" s="48">
        <f t="shared" si="3"/>
        <v>0</v>
      </c>
      <c r="P20" s="55">
        <f t="shared" si="4"/>
        <v>87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17</v>
      </c>
      <c r="E21" s="45">
        <v>0</v>
      </c>
      <c r="F21" s="45">
        <v>1</v>
      </c>
      <c r="G21" s="53">
        <f t="shared" si="0"/>
        <v>18</v>
      </c>
      <c r="H21" s="44">
        <v>22</v>
      </c>
      <c r="I21" s="45">
        <v>0</v>
      </c>
      <c r="J21" s="46">
        <f t="shared" si="1"/>
        <v>22</v>
      </c>
      <c r="K21" s="52">
        <v>22</v>
      </c>
      <c r="L21" s="45">
        <v>1</v>
      </c>
      <c r="M21" s="53">
        <f t="shared" si="2"/>
        <v>23</v>
      </c>
      <c r="N21" s="52">
        <f t="shared" si="3"/>
        <v>44</v>
      </c>
      <c r="O21" s="45">
        <f t="shared" si="3"/>
        <v>1</v>
      </c>
      <c r="P21" s="53">
        <f t="shared" si="4"/>
        <v>45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23</v>
      </c>
      <c r="E22" s="48">
        <v>0</v>
      </c>
      <c r="F22" s="48">
        <v>0</v>
      </c>
      <c r="G22" s="55">
        <f t="shared" si="0"/>
        <v>23</v>
      </c>
      <c r="H22" s="47">
        <v>25</v>
      </c>
      <c r="I22" s="48">
        <v>0</v>
      </c>
      <c r="J22" s="49">
        <f t="shared" si="1"/>
        <v>25</v>
      </c>
      <c r="K22" s="54">
        <v>32</v>
      </c>
      <c r="L22" s="48">
        <v>0</v>
      </c>
      <c r="M22" s="55">
        <f t="shared" si="2"/>
        <v>32</v>
      </c>
      <c r="N22" s="54">
        <f t="shared" si="3"/>
        <v>57</v>
      </c>
      <c r="O22" s="48">
        <f t="shared" si="3"/>
        <v>0</v>
      </c>
      <c r="P22" s="55">
        <f t="shared" si="4"/>
        <v>57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14</v>
      </c>
      <c r="E24" s="48">
        <v>0</v>
      </c>
      <c r="F24" s="48">
        <v>0</v>
      </c>
      <c r="G24" s="55">
        <f t="shared" si="0"/>
        <v>14</v>
      </c>
      <c r="H24" s="47">
        <v>16</v>
      </c>
      <c r="I24" s="48">
        <v>0</v>
      </c>
      <c r="J24" s="49">
        <f t="shared" si="1"/>
        <v>16</v>
      </c>
      <c r="K24" s="54">
        <v>14</v>
      </c>
      <c r="L24" s="48">
        <v>0</v>
      </c>
      <c r="M24" s="55">
        <f t="shared" si="2"/>
        <v>14</v>
      </c>
      <c r="N24" s="54">
        <f t="shared" si="3"/>
        <v>30</v>
      </c>
      <c r="O24" s="48">
        <f t="shared" si="3"/>
        <v>0</v>
      </c>
      <c r="P24" s="55">
        <f t="shared" si="4"/>
        <v>30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30</v>
      </c>
      <c r="I25" s="45">
        <v>0</v>
      </c>
      <c r="J25" s="46">
        <f t="shared" si="1"/>
        <v>30</v>
      </c>
      <c r="K25" s="52">
        <v>35</v>
      </c>
      <c r="L25" s="45">
        <v>0</v>
      </c>
      <c r="M25" s="53">
        <f t="shared" si="2"/>
        <v>35</v>
      </c>
      <c r="N25" s="52">
        <f t="shared" si="3"/>
        <v>65</v>
      </c>
      <c r="O25" s="45">
        <f t="shared" si="3"/>
        <v>0</v>
      </c>
      <c r="P25" s="53">
        <f t="shared" si="4"/>
        <v>65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26</v>
      </c>
      <c r="E26" s="48">
        <v>0</v>
      </c>
      <c r="F26" s="48">
        <v>0</v>
      </c>
      <c r="G26" s="55">
        <f t="shared" si="0"/>
        <v>26</v>
      </c>
      <c r="H26" s="47">
        <v>31</v>
      </c>
      <c r="I26" s="48">
        <v>0</v>
      </c>
      <c r="J26" s="49">
        <f t="shared" si="1"/>
        <v>31</v>
      </c>
      <c r="K26" s="54">
        <v>34</v>
      </c>
      <c r="L26" s="48">
        <v>0</v>
      </c>
      <c r="M26" s="55">
        <f t="shared" si="2"/>
        <v>34</v>
      </c>
      <c r="N26" s="54">
        <f t="shared" si="3"/>
        <v>65</v>
      </c>
      <c r="O26" s="48">
        <f t="shared" si="3"/>
        <v>0</v>
      </c>
      <c r="P26" s="55">
        <f t="shared" si="4"/>
        <v>65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44</v>
      </c>
      <c r="E28" s="48">
        <v>0</v>
      </c>
      <c r="F28" s="48">
        <v>0</v>
      </c>
      <c r="G28" s="55">
        <f t="shared" si="0"/>
        <v>44</v>
      </c>
      <c r="H28" s="47">
        <v>44</v>
      </c>
      <c r="I28" s="48">
        <v>0</v>
      </c>
      <c r="J28" s="49">
        <f t="shared" si="1"/>
        <v>44</v>
      </c>
      <c r="K28" s="54">
        <v>52</v>
      </c>
      <c r="L28" s="48">
        <v>0</v>
      </c>
      <c r="M28" s="55">
        <f t="shared" si="2"/>
        <v>52</v>
      </c>
      <c r="N28" s="54">
        <f t="shared" si="3"/>
        <v>96</v>
      </c>
      <c r="O28" s="48">
        <f t="shared" si="3"/>
        <v>0</v>
      </c>
      <c r="P28" s="55">
        <f t="shared" si="4"/>
        <v>96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48</v>
      </c>
      <c r="E29" s="45">
        <v>1</v>
      </c>
      <c r="F29" s="45">
        <v>0</v>
      </c>
      <c r="G29" s="53">
        <f t="shared" si="0"/>
        <v>49</v>
      </c>
      <c r="H29" s="44">
        <v>44</v>
      </c>
      <c r="I29" s="45">
        <v>0</v>
      </c>
      <c r="J29" s="46">
        <f t="shared" si="1"/>
        <v>44</v>
      </c>
      <c r="K29" s="52">
        <v>54</v>
      </c>
      <c r="L29" s="45">
        <v>1</v>
      </c>
      <c r="M29" s="53">
        <f t="shared" si="2"/>
        <v>55</v>
      </c>
      <c r="N29" s="52">
        <f t="shared" si="3"/>
        <v>98</v>
      </c>
      <c r="O29" s="45">
        <f t="shared" si="3"/>
        <v>1</v>
      </c>
      <c r="P29" s="53">
        <f t="shared" si="4"/>
        <v>99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25</v>
      </c>
      <c r="E30" s="48">
        <v>0</v>
      </c>
      <c r="F30" s="48">
        <v>0</v>
      </c>
      <c r="G30" s="55">
        <f t="shared" si="0"/>
        <v>25</v>
      </c>
      <c r="H30" s="47">
        <v>28</v>
      </c>
      <c r="I30" s="48">
        <v>0</v>
      </c>
      <c r="J30" s="49">
        <f t="shared" si="1"/>
        <v>28</v>
      </c>
      <c r="K30" s="54">
        <v>31</v>
      </c>
      <c r="L30" s="48">
        <v>0</v>
      </c>
      <c r="M30" s="55">
        <f t="shared" si="2"/>
        <v>31</v>
      </c>
      <c r="N30" s="54">
        <f t="shared" si="3"/>
        <v>59</v>
      </c>
      <c r="O30" s="48">
        <f t="shared" si="3"/>
        <v>0</v>
      </c>
      <c r="P30" s="55">
        <f t="shared" si="4"/>
        <v>59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134</v>
      </c>
      <c r="E31" s="45">
        <v>0</v>
      </c>
      <c r="F31" s="45">
        <v>2</v>
      </c>
      <c r="G31" s="53">
        <f t="shared" si="0"/>
        <v>136</v>
      </c>
      <c r="H31" s="44">
        <v>154</v>
      </c>
      <c r="I31" s="45">
        <v>1</v>
      </c>
      <c r="J31" s="46">
        <f t="shared" si="1"/>
        <v>155</v>
      </c>
      <c r="K31" s="52">
        <v>134</v>
      </c>
      <c r="L31" s="45">
        <v>1</v>
      </c>
      <c r="M31" s="53">
        <f t="shared" si="2"/>
        <v>135</v>
      </c>
      <c r="N31" s="52">
        <f t="shared" si="3"/>
        <v>288</v>
      </c>
      <c r="O31" s="45">
        <f t="shared" si="3"/>
        <v>2</v>
      </c>
      <c r="P31" s="53">
        <f t="shared" si="4"/>
        <v>290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36</v>
      </c>
      <c r="E32" s="48">
        <v>0</v>
      </c>
      <c r="F32" s="48">
        <v>0</v>
      </c>
      <c r="G32" s="55">
        <f t="shared" si="0"/>
        <v>36</v>
      </c>
      <c r="H32" s="47">
        <v>32</v>
      </c>
      <c r="I32" s="48">
        <v>0</v>
      </c>
      <c r="J32" s="49">
        <f t="shared" si="1"/>
        <v>32</v>
      </c>
      <c r="K32" s="54">
        <v>39</v>
      </c>
      <c r="L32" s="48">
        <v>0</v>
      </c>
      <c r="M32" s="55">
        <f t="shared" si="2"/>
        <v>39</v>
      </c>
      <c r="N32" s="54">
        <f t="shared" ref="N32:O48" si="5">H32+K32</f>
        <v>71</v>
      </c>
      <c r="O32" s="48">
        <f t="shared" si="5"/>
        <v>0</v>
      </c>
      <c r="P32" s="55">
        <f t="shared" si="4"/>
        <v>71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21</v>
      </c>
      <c r="E33" s="45">
        <v>0</v>
      </c>
      <c r="F33" s="45">
        <v>0</v>
      </c>
      <c r="G33" s="53">
        <f t="shared" si="0"/>
        <v>21</v>
      </c>
      <c r="H33" s="44">
        <v>18</v>
      </c>
      <c r="I33" s="45">
        <v>0</v>
      </c>
      <c r="J33" s="46">
        <f t="shared" si="1"/>
        <v>18</v>
      </c>
      <c r="K33" s="52">
        <v>22</v>
      </c>
      <c r="L33" s="45">
        <v>0</v>
      </c>
      <c r="M33" s="53">
        <f t="shared" si="2"/>
        <v>22</v>
      </c>
      <c r="N33" s="52">
        <f t="shared" si="5"/>
        <v>40</v>
      </c>
      <c r="O33" s="45">
        <f t="shared" si="5"/>
        <v>0</v>
      </c>
      <c r="P33" s="53">
        <f t="shared" si="4"/>
        <v>40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39</v>
      </c>
      <c r="E34" s="48">
        <v>0</v>
      </c>
      <c r="F34" s="48">
        <v>0</v>
      </c>
      <c r="G34" s="55">
        <f t="shared" si="0"/>
        <v>39</v>
      </c>
      <c r="H34" s="47">
        <v>37</v>
      </c>
      <c r="I34" s="48">
        <v>0</v>
      </c>
      <c r="J34" s="49">
        <f t="shared" si="1"/>
        <v>37</v>
      </c>
      <c r="K34" s="54">
        <v>48</v>
      </c>
      <c r="L34" s="48">
        <v>0</v>
      </c>
      <c r="M34" s="55">
        <f t="shared" si="2"/>
        <v>48</v>
      </c>
      <c r="N34" s="54">
        <f t="shared" si="5"/>
        <v>85</v>
      </c>
      <c r="O34" s="48">
        <f t="shared" si="5"/>
        <v>0</v>
      </c>
      <c r="P34" s="55">
        <f t="shared" si="4"/>
        <v>85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83</v>
      </c>
      <c r="E35" s="45">
        <v>0</v>
      </c>
      <c r="F35" s="45">
        <v>0</v>
      </c>
      <c r="G35" s="53">
        <f t="shared" si="0"/>
        <v>83</v>
      </c>
      <c r="H35" s="44">
        <v>93</v>
      </c>
      <c r="I35" s="45">
        <v>0</v>
      </c>
      <c r="J35" s="46">
        <f t="shared" si="1"/>
        <v>93</v>
      </c>
      <c r="K35" s="52">
        <v>96</v>
      </c>
      <c r="L35" s="45">
        <v>0</v>
      </c>
      <c r="M35" s="53">
        <f t="shared" si="2"/>
        <v>96</v>
      </c>
      <c r="N35" s="52">
        <f t="shared" si="5"/>
        <v>189</v>
      </c>
      <c r="O35" s="45">
        <f t="shared" si="5"/>
        <v>0</v>
      </c>
      <c r="P35" s="53">
        <f t="shared" si="4"/>
        <v>189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100</v>
      </c>
      <c r="E36" s="48">
        <v>0</v>
      </c>
      <c r="F36" s="48">
        <v>2</v>
      </c>
      <c r="G36" s="55">
        <f t="shared" si="0"/>
        <v>102</v>
      </c>
      <c r="H36" s="47">
        <v>121</v>
      </c>
      <c r="I36" s="48">
        <v>0</v>
      </c>
      <c r="J36" s="49">
        <f t="shared" si="1"/>
        <v>121</v>
      </c>
      <c r="K36" s="54">
        <v>88</v>
      </c>
      <c r="L36" s="48">
        <v>2</v>
      </c>
      <c r="M36" s="55">
        <f t="shared" si="2"/>
        <v>90</v>
      </c>
      <c r="N36" s="54">
        <f t="shared" si="5"/>
        <v>209</v>
      </c>
      <c r="O36" s="48">
        <f t="shared" si="5"/>
        <v>2</v>
      </c>
      <c r="P36" s="55">
        <f t="shared" si="4"/>
        <v>211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35</v>
      </c>
      <c r="F37" s="45">
        <v>0</v>
      </c>
      <c r="G37" s="53">
        <f t="shared" si="0"/>
        <v>152</v>
      </c>
      <c r="H37" s="44">
        <v>134</v>
      </c>
      <c r="I37" s="45">
        <v>6</v>
      </c>
      <c r="J37" s="46">
        <f t="shared" si="1"/>
        <v>140</v>
      </c>
      <c r="K37" s="52">
        <v>119</v>
      </c>
      <c r="L37" s="45">
        <v>29</v>
      </c>
      <c r="M37" s="53">
        <f t="shared" si="2"/>
        <v>148</v>
      </c>
      <c r="N37" s="52">
        <f t="shared" si="5"/>
        <v>253</v>
      </c>
      <c r="O37" s="45">
        <f t="shared" si="5"/>
        <v>35</v>
      </c>
      <c r="P37" s="53">
        <f t="shared" si="4"/>
        <v>288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51</v>
      </c>
      <c r="E38" s="48">
        <v>0</v>
      </c>
      <c r="F38" s="48">
        <v>0</v>
      </c>
      <c r="G38" s="55">
        <f t="shared" si="0"/>
        <v>51</v>
      </c>
      <c r="H38" s="47">
        <v>52</v>
      </c>
      <c r="I38" s="48">
        <v>0</v>
      </c>
      <c r="J38" s="49">
        <f t="shared" si="1"/>
        <v>52</v>
      </c>
      <c r="K38" s="54">
        <v>48</v>
      </c>
      <c r="L38" s="48">
        <v>0</v>
      </c>
      <c r="M38" s="55">
        <f t="shared" si="2"/>
        <v>48</v>
      </c>
      <c r="N38" s="54">
        <f t="shared" si="5"/>
        <v>100</v>
      </c>
      <c r="O38" s="48">
        <f t="shared" si="5"/>
        <v>0</v>
      </c>
      <c r="P38" s="55">
        <f t="shared" si="4"/>
        <v>100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29</v>
      </c>
      <c r="E39" s="45">
        <v>0</v>
      </c>
      <c r="F39" s="45">
        <v>1</v>
      </c>
      <c r="G39" s="53">
        <f t="shared" si="0"/>
        <v>30</v>
      </c>
      <c r="H39" s="44">
        <v>30</v>
      </c>
      <c r="I39" s="45">
        <v>0</v>
      </c>
      <c r="J39" s="46">
        <f t="shared" si="1"/>
        <v>30</v>
      </c>
      <c r="K39" s="52">
        <v>24</v>
      </c>
      <c r="L39" s="45">
        <v>1</v>
      </c>
      <c r="M39" s="53">
        <f t="shared" si="2"/>
        <v>25</v>
      </c>
      <c r="N39" s="52">
        <f t="shared" si="5"/>
        <v>54</v>
      </c>
      <c r="O39" s="45">
        <f t="shared" si="5"/>
        <v>1</v>
      </c>
      <c r="P39" s="53">
        <f t="shared" si="4"/>
        <v>55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5"/>
        <v>53</v>
      </c>
      <c r="O40" s="48">
        <f t="shared" si="5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44</v>
      </c>
      <c r="E41" s="45">
        <v>0</v>
      </c>
      <c r="F41" s="45">
        <v>0</v>
      </c>
      <c r="G41" s="53">
        <f t="shared" si="0"/>
        <v>44</v>
      </c>
      <c r="H41" s="44">
        <v>45</v>
      </c>
      <c r="I41" s="45">
        <v>0</v>
      </c>
      <c r="J41" s="46">
        <f t="shared" si="1"/>
        <v>45</v>
      </c>
      <c r="K41" s="52">
        <v>56</v>
      </c>
      <c r="L41" s="45">
        <v>0</v>
      </c>
      <c r="M41" s="53">
        <f t="shared" si="2"/>
        <v>56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50</v>
      </c>
      <c r="E42" s="48">
        <v>0</v>
      </c>
      <c r="F42" s="48">
        <v>2</v>
      </c>
      <c r="G42" s="55">
        <f t="shared" si="0"/>
        <v>52</v>
      </c>
      <c r="H42" s="47">
        <v>70</v>
      </c>
      <c r="I42" s="48">
        <v>0</v>
      </c>
      <c r="J42" s="49">
        <f t="shared" si="1"/>
        <v>70</v>
      </c>
      <c r="K42" s="54">
        <v>74</v>
      </c>
      <c r="L42" s="48">
        <v>2</v>
      </c>
      <c r="M42" s="55">
        <f t="shared" si="2"/>
        <v>76</v>
      </c>
      <c r="N42" s="54">
        <f t="shared" si="5"/>
        <v>144</v>
      </c>
      <c r="O42" s="48">
        <f t="shared" si="5"/>
        <v>2</v>
      </c>
      <c r="P42" s="55">
        <f t="shared" si="4"/>
        <v>146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36</v>
      </c>
      <c r="E43" s="45">
        <v>0</v>
      </c>
      <c r="F43" s="45">
        <v>0</v>
      </c>
      <c r="G43" s="53">
        <f t="shared" si="0"/>
        <v>36</v>
      </c>
      <c r="H43" s="44">
        <v>34</v>
      </c>
      <c r="I43" s="45">
        <v>0</v>
      </c>
      <c r="J43" s="46">
        <f t="shared" si="1"/>
        <v>34</v>
      </c>
      <c r="K43" s="52">
        <v>33</v>
      </c>
      <c r="L43" s="45">
        <v>0</v>
      </c>
      <c r="M43" s="53">
        <f t="shared" si="2"/>
        <v>33</v>
      </c>
      <c r="N43" s="52">
        <f t="shared" si="5"/>
        <v>67</v>
      </c>
      <c r="O43" s="45">
        <f t="shared" si="5"/>
        <v>0</v>
      </c>
      <c r="P43" s="53">
        <f t="shared" si="4"/>
        <v>67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0</v>
      </c>
      <c r="G44" s="55">
        <f t="shared" si="0"/>
        <v>21</v>
      </c>
      <c r="H44" s="47">
        <v>29</v>
      </c>
      <c r="I44" s="48">
        <v>0</v>
      </c>
      <c r="J44" s="49">
        <f t="shared" si="1"/>
        <v>29</v>
      </c>
      <c r="K44" s="54">
        <v>27</v>
      </c>
      <c r="L44" s="48">
        <v>0</v>
      </c>
      <c r="M44" s="55">
        <f t="shared" si="2"/>
        <v>27</v>
      </c>
      <c r="N44" s="54">
        <f t="shared" si="5"/>
        <v>56</v>
      </c>
      <c r="O44" s="48">
        <f t="shared" si="5"/>
        <v>0</v>
      </c>
      <c r="P44" s="55">
        <f t="shared" si="4"/>
        <v>56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68</v>
      </c>
      <c r="E45" s="45">
        <v>0</v>
      </c>
      <c r="F45" s="45">
        <v>0</v>
      </c>
      <c r="G45" s="53">
        <f t="shared" si="0"/>
        <v>68</v>
      </c>
      <c r="H45" s="44">
        <v>59</v>
      </c>
      <c r="I45" s="45">
        <v>0</v>
      </c>
      <c r="J45" s="46">
        <f t="shared" si="1"/>
        <v>59</v>
      </c>
      <c r="K45" s="52">
        <v>61</v>
      </c>
      <c r="L45" s="45">
        <v>0</v>
      </c>
      <c r="M45" s="53">
        <f t="shared" si="2"/>
        <v>61</v>
      </c>
      <c r="N45" s="52">
        <f t="shared" si="5"/>
        <v>120</v>
      </c>
      <c r="O45" s="45">
        <f t="shared" si="5"/>
        <v>0</v>
      </c>
      <c r="P45" s="53">
        <f t="shared" si="4"/>
        <v>120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62</v>
      </c>
      <c r="E46" s="48">
        <v>0</v>
      </c>
      <c r="F46" s="48">
        <v>0</v>
      </c>
      <c r="G46" s="55">
        <f t="shared" si="0"/>
        <v>62</v>
      </c>
      <c r="H46" s="47">
        <v>53</v>
      </c>
      <c r="I46" s="48">
        <v>0</v>
      </c>
      <c r="J46" s="49">
        <f t="shared" si="1"/>
        <v>53</v>
      </c>
      <c r="K46" s="54">
        <v>60</v>
      </c>
      <c r="L46" s="48">
        <v>0</v>
      </c>
      <c r="M46" s="55">
        <f t="shared" si="2"/>
        <v>60</v>
      </c>
      <c r="N46" s="54">
        <f t="shared" si="5"/>
        <v>113</v>
      </c>
      <c r="O46" s="48">
        <f t="shared" si="5"/>
        <v>0</v>
      </c>
      <c r="P46" s="55">
        <f t="shared" si="4"/>
        <v>113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34</v>
      </c>
      <c r="E47" s="45">
        <v>0</v>
      </c>
      <c r="F47" s="45">
        <v>0</v>
      </c>
      <c r="G47" s="53">
        <f t="shared" si="0"/>
        <v>34</v>
      </c>
      <c r="H47" s="44">
        <v>27</v>
      </c>
      <c r="I47" s="45">
        <v>0</v>
      </c>
      <c r="J47" s="46">
        <f t="shared" si="1"/>
        <v>27</v>
      </c>
      <c r="K47" s="52">
        <v>31</v>
      </c>
      <c r="L47" s="45">
        <v>0</v>
      </c>
      <c r="M47" s="53">
        <f t="shared" si="2"/>
        <v>31</v>
      </c>
      <c r="N47" s="52">
        <f t="shared" si="5"/>
        <v>58</v>
      </c>
      <c r="O47" s="45">
        <f t="shared" si="5"/>
        <v>0</v>
      </c>
      <c r="P47" s="53">
        <f t="shared" si="4"/>
        <v>58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196</v>
      </c>
      <c r="E48" s="48">
        <v>0</v>
      </c>
      <c r="F48" s="48">
        <v>1</v>
      </c>
      <c r="G48" s="55">
        <f t="shared" si="0"/>
        <v>197</v>
      </c>
      <c r="H48" s="47">
        <v>178</v>
      </c>
      <c r="I48" s="48">
        <v>0</v>
      </c>
      <c r="J48" s="49">
        <f t="shared" si="1"/>
        <v>178</v>
      </c>
      <c r="K48" s="54">
        <v>212</v>
      </c>
      <c r="L48" s="48">
        <v>1</v>
      </c>
      <c r="M48" s="55">
        <f t="shared" si="2"/>
        <v>213</v>
      </c>
      <c r="N48" s="54">
        <f t="shared" si="5"/>
        <v>390</v>
      </c>
      <c r="O48" s="48">
        <f t="shared" si="5"/>
        <v>1</v>
      </c>
      <c r="P48" s="55">
        <f t="shared" si="4"/>
        <v>391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3048</v>
      </c>
      <c r="E49" s="45">
        <f>SUM(E5:E48)</f>
        <v>111</v>
      </c>
      <c r="F49" s="45">
        <f t="shared" si="6"/>
        <v>16</v>
      </c>
      <c r="G49" s="53">
        <f>SUM(G5:G48)</f>
        <v>3175</v>
      </c>
      <c r="H49" s="44">
        <f t="shared" si="6"/>
        <v>3331</v>
      </c>
      <c r="I49" s="45">
        <f t="shared" si="6"/>
        <v>27</v>
      </c>
      <c r="J49" s="46">
        <f t="shared" si="6"/>
        <v>3358</v>
      </c>
      <c r="K49" s="52">
        <f t="shared" si="6"/>
        <v>3320</v>
      </c>
      <c r="L49" s="45">
        <f t="shared" si="6"/>
        <v>105</v>
      </c>
      <c r="M49" s="53">
        <f t="shared" si="6"/>
        <v>3425</v>
      </c>
      <c r="N49" s="52">
        <f>SUM(N5:N48)</f>
        <v>6651</v>
      </c>
      <c r="O49" s="45">
        <f t="shared" si="6"/>
        <v>132</v>
      </c>
      <c r="P49" s="53">
        <f>SUM(P5:P48)</f>
        <v>6783</v>
      </c>
    </row>
    <row r="50" spans="1:17" ht="16.5" customHeight="1" x14ac:dyDescent="0.25">
      <c r="A50" s="410" t="s">
        <v>49</v>
      </c>
      <c r="B50" s="411"/>
      <c r="C50" s="411"/>
      <c r="D50" s="113">
        <f>'H28.8'!D49-'H28.7'!D49</f>
        <v>-16</v>
      </c>
      <c r="E50" s="114">
        <f>'H28.8'!E49-'H28.7'!E49</f>
        <v>19</v>
      </c>
      <c r="F50" s="83">
        <f>'H28.8'!F49-'H28.7'!F49</f>
        <v>-1</v>
      </c>
      <c r="G50" s="115">
        <f>'H28.8'!G49-'H28.7'!G49</f>
        <v>2</v>
      </c>
      <c r="H50" s="82">
        <f>'H28.8'!H49-'H28.7'!H49</f>
        <v>-14</v>
      </c>
      <c r="I50" s="117">
        <f>'H28.8'!I49-'H28.7'!I49</f>
        <v>3</v>
      </c>
      <c r="J50" s="84">
        <f>'H28.8'!J49-'H28.7'!J49</f>
        <v>-11</v>
      </c>
      <c r="K50" s="82">
        <f>'H28.8'!K49-'H28.7'!K49</f>
        <v>-12</v>
      </c>
      <c r="L50" s="83">
        <f>'H28.8'!L49-'H28.7'!L49</f>
        <v>15</v>
      </c>
      <c r="M50" s="115">
        <f>'H28.8'!M49-'H28.7'!M49</f>
        <v>3</v>
      </c>
      <c r="N50" s="113">
        <f>'H28.8'!N49-'H28.7'!N49</f>
        <v>-26</v>
      </c>
      <c r="O50" s="114">
        <f>'H28.8'!O49-'H28.7'!O49</f>
        <v>18</v>
      </c>
      <c r="P50" s="84">
        <f>'H28.8'!P49-'H28.7'!P49</f>
        <v>-8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99">
    <tabColor rgb="FFFF99CC"/>
  </sheetPr>
  <dimension ref="A1:S50"/>
  <sheetViews>
    <sheetView zoomScale="115" zoomScaleNormal="115" workbookViewId="0">
      <pane ySplit="4" topLeftCell="A41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48" si="0">SUM(D5:F5)</f>
        <v>68</v>
      </c>
      <c r="H5" s="44">
        <v>89</v>
      </c>
      <c r="I5" s="45">
        <v>0</v>
      </c>
      <c r="J5" s="46">
        <f t="shared" ref="J5:J48" si="1">SUM(H5:I5)</f>
        <v>89</v>
      </c>
      <c r="K5" s="52">
        <v>76</v>
      </c>
      <c r="L5" s="45">
        <v>0</v>
      </c>
      <c r="M5" s="53">
        <f t="shared" ref="M5:M48" si="2">SUM(K5:L5)</f>
        <v>76</v>
      </c>
      <c r="N5" s="52">
        <f t="shared" ref="N5:O31" si="3">H5+K5</f>
        <v>165</v>
      </c>
      <c r="O5" s="45">
        <f t="shared" si="3"/>
        <v>0</v>
      </c>
      <c r="P5" s="53">
        <f t="shared" ref="P5:P48" si="4">SUM(N5:O5)</f>
        <v>165</v>
      </c>
    </row>
    <row r="6" spans="1:19" ht="16.5" customHeight="1" x14ac:dyDescent="0.25">
      <c r="A6" s="39">
        <v>2</v>
      </c>
      <c r="B6" s="40" t="s">
        <v>9</v>
      </c>
      <c r="C6" s="40"/>
      <c r="D6" s="54">
        <v>198</v>
      </c>
      <c r="E6" s="48">
        <v>36</v>
      </c>
      <c r="F6" s="48">
        <v>1</v>
      </c>
      <c r="G6" s="55">
        <f t="shared" si="0"/>
        <v>235</v>
      </c>
      <c r="H6" s="47">
        <v>222</v>
      </c>
      <c r="I6" s="48">
        <v>3</v>
      </c>
      <c r="J6" s="49">
        <f t="shared" si="1"/>
        <v>225</v>
      </c>
      <c r="K6" s="54">
        <v>238</v>
      </c>
      <c r="L6" s="48">
        <v>35</v>
      </c>
      <c r="M6" s="55">
        <f t="shared" si="2"/>
        <v>273</v>
      </c>
      <c r="N6" s="54">
        <f t="shared" si="3"/>
        <v>460</v>
      </c>
      <c r="O6" s="48">
        <f t="shared" si="3"/>
        <v>38</v>
      </c>
      <c r="P6" s="55">
        <f t="shared" si="4"/>
        <v>498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359</v>
      </c>
      <c r="E7" s="45">
        <v>9</v>
      </c>
      <c r="F7" s="45">
        <v>1</v>
      </c>
      <c r="G7" s="53">
        <f t="shared" si="0"/>
        <v>369</v>
      </c>
      <c r="H7" s="44">
        <v>376</v>
      </c>
      <c r="I7" s="45">
        <v>7</v>
      </c>
      <c r="J7" s="46">
        <f t="shared" si="1"/>
        <v>383</v>
      </c>
      <c r="K7" s="52">
        <v>275</v>
      </c>
      <c r="L7" s="45">
        <v>3</v>
      </c>
      <c r="M7" s="53">
        <f t="shared" si="2"/>
        <v>278</v>
      </c>
      <c r="N7" s="52">
        <f t="shared" si="3"/>
        <v>651</v>
      </c>
      <c r="O7" s="45">
        <f t="shared" si="3"/>
        <v>10</v>
      </c>
      <c r="P7" s="53">
        <f t="shared" si="4"/>
        <v>661</v>
      </c>
    </row>
    <row r="8" spans="1:19" ht="16.5" customHeight="1" x14ac:dyDescent="0.25">
      <c r="A8" s="39">
        <v>4</v>
      </c>
      <c r="B8" s="40" t="s">
        <v>7</v>
      </c>
      <c r="C8" s="40"/>
      <c r="D8" s="54">
        <v>81</v>
      </c>
      <c r="E8" s="48">
        <v>1</v>
      </c>
      <c r="F8" s="48">
        <v>2</v>
      </c>
      <c r="G8" s="55">
        <f t="shared" si="0"/>
        <v>84</v>
      </c>
      <c r="H8" s="47">
        <v>86</v>
      </c>
      <c r="I8" s="48">
        <v>2</v>
      </c>
      <c r="J8" s="49">
        <f t="shared" si="1"/>
        <v>88</v>
      </c>
      <c r="K8" s="54">
        <v>86</v>
      </c>
      <c r="L8" s="48">
        <v>3</v>
      </c>
      <c r="M8" s="55">
        <f t="shared" si="2"/>
        <v>89</v>
      </c>
      <c r="N8" s="54">
        <f t="shared" si="3"/>
        <v>172</v>
      </c>
      <c r="O8" s="48">
        <f t="shared" si="3"/>
        <v>5</v>
      </c>
      <c r="P8" s="55">
        <f t="shared" si="4"/>
        <v>177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64</v>
      </c>
      <c r="I9" s="45">
        <v>0</v>
      </c>
      <c r="J9" s="46">
        <f t="shared" si="1"/>
        <v>64</v>
      </c>
      <c r="K9" s="52">
        <v>72</v>
      </c>
      <c r="L9" s="45">
        <v>0</v>
      </c>
      <c r="M9" s="53">
        <f t="shared" si="2"/>
        <v>72</v>
      </c>
      <c r="N9" s="52">
        <f t="shared" si="3"/>
        <v>136</v>
      </c>
      <c r="O9" s="45">
        <f t="shared" si="3"/>
        <v>0</v>
      </c>
      <c r="P9" s="53">
        <f t="shared" si="4"/>
        <v>136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273</v>
      </c>
      <c r="E10" s="48">
        <v>0</v>
      </c>
      <c r="F10" s="48">
        <v>2</v>
      </c>
      <c r="G10" s="55">
        <f t="shared" si="0"/>
        <v>275</v>
      </c>
      <c r="H10" s="47">
        <v>335</v>
      </c>
      <c r="I10" s="48">
        <v>0</v>
      </c>
      <c r="J10" s="49">
        <f t="shared" si="1"/>
        <v>335</v>
      </c>
      <c r="K10" s="54">
        <v>360</v>
      </c>
      <c r="L10" s="48">
        <v>2</v>
      </c>
      <c r="M10" s="55">
        <f t="shared" si="2"/>
        <v>362</v>
      </c>
      <c r="N10" s="54">
        <f t="shared" si="3"/>
        <v>695</v>
      </c>
      <c r="O10" s="48">
        <f t="shared" si="3"/>
        <v>2</v>
      </c>
      <c r="P10" s="55">
        <f t="shared" si="4"/>
        <v>697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28</v>
      </c>
      <c r="E11" s="45">
        <v>0</v>
      </c>
      <c r="F11" s="45">
        <v>0</v>
      </c>
      <c r="G11" s="53">
        <f t="shared" si="0"/>
        <v>28</v>
      </c>
      <c r="H11" s="44">
        <v>24</v>
      </c>
      <c r="I11" s="45">
        <v>0</v>
      </c>
      <c r="J11" s="46">
        <f t="shared" si="1"/>
        <v>24</v>
      </c>
      <c r="K11" s="52">
        <v>23</v>
      </c>
      <c r="L11" s="45">
        <v>0</v>
      </c>
      <c r="M11" s="53">
        <f t="shared" si="2"/>
        <v>23</v>
      </c>
      <c r="N11" s="52">
        <f t="shared" si="3"/>
        <v>47</v>
      </c>
      <c r="O11" s="45">
        <f t="shared" si="3"/>
        <v>0</v>
      </c>
      <c r="P11" s="53">
        <f t="shared" si="4"/>
        <v>47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35</v>
      </c>
      <c r="E12" s="48">
        <v>0</v>
      </c>
      <c r="F12" s="48">
        <v>0</v>
      </c>
      <c r="G12" s="55">
        <f t="shared" si="0"/>
        <v>35</v>
      </c>
      <c r="H12" s="47">
        <v>26</v>
      </c>
      <c r="I12" s="48">
        <v>0</v>
      </c>
      <c r="J12" s="49">
        <f t="shared" si="1"/>
        <v>26</v>
      </c>
      <c r="K12" s="54">
        <v>34</v>
      </c>
      <c r="L12" s="48">
        <v>0</v>
      </c>
      <c r="M12" s="55">
        <f t="shared" si="2"/>
        <v>34</v>
      </c>
      <c r="N12" s="54">
        <f t="shared" si="3"/>
        <v>60</v>
      </c>
      <c r="O12" s="48">
        <f t="shared" si="3"/>
        <v>0</v>
      </c>
      <c r="P12" s="55">
        <f t="shared" si="4"/>
        <v>60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93</v>
      </c>
      <c r="E13" s="45">
        <v>0</v>
      </c>
      <c r="F13" s="45">
        <v>1</v>
      </c>
      <c r="G13" s="53">
        <f t="shared" si="0"/>
        <v>94</v>
      </c>
      <c r="H13" s="44">
        <v>107</v>
      </c>
      <c r="I13" s="45">
        <v>0</v>
      </c>
      <c r="J13" s="46">
        <f t="shared" si="1"/>
        <v>107</v>
      </c>
      <c r="K13" s="52">
        <v>112</v>
      </c>
      <c r="L13" s="45">
        <v>1</v>
      </c>
      <c r="M13" s="53">
        <f t="shared" si="2"/>
        <v>113</v>
      </c>
      <c r="N13" s="52">
        <f t="shared" si="3"/>
        <v>219</v>
      </c>
      <c r="O13" s="45">
        <f t="shared" si="3"/>
        <v>1</v>
      </c>
      <c r="P13" s="53">
        <f t="shared" si="4"/>
        <v>220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130</v>
      </c>
      <c r="E14" s="48">
        <v>11</v>
      </c>
      <c r="F14" s="48">
        <v>1</v>
      </c>
      <c r="G14" s="55">
        <f t="shared" si="0"/>
        <v>142</v>
      </c>
      <c r="H14" s="47">
        <v>157</v>
      </c>
      <c r="I14" s="48">
        <v>5</v>
      </c>
      <c r="J14" s="49">
        <f t="shared" si="1"/>
        <v>162</v>
      </c>
      <c r="K14" s="54">
        <v>150</v>
      </c>
      <c r="L14" s="48">
        <v>9</v>
      </c>
      <c r="M14" s="55">
        <f t="shared" si="2"/>
        <v>159</v>
      </c>
      <c r="N14" s="54">
        <f t="shared" si="3"/>
        <v>307</v>
      </c>
      <c r="O14" s="48">
        <f t="shared" si="3"/>
        <v>14</v>
      </c>
      <c r="P14" s="55">
        <f t="shared" si="4"/>
        <v>321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144</v>
      </c>
      <c r="E15" s="45">
        <v>1</v>
      </c>
      <c r="F15" s="45">
        <v>0</v>
      </c>
      <c r="G15" s="53">
        <f t="shared" si="0"/>
        <v>145</v>
      </c>
      <c r="H15" s="44">
        <v>183</v>
      </c>
      <c r="I15" s="45">
        <v>0</v>
      </c>
      <c r="J15" s="46">
        <f t="shared" si="1"/>
        <v>183</v>
      </c>
      <c r="K15" s="52">
        <v>174</v>
      </c>
      <c r="L15" s="45">
        <v>1</v>
      </c>
      <c r="M15" s="53">
        <f t="shared" si="2"/>
        <v>175</v>
      </c>
      <c r="N15" s="52">
        <f t="shared" si="3"/>
        <v>357</v>
      </c>
      <c r="O15" s="45">
        <f t="shared" si="3"/>
        <v>1</v>
      </c>
      <c r="P15" s="53">
        <f t="shared" si="4"/>
        <v>358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40</v>
      </c>
      <c r="E16" s="48">
        <v>1</v>
      </c>
      <c r="F16" s="48">
        <v>0</v>
      </c>
      <c r="G16" s="55">
        <f t="shared" si="0"/>
        <v>41</v>
      </c>
      <c r="H16" s="47">
        <v>41</v>
      </c>
      <c r="I16" s="48">
        <v>1</v>
      </c>
      <c r="J16" s="49">
        <f t="shared" si="1"/>
        <v>42</v>
      </c>
      <c r="K16" s="54">
        <v>39</v>
      </c>
      <c r="L16" s="48">
        <v>0</v>
      </c>
      <c r="M16" s="55">
        <f t="shared" si="2"/>
        <v>39</v>
      </c>
      <c r="N16" s="54">
        <f t="shared" si="3"/>
        <v>80</v>
      </c>
      <c r="O16" s="48">
        <f t="shared" si="3"/>
        <v>1</v>
      </c>
      <c r="P16" s="55">
        <f t="shared" si="4"/>
        <v>81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2</v>
      </c>
      <c r="F17" s="45">
        <v>0</v>
      </c>
      <c r="G17" s="53">
        <f t="shared" si="0"/>
        <v>71</v>
      </c>
      <c r="H17" s="44">
        <v>67</v>
      </c>
      <c r="I17" s="45">
        <v>2</v>
      </c>
      <c r="J17" s="46">
        <f t="shared" si="1"/>
        <v>69</v>
      </c>
      <c r="K17" s="52">
        <v>80</v>
      </c>
      <c r="L17" s="45">
        <v>0</v>
      </c>
      <c r="M17" s="53">
        <f t="shared" si="2"/>
        <v>80</v>
      </c>
      <c r="N17" s="52">
        <f t="shared" si="3"/>
        <v>147</v>
      </c>
      <c r="O17" s="45">
        <f t="shared" si="3"/>
        <v>2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22</v>
      </c>
      <c r="E18" s="48">
        <v>0</v>
      </c>
      <c r="F18" s="48">
        <v>0</v>
      </c>
      <c r="G18" s="55">
        <f t="shared" si="0"/>
        <v>22</v>
      </c>
      <c r="H18" s="47">
        <v>16</v>
      </c>
      <c r="I18" s="48">
        <v>0</v>
      </c>
      <c r="J18" s="49">
        <f t="shared" si="1"/>
        <v>16</v>
      </c>
      <c r="K18" s="54">
        <v>23</v>
      </c>
      <c r="L18" s="48">
        <v>0</v>
      </c>
      <c r="M18" s="55">
        <f t="shared" si="2"/>
        <v>23</v>
      </c>
      <c r="N18" s="54">
        <f t="shared" si="3"/>
        <v>39</v>
      </c>
      <c r="O18" s="48">
        <f t="shared" si="3"/>
        <v>0</v>
      </c>
      <c r="P18" s="55">
        <f t="shared" si="4"/>
        <v>39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19</v>
      </c>
      <c r="E19" s="45">
        <v>0</v>
      </c>
      <c r="F19" s="45">
        <v>0</v>
      </c>
      <c r="G19" s="53">
        <f t="shared" si="0"/>
        <v>19</v>
      </c>
      <c r="H19" s="44">
        <v>22</v>
      </c>
      <c r="I19" s="45">
        <v>0</v>
      </c>
      <c r="J19" s="46">
        <f t="shared" si="1"/>
        <v>22</v>
      </c>
      <c r="K19" s="52">
        <v>29</v>
      </c>
      <c r="L19" s="45">
        <v>0</v>
      </c>
      <c r="M19" s="53">
        <f t="shared" si="2"/>
        <v>29</v>
      </c>
      <c r="N19" s="52">
        <f t="shared" si="3"/>
        <v>51</v>
      </c>
      <c r="O19" s="45">
        <f t="shared" si="3"/>
        <v>0</v>
      </c>
      <c r="P19" s="53">
        <f t="shared" si="4"/>
        <v>51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40</v>
      </c>
      <c r="E20" s="48">
        <v>0</v>
      </c>
      <c r="F20" s="48">
        <v>0</v>
      </c>
      <c r="G20" s="55">
        <f t="shared" si="0"/>
        <v>40</v>
      </c>
      <c r="H20" s="47">
        <v>48</v>
      </c>
      <c r="I20" s="48">
        <v>0</v>
      </c>
      <c r="J20" s="49">
        <f t="shared" si="1"/>
        <v>48</v>
      </c>
      <c r="K20" s="54">
        <v>39</v>
      </c>
      <c r="L20" s="48">
        <v>0</v>
      </c>
      <c r="M20" s="55">
        <f t="shared" si="2"/>
        <v>39</v>
      </c>
      <c r="N20" s="54">
        <f t="shared" si="3"/>
        <v>87</v>
      </c>
      <c r="O20" s="48">
        <f t="shared" si="3"/>
        <v>0</v>
      </c>
      <c r="P20" s="55">
        <f t="shared" si="4"/>
        <v>87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17</v>
      </c>
      <c r="E21" s="45">
        <v>0</v>
      </c>
      <c r="F21" s="45">
        <v>1</v>
      </c>
      <c r="G21" s="53">
        <f t="shared" si="0"/>
        <v>18</v>
      </c>
      <c r="H21" s="44">
        <v>22</v>
      </c>
      <c r="I21" s="45">
        <v>0</v>
      </c>
      <c r="J21" s="46">
        <f t="shared" si="1"/>
        <v>22</v>
      </c>
      <c r="K21" s="52">
        <v>22</v>
      </c>
      <c r="L21" s="45">
        <v>1</v>
      </c>
      <c r="M21" s="53">
        <f t="shared" si="2"/>
        <v>23</v>
      </c>
      <c r="N21" s="52">
        <f t="shared" si="3"/>
        <v>44</v>
      </c>
      <c r="O21" s="45">
        <f t="shared" si="3"/>
        <v>1</v>
      </c>
      <c r="P21" s="53">
        <f t="shared" si="4"/>
        <v>45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24</v>
      </c>
      <c r="E22" s="48">
        <v>0</v>
      </c>
      <c r="F22" s="48">
        <v>0</v>
      </c>
      <c r="G22" s="55">
        <f t="shared" si="0"/>
        <v>24</v>
      </c>
      <c r="H22" s="47">
        <v>26</v>
      </c>
      <c r="I22" s="48">
        <v>0</v>
      </c>
      <c r="J22" s="49">
        <f t="shared" si="1"/>
        <v>26</v>
      </c>
      <c r="K22" s="54">
        <v>32</v>
      </c>
      <c r="L22" s="48">
        <v>0</v>
      </c>
      <c r="M22" s="55">
        <f t="shared" si="2"/>
        <v>32</v>
      </c>
      <c r="N22" s="54">
        <f t="shared" si="3"/>
        <v>58</v>
      </c>
      <c r="O22" s="48">
        <f t="shared" si="3"/>
        <v>0</v>
      </c>
      <c r="P22" s="55">
        <f t="shared" si="4"/>
        <v>58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14</v>
      </c>
      <c r="E24" s="48">
        <v>0</v>
      </c>
      <c r="F24" s="48">
        <v>0</v>
      </c>
      <c r="G24" s="55">
        <f t="shared" si="0"/>
        <v>14</v>
      </c>
      <c r="H24" s="47">
        <v>16</v>
      </c>
      <c r="I24" s="48">
        <v>0</v>
      </c>
      <c r="J24" s="49">
        <f t="shared" si="1"/>
        <v>16</v>
      </c>
      <c r="K24" s="54">
        <v>14</v>
      </c>
      <c r="L24" s="48">
        <v>0</v>
      </c>
      <c r="M24" s="55">
        <f t="shared" si="2"/>
        <v>14</v>
      </c>
      <c r="N24" s="54">
        <f t="shared" si="3"/>
        <v>30</v>
      </c>
      <c r="O24" s="48">
        <f t="shared" si="3"/>
        <v>0</v>
      </c>
      <c r="P24" s="55">
        <f t="shared" si="4"/>
        <v>30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30</v>
      </c>
      <c r="I25" s="45">
        <v>0</v>
      </c>
      <c r="J25" s="46">
        <f t="shared" si="1"/>
        <v>30</v>
      </c>
      <c r="K25" s="52">
        <v>34</v>
      </c>
      <c r="L25" s="45">
        <v>0</v>
      </c>
      <c r="M25" s="53">
        <f t="shared" si="2"/>
        <v>34</v>
      </c>
      <c r="N25" s="52">
        <f t="shared" si="3"/>
        <v>64</v>
      </c>
      <c r="O25" s="45">
        <f t="shared" si="3"/>
        <v>0</v>
      </c>
      <c r="P25" s="53">
        <f t="shared" si="4"/>
        <v>64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26</v>
      </c>
      <c r="E26" s="48">
        <v>0</v>
      </c>
      <c r="F26" s="48">
        <v>0</v>
      </c>
      <c r="G26" s="55">
        <f t="shared" si="0"/>
        <v>26</v>
      </c>
      <c r="H26" s="47">
        <v>31</v>
      </c>
      <c r="I26" s="48">
        <v>0</v>
      </c>
      <c r="J26" s="49">
        <f t="shared" si="1"/>
        <v>31</v>
      </c>
      <c r="K26" s="54">
        <v>34</v>
      </c>
      <c r="L26" s="48">
        <v>0</v>
      </c>
      <c r="M26" s="55">
        <f t="shared" si="2"/>
        <v>34</v>
      </c>
      <c r="N26" s="54">
        <f t="shared" si="3"/>
        <v>65</v>
      </c>
      <c r="O26" s="48">
        <f t="shared" si="3"/>
        <v>0</v>
      </c>
      <c r="P26" s="55">
        <f t="shared" si="4"/>
        <v>65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45</v>
      </c>
      <c r="E28" s="48">
        <v>0</v>
      </c>
      <c r="F28" s="48">
        <v>0</v>
      </c>
      <c r="G28" s="55">
        <f t="shared" si="0"/>
        <v>45</v>
      </c>
      <c r="H28" s="47">
        <v>45</v>
      </c>
      <c r="I28" s="48">
        <v>0</v>
      </c>
      <c r="J28" s="49">
        <f t="shared" si="1"/>
        <v>45</v>
      </c>
      <c r="K28" s="54">
        <v>52</v>
      </c>
      <c r="L28" s="48">
        <v>0</v>
      </c>
      <c r="M28" s="55">
        <f t="shared" si="2"/>
        <v>52</v>
      </c>
      <c r="N28" s="54">
        <f t="shared" si="3"/>
        <v>97</v>
      </c>
      <c r="O28" s="48">
        <f t="shared" si="3"/>
        <v>0</v>
      </c>
      <c r="P28" s="55">
        <f t="shared" si="4"/>
        <v>97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49</v>
      </c>
      <c r="E29" s="45">
        <v>1</v>
      </c>
      <c r="F29" s="45">
        <v>0</v>
      </c>
      <c r="G29" s="53">
        <f t="shared" si="0"/>
        <v>50</v>
      </c>
      <c r="H29" s="44">
        <v>47</v>
      </c>
      <c r="I29" s="45">
        <v>0</v>
      </c>
      <c r="J29" s="46">
        <f t="shared" si="1"/>
        <v>47</v>
      </c>
      <c r="K29" s="52">
        <v>55</v>
      </c>
      <c r="L29" s="45">
        <v>1</v>
      </c>
      <c r="M29" s="53">
        <f t="shared" si="2"/>
        <v>56</v>
      </c>
      <c r="N29" s="52">
        <f t="shared" si="3"/>
        <v>102</v>
      </c>
      <c r="O29" s="45">
        <f t="shared" si="3"/>
        <v>1</v>
      </c>
      <c r="P29" s="53">
        <f t="shared" si="4"/>
        <v>103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26</v>
      </c>
      <c r="E30" s="48">
        <v>0</v>
      </c>
      <c r="F30" s="48">
        <v>0</v>
      </c>
      <c r="G30" s="55">
        <f t="shared" si="0"/>
        <v>26</v>
      </c>
      <c r="H30" s="47">
        <v>29</v>
      </c>
      <c r="I30" s="48">
        <v>0</v>
      </c>
      <c r="J30" s="49">
        <f t="shared" si="1"/>
        <v>29</v>
      </c>
      <c r="K30" s="54">
        <v>32</v>
      </c>
      <c r="L30" s="48">
        <v>0</v>
      </c>
      <c r="M30" s="55">
        <f t="shared" si="2"/>
        <v>32</v>
      </c>
      <c r="N30" s="54">
        <f t="shared" si="3"/>
        <v>61</v>
      </c>
      <c r="O30" s="48">
        <f t="shared" si="3"/>
        <v>0</v>
      </c>
      <c r="P30" s="55">
        <f t="shared" si="4"/>
        <v>61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133</v>
      </c>
      <c r="E31" s="45">
        <v>0</v>
      </c>
      <c r="F31" s="45">
        <v>2</v>
      </c>
      <c r="G31" s="53">
        <f t="shared" si="0"/>
        <v>135</v>
      </c>
      <c r="H31" s="44">
        <v>152</v>
      </c>
      <c r="I31" s="45">
        <v>1</v>
      </c>
      <c r="J31" s="46">
        <f t="shared" si="1"/>
        <v>153</v>
      </c>
      <c r="K31" s="52">
        <v>133</v>
      </c>
      <c r="L31" s="45">
        <v>1</v>
      </c>
      <c r="M31" s="53">
        <f t="shared" si="2"/>
        <v>134</v>
      </c>
      <c r="N31" s="52">
        <f t="shared" si="3"/>
        <v>285</v>
      </c>
      <c r="O31" s="45">
        <f t="shared" si="3"/>
        <v>2</v>
      </c>
      <c r="P31" s="53">
        <f t="shared" si="4"/>
        <v>287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40</v>
      </c>
      <c r="E32" s="48">
        <v>0</v>
      </c>
      <c r="F32" s="48">
        <v>0</v>
      </c>
      <c r="G32" s="55">
        <f t="shared" si="0"/>
        <v>40</v>
      </c>
      <c r="H32" s="47">
        <v>34</v>
      </c>
      <c r="I32" s="48">
        <v>0</v>
      </c>
      <c r="J32" s="49">
        <f t="shared" si="1"/>
        <v>34</v>
      </c>
      <c r="K32" s="54">
        <v>45</v>
      </c>
      <c r="L32" s="48">
        <v>0</v>
      </c>
      <c r="M32" s="55">
        <f t="shared" si="2"/>
        <v>45</v>
      </c>
      <c r="N32" s="54">
        <f t="shared" ref="N32:O48" si="5">H32+K32</f>
        <v>79</v>
      </c>
      <c r="O32" s="48">
        <f t="shared" si="5"/>
        <v>0</v>
      </c>
      <c r="P32" s="55">
        <f t="shared" si="4"/>
        <v>79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21</v>
      </c>
      <c r="E33" s="45">
        <v>0</v>
      </c>
      <c r="F33" s="45">
        <v>0</v>
      </c>
      <c r="G33" s="53">
        <f t="shared" si="0"/>
        <v>21</v>
      </c>
      <c r="H33" s="44">
        <v>18</v>
      </c>
      <c r="I33" s="45">
        <v>0</v>
      </c>
      <c r="J33" s="46">
        <f t="shared" si="1"/>
        <v>18</v>
      </c>
      <c r="K33" s="52">
        <v>22</v>
      </c>
      <c r="L33" s="45">
        <v>0</v>
      </c>
      <c r="M33" s="53">
        <f t="shared" si="2"/>
        <v>22</v>
      </c>
      <c r="N33" s="52">
        <f t="shared" si="5"/>
        <v>40</v>
      </c>
      <c r="O33" s="45">
        <f t="shared" si="5"/>
        <v>0</v>
      </c>
      <c r="P33" s="53">
        <f t="shared" si="4"/>
        <v>40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39</v>
      </c>
      <c r="E34" s="48">
        <v>0</v>
      </c>
      <c r="F34" s="48">
        <v>0</v>
      </c>
      <c r="G34" s="55">
        <f t="shared" si="0"/>
        <v>39</v>
      </c>
      <c r="H34" s="47">
        <v>37</v>
      </c>
      <c r="I34" s="48">
        <v>0</v>
      </c>
      <c r="J34" s="49">
        <f t="shared" si="1"/>
        <v>37</v>
      </c>
      <c r="K34" s="54">
        <v>48</v>
      </c>
      <c r="L34" s="48">
        <v>0</v>
      </c>
      <c r="M34" s="55">
        <f t="shared" si="2"/>
        <v>48</v>
      </c>
      <c r="N34" s="54">
        <f t="shared" si="5"/>
        <v>85</v>
      </c>
      <c r="O34" s="48">
        <f t="shared" si="5"/>
        <v>0</v>
      </c>
      <c r="P34" s="55">
        <f t="shared" si="4"/>
        <v>85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83</v>
      </c>
      <c r="E35" s="45">
        <v>0</v>
      </c>
      <c r="F35" s="45">
        <v>0</v>
      </c>
      <c r="G35" s="53">
        <f t="shared" si="0"/>
        <v>83</v>
      </c>
      <c r="H35" s="44">
        <v>93</v>
      </c>
      <c r="I35" s="45">
        <v>0</v>
      </c>
      <c r="J35" s="46">
        <f t="shared" si="1"/>
        <v>93</v>
      </c>
      <c r="K35" s="52">
        <v>97</v>
      </c>
      <c r="L35" s="45">
        <v>0</v>
      </c>
      <c r="M35" s="53">
        <f t="shared" si="2"/>
        <v>97</v>
      </c>
      <c r="N35" s="52">
        <f t="shared" si="5"/>
        <v>190</v>
      </c>
      <c r="O35" s="45">
        <f t="shared" si="5"/>
        <v>0</v>
      </c>
      <c r="P35" s="53">
        <f t="shared" si="4"/>
        <v>190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102</v>
      </c>
      <c r="E36" s="48">
        <v>0</v>
      </c>
      <c r="F36" s="48">
        <v>2</v>
      </c>
      <c r="G36" s="55">
        <f t="shared" si="0"/>
        <v>104</v>
      </c>
      <c r="H36" s="47">
        <v>124</v>
      </c>
      <c r="I36" s="48">
        <v>0</v>
      </c>
      <c r="J36" s="49">
        <f t="shared" si="1"/>
        <v>124</v>
      </c>
      <c r="K36" s="54">
        <v>87</v>
      </c>
      <c r="L36" s="48">
        <v>2</v>
      </c>
      <c r="M36" s="55">
        <f t="shared" si="2"/>
        <v>89</v>
      </c>
      <c r="N36" s="54">
        <f t="shared" si="5"/>
        <v>211</v>
      </c>
      <c r="O36" s="48">
        <f t="shared" si="5"/>
        <v>2</v>
      </c>
      <c r="P36" s="55">
        <f t="shared" si="4"/>
        <v>213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30</v>
      </c>
      <c r="F37" s="45">
        <v>0</v>
      </c>
      <c r="G37" s="53">
        <f t="shared" si="0"/>
        <v>147</v>
      </c>
      <c r="H37" s="44">
        <v>135</v>
      </c>
      <c r="I37" s="45">
        <v>3</v>
      </c>
      <c r="J37" s="46">
        <f t="shared" si="1"/>
        <v>138</v>
      </c>
      <c r="K37" s="52">
        <v>121</v>
      </c>
      <c r="L37" s="45">
        <v>27</v>
      </c>
      <c r="M37" s="53">
        <f t="shared" si="2"/>
        <v>148</v>
      </c>
      <c r="N37" s="52">
        <f t="shared" si="5"/>
        <v>256</v>
      </c>
      <c r="O37" s="45">
        <f t="shared" si="5"/>
        <v>30</v>
      </c>
      <c r="P37" s="53">
        <f t="shared" si="4"/>
        <v>286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54</v>
      </c>
      <c r="E38" s="48">
        <v>0</v>
      </c>
      <c r="F38" s="48">
        <v>0</v>
      </c>
      <c r="G38" s="55">
        <f t="shared" si="0"/>
        <v>54</v>
      </c>
      <c r="H38" s="47">
        <v>55</v>
      </c>
      <c r="I38" s="48">
        <v>0</v>
      </c>
      <c r="J38" s="49">
        <f t="shared" si="1"/>
        <v>55</v>
      </c>
      <c r="K38" s="54">
        <v>50</v>
      </c>
      <c r="L38" s="48">
        <v>0</v>
      </c>
      <c r="M38" s="55">
        <f t="shared" si="2"/>
        <v>50</v>
      </c>
      <c r="N38" s="54">
        <f t="shared" si="5"/>
        <v>105</v>
      </c>
      <c r="O38" s="48">
        <f t="shared" si="5"/>
        <v>0</v>
      </c>
      <c r="P38" s="55">
        <f t="shared" si="4"/>
        <v>105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29</v>
      </c>
      <c r="E39" s="45">
        <v>0</v>
      </c>
      <c r="F39" s="45">
        <v>1</v>
      </c>
      <c r="G39" s="53">
        <f t="shared" si="0"/>
        <v>30</v>
      </c>
      <c r="H39" s="44">
        <v>30</v>
      </c>
      <c r="I39" s="45">
        <v>0</v>
      </c>
      <c r="J39" s="46">
        <f t="shared" si="1"/>
        <v>30</v>
      </c>
      <c r="K39" s="52">
        <v>24</v>
      </c>
      <c r="L39" s="45">
        <v>1</v>
      </c>
      <c r="M39" s="53">
        <f t="shared" si="2"/>
        <v>25</v>
      </c>
      <c r="N39" s="52">
        <f t="shared" si="5"/>
        <v>54</v>
      </c>
      <c r="O39" s="45">
        <f t="shared" si="5"/>
        <v>1</v>
      </c>
      <c r="P39" s="53">
        <f t="shared" si="4"/>
        <v>55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5"/>
        <v>53</v>
      </c>
      <c r="O40" s="48">
        <f t="shared" si="5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44</v>
      </c>
      <c r="E41" s="45">
        <v>0</v>
      </c>
      <c r="F41" s="45">
        <v>0</v>
      </c>
      <c r="G41" s="53">
        <f t="shared" si="0"/>
        <v>44</v>
      </c>
      <c r="H41" s="44">
        <v>45</v>
      </c>
      <c r="I41" s="45">
        <v>0</v>
      </c>
      <c r="J41" s="46">
        <f t="shared" si="1"/>
        <v>45</v>
      </c>
      <c r="K41" s="52">
        <v>56</v>
      </c>
      <c r="L41" s="45">
        <v>0</v>
      </c>
      <c r="M41" s="53">
        <f t="shared" si="2"/>
        <v>56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70</v>
      </c>
      <c r="I42" s="48">
        <v>0</v>
      </c>
      <c r="J42" s="49">
        <f t="shared" si="1"/>
        <v>70</v>
      </c>
      <c r="K42" s="54">
        <v>75</v>
      </c>
      <c r="L42" s="48">
        <v>2</v>
      </c>
      <c r="M42" s="55">
        <f t="shared" si="2"/>
        <v>77</v>
      </c>
      <c r="N42" s="54">
        <f t="shared" si="5"/>
        <v>145</v>
      </c>
      <c r="O42" s="48">
        <f t="shared" si="5"/>
        <v>2</v>
      </c>
      <c r="P42" s="55">
        <f t="shared" si="4"/>
        <v>147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36</v>
      </c>
      <c r="E43" s="45">
        <v>0</v>
      </c>
      <c r="F43" s="45">
        <v>0</v>
      </c>
      <c r="G43" s="53">
        <f t="shared" si="0"/>
        <v>36</v>
      </c>
      <c r="H43" s="44">
        <v>34</v>
      </c>
      <c r="I43" s="45">
        <v>0</v>
      </c>
      <c r="J43" s="46">
        <f t="shared" si="1"/>
        <v>34</v>
      </c>
      <c r="K43" s="52">
        <v>33</v>
      </c>
      <c r="L43" s="45">
        <v>0</v>
      </c>
      <c r="M43" s="53">
        <f t="shared" si="2"/>
        <v>33</v>
      </c>
      <c r="N43" s="52">
        <f t="shared" si="5"/>
        <v>67</v>
      </c>
      <c r="O43" s="45">
        <f t="shared" si="5"/>
        <v>0</v>
      </c>
      <c r="P43" s="53">
        <f t="shared" si="4"/>
        <v>67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0</v>
      </c>
      <c r="G44" s="55">
        <f t="shared" si="0"/>
        <v>21</v>
      </c>
      <c r="H44" s="47">
        <v>29</v>
      </c>
      <c r="I44" s="48">
        <v>0</v>
      </c>
      <c r="J44" s="49">
        <f t="shared" si="1"/>
        <v>29</v>
      </c>
      <c r="K44" s="54">
        <v>27</v>
      </c>
      <c r="L44" s="48">
        <v>0</v>
      </c>
      <c r="M44" s="55">
        <f t="shared" si="2"/>
        <v>27</v>
      </c>
      <c r="N44" s="54">
        <f t="shared" si="5"/>
        <v>56</v>
      </c>
      <c r="O44" s="48">
        <f t="shared" si="5"/>
        <v>0</v>
      </c>
      <c r="P44" s="55">
        <f t="shared" si="4"/>
        <v>56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68</v>
      </c>
      <c r="E45" s="45">
        <v>0</v>
      </c>
      <c r="F45" s="45">
        <v>0</v>
      </c>
      <c r="G45" s="53">
        <f t="shared" si="0"/>
        <v>68</v>
      </c>
      <c r="H45" s="44">
        <v>60</v>
      </c>
      <c r="I45" s="45">
        <v>0</v>
      </c>
      <c r="J45" s="46">
        <f t="shared" si="1"/>
        <v>60</v>
      </c>
      <c r="K45" s="52">
        <v>61</v>
      </c>
      <c r="L45" s="45">
        <v>0</v>
      </c>
      <c r="M45" s="53">
        <f t="shared" si="2"/>
        <v>61</v>
      </c>
      <c r="N45" s="52">
        <f t="shared" si="5"/>
        <v>121</v>
      </c>
      <c r="O45" s="45">
        <f t="shared" si="5"/>
        <v>0</v>
      </c>
      <c r="P45" s="53">
        <f t="shared" si="4"/>
        <v>121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62</v>
      </c>
      <c r="E46" s="48">
        <v>0</v>
      </c>
      <c r="F46" s="48">
        <v>0</v>
      </c>
      <c r="G46" s="55">
        <f t="shared" si="0"/>
        <v>62</v>
      </c>
      <c r="H46" s="47">
        <v>53</v>
      </c>
      <c r="I46" s="48">
        <v>0</v>
      </c>
      <c r="J46" s="49">
        <f t="shared" si="1"/>
        <v>53</v>
      </c>
      <c r="K46" s="54">
        <v>60</v>
      </c>
      <c r="L46" s="48">
        <v>0</v>
      </c>
      <c r="M46" s="55">
        <f t="shared" si="2"/>
        <v>60</v>
      </c>
      <c r="N46" s="54">
        <f t="shared" si="5"/>
        <v>113</v>
      </c>
      <c r="O46" s="48">
        <f t="shared" si="5"/>
        <v>0</v>
      </c>
      <c r="P46" s="55">
        <f t="shared" si="4"/>
        <v>113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35</v>
      </c>
      <c r="E47" s="45">
        <v>0</v>
      </c>
      <c r="F47" s="45">
        <v>0</v>
      </c>
      <c r="G47" s="53">
        <f t="shared" si="0"/>
        <v>35</v>
      </c>
      <c r="H47" s="44">
        <v>27</v>
      </c>
      <c r="I47" s="45">
        <v>0</v>
      </c>
      <c r="J47" s="46">
        <f t="shared" si="1"/>
        <v>27</v>
      </c>
      <c r="K47" s="52">
        <v>32</v>
      </c>
      <c r="L47" s="45">
        <v>0</v>
      </c>
      <c r="M47" s="53">
        <f t="shared" si="2"/>
        <v>32</v>
      </c>
      <c r="N47" s="52">
        <f t="shared" si="5"/>
        <v>59</v>
      </c>
      <c r="O47" s="45">
        <f t="shared" si="5"/>
        <v>0</v>
      </c>
      <c r="P47" s="53">
        <f t="shared" si="4"/>
        <v>59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196</v>
      </c>
      <c r="E48" s="48">
        <v>0</v>
      </c>
      <c r="F48" s="48">
        <v>1</v>
      </c>
      <c r="G48" s="55">
        <f t="shared" si="0"/>
        <v>197</v>
      </c>
      <c r="H48" s="47">
        <v>177</v>
      </c>
      <c r="I48" s="48">
        <v>0</v>
      </c>
      <c r="J48" s="49">
        <f t="shared" si="1"/>
        <v>177</v>
      </c>
      <c r="K48" s="54">
        <v>213</v>
      </c>
      <c r="L48" s="48">
        <v>1</v>
      </c>
      <c r="M48" s="55">
        <f t="shared" si="2"/>
        <v>214</v>
      </c>
      <c r="N48" s="54">
        <f t="shared" si="5"/>
        <v>390</v>
      </c>
      <c r="O48" s="48">
        <f t="shared" si="5"/>
        <v>1</v>
      </c>
      <c r="P48" s="55">
        <f t="shared" si="4"/>
        <v>391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3064</v>
      </c>
      <c r="E49" s="45">
        <f t="shared" si="6"/>
        <v>92</v>
      </c>
      <c r="F49" s="45">
        <f t="shared" si="6"/>
        <v>17</v>
      </c>
      <c r="G49" s="53">
        <f>SUM(G5:G48)</f>
        <v>3173</v>
      </c>
      <c r="H49" s="44">
        <f t="shared" si="6"/>
        <v>3345</v>
      </c>
      <c r="I49" s="45">
        <f t="shared" si="6"/>
        <v>24</v>
      </c>
      <c r="J49" s="46">
        <f t="shared" si="6"/>
        <v>3369</v>
      </c>
      <c r="K49" s="52">
        <f t="shared" si="6"/>
        <v>3332</v>
      </c>
      <c r="L49" s="45">
        <f t="shared" si="6"/>
        <v>90</v>
      </c>
      <c r="M49" s="53">
        <f t="shared" si="6"/>
        <v>3422</v>
      </c>
      <c r="N49" s="52">
        <f>SUM(N5:N48)</f>
        <v>6677</v>
      </c>
      <c r="O49" s="45">
        <f t="shared" si="6"/>
        <v>114</v>
      </c>
      <c r="P49" s="53">
        <f>SUM(P5:P48)</f>
        <v>6791</v>
      </c>
    </row>
    <row r="50" spans="1:17" ht="16.5" customHeight="1" x14ac:dyDescent="0.25">
      <c r="A50" s="410" t="s">
        <v>49</v>
      </c>
      <c r="B50" s="411"/>
      <c r="C50" s="411"/>
      <c r="D50" s="82">
        <f>'H28.7'!D49-'H28.6'!D49</f>
        <v>-5</v>
      </c>
      <c r="E50" s="117">
        <f>'H28.7'!E49-'H28.6'!E49</f>
        <v>-3</v>
      </c>
      <c r="F50" s="83">
        <f>'H28.7'!F49-'H28.6'!F49</f>
        <v>0</v>
      </c>
      <c r="G50" s="117">
        <f>'H28.7'!G49-'H28.6'!G49</f>
        <v>-8</v>
      </c>
      <c r="H50" s="113">
        <f>'H28.7'!H49-'H28.6'!H49</f>
        <v>-12</v>
      </c>
      <c r="I50" s="114">
        <f>'H28.7'!I49-'H28.6'!I49</f>
        <v>-1</v>
      </c>
      <c r="J50" s="84">
        <f>'H28.7'!J49-'H28.6'!J49</f>
        <v>-13</v>
      </c>
      <c r="K50" s="113">
        <f>'H28.7'!K49-'H28.6'!K49</f>
        <v>-5</v>
      </c>
      <c r="L50" s="114">
        <f>'H28.7'!L49-'H28.6'!L49</f>
        <v>-2</v>
      </c>
      <c r="M50" s="84">
        <f>'H28.7'!M49-'H28.6'!M49</f>
        <v>-7</v>
      </c>
      <c r="N50" s="82">
        <f>'H28.7'!N49-'H28.6'!N49</f>
        <v>-17</v>
      </c>
      <c r="O50" s="83">
        <f>'H28.7'!O49-'H28.6'!O49</f>
        <v>-3</v>
      </c>
      <c r="P50" s="117">
        <f>'H28.7'!P49-'H28.6'!P49</f>
        <v>-20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00">
    <tabColor rgb="FFFF99CC"/>
  </sheetPr>
  <dimension ref="A1:S50"/>
  <sheetViews>
    <sheetView zoomScale="115" zoomScaleNormal="115" workbookViewId="0">
      <pane ySplit="4" topLeftCell="A38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89</v>
      </c>
      <c r="I5" s="45">
        <v>0</v>
      </c>
      <c r="J5" s="46">
        <f t="shared" ref="J5:J48" si="1">SUM(H5:I5)</f>
        <v>89</v>
      </c>
      <c r="K5" s="52">
        <v>76</v>
      </c>
      <c r="L5" s="45">
        <v>0</v>
      </c>
      <c r="M5" s="53">
        <f t="shared" ref="M5:M48" si="2">SUM(K5:L5)</f>
        <v>76</v>
      </c>
      <c r="N5" s="52">
        <f t="shared" ref="N5:O31" si="3">H5+K5</f>
        <v>165</v>
      </c>
      <c r="O5" s="45">
        <f t="shared" si="3"/>
        <v>0</v>
      </c>
      <c r="P5" s="53">
        <f t="shared" ref="P5:P48" si="4">SUM(N5:O5)</f>
        <v>165</v>
      </c>
    </row>
    <row r="6" spans="1:19" ht="16.5" customHeight="1" x14ac:dyDescent="0.25">
      <c r="A6" s="39">
        <v>2</v>
      </c>
      <c r="B6" s="40" t="s">
        <v>9</v>
      </c>
      <c r="C6" s="40"/>
      <c r="D6" s="54">
        <v>198</v>
      </c>
      <c r="E6" s="48">
        <v>39</v>
      </c>
      <c r="F6" s="48">
        <v>1</v>
      </c>
      <c r="G6" s="55">
        <f t="shared" si="0"/>
        <v>238</v>
      </c>
      <c r="H6" s="47">
        <v>222</v>
      </c>
      <c r="I6" s="48">
        <v>4</v>
      </c>
      <c r="J6" s="49">
        <f t="shared" si="1"/>
        <v>226</v>
      </c>
      <c r="K6" s="54">
        <v>237</v>
      </c>
      <c r="L6" s="48">
        <v>37</v>
      </c>
      <c r="M6" s="55">
        <f t="shared" si="2"/>
        <v>274</v>
      </c>
      <c r="N6" s="54">
        <f t="shared" si="3"/>
        <v>459</v>
      </c>
      <c r="O6" s="48">
        <f t="shared" si="3"/>
        <v>41</v>
      </c>
      <c r="P6" s="55">
        <f t="shared" si="4"/>
        <v>500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362</v>
      </c>
      <c r="E7" s="45">
        <v>9</v>
      </c>
      <c r="F7" s="45">
        <v>1</v>
      </c>
      <c r="G7" s="53">
        <f t="shared" si="0"/>
        <v>372</v>
      </c>
      <c r="H7" s="44">
        <v>378</v>
      </c>
      <c r="I7" s="45">
        <v>7</v>
      </c>
      <c r="J7" s="46">
        <f t="shared" si="1"/>
        <v>385</v>
      </c>
      <c r="K7" s="52">
        <v>277</v>
      </c>
      <c r="L7" s="45">
        <v>3</v>
      </c>
      <c r="M7" s="53">
        <f t="shared" si="2"/>
        <v>280</v>
      </c>
      <c r="N7" s="52">
        <f t="shared" si="3"/>
        <v>655</v>
      </c>
      <c r="O7" s="45">
        <f t="shared" si="3"/>
        <v>10</v>
      </c>
      <c r="P7" s="53">
        <f t="shared" si="4"/>
        <v>665</v>
      </c>
    </row>
    <row r="8" spans="1:19" ht="16.5" customHeight="1" x14ac:dyDescent="0.25">
      <c r="A8" s="39">
        <v>4</v>
      </c>
      <c r="B8" s="40" t="s">
        <v>7</v>
      </c>
      <c r="C8" s="40"/>
      <c r="D8" s="54">
        <v>80</v>
      </c>
      <c r="E8" s="48">
        <v>1</v>
      </c>
      <c r="F8" s="48">
        <v>2</v>
      </c>
      <c r="G8" s="55">
        <f t="shared" si="0"/>
        <v>83</v>
      </c>
      <c r="H8" s="47">
        <v>84</v>
      </c>
      <c r="I8" s="48">
        <v>2</v>
      </c>
      <c r="J8" s="49">
        <f t="shared" si="1"/>
        <v>86</v>
      </c>
      <c r="K8" s="54">
        <v>85</v>
      </c>
      <c r="L8" s="48">
        <v>3</v>
      </c>
      <c r="M8" s="55">
        <f t="shared" si="2"/>
        <v>88</v>
      </c>
      <c r="N8" s="54">
        <f t="shared" si="3"/>
        <v>169</v>
      </c>
      <c r="O8" s="48">
        <f t="shared" si="3"/>
        <v>5</v>
      </c>
      <c r="P8" s="55">
        <f t="shared" si="4"/>
        <v>174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64</v>
      </c>
      <c r="I9" s="45">
        <v>0</v>
      </c>
      <c r="J9" s="46">
        <f t="shared" si="1"/>
        <v>64</v>
      </c>
      <c r="K9" s="52">
        <v>72</v>
      </c>
      <c r="L9" s="45">
        <v>0</v>
      </c>
      <c r="M9" s="53">
        <f t="shared" si="2"/>
        <v>72</v>
      </c>
      <c r="N9" s="52">
        <f t="shared" si="3"/>
        <v>136</v>
      </c>
      <c r="O9" s="45">
        <f t="shared" si="3"/>
        <v>0</v>
      </c>
      <c r="P9" s="53">
        <f t="shared" si="4"/>
        <v>136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271</v>
      </c>
      <c r="E10" s="48">
        <v>0</v>
      </c>
      <c r="F10" s="48">
        <v>2</v>
      </c>
      <c r="G10" s="55">
        <f t="shared" si="0"/>
        <v>273</v>
      </c>
      <c r="H10" s="47">
        <v>331</v>
      </c>
      <c r="I10" s="48">
        <v>0</v>
      </c>
      <c r="J10" s="49">
        <f t="shared" si="1"/>
        <v>331</v>
      </c>
      <c r="K10" s="54">
        <v>359</v>
      </c>
      <c r="L10" s="48">
        <v>2</v>
      </c>
      <c r="M10" s="55">
        <f t="shared" si="2"/>
        <v>361</v>
      </c>
      <c r="N10" s="54">
        <f t="shared" si="3"/>
        <v>690</v>
      </c>
      <c r="O10" s="48">
        <f t="shared" si="3"/>
        <v>2</v>
      </c>
      <c r="P10" s="55">
        <f t="shared" si="4"/>
        <v>692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28</v>
      </c>
      <c r="E11" s="45">
        <v>0</v>
      </c>
      <c r="F11" s="45">
        <v>0</v>
      </c>
      <c r="G11" s="53">
        <f t="shared" si="0"/>
        <v>28</v>
      </c>
      <c r="H11" s="44">
        <v>24</v>
      </c>
      <c r="I11" s="45">
        <v>0</v>
      </c>
      <c r="J11" s="46">
        <f t="shared" si="1"/>
        <v>24</v>
      </c>
      <c r="K11" s="52">
        <v>23</v>
      </c>
      <c r="L11" s="45">
        <v>0</v>
      </c>
      <c r="M11" s="53">
        <f t="shared" si="2"/>
        <v>23</v>
      </c>
      <c r="N11" s="52">
        <f t="shared" si="3"/>
        <v>47</v>
      </c>
      <c r="O11" s="45">
        <f t="shared" si="3"/>
        <v>0</v>
      </c>
      <c r="P11" s="53">
        <f t="shared" si="4"/>
        <v>47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36</v>
      </c>
      <c r="E12" s="48">
        <v>0</v>
      </c>
      <c r="F12" s="48">
        <v>0</v>
      </c>
      <c r="G12" s="55">
        <f t="shared" si="0"/>
        <v>36</v>
      </c>
      <c r="H12" s="47">
        <v>27</v>
      </c>
      <c r="I12" s="48">
        <v>0</v>
      </c>
      <c r="J12" s="49">
        <f t="shared" si="1"/>
        <v>27</v>
      </c>
      <c r="K12" s="54">
        <v>36</v>
      </c>
      <c r="L12" s="48">
        <v>0</v>
      </c>
      <c r="M12" s="55">
        <f t="shared" si="2"/>
        <v>36</v>
      </c>
      <c r="N12" s="54">
        <f t="shared" si="3"/>
        <v>63</v>
      </c>
      <c r="O12" s="48">
        <f t="shared" si="3"/>
        <v>0</v>
      </c>
      <c r="P12" s="55">
        <f t="shared" si="4"/>
        <v>63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93</v>
      </c>
      <c r="E13" s="45">
        <v>0</v>
      </c>
      <c r="F13" s="45">
        <v>1</v>
      </c>
      <c r="G13" s="53">
        <f t="shared" si="0"/>
        <v>94</v>
      </c>
      <c r="H13" s="44">
        <v>108</v>
      </c>
      <c r="I13" s="45">
        <v>0</v>
      </c>
      <c r="J13" s="46">
        <f t="shared" si="1"/>
        <v>108</v>
      </c>
      <c r="K13" s="52">
        <v>110</v>
      </c>
      <c r="L13" s="45">
        <v>1</v>
      </c>
      <c r="M13" s="53">
        <f t="shared" si="2"/>
        <v>111</v>
      </c>
      <c r="N13" s="52">
        <f t="shared" si="3"/>
        <v>218</v>
      </c>
      <c r="O13" s="45">
        <f t="shared" si="3"/>
        <v>1</v>
      </c>
      <c r="P13" s="53">
        <f t="shared" si="4"/>
        <v>219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130</v>
      </c>
      <c r="E14" s="48">
        <v>11</v>
      </c>
      <c r="F14" s="48">
        <v>1</v>
      </c>
      <c r="G14" s="55">
        <f t="shared" si="0"/>
        <v>142</v>
      </c>
      <c r="H14" s="47">
        <v>157</v>
      </c>
      <c r="I14" s="48">
        <v>5</v>
      </c>
      <c r="J14" s="49">
        <f t="shared" si="1"/>
        <v>162</v>
      </c>
      <c r="K14" s="54">
        <v>150</v>
      </c>
      <c r="L14" s="48">
        <v>9</v>
      </c>
      <c r="M14" s="55">
        <f t="shared" si="2"/>
        <v>159</v>
      </c>
      <c r="N14" s="54">
        <f t="shared" si="3"/>
        <v>307</v>
      </c>
      <c r="O14" s="48">
        <f t="shared" si="3"/>
        <v>14</v>
      </c>
      <c r="P14" s="55">
        <f t="shared" si="4"/>
        <v>321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145</v>
      </c>
      <c r="E15" s="45">
        <v>1</v>
      </c>
      <c r="F15" s="45">
        <v>0</v>
      </c>
      <c r="G15" s="53">
        <f t="shared" si="0"/>
        <v>146</v>
      </c>
      <c r="H15" s="44">
        <v>186</v>
      </c>
      <c r="I15" s="45">
        <v>0</v>
      </c>
      <c r="J15" s="46">
        <f t="shared" si="1"/>
        <v>186</v>
      </c>
      <c r="K15" s="52">
        <v>175</v>
      </c>
      <c r="L15" s="45">
        <v>1</v>
      </c>
      <c r="M15" s="53">
        <f t="shared" si="2"/>
        <v>176</v>
      </c>
      <c r="N15" s="52">
        <f t="shared" si="3"/>
        <v>361</v>
      </c>
      <c r="O15" s="45">
        <f t="shared" si="3"/>
        <v>1</v>
      </c>
      <c r="P15" s="53">
        <f t="shared" si="4"/>
        <v>362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41</v>
      </c>
      <c r="E16" s="48">
        <v>1</v>
      </c>
      <c r="F16" s="48">
        <v>0</v>
      </c>
      <c r="G16" s="55">
        <f t="shared" si="0"/>
        <v>42</v>
      </c>
      <c r="H16" s="47">
        <v>42</v>
      </c>
      <c r="I16" s="48">
        <v>1</v>
      </c>
      <c r="J16" s="49">
        <f t="shared" si="1"/>
        <v>43</v>
      </c>
      <c r="K16" s="54">
        <v>39</v>
      </c>
      <c r="L16" s="48">
        <v>0</v>
      </c>
      <c r="M16" s="55">
        <f t="shared" si="2"/>
        <v>39</v>
      </c>
      <c r="N16" s="54">
        <f t="shared" si="3"/>
        <v>81</v>
      </c>
      <c r="O16" s="48">
        <f t="shared" si="3"/>
        <v>1</v>
      </c>
      <c r="P16" s="55">
        <f t="shared" si="4"/>
        <v>82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2</v>
      </c>
      <c r="F17" s="45">
        <v>0</v>
      </c>
      <c r="G17" s="53">
        <f t="shared" si="0"/>
        <v>71</v>
      </c>
      <c r="H17" s="44">
        <v>68</v>
      </c>
      <c r="I17" s="45">
        <v>2</v>
      </c>
      <c r="J17" s="46">
        <f t="shared" si="1"/>
        <v>70</v>
      </c>
      <c r="K17" s="52">
        <v>80</v>
      </c>
      <c r="L17" s="45">
        <v>0</v>
      </c>
      <c r="M17" s="53">
        <f t="shared" si="2"/>
        <v>80</v>
      </c>
      <c r="N17" s="52">
        <f t="shared" si="3"/>
        <v>148</v>
      </c>
      <c r="O17" s="45">
        <f t="shared" si="3"/>
        <v>2</v>
      </c>
      <c r="P17" s="53">
        <f t="shared" si="4"/>
        <v>150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22</v>
      </c>
      <c r="E18" s="48">
        <v>0</v>
      </c>
      <c r="F18" s="48">
        <v>0</v>
      </c>
      <c r="G18" s="55">
        <f t="shared" si="0"/>
        <v>22</v>
      </c>
      <c r="H18" s="47">
        <v>16</v>
      </c>
      <c r="I18" s="48">
        <v>0</v>
      </c>
      <c r="J18" s="49">
        <f t="shared" si="1"/>
        <v>16</v>
      </c>
      <c r="K18" s="54">
        <v>24</v>
      </c>
      <c r="L18" s="48">
        <v>0</v>
      </c>
      <c r="M18" s="55">
        <f t="shared" si="2"/>
        <v>24</v>
      </c>
      <c r="N18" s="54">
        <f t="shared" si="3"/>
        <v>40</v>
      </c>
      <c r="O18" s="48">
        <f t="shared" si="3"/>
        <v>0</v>
      </c>
      <c r="P18" s="55">
        <f t="shared" si="4"/>
        <v>40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19</v>
      </c>
      <c r="E19" s="45">
        <v>0</v>
      </c>
      <c r="F19" s="45">
        <v>0</v>
      </c>
      <c r="G19" s="53">
        <f t="shared" si="0"/>
        <v>19</v>
      </c>
      <c r="H19" s="44">
        <v>22</v>
      </c>
      <c r="I19" s="45">
        <v>0</v>
      </c>
      <c r="J19" s="46">
        <f t="shared" si="1"/>
        <v>22</v>
      </c>
      <c r="K19" s="52">
        <v>29</v>
      </c>
      <c r="L19" s="45">
        <v>0</v>
      </c>
      <c r="M19" s="53">
        <f t="shared" si="2"/>
        <v>29</v>
      </c>
      <c r="N19" s="52">
        <f t="shared" si="3"/>
        <v>51</v>
      </c>
      <c r="O19" s="45">
        <f t="shared" si="3"/>
        <v>0</v>
      </c>
      <c r="P19" s="53">
        <f t="shared" si="4"/>
        <v>51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40</v>
      </c>
      <c r="E20" s="48">
        <v>0</v>
      </c>
      <c r="F20" s="48">
        <v>0</v>
      </c>
      <c r="G20" s="55">
        <f t="shared" si="0"/>
        <v>40</v>
      </c>
      <c r="H20" s="47">
        <v>48</v>
      </c>
      <c r="I20" s="48">
        <v>0</v>
      </c>
      <c r="J20" s="49">
        <f t="shared" si="1"/>
        <v>48</v>
      </c>
      <c r="K20" s="54">
        <v>39</v>
      </c>
      <c r="L20" s="48">
        <v>0</v>
      </c>
      <c r="M20" s="55">
        <f t="shared" si="2"/>
        <v>39</v>
      </c>
      <c r="N20" s="54">
        <f t="shared" si="3"/>
        <v>87</v>
      </c>
      <c r="O20" s="48">
        <f t="shared" si="3"/>
        <v>0</v>
      </c>
      <c r="P20" s="55">
        <f t="shared" si="4"/>
        <v>87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17</v>
      </c>
      <c r="E21" s="45">
        <v>0</v>
      </c>
      <c r="F21" s="45">
        <v>1</v>
      </c>
      <c r="G21" s="53">
        <f t="shared" si="0"/>
        <v>18</v>
      </c>
      <c r="H21" s="44">
        <v>22</v>
      </c>
      <c r="I21" s="45">
        <v>0</v>
      </c>
      <c r="J21" s="46">
        <f t="shared" si="1"/>
        <v>22</v>
      </c>
      <c r="K21" s="52">
        <v>22</v>
      </c>
      <c r="L21" s="45">
        <v>1</v>
      </c>
      <c r="M21" s="53">
        <f t="shared" si="2"/>
        <v>23</v>
      </c>
      <c r="N21" s="52">
        <f t="shared" si="3"/>
        <v>44</v>
      </c>
      <c r="O21" s="45">
        <f t="shared" si="3"/>
        <v>1</v>
      </c>
      <c r="P21" s="53">
        <f t="shared" si="4"/>
        <v>45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24</v>
      </c>
      <c r="E22" s="48">
        <v>0</v>
      </c>
      <c r="F22" s="48">
        <v>0</v>
      </c>
      <c r="G22" s="55">
        <f t="shared" si="0"/>
        <v>24</v>
      </c>
      <c r="H22" s="47">
        <v>26</v>
      </c>
      <c r="I22" s="48">
        <v>0</v>
      </c>
      <c r="J22" s="49">
        <f t="shared" si="1"/>
        <v>26</v>
      </c>
      <c r="K22" s="54">
        <v>32</v>
      </c>
      <c r="L22" s="48">
        <v>0</v>
      </c>
      <c r="M22" s="55">
        <f t="shared" si="2"/>
        <v>32</v>
      </c>
      <c r="N22" s="54">
        <f t="shared" si="3"/>
        <v>58</v>
      </c>
      <c r="O22" s="48">
        <f t="shared" si="3"/>
        <v>0</v>
      </c>
      <c r="P22" s="55">
        <f t="shared" si="4"/>
        <v>58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14</v>
      </c>
      <c r="E24" s="48">
        <v>0</v>
      </c>
      <c r="F24" s="48">
        <v>0</v>
      </c>
      <c r="G24" s="55">
        <f t="shared" si="0"/>
        <v>14</v>
      </c>
      <c r="H24" s="47">
        <v>16</v>
      </c>
      <c r="I24" s="48">
        <v>0</v>
      </c>
      <c r="J24" s="49">
        <f t="shared" si="1"/>
        <v>16</v>
      </c>
      <c r="K24" s="54">
        <v>14</v>
      </c>
      <c r="L24" s="48">
        <v>0</v>
      </c>
      <c r="M24" s="55">
        <f t="shared" si="2"/>
        <v>14</v>
      </c>
      <c r="N24" s="54">
        <f t="shared" si="3"/>
        <v>30</v>
      </c>
      <c r="O24" s="48">
        <f t="shared" si="3"/>
        <v>0</v>
      </c>
      <c r="P24" s="55">
        <f t="shared" si="4"/>
        <v>30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25</v>
      </c>
      <c r="E25" s="45">
        <v>0</v>
      </c>
      <c r="F25" s="45">
        <v>0</v>
      </c>
      <c r="G25" s="53">
        <f t="shared" si="0"/>
        <v>25</v>
      </c>
      <c r="H25" s="44">
        <v>33</v>
      </c>
      <c r="I25" s="45">
        <v>0</v>
      </c>
      <c r="J25" s="46">
        <f t="shared" si="1"/>
        <v>33</v>
      </c>
      <c r="K25" s="52">
        <v>35</v>
      </c>
      <c r="L25" s="45">
        <v>0</v>
      </c>
      <c r="M25" s="53">
        <f t="shared" si="2"/>
        <v>35</v>
      </c>
      <c r="N25" s="52">
        <f t="shared" si="3"/>
        <v>68</v>
      </c>
      <c r="O25" s="45">
        <f t="shared" si="3"/>
        <v>0</v>
      </c>
      <c r="P25" s="53">
        <f t="shared" si="4"/>
        <v>68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26</v>
      </c>
      <c r="E26" s="48">
        <v>0</v>
      </c>
      <c r="F26" s="48">
        <v>0</v>
      </c>
      <c r="G26" s="55">
        <f t="shared" si="0"/>
        <v>26</v>
      </c>
      <c r="H26" s="47">
        <v>31</v>
      </c>
      <c r="I26" s="48">
        <v>0</v>
      </c>
      <c r="J26" s="49">
        <f t="shared" si="1"/>
        <v>31</v>
      </c>
      <c r="K26" s="54">
        <v>34</v>
      </c>
      <c r="L26" s="48">
        <v>0</v>
      </c>
      <c r="M26" s="55">
        <f t="shared" si="2"/>
        <v>34</v>
      </c>
      <c r="N26" s="54">
        <f t="shared" si="3"/>
        <v>65</v>
      </c>
      <c r="O26" s="48">
        <f t="shared" si="3"/>
        <v>0</v>
      </c>
      <c r="P26" s="55">
        <f t="shared" si="4"/>
        <v>65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42</v>
      </c>
      <c r="E28" s="48">
        <v>0</v>
      </c>
      <c r="F28" s="48">
        <v>0</v>
      </c>
      <c r="G28" s="55">
        <f t="shared" si="0"/>
        <v>42</v>
      </c>
      <c r="H28" s="47">
        <v>41</v>
      </c>
      <c r="I28" s="48">
        <v>0</v>
      </c>
      <c r="J28" s="49">
        <f t="shared" si="1"/>
        <v>41</v>
      </c>
      <c r="K28" s="54">
        <v>49</v>
      </c>
      <c r="L28" s="48">
        <v>0</v>
      </c>
      <c r="M28" s="55">
        <f t="shared" si="2"/>
        <v>49</v>
      </c>
      <c r="N28" s="54">
        <f t="shared" si="3"/>
        <v>90</v>
      </c>
      <c r="O28" s="48">
        <f t="shared" si="3"/>
        <v>0</v>
      </c>
      <c r="P28" s="55">
        <f t="shared" si="4"/>
        <v>90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52</v>
      </c>
      <c r="E29" s="45">
        <v>1</v>
      </c>
      <c r="F29" s="45">
        <v>0</v>
      </c>
      <c r="G29" s="53">
        <f t="shared" si="0"/>
        <v>53</v>
      </c>
      <c r="H29" s="44">
        <v>50</v>
      </c>
      <c r="I29" s="45">
        <v>0</v>
      </c>
      <c r="J29" s="46">
        <f t="shared" si="1"/>
        <v>50</v>
      </c>
      <c r="K29" s="52">
        <v>56</v>
      </c>
      <c r="L29" s="45">
        <v>1</v>
      </c>
      <c r="M29" s="53">
        <f t="shared" si="2"/>
        <v>57</v>
      </c>
      <c r="N29" s="52">
        <f t="shared" si="3"/>
        <v>106</v>
      </c>
      <c r="O29" s="45">
        <f t="shared" si="3"/>
        <v>1</v>
      </c>
      <c r="P29" s="53">
        <f t="shared" si="4"/>
        <v>107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125</v>
      </c>
      <c r="E31" s="45">
        <v>0</v>
      </c>
      <c r="F31" s="45">
        <v>2</v>
      </c>
      <c r="G31" s="53">
        <f t="shared" si="0"/>
        <v>127</v>
      </c>
      <c r="H31" s="44">
        <v>135</v>
      </c>
      <c r="I31" s="45">
        <v>1</v>
      </c>
      <c r="J31" s="46">
        <f t="shared" si="1"/>
        <v>136</v>
      </c>
      <c r="K31" s="52">
        <v>121</v>
      </c>
      <c r="L31" s="45">
        <v>1</v>
      </c>
      <c r="M31" s="53">
        <f t="shared" si="2"/>
        <v>122</v>
      </c>
      <c r="N31" s="52">
        <f t="shared" si="3"/>
        <v>256</v>
      </c>
      <c r="O31" s="45">
        <f t="shared" si="3"/>
        <v>2</v>
      </c>
      <c r="P31" s="53">
        <f t="shared" si="4"/>
        <v>258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40</v>
      </c>
      <c r="E32" s="48">
        <v>0</v>
      </c>
      <c r="F32" s="48">
        <v>0</v>
      </c>
      <c r="G32" s="55">
        <f t="shared" si="0"/>
        <v>40</v>
      </c>
      <c r="H32" s="47">
        <v>34</v>
      </c>
      <c r="I32" s="48">
        <v>0</v>
      </c>
      <c r="J32" s="49">
        <f t="shared" si="1"/>
        <v>34</v>
      </c>
      <c r="K32" s="54">
        <v>45</v>
      </c>
      <c r="L32" s="48">
        <v>0</v>
      </c>
      <c r="M32" s="55">
        <f t="shared" si="2"/>
        <v>45</v>
      </c>
      <c r="N32" s="54">
        <f t="shared" ref="N32:O48" si="5">H32+K32</f>
        <v>79</v>
      </c>
      <c r="O32" s="48">
        <f t="shared" si="5"/>
        <v>0</v>
      </c>
      <c r="P32" s="55">
        <f t="shared" si="4"/>
        <v>79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21</v>
      </c>
      <c r="E33" s="45">
        <v>0</v>
      </c>
      <c r="F33" s="45">
        <v>0</v>
      </c>
      <c r="G33" s="53">
        <f t="shared" si="0"/>
        <v>21</v>
      </c>
      <c r="H33" s="44">
        <v>18</v>
      </c>
      <c r="I33" s="45">
        <v>0</v>
      </c>
      <c r="J33" s="46">
        <f t="shared" si="1"/>
        <v>18</v>
      </c>
      <c r="K33" s="52">
        <v>22</v>
      </c>
      <c r="L33" s="45">
        <v>0</v>
      </c>
      <c r="M33" s="53">
        <f t="shared" si="2"/>
        <v>22</v>
      </c>
      <c r="N33" s="52">
        <f t="shared" si="5"/>
        <v>40</v>
      </c>
      <c r="O33" s="45">
        <f t="shared" si="5"/>
        <v>0</v>
      </c>
      <c r="P33" s="53">
        <f t="shared" si="4"/>
        <v>40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39</v>
      </c>
      <c r="E34" s="48">
        <v>0</v>
      </c>
      <c r="F34" s="48">
        <v>0</v>
      </c>
      <c r="G34" s="55">
        <f t="shared" si="0"/>
        <v>39</v>
      </c>
      <c r="H34" s="47">
        <v>38</v>
      </c>
      <c r="I34" s="48">
        <v>0</v>
      </c>
      <c r="J34" s="49">
        <f t="shared" si="1"/>
        <v>38</v>
      </c>
      <c r="K34" s="54">
        <v>48</v>
      </c>
      <c r="L34" s="48">
        <v>0</v>
      </c>
      <c r="M34" s="55">
        <f t="shared" si="2"/>
        <v>48</v>
      </c>
      <c r="N34" s="54">
        <f t="shared" si="5"/>
        <v>86</v>
      </c>
      <c r="O34" s="48">
        <f t="shared" si="5"/>
        <v>0</v>
      </c>
      <c r="P34" s="55">
        <f t="shared" si="4"/>
        <v>86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85</v>
      </c>
      <c r="E35" s="45">
        <v>0</v>
      </c>
      <c r="F35" s="45">
        <v>0</v>
      </c>
      <c r="G35" s="53">
        <f t="shared" si="0"/>
        <v>85</v>
      </c>
      <c r="H35" s="44">
        <v>100</v>
      </c>
      <c r="I35" s="45">
        <v>0</v>
      </c>
      <c r="J35" s="46">
        <f t="shared" si="1"/>
        <v>100</v>
      </c>
      <c r="K35" s="52">
        <v>100</v>
      </c>
      <c r="L35" s="45">
        <v>0</v>
      </c>
      <c r="M35" s="53">
        <f t="shared" si="2"/>
        <v>100</v>
      </c>
      <c r="N35" s="52">
        <f t="shared" si="5"/>
        <v>200</v>
      </c>
      <c r="O35" s="45">
        <f t="shared" si="5"/>
        <v>0</v>
      </c>
      <c r="P35" s="53">
        <f t="shared" si="4"/>
        <v>200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108</v>
      </c>
      <c r="E36" s="48">
        <v>0</v>
      </c>
      <c r="F36" s="48">
        <v>2</v>
      </c>
      <c r="G36" s="55">
        <f t="shared" si="0"/>
        <v>110</v>
      </c>
      <c r="H36" s="47">
        <v>134</v>
      </c>
      <c r="I36" s="48">
        <v>0</v>
      </c>
      <c r="J36" s="49">
        <f t="shared" si="1"/>
        <v>134</v>
      </c>
      <c r="K36" s="54">
        <v>98</v>
      </c>
      <c r="L36" s="48">
        <v>2</v>
      </c>
      <c r="M36" s="55">
        <f t="shared" si="2"/>
        <v>100</v>
      </c>
      <c r="N36" s="54">
        <f t="shared" si="5"/>
        <v>232</v>
      </c>
      <c r="O36" s="48">
        <f t="shared" si="5"/>
        <v>2</v>
      </c>
      <c r="P36" s="55">
        <f t="shared" si="4"/>
        <v>234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116</v>
      </c>
      <c r="E37" s="45">
        <v>30</v>
      </c>
      <c r="F37" s="45">
        <v>0</v>
      </c>
      <c r="G37" s="53">
        <f t="shared" si="0"/>
        <v>146</v>
      </c>
      <c r="H37" s="44">
        <v>135</v>
      </c>
      <c r="I37" s="45">
        <v>3</v>
      </c>
      <c r="J37" s="46">
        <f t="shared" si="1"/>
        <v>138</v>
      </c>
      <c r="K37" s="52">
        <v>120</v>
      </c>
      <c r="L37" s="45">
        <v>27</v>
      </c>
      <c r="M37" s="53">
        <f t="shared" si="2"/>
        <v>147</v>
      </c>
      <c r="N37" s="52">
        <f t="shared" si="5"/>
        <v>255</v>
      </c>
      <c r="O37" s="45">
        <f t="shared" si="5"/>
        <v>30</v>
      </c>
      <c r="P37" s="53">
        <f t="shared" si="4"/>
        <v>285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55</v>
      </c>
      <c r="E38" s="48">
        <v>0</v>
      </c>
      <c r="F38" s="48">
        <v>0</v>
      </c>
      <c r="G38" s="55">
        <f t="shared" si="0"/>
        <v>55</v>
      </c>
      <c r="H38" s="47">
        <v>56</v>
      </c>
      <c r="I38" s="48">
        <v>0</v>
      </c>
      <c r="J38" s="49">
        <f t="shared" si="1"/>
        <v>56</v>
      </c>
      <c r="K38" s="54">
        <v>51</v>
      </c>
      <c r="L38" s="48">
        <v>0</v>
      </c>
      <c r="M38" s="55">
        <f t="shared" si="2"/>
        <v>51</v>
      </c>
      <c r="N38" s="54">
        <f t="shared" si="5"/>
        <v>107</v>
      </c>
      <c r="O38" s="48">
        <f t="shared" si="5"/>
        <v>0</v>
      </c>
      <c r="P38" s="55">
        <f t="shared" si="4"/>
        <v>107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30</v>
      </c>
      <c r="E39" s="45">
        <v>0</v>
      </c>
      <c r="F39" s="45">
        <v>1</v>
      </c>
      <c r="G39" s="53">
        <f t="shared" si="0"/>
        <v>31</v>
      </c>
      <c r="H39" s="44">
        <v>31</v>
      </c>
      <c r="I39" s="45">
        <v>0</v>
      </c>
      <c r="J39" s="46">
        <f t="shared" si="1"/>
        <v>31</v>
      </c>
      <c r="K39" s="52">
        <v>25</v>
      </c>
      <c r="L39" s="45">
        <v>1</v>
      </c>
      <c r="M39" s="53">
        <f t="shared" si="2"/>
        <v>26</v>
      </c>
      <c r="N39" s="52">
        <f t="shared" si="5"/>
        <v>56</v>
      </c>
      <c r="O39" s="45">
        <f t="shared" si="5"/>
        <v>1</v>
      </c>
      <c r="P39" s="53">
        <f t="shared" si="4"/>
        <v>57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5"/>
        <v>53</v>
      </c>
      <c r="O40" s="48">
        <f t="shared" si="5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44</v>
      </c>
      <c r="E41" s="45">
        <v>0</v>
      </c>
      <c r="F41" s="45">
        <v>0</v>
      </c>
      <c r="G41" s="53">
        <f t="shared" si="0"/>
        <v>44</v>
      </c>
      <c r="H41" s="44">
        <v>45</v>
      </c>
      <c r="I41" s="45">
        <v>0</v>
      </c>
      <c r="J41" s="46">
        <f t="shared" si="1"/>
        <v>45</v>
      </c>
      <c r="K41" s="52">
        <v>56</v>
      </c>
      <c r="L41" s="45">
        <v>0</v>
      </c>
      <c r="M41" s="53">
        <f t="shared" si="2"/>
        <v>56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72</v>
      </c>
      <c r="I42" s="48">
        <v>0</v>
      </c>
      <c r="J42" s="49">
        <f t="shared" si="1"/>
        <v>72</v>
      </c>
      <c r="K42" s="54">
        <v>77</v>
      </c>
      <c r="L42" s="48">
        <v>2</v>
      </c>
      <c r="M42" s="55">
        <f t="shared" si="2"/>
        <v>79</v>
      </c>
      <c r="N42" s="54">
        <f t="shared" si="5"/>
        <v>149</v>
      </c>
      <c r="O42" s="48">
        <f t="shared" si="5"/>
        <v>2</v>
      </c>
      <c r="P42" s="55">
        <f t="shared" si="4"/>
        <v>151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36</v>
      </c>
      <c r="E43" s="45">
        <v>0</v>
      </c>
      <c r="F43" s="45">
        <v>0</v>
      </c>
      <c r="G43" s="53">
        <f t="shared" si="0"/>
        <v>36</v>
      </c>
      <c r="H43" s="44">
        <v>34</v>
      </c>
      <c r="I43" s="45">
        <v>0</v>
      </c>
      <c r="J43" s="46">
        <f t="shared" si="1"/>
        <v>34</v>
      </c>
      <c r="K43" s="52">
        <v>33</v>
      </c>
      <c r="L43" s="45">
        <v>0</v>
      </c>
      <c r="M43" s="53">
        <f t="shared" si="2"/>
        <v>33</v>
      </c>
      <c r="N43" s="52">
        <f t="shared" si="5"/>
        <v>67</v>
      </c>
      <c r="O43" s="45">
        <f t="shared" si="5"/>
        <v>0</v>
      </c>
      <c r="P43" s="53">
        <f t="shared" si="4"/>
        <v>67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0</v>
      </c>
      <c r="G44" s="55">
        <f t="shared" si="0"/>
        <v>20</v>
      </c>
      <c r="H44" s="47">
        <v>29</v>
      </c>
      <c r="I44" s="48">
        <v>0</v>
      </c>
      <c r="J44" s="49">
        <f t="shared" si="1"/>
        <v>29</v>
      </c>
      <c r="K44" s="54">
        <v>26</v>
      </c>
      <c r="L44" s="48">
        <v>0</v>
      </c>
      <c r="M44" s="55">
        <f t="shared" si="2"/>
        <v>26</v>
      </c>
      <c r="N44" s="54">
        <f t="shared" si="5"/>
        <v>55</v>
      </c>
      <c r="O44" s="48">
        <f t="shared" si="5"/>
        <v>0</v>
      </c>
      <c r="P44" s="55">
        <f t="shared" si="4"/>
        <v>55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68</v>
      </c>
      <c r="E45" s="45">
        <v>0</v>
      </c>
      <c r="F45" s="45">
        <v>0</v>
      </c>
      <c r="G45" s="53">
        <f t="shared" si="0"/>
        <v>68</v>
      </c>
      <c r="H45" s="44">
        <v>60</v>
      </c>
      <c r="I45" s="45">
        <v>0</v>
      </c>
      <c r="J45" s="46">
        <f t="shared" si="1"/>
        <v>60</v>
      </c>
      <c r="K45" s="52">
        <v>62</v>
      </c>
      <c r="L45" s="45">
        <v>0</v>
      </c>
      <c r="M45" s="53">
        <f t="shared" si="2"/>
        <v>62</v>
      </c>
      <c r="N45" s="52">
        <f t="shared" si="5"/>
        <v>122</v>
      </c>
      <c r="O45" s="45">
        <f t="shared" si="5"/>
        <v>0</v>
      </c>
      <c r="P45" s="53">
        <f t="shared" si="4"/>
        <v>122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62</v>
      </c>
      <c r="E46" s="48">
        <v>0</v>
      </c>
      <c r="F46" s="48">
        <v>0</v>
      </c>
      <c r="G46" s="55">
        <f t="shared" si="0"/>
        <v>62</v>
      </c>
      <c r="H46" s="47">
        <v>53</v>
      </c>
      <c r="I46" s="48">
        <v>0</v>
      </c>
      <c r="J46" s="49">
        <f t="shared" si="1"/>
        <v>53</v>
      </c>
      <c r="K46" s="54">
        <v>60</v>
      </c>
      <c r="L46" s="48">
        <v>0</v>
      </c>
      <c r="M46" s="55">
        <f t="shared" si="2"/>
        <v>60</v>
      </c>
      <c r="N46" s="54">
        <f t="shared" si="5"/>
        <v>113</v>
      </c>
      <c r="O46" s="48">
        <f t="shared" si="5"/>
        <v>0</v>
      </c>
      <c r="P46" s="55">
        <f t="shared" si="4"/>
        <v>113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35</v>
      </c>
      <c r="E47" s="45">
        <v>0</v>
      </c>
      <c r="F47" s="45">
        <v>0</v>
      </c>
      <c r="G47" s="53">
        <f t="shared" si="0"/>
        <v>35</v>
      </c>
      <c r="H47" s="44">
        <v>27</v>
      </c>
      <c r="I47" s="45">
        <v>0</v>
      </c>
      <c r="J47" s="46">
        <f t="shared" si="1"/>
        <v>27</v>
      </c>
      <c r="K47" s="52">
        <v>32</v>
      </c>
      <c r="L47" s="45">
        <v>0</v>
      </c>
      <c r="M47" s="53">
        <f t="shared" si="2"/>
        <v>32</v>
      </c>
      <c r="N47" s="52">
        <f t="shared" si="5"/>
        <v>59</v>
      </c>
      <c r="O47" s="45">
        <f t="shared" si="5"/>
        <v>0</v>
      </c>
      <c r="P47" s="53">
        <f t="shared" si="4"/>
        <v>59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195</v>
      </c>
      <c r="E48" s="48">
        <v>0</v>
      </c>
      <c r="F48" s="48">
        <v>1</v>
      </c>
      <c r="G48" s="55">
        <f t="shared" si="0"/>
        <v>196</v>
      </c>
      <c r="H48" s="47">
        <v>178</v>
      </c>
      <c r="I48" s="48">
        <v>0</v>
      </c>
      <c r="J48" s="49">
        <f t="shared" si="1"/>
        <v>178</v>
      </c>
      <c r="K48" s="54">
        <v>213</v>
      </c>
      <c r="L48" s="48">
        <v>1</v>
      </c>
      <c r="M48" s="55">
        <f t="shared" si="2"/>
        <v>214</v>
      </c>
      <c r="N48" s="54">
        <f t="shared" si="5"/>
        <v>391</v>
      </c>
      <c r="O48" s="48">
        <f t="shared" si="5"/>
        <v>1</v>
      </c>
      <c r="P48" s="55">
        <f t="shared" si="4"/>
        <v>392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3069</v>
      </c>
      <c r="E49" s="45">
        <f t="shared" si="6"/>
        <v>95</v>
      </c>
      <c r="F49" s="45">
        <f t="shared" si="6"/>
        <v>17</v>
      </c>
      <c r="G49" s="53">
        <f>SUM(G5:G48)</f>
        <v>3181</v>
      </c>
      <c r="H49" s="44">
        <f t="shared" si="6"/>
        <v>3357</v>
      </c>
      <c r="I49" s="45">
        <f t="shared" si="6"/>
        <v>25</v>
      </c>
      <c r="J49" s="46">
        <f t="shared" si="6"/>
        <v>3382</v>
      </c>
      <c r="K49" s="52">
        <f t="shared" si="6"/>
        <v>3337</v>
      </c>
      <c r="L49" s="45">
        <f t="shared" si="6"/>
        <v>92</v>
      </c>
      <c r="M49" s="53">
        <f t="shared" si="6"/>
        <v>3429</v>
      </c>
      <c r="N49" s="52">
        <f>SUM(N5:N48)</f>
        <v>6694</v>
      </c>
      <c r="O49" s="45">
        <f t="shared" si="6"/>
        <v>117</v>
      </c>
      <c r="P49" s="53">
        <f>SUM(P5:P48)</f>
        <v>6811</v>
      </c>
    </row>
    <row r="50" spans="1:17" ht="16.5" customHeight="1" x14ac:dyDescent="0.25">
      <c r="A50" s="410" t="s">
        <v>49</v>
      </c>
      <c r="B50" s="411"/>
      <c r="C50" s="411"/>
      <c r="D50" s="113">
        <f>'H28.6'!D49-'H28.5'!D49</f>
        <v>-5</v>
      </c>
      <c r="E50" s="114">
        <f>'H28.6'!E49-'H28.5'!E49</f>
        <v>0</v>
      </c>
      <c r="F50" s="114">
        <f>'H28.6'!F49-'H28.5'!F49</f>
        <v>0</v>
      </c>
      <c r="G50" s="84">
        <f>'H28.6'!G49-'H28.5'!G49</f>
        <v>-5</v>
      </c>
      <c r="H50" s="113">
        <f>'H28.6'!H49-'H28.5'!H49</f>
        <v>-9</v>
      </c>
      <c r="I50" s="114">
        <f>'H28.6'!I49-'H28.5'!I49</f>
        <v>0</v>
      </c>
      <c r="J50" s="84">
        <f>'H28.6'!J49-'H28.5'!J49</f>
        <v>-9</v>
      </c>
      <c r="K50" s="82">
        <f>'H28.6'!K49-'H28.5'!K49</f>
        <v>-7</v>
      </c>
      <c r="L50" s="117">
        <f>'H28.6'!L49-'H28.5'!L49</f>
        <v>0</v>
      </c>
      <c r="M50" s="84">
        <f>'H28.6'!M49-'H28.5'!M49</f>
        <v>-7</v>
      </c>
      <c r="N50" s="82">
        <f>'H28.6'!N49-'H28.5'!N49</f>
        <v>-16</v>
      </c>
      <c r="O50" s="117">
        <f>'H28.6'!O49-'H28.5'!O49</f>
        <v>0</v>
      </c>
      <c r="P50" s="84">
        <f>'H28.6'!P49-'H28.5'!P49</f>
        <v>-16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01">
    <tabColor rgb="FFFF99CC"/>
  </sheetPr>
  <dimension ref="A1:S50"/>
  <sheetViews>
    <sheetView zoomScale="115" zoomScaleNormal="115" workbookViewId="0">
      <pane ySplit="4" topLeftCell="A42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89</v>
      </c>
      <c r="I5" s="45">
        <v>0</v>
      </c>
      <c r="J5" s="46">
        <f t="shared" ref="J5:J48" si="1">SUM(H5:I5)</f>
        <v>89</v>
      </c>
      <c r="K5" s="52">
        <v>76</v>
      </c>
      <c r="L5" s="45">
        <v>0</v>
      </c>
      <c r="M5" s="53">
        <f t="shared" ref="M5:M48" si="2">SUM(K5:L5)</f>
        <v>76</v>
      </c>
      <c r="N5" s="52">
        <f t="shared" ref="N5:O31" si="3">H5+K5</f>
        <v>165</v>
      </c>
      <c r="O5" s="45">
        <f t="shared" si="3"/>
        <v>0</v>
      </c>
      <c r="P5" s="53">
        <f t="shared" ref="P5:P48" si="4">SUM(N5:O5)</f>
        <v>165</v>
      </c>
    </row>
    <row r="6" spans="1:19" ht="16.5" customHeight="1" x14ac:dyDescent="0.25">
      <c r="A6" s="39">
        <v>2</v>
      </c>
      <c r="B6" s="40" t="s">
        <v>9</v>
      </c>
      <c r="C6" s="40"/>
      <c r="D6" s="54">
        <v>202</v>
      </c>
      <c r="E6" s="48">
        <v>39</v>
      </c>
      <c r="F6" s="48">
        <v>1</v>
      </c>
      <c r="G6" s="55">
        <f t="shared" si="0"/>
        <v>242</v>
      </c>
      <c r="H6" s="47">
        <v>226</v>
      </c>
      <c r="I6" s="48">
        <v>4</v>
      </c>
      <c r="J6" s="49">
        <f t="shared" si="1"/>
        <v>230</v>
      </c>
      <c r="K6" s="54">
        <v>237</v>
      </c>
      <c r="L6" s="48">
        <v>37</v>
      </c>
      <c r="M6" s="55">
        <f t="shared" si="2"/>
        <v>274</v>
      </c>
      <c r="N6" s="54">
        <f t="shared" si="3"/>
        <v>463</v>
      </c>
      <c r="O6" s="48">
        <f t="shared" si="3"/>
        <v>41</v>
      </c>
      <c r="P6" s="55">
        <f t="shared" si="4"/>
        <v>504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360</v>
      </c>
      <c r="E7" s="45">
        <v>9</v>
      </c>
      <c r="F7" s="45">
        <v>1</v>
      </c>
      <c r="G7" s="53">
        <f t="shared" si="0"/>
        <v>370</v>
      </c>
      <c r="H7" s="44">
        <v>378</v>
      </c>
      <c r="I7" s="45">
        <v>7</v>
      </c>
      <c r="J7" s="46">
        <f t="shared" si="1"/>
        <v>385</v>
      </c>
      <c r="K7" s="52">
        <v>277</v>
      </c>
      <c r="L7" s="45">
        <v>3</v>
      </c>
      <c r="M7" s="53">
        <f t="shared" si="2"/>
        <v>280</v>
      </c>
      <c r="N7" s="52">
        <f t="shared" si="3"/>
        <v>655</v>
      </c>
      <c r="O7" s="45">
        <f t="shared" si="3"/>
        <v>10</v>
      </c>
      <c r="P7" s="53">
        <f t="shared" si="4"/>
        <v>665</v>
      </c>
    </row>
    <row r="8" spans="1:19" ht="16.5" customHeight="1" x14ac:dyDescent="0.25">
      <c r="A8" s="39">
        <v>4</v>
      </c>
      <c r="B8" s="40" t="s">
        <v>7</v>
      </c>
      <c r="C8" s="40"/>
      <c r="D8" s="54">
        <v>80</v>
      </c>
      <c r="E8" s="48">
        <v>1</v>
      </c>
      <c r="F8" s="48">
        <v>2</v>
      </c>
      <c r="G8" s="55">
        <f t="shared" si="0"/>
        <v>83</v>
      </c>
      <c r="H8" s="47">
        <v>84</v>
      </c>
      <c r="I8" s="48">
        <v>2</v>
      </c>
      <c r="J8" s="49">
        <f t="shared" si="1"/>
        <v>86</v>
      </c>
      <c r="K8" s="54">
        <v>85</v>
      </c>
      <c r="L8" s="48">
        <v>3</v>
      </c>
      <c r="M8" s="55">
        <f t="shared" si="2"/>
        <v>88</v>
      </c>
      <c r="N8" s="54">
        <f t="shared" si="3"/>
        <v>169</v>
      </c>
      <c r="O8" s="48">
        <f t="shared" si="3"/>
        <v>5</v>
      </c>
      <c r="P8" s="55">
        <f t="shared" si="4"/>
        <v>174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64</v>
      </c>
      <c r="I9" s="45">
        <v>0</v>
      </c>
      <c r="J9" s="46">
        <f t="shared" si="1"/>
        <v>64</v>
      </c>
      <c r="K9" s="52">
        <v>72</v>
      </c>
      <c r="L9" s="45">
        <v>0</v>
      </c>
      <c r="M9" s="53">
        <f t="shared" si="2"/>
        <v>72</v>
      </c>
      <c r="N9" s="52">
        <f t="shared" si="3"/>
        <v>136</v>
      </c>
      <c r="O9" s="45">
        <f t="shared" si="3"/>
        <v>0</v>
      </c>
      <c r="P9" s="53">
        <f t="shared" si="4"/>
        <v>136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272</v>
      </c>
      <c r="E10" s="48">
        <v>0</v>
      </c>
      <c r="F10" s="48">
        <v>2</v>
      </c>
      <c r="G10" s="55">
        <f t="shared" si="0"/>
        <v>274</v>
      </c>
      <c r="H10" s="47">
        <v>331</v>
      </c>
      <c r="I10" s="48">
        <v>0</v>
      </c>
      <c r="J10" s="49">
        <f t="shared" si="1"/>
        <v>331</v>
      </c>
      <c r="K10" s="54">
        <v>360</v>
      </c>
      <c r="L10" s="48">
        <v>2</v>
      </c>
      <c r="M10" s="55">
        <f t="shared" si="2"/>
        <v>362</v>
      </c>
      <c r="N10" s="54">
        <f t="shared" si="3"/>
        <v>691</v>
      </c>
      <c r="O10" s="48">
        <f t="shared" si="3"/>
        <v>2</v>
      </c>
      <c r="P10" s="55">
        <f t="shared" si="4"/>
        <v>693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29</v>
      </c>
      <c r="E11" s="45">
        <v>0</v>
      </c>
      <c r="F11" s="45">
        <v>0</v>
      </c>
      <c r="G11" s="53">
        <f t="shared" si="0"/>
        <v>29</v>
      </c>
      <c r="H11" s="44">
        <v>25</v>
      </c>
      <c r="I11" s="45">
        <v>0</v>
      </c>
      <c r="J11" s="46">
        <f t="shared" si="1"/>
        <v>25</v>
      </c>
      <c r="K11" s="52">
        <v>23</v>
      </c>
      <c r="L11" s="45">
        <v>0</v>
      </c>
      <c r="M11" s="53">
        <f t="shared" si="2"/>
        <v>23</v>
      </c>
      <c r="N11" s="52">
        <f t="shared" si="3"/>
        <v>48</v>
      </c>
      <c r="O11" s="45">
        <f t="shared" si="3"/>
        <v>0</v>
      </c>
      <c r="P11" s="53">
        <f t="shared" si="4"/>
        <v>48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37</v>
      </c>
      <c r="E12" s="48">
        <v>0</v>
      </c>
      <c r="F12" s="48">
        <v>0</v>
      </c>
      <c r="G12" s="55">
        <f t="shared" si="0"/>
        <v>37</v>
      </c>
      <c r="H12" s="47">
        <v>29</v>
      </c>
      <c r="I12" s="48">
        <v>0</v>
      </c>
      <c r="J12" s="49">
        <f t="shared" si="1"/>
        <v>29</v>
      </c>
      <c r="K12" s="54">
        <v>37</v>
      </c>
      <c r="L12" s="48">
        <v>0</v>
      </c>
      <c r="M12" s="55">
        <f t="shared" si="2"/>
        <v>37</v>
      </c>
      <c r="N12" s="54">
        <f t="shared" si="3"/>
        <v>66</v>
      </c>
      <c r="O12" s="48">
        <f t="shared" si="3"/>
        <v>0</v>
      </c>
      <c r="P12" s="55">
        <f t="shared" si="4"/>
        <v>66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91</v>
      </c>
      <c r="E13" s="45">
        <v>0</v>
      </c>
      <c r="F13" s="45">
        <v>1</v>
      </c>
      <c r="G13" s="53">
        <f t="shared" si="0"/>
        <v>92</v>
      </c>
      <c r="H13" s="44">
        <v>105</v>
      </c>
      <c r="I13" s="45">
        <v>0</v>
      </c>
      <c r="J13" s="46">
        <f t="shared" si="1"/>
        <v>105</v>
      </c>
      <c r="K13" s="52">
        <v>107</v>
      </c>
      <c r="L13" s="45">
        <v>1</v>
      </c>
      <c r="M13" s="53">
        <f t="shared" si="2"/>
        <v>108</v>
      </c>
      <c r="N13" s="52">
        <f t="shared" si="3"/>
        <v>212</v>
      </c>
      <c r="O13" s="45">
        <f t="shared" si="3"/>
        <v>1</v>
      </c>
      <c r="P13" s="53">
        <f t="shared" si="4"/>
        <v>213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130</v>
      </c>
      <c r="E14" s="48">
        <v>11</v>
      </c>
      <c r="F14" s="48">
        <v>1</v>
      </c>
      <c r="G14" s="55">
        <f t="shared" si="0"/>
        <v>142</v>
      </c>
      <c r="H14" s="47">
        <v>157</v>
      </c>
      <c r="I14" s="48">
        <v>5</v>
      </c>
      <c r="J14" s="49">
        <f t="shared" si="1"/>
        <v>162</v>
      </c>
      <c r="K14" s="54">
        <v>150</v>
      </c>
      <c r="L14" s="48">
        <v>9</v>
      </c>
      <c r="M14" s="55">
        <f t="shared" si="2"/>
        <v>159</v>
      </c>
      <c r="N14" s="54">
        <f t="shared" si="3"/>
        <v>307</v>
      </c>
      <c r="O14" s="48">
        <f t="shared" si="3"/>
        <v>14</v>
      </c>
      <c r="P14" s="55">
        <f t="shared" si="4"/>
        <v>321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145</v>
      </c>
      <c r="E15" s="45">
        <v>1</v>
      </c>
      <c r="F15" s="45">
        <v>0</v>
      </c>
      <c r="G15" s="53">
        <f t="shared" si="0"/>
        <v>146</v>
      </c>
      <c r="H15" s="44">
        <v>187</v>
      </c>
      <c r="I15" s="45">
        <v>0</v>
      </c>
      <c r="J15" s="46">
        <f t="shared" si="1"/>
        <v>187</v>
      </c>
      <c r="K15" s="52">
        <v>176</v>
      </c>
      <c r="L15" s="45">
        <v>1</v>
      </c>
      <c r="M15" s="53">
        <f t="shared" si="2"/>
        <v>177</v>
      </c>
      <c r="N15" s="52">
        <f t="shared" si="3"/>
        <v>363</v>
      </c>
      <c r="O15" s="45">
        <f t="shared" si="3"/>
        <v>1</v>
      </c>
      <c r="P15" s="53">
        <f t="shared" si="4"/>
        <v>364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41</v>
      </c>
      <c r="E16" s="48">
        <v>1</v>
      </c>
      <c r="F16" s="48">
        <v>0</v>
      </c>
      <c r="G16" s="55">
        <f t="shared" si="0"/>
        <v>42</v>
      </c>
      <c r="H16" s="47">
        <v>42</v>
      </c>
      <c r="I16" s="48">
        <v>1</v>
      </c>
      <c r="J16" s="49">
        <f t="shared" si="1"/>
        <v>43</v>
      </c>
      <c r="K16" s="54">
        <v>39</v>
      </c>
      <c r="L16" s="48">
        <v>0</v>
      </c>
      <c r="M16" s="55">
        <f t="shared" si="2"/>
        <v>39</v>
      </c>
      <c r="N16" s="54">
        <f t="shared" si="3"/>
        <v>81</v>
      </c>
      <c r="O16" s="48">
        <f t="shared" si="3"/>
        <v>1</v>
      </c>
      <c r="P16" s="55">
        <f t="shared" si="4"/>
        <v>82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2</v>
      </c>
      <c r="F17" s="45">
        <v>0</v>
      </c>
      <c r="G17" s="53">
        <f t="shared" si="0"/>
        <v>70</v>
      </c>
      <c r="H17" s="44">
        <v>67</v>
      </c>
      <c r="I17" s="45">
        <v>2</v>
      </c>
      <c r="J17" s="46">
        <f t="shared" si="1"/>
        <v>69</v>
      </c>
      <c r="K17" s="52">
        <v>80</v>
      </c>
      <c r="L17" s="45">
        <v>0</v>
      </c>
      <c r="M17" s="53">
        <f t="shared" si="2"/>
        <v>80</v>
      </c>
      <c r="N17" s="52">
        <f t="shared" si="3"/>
        <v>147</v>
      </c>
      <c r="O17" s="45">
        <f t="shared" si="3"/>
        <v>2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22</v>
      </c>
      <c r="E18" s="48">
        <v>0</v>
      </c>
      <c r="F18" s="48">
        <v>0</v>
      </c>
      <c r="G18" s="55">
        <f t="shared" si="0"/>
        <v>22</v>
      </c>
      <c r="H18" s="47">
        <v>16</v>
      </c>
      <c r="I18" s="48">
        <v>0</v>
      </c>
      <c r="J18" s="49">
        <f t="shared" si="1"/>
        <v>16</v>
      </c>
      <c r="K18" s="54">
        <v>23</v>
      </c>
      <c r="L18" s="48">
        <v>0</v>
      </c>
      <c r="M18" s="55">
        <f t="shared" si="2"/>
        <v>23</v>
      </c>
      <c r="N18" s="54">
        <f t="shared" si="3"/>
        <v>39</v>
      </c>
      <c r="O18" s="48">
        <f t="shared" si="3"/>
        <v>0</v>
      </c>
      <c r="P18" s="55">
        <f t="shared" si="4"/>
        <v>39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21</v>
      </c>
      <c r="E19" s="45">
        <v>0</v>
      </c>
      <c r="F19" s="45">
        <v>0</v>
      </c>
      <c r="G19" s="53">
        <f t="shared" si="0"/>
        <v>21</v>
      </c>
      <c r="H19" s="44">
        <v>22</v>
      </c>
      <c r="I19" s="45">
        <v>0</v>
      </c>
      <c r="J19" s="46">
        <f t="shared" si="1"/>
        <v>22</v>
      </c>
      <c r="K19" s="52">
        <v>32</v>
      </c>
      <c r="L19" s="45">
        <v>0</v>
      </c>
      <c r="M19" s="53">
        <f t="shared" si="2"/>
        <v>32</v>
      </c>
      <c r="N19" s="52">
        <f t="shared" si="3"/>
        <v>54</v>
      </c>
      <c r="O19" s="45">
        <f t="shared" si="3"/>
        <v>0</v>
      </c>
      <c r="P19" s="53">
        <f t="shared" si="4"/>
        <v>54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41</v>
      </c>
      <c r="E20" s="48">
        <v>0</v>
      </c>
      <c r="F20" s="48">
        <v>0</v>
      </c>
      <c r="G20" s="55">
        <f t="shared" si="0"/>
        <v>41</v>
      </c>
      <c r="H20" s="47">
        <v>49</v>
      </c>
      <c r="I20" s="48">
        <v>0</v>
      </c>
      <c r="J20" s="49">
        <f t="shared" si="1"/>
        <v>49</v>
      </c>
      <c r="K20" s="54">
        <v>39</v>
      </c>
      <c r="L20" s="48">
        <v>0</v>
      </c>
      <c r="M20" s="55">
        <f t="shared" si="2"/>
        <v>39</v>
      </c>
      <c r="N20" s="54">
        <f t="shared" si="3"/>
        <v>88</v>
      </c>
      <c r="O20" s="48">
        <f t="shared" si="3"/>
        <v>0</v>
      </c>
      <c r="P20" s="55">
        <f t="shared" si="4"/>
        <v>88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17</v>
      </c>
      <c r="E21" s="45">
        <v>0</v>
      </c>
      <c r="F21" s="45">
        <v>1</v>
      </c>
      <c r="G21" s="53">
        <f t="shared" si="0"/>
        <v>18</v>
      </c>
      <c r="H21" s="44">
        <v>22</v>
      </c>
      <c r="I21" s="45">
        <v>0</v>
      </c>
      <c r="J21" s="46">
        <f t="shared" si="1"/>
        <v>22</v>
      </c>
      <c r="K21" s="52">
        <v>22</v>
      </c>
      <c r="L21" s="45">
        <v>1</v>
      </c>
      <c r="M21" s="53">
        <f t="shared" si="2"/>
        <v>23</v>
      </c>
      <c r="N21" s="52">
        <f t="shared" si="3"/>
        <v>44</v>
      </c>
      <c r="O21" s="45">
        <f t="shared" si="3"/>
        <v>1</v>
      </c>
      <c r="P21" s="53">
        <f t="shared" si="4"/>
        <v>45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24</v>
      </c>
      <c r="E22" s="48">
        <v>0</v>
      </c>
      <c r="F22" s="48">
        <v>0</v>
      </c>
      <c r="G22" s="55">
        <f t="shared" si="0"/>
        <v>24</v>
      </c>
      <c r="H22" s="47">
        <v>26</v>
      </c>
      <c r="I22" s="48">
        <v>0</v>
      </c>
      <c r="J22" s="49">
        <f t="shared" si="1"/>
        <v>26</v>
      </c>
      <c r="K22" s="54">
        <v>32</v>
      </c>
      <c r="L22" s="48">
        <v>0</v>
      </c>
      <c r="M22" s="55">
        <f t="shared" si="2"/>
        <v>32</v>
      </c>
      <c r="N22" s="54">
        <f t="shared" si="3"/>
        <v>58</v>
      </c>
      <c r="O22" s="48">
        <f t="shared" si="3"/>
        <v>0</v>
      </c>
      <c r="P22" s="55">
        <f t="shared" si="4"/>
        <v>58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0</v>
      </c>
      <c r="G24" s="55">
        <f t="shared" si="0"/>
        <v>15</v>
      </c>
      <c r="H24" s="47">
        <v>18</v>
      </c>
      <c r="I24" s="48">
        <v>0</v>
      </c>
      <c r="J24" s="49">
        <f t="shared" si="1"/>
        <v>18</v>
      </c>
      <c r="K24" s="54">
        <v>14</v>
      </c>
      <c r="L24" s="48">
        <v>0</v>
      </c>
      <c r="M24" s="55">
        <f t="shared" si="2"/>
        <v>14</v>
      </c>
      <c r="N24" s="54">
        <f t="shared" si="3"/>
        <v>32</v>
      </c>
      <c r="O24" s="48">
        <f t="shared" si="3"/>
        <v>0</v>
      </c>
      <c r="P24" s="55">
        <f t="shared" si="4"/>
        <v>32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36</v>
      </c>
      <c r="I25" s="45">
        <v>0</v>
      </c>
      <c r="J25" s="46">
        <f t="shared" si="1"/>
        <v>36</v>
      </c>
      <c r="K25" s="52">
        <v>36</v>
      </c>
      <c r="L25" s="45">
        <v>0</v>
      </c>
      <c r="M25" s="53">
        <f t="shared" si="2"/>
        <v>36</v>
      </c>
      <c r="N25" s="52">
        <f t="shared" si="3"/>
        <v>72</v>
      </c>
      <c r="O25" s="45">
        <f t="shared" si="3"/>
        <v>0</v>
      </c>
      <c r="P25" s="53">
        <f t="shared" si="4"/>
        <v>72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26</v>
      </c>
      <c r="E26" s="48">
        <v>0</v>
      </c>
      <c r="F26" s="48">
        <v>0</v>
      </c>
      <c r="G26" s="55">
        <f t="shared" si="0"/>
        <v>26</v>
      </c>
      <c r="H26" s="47">
        <v>31</v>
      </c>
      <c r="I26" s="48">
        <v>0</v>
      </c>
      <c r="J26" s="49">
        <f t="shared" si="1"/>
        <v>31</v>
      </c>
      <c r="K26" s="54">
        <v>34</v>
      </c>
      <c r="L26" s="48">
        <v>0</v>
      </c>
      <c r="M26" s="55">
        <f t="shared" si="2"/>
        <v>34</v>
      </c>
      <c r="N26" s="54">
        <f t="shared" si="3"/>
        <v>65</v>
      </c>
      <c r="O26" s="48">
        <f t="shared" si="3"/>
        <v>0</v>
      </c>
      <c r="P26" s="55">
        <f t="shared" si="4"/>
        <v>65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42</v>
      </c>
      <c r="E28" s="48">
        <v>0</v>
      </c>
      <c r="F28" s="48">
        <v>0</v>
      </c>
      <c r="G28" s="55">
        <f t="shared" si="0"/>
        <v>42</v>
      </c>
      <c r="H28" s="47">
        <v>41</v>
      </c>
      <c r="I28" s="48">
        <v>0</v>
      </c>
      <c r="J28" s="49">
        <f t="shared" si="1"/>
        <v>41</v>
      </c>
      <c r="K28" s="54">
        <v>50</v>
      </c>
      <c r="L28" s="48">
        <v>0</v>
      </c>
      <c r="M28" s="55">
        <f t="shared" si="2"/>
        <v>50</v>
      </c>
      <c r="N28" s="54">
        <f t="shared" si="3"/>
        <v>91</v>
      </c>
      <c r="O28" s="48">
        <f t="shared" si="3"/>
        <v>0</v>
      </c>
      <c r="P28" s="55">
        <f t="shared" si="4"/>
        <v>91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52</v>
      </c>
      <c r="E29" s="45">
        <v>1</v>
      </c>
      <c r="F29" s="45">
        <v>0</v>
      </c>
      <c r="G29" s="53">
        <f t="shared" si="0"/>
        <v>53</v>
      </c>
      <c r="H29" s="44">
        <v>50</v>
      </c>
      <c r="I29" s="45">
        <v>0</v>
      </c>
      <c r="J29" s="46">
        <f t="shared" si="1"/>
        <v>50</v>
      </c>
      <c r="K29" s="52">
        <v>56</v>
      </c>
      <c r="L29" s="45">
        <v>1</v>
      </c>
      <c r="M29" s="53">
        <f t="shared" si="2"/>
        <v>57</v>
      </c>
      <c r="N29" s="52">
        <f t="shared" si="3"/>
        <v>106</v>
      </c>
      <c r="O29" s="45">
        <f t="shared" si="3"/>
        <v>1</v>
      </c>
      <c r="P29" s="53">
        <f t="shared" si="4"/>
        <v>107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120</v>
      </c>
      <c r="E31" s="45">
        <v>0</v>
      </c>
      <c r="F31" s="45">
        <v>2</v>
      </c>
      <c r="G31" s="53">
        <f t="shared" si="0"/>
        <v>122</v>
      </c>
      <c r="H31" s="44">
        <v>125</v>
      </c>
      <c r="I31" s="45">
        <v>1</v>
      </c>
      <c r="J31" s="46">
        <f t="shared" si="1"/>
        <v>126</v>
      </c>
      <c r="K31" s="52">
        <v>112</v>
      </c>
      <c r="L31" s="45">
        <v>1</v>
      </c>
      <c r="M31" s="53">
        <f t="shared" si="2"/>
        <v>113</v>
      </c>
      <c r="N31" s="52">
        <f t="shared" si="3"/>
        <v>237</v>
      </c>
      <c r="O31" s="45">
        <f t="shared" si="3"/>
        <v>2</v>
      </c>
      <c r="P31" s="53">
        <f t="shared" si="4"/>
        <v>239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39</v>
      </c>
      <c r="E32" s="48">
        <v>0</v>
      </c>
      <c r="F32" s="48">
        <v>0</v>
      </c>
      <c r="G32" s="55">
        <f t="shared" si="0"/>
        <v>39</v>
      </c>
      <c r="H32" s="47">
        <v>33</v>
      </c>
      <c r="I32" s="48">
        <v>0</v>
      </c>
      <c r="J32" s="49">
        <f t="shared" si="1"/>
        <v>33</v>
      </c>
      <c r="K32" s="54">
        <v>44</v>
      </c>
      <c r="L32" s="48">
        <v>0</v>
      </c>
      <c r="M32" s="55">
        <f t="shared" si="2"/>
        <v>44</v>
      </c>
      <c r="N32" s="54">
        <f t="shared" ref="N32:O48" si="5">H32+K32</f>
        <v>77</v>
      </c>
      <c r="O32" s="48">
        <f t="shared" si="5"/>
        <v>0</v>
      </c>
      <c r="P32" s="55">
        <f t="shared" si="4"/>
        <v>77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22</v>
      </c>
      <c r="E33" s="45">
        <v>0</v>
      </c>
      <c r="F33" s="45">
        <v>0</v>
      </c>
      <c r="G33" s="53">
        <f t="shared" si="0"/>
        <v>22</v>
      </c>
      <c r="H33" s="44">
        <v>22</v>
      </c>
      <c r="I33" s="45">
        <v>0</v>
      </c>
      <c r="J33" s="46">
        <f t="shared" si="1"/>
        <v>22</v>
      </c>
      <c r="K33" s="52">
        <v>27</v>
      </c>
      <c r="L33" s="45">
        <v>0</v>
      </c>
      <c r="M33" s="53">
        <f t="shared" si="2"/>
        <v>27</v>
      </c>
      <c r="N33" s="52">
        <f t="shared" si="5"/>
        <v>49</v>
      </c>
      <c r="O33" s="45">
        <f t="shared" si="5"/>
        <v>0</v>
      </c>
      <c r="P33" s="53">
        <f t="shared" si="4"/>
        <v>49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42</v>
      </c>
      <c r="E34" s="48">
        <v>0</v>
      </c>
      <c r="F34" s="48">
        <v>0</v>
      </c>
      <c r="G34" s="55">
        <f t="shared" si="0"/>
        <v>42</v>
      </c>
      <c r="H34" s="47">
        <v>41</v>
      </c>
      <c r="I34" s="48">
        <v>0</v>
      </c>
      <c r="J34" s="49">
        <f t="shared" si="1"/>
        <v>41</v>
      </c>
      <c r="K34" s="54">
        <v>52</v>
      </c>
      <c r="L34" s="48">
        <v>0</v>
      </c>
      <c r="M34" s="55">
        <f t="shared" si="2"/>
        <v>52</v>
      </c>
      <c r="N34" s="54">
        <f t="shared" si="5"/>
        <v>93</v>
      </c>
      <c r="O34" s="48">
        <f t="shared" si="5"/>
        <v>0</v>
      </c>
      <c r="P34" s="55">
        <f t="shared" si="4"/>
        <v>93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85</v>
      </c>
      <c r="E35" s="45">
        <v>0</v>
      </c>
      <c r="F35" s="45">
        <v>0</v>
      </c>
      <c r="G35" s="53">
        <f t="shared" si="0"/>
        <v>85</v>
      </c>
      <c r="H35" s="44">
        <v>100</v>
      </c>
      <c r="I35" s="45">
        <v>0</v>
      </c>
      <c r="J35" s="46">
        <f t="shared" si="1"/>
        <v>100</v>
      </c>
      <c r="K35" s="52">
        <v>100</v>
      </c>
      <c r="L35" s="45">
        <v>0</v>
      </c>
      <c r="M35" s="53">
        <f t="shared" si="2"/>
        <v>100</v>
      </c>
      <c r="N35" s="52">
        <f t="shared" si="5"/>
        <v>200</v>
      </c>
      <c r="O35" s="45">
        <f t="shared" si="5"/>
        <v>0</v>
      </c>
      <c r="P35" s="53">
        <f t="shared" si="4"/>
        <v>200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106</v>
      </c>
      <c r="E36" s="48">
        <v>0</v>
      </c>
      <c r="F36" s="48">
        <v>2</v>
      </c>
      <c r="G36" s="55">
        <f t="shared" si="0"/>
        <v>108</v>
      </c>
      <c r="H36" s="47">
        <v>133</v>
      </c>
      <c r="I36" s="48">
        <v>0</v>
      </c>
      <c r="J36" s="49">
        <f t="shared" si="1"/>
        <v>133</v>
      </c>
      <c r="K36" s="54">
        <v>99</v>
      </c>
      <c r="L36" s="48">
        <v>2</v>
      </c>
      <c r="M36" s="55">
        <f t="shared" si="2"/>
        <v>101</v>
      </c>
      <c r="N36" s="54">
        <f t="shared" si="5"/>
        <v>232</v>
      </c>
      <c r="O36" s="48">
        <f t="shared" si="5"/>
        <v>2</v>
      </c>
      <c r="P36" s="55">
        <f t="shared" si="4"/>
        <v>234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30</v>
      </c>
      <c r="F37" s="45">
        <v>0</v>
      </c>
      <c r="G37" s="53">
        <f t="shared" si="0"/>
        <v>147</v>
      </c>
      <c r="H37" s="44">
        <v>135</v>
      </c>
      <c r="I37" s="45">
        <v>3</v>
      </c>
      <c r="J37" s="46">
        <f t="shared" si="1"/>
        <v>138</v>
      </c>
      <c r="K37" s="52">
        <v>121</v>
      </c>
      <c r="L37" s="45">
        <v>27</v>
      </c>
      <c r="M37" s="53">
        <f t="shared" si="2"/>
        <v>148</v>
      </c>
      <c r="N37" s="52">
        <f t="shared" si="5"/>
        <v>256</v>
      </c>
      <c r="O37" s="45">
        <f t="shared" si="5"/>
        <v>30</v>
      </c>
      <c r="P37" s="53">
        <f t="shared" si="4"/>
        <v>286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53</v>
      </c>
      <c r="E38" s="48">
        <v>0</v>
      </c>
      <c r="F38" s="48">
        <v>0</v>
      </c>
      <c r="G38" s="55">
        <f t="shared" si="0"/>
        <v>53</v>
      </c>
      <c r="H38" s="47">
        <v>54</v>
      </c>
      <c r="I38" s="48">
        <v>0</v>
      </c>
      <c r="J38" s="49">
        <f t="shared" si="1"/>
        <v>54</v>
      </c>
      <c r="K38" s="54">
        <v>49</v>
      </c>
      <c r="L38" s="48">
        <v>0</v>
      </c>
      <c r="M38" s="55">
        <f t="shared" si="2"/>
        <v>49</v>
      </c>
      <c r="N38" s="54">
        <f t="shared" si="5"/>
        <v>103</v>
      </c>
      <c r="O38" s="48">
        <f t="shared" si="5"/>
        <v>0</v>
      </c>
      <c r="P38" s="55">
        <f t="shared" si="4"/>
        <v>103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30</v>
      </c>
      <c r="E39" s="45">
        <v>0</v>
      </c>
      <c r="F39" s="45">
        <v>1</v>
      </c>
      <c r="G39" s="53">
        <f t="shared" si="0"/>
        <v>31</v>
      </c>
      <c r="H39" s="44">
        <v>31</v>
      </c>
      <c r="I39" s="45">
        <v>0</v>
      </c>
      <c r="J39" s="46">
        <f t="shared" si="1"/>
        <v>31</v>
      </c>
      <c r="K39" s="52">
        <v>26</v>
      </c>
      <c r="L39" s="45">
        <v>1</v>
      </c>
      <c r="M39" s="53">
        <f t="shared" si="2"/>
        <v>27</v>
      </c>
      <c r="N39" s="52">
        <f t="shared" si="5"/>
        <v>57</v>
      </c>
      <c r="O39" s="45">
        <f t="shared" si="5"/>
        <v>1</v>
      </c>
      <c r="P39" s="53">
        <f t="shared" si="4"/>
        <v>58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5"/>
        <v>53</v>
      </c>
      <c r="O40" s="48">
        <f t="shared" si="5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43</v>
      </c>
      <c r="I41" s="45">
        <v>0</v>
      </c>
      <c r="J41" s="46">
        <f t="shared" si="1"/>
        <v>43</v>
      </c>
      <c r="K41" s="52">
        <v>56</v>
      </c>
      <c r="L41" s="45">
        <v>0</v>
      </c>
      <c r="M41" s="53">
        <f t="shared" si="2"/>
        <v>56</v>
      </c>
      <c r="N41" s="52">
        <f t="shared" si="5"/>
        <v>99</v>
      </c>
      <c r="O41" s="45">
        <f t="shared" si="5"/>
        <v>0</v>
      </c>
      <c r="P41" s="53">
        <f t="shared" si="4"/>
        <v>99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72</v>
      </c>
      <c r="I42" s="48">
        <v>0</v>
      </c>
      <c r="J42" s="49">
        <f t="shared" si="1"/>
        <v>72</v>
      </c>
      <c r="K42" s="54">
        <v>77</v>
      </c>
      <c r="L42" s="48">
        <v>2</v>
      </c>
      <c r="M42" s="55">
        <f t="shared" si="2"/>
        <v>79</v>
      </c>
      <c r="N42" s="54">
        <f t="shared" si="5"/>
        <v>149</v>
      </c>
      <c r="O42" s="48">
        <f t="shared" si="5"/>
        <v>2</v>
      </c>
      <c r="P42" s="55">
        <f t="shared" si="4"/>
        <v>151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36</v>
      </c>
      <c r="E43" s="45">
        <v>0</v>
      </c>
      <c r="F43" s="45">
        <v>0</v>
      </c>
      <c r="G43" s="53">
        <f t="shared" si="0"/>
        <v>36</v>
      </c>
      <c r="H43" s="44">
        <v>34</v>
      </c>
      <c r="I43" s="45">
        <v>0</v>
      </c>
      <c r="J43" s="46">
        <f t="shared" si="1"/>
        <v>34</v>
      </c>
      <c r="K43" s="52">
        <v>33</v>
      </c>
      <c r="L43" s="45">
        <v>0</v>
      </c>
      <c r="M43" s="53">
        <f t="shared" si="2"/>
        <v>33</v>
      </c>
      <c r="N43" s="52">
        <f t="shared" si="5"/>
        <v>67</v>
      </c>
      <c r="O43" s="45">
        <f t="shared" si="5"/>
        <v>0</v>
      </c>
      <c r="P43" s="53">
        <f t="shared" si="4"/>
        <v>67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0</v>
      </c>
      <c r="G44" s="55">
        <f t="shared" si="0"/>
        <v>20</v>
      </c>
      <c r="H44" s="47">
        <v>29</v>
      </c>
      <c r="I44" s="48">
        <v>0</v>
      </c>
      <c r="J44" s="49">
        <f t="shared" si="1"/>
        <v>29</v>
      </c>
      <c r="K44" s="54">
        <v>26</v>
      </c>
      <c r="L44" s="48">
        <v>0</v>
      </c>
      <c r="M44" s="55">
        <f t="shared" si="2"/>
        <v>26</v>
      </c>
      <c r="N44" s="54">
        <f t="shared" si="5"/>
        <v>55</v>
      </c>
      <c r="O44" s="48">
        <f t="shared" si="5"/>
        <v>0</v>
      </c>
      <c r="P44" s="55">
        <f t="shared" si="4"/>
        <v>55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68</v>
      </c>
      <c r="E45" s="45">
        <v>0</v>
      </c>
      <c r="F45" s="45">
        <v>0</v>
      </c>
      <c r="G45" s="53">
        <f t="shared" si="0"/>
        <v>68</v>
      </c>
      <c r="H45" s="44">
        <v>64</v>
      </c>
      <c r="I45" s="45">
        <v>0</v>
      </c>
      <c r="J45" s="46">
        <f t="shared" si="1"/>
        <v>64</v>
      </c>
      <c r="K45" s="52">
        <v>64</v>
      </c>
      <c r="L45" s="45">
        <v>0</v>
      </c>
      <c r="M45" s="53">
        <f t="shared" si="2"/>
        <v>64</v>
      </c>
      <c r="N45" s="52">
        <f t="shared" si="5"/>
        <v>128</v>
      </c>
      <c r="O45" s="45">
        <f t="shared" si="5"/>
        <v>0</v>
      </c>
      <c r="P45" s="53">
        <f t="shared" si="4"/>
        <v>128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63</v>
      </c>
      <c r="E46" s="48">
        <v>0</v>
      </c>
      <c r="F46" s="48">
        <v>0</v>
      </c>
      <c r="G46" s="55">
        <f t="shared" si="0"/>
        <v>63</v>
      </c>
      <c r="H46" s="47">
        <v>55</v>
      </c>
      <c r="I46" s="48">
        <v>0</v>
      </c>
      <c r="J46" s="49">
        <f t="shared" si="1"/>
        <v>55</v>
      </c>
      <c r="K46" s="54">
        <v>61</v>
      </c>
      <c r="L46" s="48">
        <v>0</v>
      </c>
      <c r="M46" s="55">
        <f t="shared" si="2"/>
        <v>61</v>
      </c>
      <c r="N46" s="54">
        <f t="shared" si="5"/>
        <v>116</v>
      </c>
      <c r="O46" s="48">
        <f t="shared" si="5"/>
        <v>0</v>
      </c>
      <c r="P46" s="55">
        <f t="shared" si="4"/>
        <v>116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35</v>
      </c>
      <c r="E47" s="45">
        <v>0</v>
      </c>
      <c r="F47" s="45">
        <v>0</v>
      </c>
      <c r="G47" s="53">
        <f t="shared" si="0"/>
        <v>35</v>
      </c>
      <c r="H47" s="44">
        <v>27</v>
      </c>
      <c r="I47" s="45">
        <v>0</v>
      </c>
      <c r="J47" s="46">
        <f t="shared" si="1"/>
        <v>27</v>
      </c>
      <c r="K47" s="52">
        <v>32</v>
      </c>
      <c r="L47" s="45">
        <v>0</v>
      </c>
      <c r="M47" s="53">
        <f t="shared" si="2"/>
        <v>32</v>
      </c>
      <c r="N47" s="52">
        <f t="shared" si="5"/>
        <v>59</v>
      </c>
      <c r="O47" s="45">
        <f t="shared" si="5"/>
        <v>0</v>
      </c>
      <c r="P47" s="53">
        <f t="shared" si="4"/>
        <v>59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180</v>
      </c>
      <c r="I48" s="48">
        <v>0</v>
      </c>
      <c r="J48" s="49">
        <f t="shared" si="1"/>
        <v>180</v>
      </c>
      <c r="K48" s="54">
        <v>213</v>
      </c>
      <c r="L48" s="48">
        <v>1</v>
      </c>
      <c r="M48" s="55">
        <f t="shared" si="2"/>
        <v>214</v>
      </c>
      <c r="N48" s="54">
        <f t="shared" si="5"/>
        <v>393</v>
      </c>
      <c r="O48" s="48">
        <f t="shared" si="5"/>
        <v>1</v>
      </c>
      <c r="P48" s="55">
        <f t="shared" si="4"/>
        <v>394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3074</v>
      </c>
      <c r="E49" s="45">
        <f t="shared" si="6"/>
        <v>95</v>
      </c>
      <c r="F49" s="45">
        <f t="shared" si="6"/>
        <v>17</v>
      </c>
      <c r="G49" s="53">
        <f>SUM(G5:G48)</f>
        <v>3186</v>
      </c>
      <c r="H49" s="44">
        <f t="shared" si="6"/>
        <v>3366</v>
      </c>
      <c r="I49" s="45">
        <f t="shared" si="6"/>
        <v>25</v>
      </c>
      <c r="J49" s="46">
        <f t="shared" si="6"/>
        <v>3391</v>
      </c>
      <c r="K49" s="52">
        <f t="shared" si="6"/>
        <v>3344</v>
      </c>
      <c r="L49" s="45">
        <f t="shared" si="6"/>
        <v>92</v>
      </c>
      <c r="M49" s="53">
        <f t="shared" si="6"/>
        <v>3436</v>
      </c>
      <c r="N49" s="52">
        <f>SUM(N5:N48)</f>
        <v>6710</v>
      </c>
      <c r="O49" s="45">
        <f t="shared" si="6"/>
        <v>117</v>
      </c>
      <c r="P49" s="53">
        <f>SUM(P5:P48)</f>
        <v>6827</v>
      </c>
    </row>
    <row r="50" spans="1:17" ht="16.5" customHeight="1" x14ac:dyDescent="0.25">
      <c r="A50" s="410" t="s">
        <v>49</v>
      </c>
      <c r="B50" s="411"/>
      <c r="C50" s="411"/>
      <c r="D50" s="82">
        <f>'H28.5'!D49-'H28.4'!D49</f>
        <v>3</v>
      </c>
      <c r="E50" s="117">
        <f>'H28.5'!E49-'H28.4'!E49</f>
        <v>3</v>
      </c>
      <c r="F50" s="83">
        <f>'H28.5'!F49-'H28.4'!F49</f>
        <v>0</v>
      </c>
      <c r="G50" s="117">
        <f>'H28.5'!G49-'H28.4'!G49</f>
        <v>6</v>
      </c>
      <c r="H50" s="113">
        <f>'H28.5'!H49-'H28.4'!H49</f>
        <v>-8</v>
      </c>
      <c r="I50" s="83">
        <f>'H28.5'!I49-'H28.4'!I49</f>
        <v>0</v>
      </c>
      <c r="J50" s="117">
        <f>'H28.5'!J49-'H28.4'!J49</f>
        <v>-8</v>
      </c>
      <c r="K50" s="82">
        <f>'H28.5'!K49-'H28.4'!K49</f>
        <v>-7</v>
      </c>
      <c r="L50" s="83">
        <f>'H28.5'!L49-'H28.4'!L49</f>
        <v>3</v>
      </c>
      <c r="M50" s="117">
        <f>'H28.5'!M49-'H28.4'!M49</f>
        <v>-4</v>
      </c>
      <c r="N50" s="82">
        <f>'H28.5'!N49-'H28.4'!N49</f>
        <v>-15</v>
      </c>
      <c r="O50" s="117">
        <f>'H28.5'!O49-'H28.4'!O49</f>
        <v>3</v>
      </c>
      <c r="P50" s="114">
        <f>'H28.5'!P49-'H28.4'!P49</f>
        <v>-12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02">
    <tabColor rgb="FFFF99CC"/>
  </sheetPr>
  <dimension ref="A1:S50"/>
  <sheetViews>
    <sheetView zoomScale="115" zoomScaleNormal="115" workbookViewId="0">
      <pane ySplit="4" topLeftCell="A26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64</v>
      </c>
      <c r="E5" s="45">
        <v>0</v>
      </c>
      <c r="F5" s="45">
        <v>0</v>
      </c>
      <c r="G5" s="53">
        <f t="shared" ref="G5:G48" si="0">SUM(D5:F5)</f>
        <v>64</v>
      </c>
      <c r="H5" s="44">
        <v>88</v>
      </c>
      <c r="I5" s="45">
        <v>0</v>
      </c>
      <c r="J5" s="46">
        <f t="shared" ref="J5:J48" si="1">SUM(H5:I5)</f>
        <v>88</v>
      </c>
      <c r="K5" s="52">
        <v>77</v>
      </c>
      <c r="L5" s="45">
        <v>0</v>
      </c>
      <c r="M5" s="53">
        <f t="shared" ref="M5:M48" si="2">SUM(K5:L5)</f>
        <v>77</v>
      </c>
      <c r="N5" s="52">
        <f t="shared" ref="N5:O31" si="3">H5+K5</f>
        <v>165</v>
      </c>
      <c r="O5" s="45">
        <f t="shared" si="3"/>
        <v>0</v>
      </c>
      <c r="P5" s="53">
        <f t="shared" ref="P5:P48" si="4">SUM(N5:O5)</f>
        <v>165</v>
      </c>
    </row>
    <row r="6" spans="1:19" ht="16.5" customHeight="1" x14ac:dyDescent="0.25">
      <c r="A6" s="39">
        <v>2</v>
      </c>
      <c r="B6" s="40" t="s">
        <v>9</v>
      </c>
      <c r="C6" s="40"/>
      <c r="D6" s="54">
        <v>203</v>
      </c>
      <c r="E6" s="48">
        <v>36</v>
      </c>
      <c r="F6" s="48">
        <v>1</v>
      </c>
      <c r="G6" s="55">
        <f t="shared" si="0"/>
        <v>240</v>
      </c>
      <c r="H6" s="47">
        <v>227</v>
      </c>
      <c r="I6" s="48">
        <v>4</v>
      </c>
      <c r="J6" s="49">
        <f t="shared" si="1"/>
        <v>231</v>
      </c>
      <c r="K6" s="54">
        <v>237</v>
      </c>
      <c r="L6" s="48">
        <v>34</v>
      </c>
      <c r="M6" s="55">
        <f t="shared" si="2"/>
        <v>271</v>
      </c>
      <c r="N6" s="54">
        <f t="shared" si="3"/>
        <v>464</v>
      </c>
      <c r="O6" s="48">
        <f t="shared" si="3"/>
        <v>38</v>
      </c>
      <c r="P6" s="55">
        <f t="shared" si="4"/>
        <v>502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356</v>
      </c>
      <c r="E7" s="45">
        <v>9</v>
      </c>
      <c r="F7" s="45">
        <v>1</v>
      </c>
      <c r="G7" s="53">
        <f t="shared" si="0"/>
        <v>366</v>
      </c>
      <c r="H7" s="44">
        <v>374</v>
      </c>
      <c r="I7" s="45">
        <v>7</v>
      </c>
      <c r="J7" s="46">
        <f t="shared" si="1"/>
        <v>381</v>
      </c>
      <c r="K7" s="52">
        <v>277</v>
      </c>
      <c r="L7" s="45">
        <v>3</v>
      </c>
      <c r="M7" s="53">
        <f t="shared" si="2"/>
        <v>280</v>
      </c>
      <c r="N7" s="52">
        <f t="shared" si="3"/>
        <v>651</v>
      </c>
      <c r="O7" s="45">
        <f t="shared" si="3"/>
        <v>10</v>
      </c>
      <c r="P7" s="53">
        <f t="shared" si="4"/>
        <v>661</v>
      </c>
    </row>
    <row r="8" spans="1:19" ht="16.5" customHeight="1" x14ac:dyDescent="0.25">
      <c r="A8" s="39">
        <v>4</v>
      </c>
      <c r="B8" s="40" t="s">
        <v>7</v>
      </c>
      <c r="C8" s="40"/>
      <c r="D8" s="54">
        <v>78</v>
      </c>
      <c r="E8" s="48">
        <v>1</v>
      </c>
      <c r="F8" s="48">
        <v>2</v>
      </c>
      <c r="G8" s="55">
        <f t="shared" si="0"/>
        <v>81</v>
      </c>
      <c r="H8" s="47">
        <v>80</v>
      </c>
      <c r="I8" s="48">
        <v>2</v>
      </c>
      <c r="J8" s="49">
        <f t="shared" si="1"/>
        <v>82</v>
      </c>
      <c r="K8" s="54">
        <v>83</v>
      </c>
      <c r="L8" s="48">
        <v>3</v>
      </c>
      <c r="M8" s="55">
        <f t="shared" si="2"/>
        <v>86</v>
      </c>
      <c r="N8" s="54">
        <f t="shared" si="3"/>
        <v>163</v>
      </c>
      <c r="O8" s="48">
        <f t="shared" si="3"/>
        <v>5</v>
      </c>
      <c r="P8" s="55">
        <f t="shared" si="4"/>
        <v>168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64</v>
      </c>
      <c r="I9" s="45">
        <v>0</v>
      </c>
      <c r="J9" s="46">
        <f t="shared" si="1"/>
        <v>64</v>
      </c>
      <c r="K9" s="52">
        <v>73</v>
      </c>
      <c r="L9" s="45">
        <v>0</v>
      </c>
      <c r="M9" s="53">
        <f t="shared" si="2"/>
        <v>73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272</v>
      </c>
      <c r="E10" s="48">
        <v>0</v>
      </c>
      <c r="F10" s="48">
        <v>2</v>
      </c>
      <c r="G10" s="55">
        <f t="shared" si="0"/>
        <v>274</v>
      </c>
      <c r="H10" s="47">
        <v>333</v>
      </c>
      <c r="I10" s="48">
        <v>0</v>
      </c>
      <c r="J10" s="49">
        <f t="shared" si="1"/>
        <v>333</v>
      </c>
      <c r="K10" s="54">
        <v>360</v>
      </c>
      <c r="L10" s="48">
        <v>2</v>
      </c>
      <c r="M10" s="55">
        <f t="shared" si="2"/>
        <v>362</v>
      </c>
      <c r="N10" s="54">
        <f t="shared" si="3"/>
        <v>693</v>
      </c>
      <c r="O10" s="48">
        <f t="shared" si="3"/>
        <v>2</v>
      </c>
      <c r="P10" s="55">
        <f t="shared" si="4"/>
        <v>695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29</v>
      </c>
      <c r="E11" s="45">
        <v>0</v>
      </c>
      <c r="F11" s="45">
        <v>0</v>
      </c>
      <c r="G11" s="53">
        <f t="shared" si="0"/>
        <v>29</v>
      </c>
      <c r="H11" s="44">
        <v>25</v>
      </c>
      <c r="I11" s="45">
        <v>0</v>
      </c>
      <c r="J11" s="46">
        <f t="shared" si="1"/>
        <v>25</v>
      </c>
      <c r="K11" s="52">
        <v>23</v>
      </c>
      <c r="L11" s="45">
        <v>0</v>
      </c>
      <c r="M11" s="53">
        <f t="shared" si="2"/>
        <v>23</v>
      </c>
      <c r="N11" s="52">
        <f t="shared" si="3"/>
        <v>48</v>
      </c>
      <c r="O11" s="45">
        <f t="shared" si="3"/>
        <v>0</v>
      </c>
      <c r="P11" s="53">
        <f t="shared" si="4"/>
        <v>48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38</v>
      </c>
      <c r="E12" s="48">
        <v>0</v>
      </c>
      <c r="F12" s="48">
        <v>0</v>
      </c>
      <c r="G12" s="55">
        <f t="shared" si="0"/>
        <v>38</v>
      </c>
      <c r="H12" s="47">
        <v>31</v>
      </c>
      <c r="I12" s="48">
        <v>0</v>
      </c>
      <c r="J12" s="49">
        <f t="shared" si="1"/>
        <v>31</v>
      </c>
      <c r="K12" s="54">
        <v>37</v>
      </c>
      <c r="L12" s="48">
        <v>0</v>
      </c>
      <c r="M12" s="55">
        <f t="shared" si="2"/>
        <v>37</v>
      </c>
      <c r="N12" s="54">
        <f t="shared" si="3"/>
        <v>68</v>
      </c>
      <c r="O12" s="48">
        <f t="shared" si="3"/>
        <v>0</v>
      </c>
      <c r="P12" s="55">
        <f t="shared" si="4"/>
        <v>68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92</v>
      </c>
      <c r="E13" s="45">
        <v>0</v>
      </c>
      <c r="F13" s="45">
        <v>1</v>
      </c>
      <c r="G13" s="53">
        <f t="shared" si="0"/>
        <v>93</v>
      </c>
      <c r="H13" s="44">
        <v>106</v>
      </c>
      <c r="I13" s="45">
        <v>0</v>
      </c>
      <c r="J13" s="46">
        <f t="shared" si="1"/>
        <v>106</v>
      </c>
      <c r="K13" s="52">
        <v>107</v>
      </c>
      <c r="L13" s="45">
        <v>1</v>
      </c>
      <c r="M13" s="53">
        <f t="shared" si="2"/>
        <v>108</v>
      </c>
      <c r="N13" s="52">
        <f t="shared" si="3"/>
        <v>213</v>
      </c>
      <c r="O13" s="45">
        <f t="shared" si="3"/>
        <v>1</v>
      </c>
      <c r="P13" s="53">
        <f t="shared" si="4"/>
        <v>214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130</v>
      </c>
      <c r="E14" s="48">
        <v>11</v>
      </c>
      <c r="F14" s="48">
        <v>1</v>
      </c>
      <c r="G14" s="55">
        <f t="shared" si="0"/>
        <v>142</v>
      </c>
      <c r="H14" s="47">
        <v>158</v>
      </c>
      <c r="I14" s="48">
        <v>5</v>
      </c>
      <c r="J14" s="49">
        <f t="shared" si="1"/>
        <v>163</v>
      </c>
      <c r="K14" s="54">
        <v>152</v>
      </c>
      <c r="L14" s="48">
        <v>9</v>
      </c>
      <c r="M14" s="55">
        <f t="shared" si="2"/>
        <v>161</v>
      </c>
      <c r="N14" s="54">
        <f t="shared" si="3"/>
        <v>310</v>
      </c>
      <c r="O14" s="48">
        <f t="shared" si="3"/>
        <v>14</v>
      </c>
      <c r="P14" s="55">
        <f t="shared" si="4"/>
        <v>324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145</v>
      </c>
      <c r="E15" s="45">
        <v>1</v>
      </c>
      <c r="F15" s="45">
        <v>0</v>
      </c>
      <c r="G15" s="53">
        <f t="shared" si="0"/>
        <v>146</v>
      </c>
      <c r="H15" s="44">
        <v>186</v>
      </c>
      <c r="I15" s="45">
        <v>0</v>
      </c>
      <c r="J15" s="46">
        <f t="shared" si="1"/>
        <v>186</v>
      </c>
      <c r="K15" s="52">
        <v>175</v>
      </c>
      <c r="L15" s="45">
        <v>1</v>
      </c>
      <c r="M15" s="53">
        <f t="shared" si="2"/>
        <v>176</v>
      </c>
      <c r="N15" s="52">
        <f t="shared" si="3"/>
        <v>361</v>
      </c>
      <c r="O15" s="45">
        <f t="shared" si="3"/>
        <v>1</v>
      </c>
      <c r="P15" s="53">
        <f t="shared" si="4"/>
        <v>362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41</v>
      </c>
      <c r="E16" s="48">
        <v>1</v>
      </c>
      <c r="F16" s="48">
        <v>0</v>
      </c>
      <c r="G16" s="55">
        <f t="shared" si="0"/>
        <v>42</v>
      </c>
      <c r="H16" s="47">
        <v>42</v>
      </c>
      <c r="I16" s="48">
        <v>1</v>
      </c>
      <c r="J16" s="49">
        <f t="shared" si="1"/>
        <v>43</v>
      </c>
      <c r="K16" s="54">
        <v>40</v>
      </c>
      <c r="L16" s="48">
        <v>0</v>
      </c>
      <c r="M16" s="55">
        <f t="shared" si="2"/>
        <v>40</v>
      </c>
      <c r="N16" s="54">
        <f t="shared" si="3"/>
        <v>82</v>
      </c>
      <c r="O16" s="48">
        <f t="shared" si="3"/>
        <v>1</v>
      </c>
      <c r="P16" s="55">
        <f t="shared" si="4"/>
        <v>83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2</v>
      </c>
      <c r="F17" s="45">
        <v>0</v>
      </c>
      <c r="G17" s="53">
        <f t="shared" si="0"/>
        <v>70</v>
      </c>
      <c r="H17" s="44">
        <v>68</v>
      </c>
      <c r="I17" s="45">
        <v>2</v>
      </c>
      <c r="J17" s="46">
        <f t="shared" si="1"/>
        <v>70</v>
      </c>
      <c r="K17" s="52">
        <v>80</v>
      </c>
      <c r="L17" s="45">
        <v>0</v>
      </c>
      <c r="M17" s="53">
        <f t="shared" si="2"/>
        <v>80</v>
      </c>
      <c r="N17" s="52">
        <f t="shared" si="3"/>
        <v>148</v>
      </c>
      <c r="O17" s="45">
        <f t="shared" si="3"/>
        <v>2</v>
      </c>
      <c r="P17" s="53">
        <f t="shared" si="4"/>
        <v>150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22</v>
      </c>
      <c r="E18" s="48">
        <v>0</v>
      </c>
      <c r="F18" s="48">
        <v>0</v>
      </c>
      <c r="G18" s="55">
        <f t="shared" si="0"/>
        <v>22</v>
      </c>
      <c r="H18" s="47">
        <v>16</v>
      </c>
      <c r="I18" s="48">
        <v>0</v>
      </c>
      <c r="J18" s="49">
        <f t="shared" si="1"/>
        <v>16</v>
      </c>
      <c r="K18" s="54">
        <v>24</v>
      </c>
      <c r="L18" s="48">
        <v>0</v>
      </c>
      <c r="M18" s="55">
        <f t="shared" si="2"/>
        <v>24</v>
      </c>
      <c r="N18" s="54">
        <f t="shared" si="3"/>
        <v>40</v>
      </c>
      <c r="O18" s="48">
        <f t="shared" si="3"/>
        <v>0</v>
      </c>
      <c r="P18" s="55">
        <f t="shared" si="4"/>
        <v>40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41</v>
      </c>
      <c r="E20" s="48">
        <v>0</v>
      </c>
      <c r="F20" s="48">
        <v>0</v>
      </c>
      <c r="G20" s="55">
        <f t="shared" si="0"/>
        <v>41</v>
      </c>
      <c r="H20" s="47">
        <v>49</v>
      </c>
      <c r="I20" s="48">
        <v>0</v>
      </c>
      <c r="J20" s="49">
        <f t="shared" si="1"/>
        <v>49</v>
      </c>
      <c r="K20" s="54">
        <v>39</v>
      </c>
      <c r="L20" s="48">
        <v>0</v>
      </c>
      <c r="M20" s="55">
        <f t="shared" si="2"/>
        <v>39</v>
      </c>
      <c r="N20" s="54">
        <f t="shared" si="3"/>
        <v>88</v>
      </c>
      <c r="O20" s="48">
        <f t="shared" si="3"/>
        <v>0</v>
      </c>
      <c r="P20" s="55">
        <f t="shared" si="4"/>
        <v>88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18</v>
      </c>
      <c r="E21" s="45">
        <v>0</v>
      </c>
      <c r="F21" s="45">
        <v>1</v>
      </c>
      <c r="G21" s="53">
        <f t="shared" si="0"/>
        <v>19</v>
      </c>
      <c r="H21" s="44">
        <v>23</v>
      </c>
      <c r="I21" s="45">
        <v>0</v>
      </c>
      <c r="J21" s="46">
        <f t="shared" si="1"/>
        <v>23</v>
      </c>
      <c r="K21" s="52">
        <v>22</v>
      </c>
      <c r="L21" s="45">
        <v>1</v>
      </c>
      <c r="M21" s="53">
        <f t="shared" si="2"/>
        <v>23</v>
      </c>
      <c r="N21" s="52">
        <f t="shared" si="3"/>
        <v>45</v>
      </c>
      <c r="O21" s="45">
        <f t="shared" si="3"/>
        <v>1</v>
      </c>
      <c r="P21" s="53">
        <f t="shared" si="4"/>
        <v>46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24</v>
      </c>
      <c r="E22" s="48">
        <v>0</v>
      </c>
      <c r="F22" s="48">
        <v>0</v>
      </c>
      <c r="G22" s="55">
        <f t="shared" si="0"/>
        <v>24</v>
      </c>
      <c r="H22" s="47">
        <v>26</v>
      </c>
      <c r="I22" s="48">
        <v>0</v>
      </c>
      <c r="J22" s="49">
        <f t="shared" si="1"/>
        <v>26</v>
      </c>
      <c r="K22" s="54">
        <v>32</v>
      </c>
      <c r="L22" s="48">
        <v>0</v>
      </c>
      <c r="M22" s="55">
        <f t="shared" si="2"/>
        <v>32</v>
      </c>
      <c r="N22" s="54">
        <f t="shared" si="3"/>
        <v>58</v>
      </c>
      <c r="O22" s="48">
        <f t="shared" si="3"/>
        <v>0</v>
      </c>
      <c r="P22" s="55">
        <f t="shared" si="4"/>
        <v>58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0</v>
      </c>
      <c r="G24" s="55">
        <f t="shared" si="0"/>
        <v>15</v>
      </c>
      <c r="H24" s="47">
        <v>18</v>
      </c>
      <c r="I24" s="48">
        <v>0</v>
      </c>
      <c r="J24" s="49">
        <f t="shared" si="1"/>
        <v>18</v>
      </c>
      <c r="K24" s="54">
        <v>13</v>
      </c>
      <c r="L24" s="48">
        <v>0</v>
      </c>
      <c r="M24" s="55">
        <f t="shared" si="2"/>
        <v>13</v>
      </c>
      <c r="N24" s="54">
        <f t="shared" si="3"/>
        <v>31</v>
      </c>
      <c r="O24" s="48">
        <f t="shared" si="3"/>
        <v>0</v>
      </c>
      <c r="P24" s="55">
        <f t="shared" si="4"/>
        <v>31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36</v>
      </c>
      <c r="I25" s="45">
        <v>0</v>
      </c>
      <c r="J25" s="46">
        <f t="shared" si="1"/>
        <v>36</v>
      </c>
      <c r="K25" s="52">
        <v>36</v>
      </c>
      <c r="L25" s="45">
        <v>0</v>
      </c>
      <c r="M25" s="53">
        <f t="shared" si="2"/>
        <v>36</v>
      </c>
      <c r="N25" s="52">
        <f t="shared" si="3"/>
        <v>72</v>
      </c>
      <c r="O25" s="45">
        <f t="shared" si="3"/>
        <v>0</v>
      </c>
      <c r="P25" s="53">
        <f t="shared" si="4"/>
        <v>72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27</v>
      </c>
      <c r="E26" s="48">
        <v>0</v>
      </c>
      <c r="F26" s="48">
        <v>0</v>
      </c>
      <c r="G26" s="55">
        <f t="shared" si="0"/>
        <v>27</v>
      </c>
      <c r="H26" s="47">
        <v>33</v>
      </c>
      <c r="I26" s="48">
        <v>0</v>
      </c>
      <c r="J26" s="49">
        <f t="shared" si="1"/>
        <v>33</v>
      </c>
      <c r="K26" s="54">
        <v>35</v>
      </c>
      <c r="L26" s="48">
        <v>0</v>
      </c>
      <c r="M26" s="55">
        <f t="shared" si="2"/>
        <v>35</v>
      </c>
      <c r="N26" s="54">
        <f t="shared" si="3"/>
        <v>68</v>
      </c>
      <c r="O26" s="48">
        <f t="shared" si="3"/>
        <v>0</v>
      </c>
      <c r="P26" s="55">
        <f t="shared" si="4"/>
        <v>68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42</v>
      </c>
      <c r="E28" s="48">
        <v>0</v>
      </c>
      <c r="F28" s="48">
        <v>0</v>
      </c>
      <c r="G28" s="55">
        <f t="shared" si="0"/>
        <v>42</v>
      </c>
      <c r="H28" s="47">
        <v>41</v>
      </c>
      <c r="I28" s="48">
        <v>0</v>
      </c>
      <c r="J28" s="49">
        <f t="shared" si="1"/>
        <v>41</v>
      </c>
      <c r="K28" s="54">
        <v>50</v>
      </c>
      <c r="L28" s="48">
        <v>0</v>
      </c>
      <c r="M28" s="55">
        <f t="shared" si="2"/>
        <v>50</v>
      </c>
      <c r="N28" s="54">
        <f t="shared" si="3"/>
        <v>91</v>
      </c>
      <c r="O28" s="48">
        <f t="shared" si="3"/>
        <v>0</v>
      </c>
      <c r="P28" s="55">
        <f t="shared" si="4"/>
        <v>91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52</v>
      </c>
      <c r="E29" s="45">
        <v>1</v>
      </c>
      <c r="F29" s="45">
        <v>0</v>
      </c>
      <c r="G29" s="53">
        <f t="shared" si="0"/>
        <v>53</v>
      </c>
      <c r="H29" s="44">
        <v>50</v>
      </c>
      <c r="I29" s="45">
        <v>0</v>
      </c>
      <c r="J29" s="46">
        <f t="shared" si="1"/>
        <v>50</v>
      </c>
      <c r="K29" s="52">
        <v>56</v>
      </c>
      <c r="L29" s="45">
        <v>1</v>
      </c>
      <c r="M29" s="53">
        <f t="shared" si="2"/>
        <v>57</v>
      </c>
      <c r="N29" s="52">
        <f t="shared" si="3"/>
        <v>106</v>
      </c>
      <c r="O29" s="45">
        <f t="shared" si="3"/>
        <v>1</v>
      </c>
      <c r="P29" s="53">
        <f t="shared" si="4"/>
        <v>107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119</v>
      </c>
      <c r="E31" s="45">
        <v>0</v>
      </c>
      <c r="F31" s="45">
        <v>2</v>
      </c>
      <c r="G31" s="53">
        <f t="shared" si="0"/>
        <v>121</v>
      </c>
      <c r="H31" s="44">
        <v>123</v>
      </c>
      <c r="I31" s="45">
        <v>1</v>
      </c>
      <c r="J31" s="46">
        <f t="shared" si="1"/>
        <v>124</v>
      </c>
      <c r="K31" s="52">
        <v>109</v>
      </c>
      <c r="L31" s="45">
        <v>1</v>
      </c>
      <c r="M31" s="53">
        <f t="shared" si="2"/>
        <v>110</v>
      </c>
      <c r="N31" s="52">
        <f t="shared" si="3"/>
        <v>232</v>
      </c>
      <c r="O31" s="45">
        <f t="shared" si="3"/>
        <v>2</v>
      </c>
      <c r="P31" s="53">
        <f t="shared" si="4"/>
        <v>234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39</v>
      </c>
      <c r="E32" s="48">
        <v>0</v>
      </c>
      <c r="F32" s="48">
        <v>0</v>
      </c>
      <c r="G32" s="55">
        <f t="shared" si="0"/>
        <v>39</v>
      </c>
      <c r="H32" s="47">
        <v>33</v>
      </c>
      <c r="I32" s="48">
        <v>0</v>
      </c>
      <c r="J32" s="49">
        <f t="shared" si="1"/>
        <v>33</v>
      </c>
      <c r="K32" s="54">
        <v>45</v>
      </c>
      <c r="L32" s="48">
        <v>0</v>
      </c>
      <c r="M32" s="55">
        <f t="shared" si="2"/>
        <v>45</v>
      </c>
      <c r="N32" s="54">
        <f t="shared" ref="N32:O48" si="5">H32+K32</f>
        <v>78</v>
      </c>
      <c r="O32" s="48">
        <f t="shared" si="5"/>
        <v>0</v>
      </c>
      <c r="P32" s="55">
        <f t="shared" si="4"/>
        <v>78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22</v>
      </c>
      <c r="E33" s="45">
        <v>0</v>
      </c>
      <c r="F33" s="45">
        <v>0</v>
      </c>
      <c r="G33" s="53">
        <f t="shared" si="0"/>
        <v>22</v>
      </c>
      <c r="H33" s="44">
        <v>22</v>
      </c>
      <c r="I33" s="45">
        <v>0</v>
      </c>
      <c r="J33" s="46">
        <f t="shared" si="1"/>
        <v>22</v>
      </c>
      <c r="K33" s="52">
        <v>27</v>
      </c>
      <c r="L33" s="45">
        <v>0</v>
      </c>
      <c r="M33" s="53">
        <f t="shared" si="2"/>
        <v>27</v>
      </c>
      <c r="N33" s="52">
        <f t="shared" si="5"/>
        <v>49</v>
      </c>
      <c r="O33" s="45">
        <f t="shared" si="5"/>
        <v>0</v>
      </c>
      <c r="P33" s="53">
        <f t="shared" si="4"/>
        <v>49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43</v>
      </c>
      <c r="E34" s="48">
        <v>0</v>
      </c>
      <c r="F34" s="48">
        <v>0</v>
      </c>
      <c r="G34" s="55">
        <f t="shared" si="0"/>
        <v>43</v>
      </c>
      <c r="H34" s="47">
        <v>42</v>
      </c>
      <c r="I34" s="48">
        <v>0</v>
      </c>
      <c r="J34" s="49">
        <f t="shared" si="1"/>
        <v>42</v>
      </c>
      <c r="K34" s="54">
        <v>55</v>
      </c>
      <c r="L34" s="48">
        <v>0</v>
      </c>
      <c r="M34" s="55">
        <f t="shared" si="2"/>
        <v>55</v>
      </c>
      <c r="N34" s="54">
        <f t="shared" si="5"/>
        <v>97</v>
      </c>
      <c r="O34" s="48">
        <f t="shared" si="5"/>
        <v>0</v>
      </c>
      <c r="P34" s="55">
        <f t="shared" si="4"/>
        <v>97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85</v>
      </c>
      <c r="E35" s="45">
        <v>0</v>
      </c>
      <c r="F35" s="45">
        <v>0</v>
      </c>
      <c r="G35" s="53">
        <f t="shared" si="0"/>
        <v>85</v>
      </c>
      <c r="H35" s="44">
        <v>100</v>
      </c>
      <c r="I35" s="45">
        <v>0</v>
      </c>
      <c r="J35" s="46">
        <f t="shared" si="1"/>
        <v>100</v>
      </c>
      <c r="K35" s="52">
        <v>100</v>
      </c>
      <c r="L35" s="45">
        <v>0</v>
      </c>
      <c r="M35" s="53">
        <f t="shared" si="2"/>
        <v>100</v>
      </c>
      <c r="N35" s="52">
        <f t="shared" si="5"/>
        <v>200</v>
      </c>
      <c r="O35" s="45">
        <f t="shared" si="5"/>
        <v>0</v>
      </c>
      <c r="P35" s="53">
        <f t="shared" si="4"/>
        <v>200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102</v>
      </c>
      <c r="E36" s="48">
        <v>0</v>
      </c>
      <c r="F36" s="48">
        <v>2</v>
      </c>
      <c r="G36" s="55">
        <f t="shared" si="0"/>
        <v>104</v>
      </c>
      <c r="H36" s="47">
        <v>129</v>
      </c>
      <c r="I36" s="48">
        <v>0</v>
      </c>
      <c r="J36" s="49">
        <f t="shared" si="1"/>
        <v>129</v>
      </c>
      <c r="K36" s="54">
        <v>101</v>
      </c>
      <c r="L36" s="48">
        <v>2</v>
      </c>
      <c r="M36" s="55">
        <f t="shared" si="2"/>
        <v>103</v>
      </c>
      <c r="N36" s="54">
        <f t="shared" si="5"/>
        <v>230</v>
      </c>
      <c r="O36" s="48">
        <f t="shared" si="5"/>
        <v>2</v>
      </c>
      <c r="P36" s="55">
        <f t="shared" si="4"/>
        <v>232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119</v>
      </c>
      <c r="E37" s="45">
        <v>30</v>
      </c>
      <c r="F37" s="45">
        <v>0</v>
      </c>
      <c r="G37" s="53">
        <f t="shared" si="0"/>
        <v>149</v>
      </c>
      <c r="H37" s="44">
        <v>142</v>
      </c>
      <c r="I37" s="45">
        <v>3</v>
      </c>
      <c r="J37" s="46">
        <f t="shared" si="1"/>
        <v>145</v>
      </c>
      <c r="K37" s="52">
        <v>121</v>
      </c>
      <c r="L37" s="45">
        <v>27</v>
      </c>
      <c r="M37" s="53">
        <f t="shared" si="2"/>
        <v>148</v>
      </c>
      <c r="N37" s="52">
        <f t="shared" si="5"/>
        <v>263</v>
      </c>
      <c r="O37" s="45">
        <f t="shared" si="5"/>
        <v>30</v>
      </c>
      <c r="P37" s="53">
        <f t="shared" si="4"/>
        <v>293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49</v>
      </c>
      <c r="E38" s="48">
        <v>0</v>
      </c>
      <c r="F38" s="48">
        <v>0</v>
      </c>
      <c r="G38" s="55">
        <f t="shared" si="0"/>
        <v>49</v>
      </c>
      <c r="H38" s="47">
        <v>51</v>
      </c>
      <c r="I38" s="48">
        <v>0</v>
      </c>
      <c r="J38" s="49">
        <f t="shared" si="1"/>
        <v>51</v>
      </c>
      <c r="K38" s="54">
        <v>45</v>
      </c>
      <c r="L38" s="48">
        <v>0</v>
      </c>
      <c r="M38" s="55">
        <f t="shared" si="2"/>
        <v>45</v>
      </c>
      <c r="N38" s="54">
        <f t="shared" si="5"/>
        <v>96</v>
      </c>
      <c r="O38" s="48">
        <f t="shared" si="5"/>
        <v>0</v>
      </c>
      <c r="P38" s="55">
        <f t="shared" si="4"/>
        <v>96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34</v>
      </c>
      <c r="E39" s="45">
        <v>0</v>
      </c>
      <c r="F39" s="45">
        <v>1</v>
      </c>
      <c r="G39" s="53">
        <f t="shared" si="0"/>
        <v>35</v>
      </c>
      <c r="H39" s="44">
        <v>35</v>
      </c>
      <c r="I39" s="45">
        <v>0</v>
      </c>
      <c r="J39" s="46">
        <f t="shared" si="1"/>
        <v>35</v>
      </c>
      <c r="K39" s="52">
        <v>30</v>
      </c>
      <c r="L39" s="45">
        <v>1</v>
      </c>
      <c r="M39" s="53">
        <f t="shared" si="2"/>
        <v>31</v>
      </c>
      <c r="N39" s="52">
        <f t="shared" si="5"/>
        <v>65</v>
      </c>
      <c r="O39" s="45">
        <f t="shared" si="5"/>
        <v>1</v>
      </c>
      <c r="P39" s="53">
        <f t="shared" si="4"/>
        <v>66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26</v>
      </c>
      <c r="I40" s="48">
        <v>0</v>
      </c>
      <c r="J40" s="49">
        <f t="shared" si="1"/>
        <v>26</v>
      </c>
      <c r="K40" s="54">
        <v>26</v>
      </c>
      <c r="L40" s="48">
        <v>0</v>
      </c>
      <c r="M40" s="55">
        <f t="shared" si="2"/>
        <v>26</v>
      </c>
      <c r="N40" s="54">
        <f t="shared" si="5"/>
        <v>52</v>
      </c>
      <c r="O40" s="48">
        <f t="shared" si="5"/>
        <v>0</v>
      </c>
      <c r="P40" s="55">
        <f t="shared" si="4"/>
        <v>52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43</v>
      </c>
      <c r="I41" s="45">
        <v>0</v>
      </c>
      <c r="J41" s="46">
        <f t="shared" si="1"/>
        <v>43</v>
      </c>
      <c r="K41" s="52">
        <v>56</v>
      </c>
      <c r="L41" s="45">
        <v>0</v>
      </c>
      <c r="M41" s="53">
        <f t="shared" si="2"/>
        <v>56</v>
      </c>
      <c r="N41" s="52">
        <f t="shared" si="5"/>
        <v>99</v>
      </c>
      <c r="O41" s="45">
        <f t="shared" si="5"/>
        <v>0</v>
      </c>
      <c r="P41" s="53">
        <f t="shared" si="4"/>
        <v>99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72</v>
      </c>
      <c r="I42" s="48">
        <v>0</v>
      </c>
      <c r="J42" s="49">
        <f t="shared" si="1"/>
        <v>72</v>
      </c>
      <c r="K42" s="54">
        <v>77</v>
      </c>
      <c r="L42" s="48">
        <v>2</v>
      </c>
      <c r="M42" s="55">
        <f t="shared" si="2"/>
        <v>79</v>
      </c>
      <c r="N42" s="54">
        <f t="shared" si="5"/>
        <v>149</v>
      </c>
      <c r="O42" s="48">
        <f t="shared" si="5"/>
        <v>2</v>
      </c>
      <c r="P42" s="55">
        <f t="shared" si="4"/>
        <v>151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36</v>
      </c>
      <c r="E43" s="45">
        <v>0</v>
      </c>
      <c r="F43" s="45">
        <v>0</v>
      </c>
      <c r="G43" s="53">
        <f t="shared" si="0"/>
        <v>36</v>
      </c>
      <c r="H43" s="44">
        <v>34</v>
      </c>
      <c r="I43" s="45">
        <v>0</v>
      </c>
      <c r="J43" s="46">
        <f t="shared" si="1"/>
        <v>34</v>
      </c>
      <c r="K43" s="52">
        <v>33</v>
      </c>
      <c r="L43" s="45">
        <v>0</v>
      </c>
      <c r="M43" s="53">
        <f t="shared" si="2"/>
        <v>33</v>
      </c>
      <c r="N43" s="52">
        <f t="shared" si="5"/>
        <v>67</v>
      </c>
      <c r="O43" s="45">
        <f t="shared" si="5"/>
        <v>0</v>
      </c>
      <c r="P43" s="53">
        <f t="shared" si="4"/>
        <v>67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0</v>
      </c>
      <c r="G44" s="55">
        <f t="shared" si="0"/>
        <v>21</v>
      </c>
      <c r="H44" s="47">
        <v>29</v>
      </c>
      <c r="I44" s="48">
        <v>0</v>
      </c>
      <c r="J44" s="49">
        <f t="shared" si="1"/>
        <v>29</v>
      </c>
      <c r="K44" s="54">
        <v>26</v>
      </c>
      <c r="L44" s="48">
        <v>0</v>
      </c>
      <c r="M44" s="55">
        <f t="shared" si="2"/>
        <v>26</v>
      </c>
      <c r="N44" s="54">
        <f t="shared" si="5"/>
        <v>55</v>
      </c>
      <c r="O44" s="48">
        <f t="shared" si="5"/>
        <v>0</v>
      </c>
      <c r="P44" s="55">
        <f t="shared" si="4"/>
        <v>55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68</v>
      </c>
      <c r="E45" s="45">
        <v>0</v>
      </c>
      <c r="F45" s="45">
        <v>0</v>
      </c>
      <c r="G45" s="53">
        <f t="shared" si="0"/>
        <v>68</v>
      </c>
      <c r="H45" s="44">
        <v>64</v>
      </c>
      <c r="I45" s="45">
        <v>0</v>
      </c>
      <c r="J45" s="46">
        <f t="shared" si="1"/>
        <v>64</v>
      </c>
      <c r="K45" s="52">
        <v>64</v>
      </c>
      <c r="L45" s="45">
        <v>0</v>
      </c>
      <c r="M45" s="53">
        <f t="shared" si="2"/>
        <v>64</v>
      </c>
      <c r="N45" s="52">
        <f t="shared" si="5"/>
        <v>128</v>
      </c>
      <c r="O45" s="45">
        <f t="shared" si="5"/>
        <v>0</v>
      </c>
      <c r="P45" s="53">
        <f t="shared" si="4"/>
        <v>128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63</v>
      </c>
      <c r="E46" s="48">
        <v>0</v>
      </c>
      <c r="F46" s="48">
        <v>0</v>
      </c>
      <c r="G46" s="55">
        <f t="shared" si="0"/>
        <v>63</v>
      </c>
      <c r="H46" s="47">
        <v>57</v>
      </c>
      <c r="I46" s="48">
        <v>0</v>
      </c>
      <c r="J46" s="49">
        <f t="shared" si="1"/>
        <v>57</v>
      </c>
      <c r="K46" s="54">
        <v>61</v>
      </c>
      <c r="L46" s="48">
        <v>0</v>
      </c>
      <c r="M46" s="55">
        <f t="shared" si="2"/>
        <v>61</v>
      </c>
      <c r="N46" s="54">
        <f t="shared" si="5"/>
        <v>118</v>
      </c>
      <c r="O46" s="48">
        <f t="shared" si="5"/>
        <v>0</v>
      </c>
      <c r="P46" s="55">
        <f t="shared" si="4"/>
        <v>118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35</v>
      </c>
      <c r="E47" s="45">
        <v>0</v>
      </c>
      <c r="F47" s="45">
        <v>0</v>
      </c>
      <c r="G47" s="53">
        <f t="shared" si="0"/>
        <v>35</v>
      </c>
      <c r="H47" s="44">
        <v>27</v>
      </c>
      <c r="I47" s="45">
        <v>0</v>
      </c>
      <c r="J47" s="46">
        <f t="shared" si="1"/>
        <v>27</v>
      </c>
      <c r="K47" s="52">
        <v>32</v>
      </c>
      <c r="L47" s="45">
        <v>0</v>
      </c>
      <c r="M47" s="53">
        <f t="shared" si="2"/>
        <v>32</v>
      </c>
      <c r="N47" s="52">
        <f t="shared" si="5"/>
        <v>59</v>
      </c>
      <c r="O47" s="45">
        <f t="shared" si="5"/>
        <v>0</v>
      </c>
      <c r="P47" s="53">
        <f t="shared" si="4"/>
        <v>59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1</v>
      </c>
      <c r="G48" s="55">
        <f t="shared" si="0"/>
        <v>199</v>
      </c>
      <c r="H48" s="47">
        <v>181</v>
      </c>
      <c r="I48" s="48">
        <v>0</v>
      </c>
      <c r="J48" s="49">
        <f t="shared" si="1"/>
        <v>181</v>
      </c>
      <c r="K48" s="54">
        <v>213</v>
      </c>
      <c r="L48" s="48">
        <v>1</v>
      </c>
      <c r="M48" s="55">
        <f t="shared" si="2"/>
        <v>214</v>
      </c>
      <c r="N48" s="54">
        <f t="shared" si="5"/>
        <v>394</v>
      </c>
      <c r="O48" s="48">
        <f t="shared" si="5"/>
        <v>1</v>
      </c>
      <c r="P48" s="55">
        <f t="shared" si="4"/>
        <v>395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3071</v>
      </c>
      <c r="E49" s="45">
        <f t="shared" si="6"/>
        <v>92</v>
      </c>
      <c r="F49" s="45">
        <f t="shared" si="6"/>
        <v>17</v>
      </c>
      <c r="G49" s="53">
        <f>SUM(G5:G48)</f>
        <v>3180</v>
      </c>
      <c r="H49" s="44">
        <f t="shared" si="6"/>
        <v>3374</v>
      </c>
      <c r="I49" s="45">
        <f t="shared" si="6"/>
        <v>25</v>
      </c>
      <c r="J49" s="46">
        <f t="shared" si="6"/>
        <v>3399</v>
      </c>
      <c r="K49" s="52">
        <f t="shared" si="6"/>
        <v>3351</v>
      </c>
      <c r="L49" s="45">
        <f t="shared" si="6"/>
        <v>89</v>
      </c>
      <c r="M49" s="53">
        <f t="shared" si="6"/>
        <v>3440</v>
      </c>
      <c r="N49" s="52">
        <f>SUM(N5:N48)</f>
        <v>6725</v>
      </c>
      <c r="O49" s="45">
        <f t="shared" si="6"/>
        <v>114</v>
      </c>
      <c r="P49" s="53">
        <f>SUM(P5:P48)</f>
        <v>6839</v>
      </c>
    </row>
    <row r="50" spans="1:16" ht="16.5" customHeight="1" x14ac:dyDescent="0.25">
      <c r="A50" s="410" t="s">
        <v>49</v>
      </c>
      <c r="B50" s="411"/>
      <c r="C50" s="411"/>
      <c r="D50" s="113">
        <f>'H28.4'!D49-'H28.3'!D49</f>
        <v>22</v>
      </c>
      <c r="E50" s="114">
        <f>'H28.4'!E49-'H28.3'!E49</f>
        <v>5</v>
      </c>
      <c r="F50" s="114">
        <f>'H28.4'!F49-'H28.3'!F49</f>
        <v>0</v>
      </c>
      <c r="G50" s="84">
        <f>'H28.4'!G49-'H28.3'!G49</f>
        <v>27</v>
      </c>
      <c r="H50" s="113">
        <f>'H28.4'!H49-'H28.3'!H49</f>
        <v>14</v>
      </c>
      <c r="I50" s="114">
        <f>'H28.4'!I49-'H28.3'!I49</f>
        <v>3</v>
      </c>
      <c r="J50" s="114">
        <f>'H28.4'!J49-'H28.3'!J49</f>
        <v>17</v>
      </c>
      <c r="K50" s="82">
        <f>'H28.4'!K49-'H28.3'!K49</f>
        <v>2</v>
      </c>
      <c r="L50" s="114">
        <f>'H28.4'!L49-'H28.3'!L49</f>
        <v>2</v>
      </c>
      <c r="M50" s="84">
        <f>'H28.4'!M49-'H28.3'!M49</f>
        <v>4</v>
      </c>
      <c r="N50" s="113">
        <f>'H28.4'!N49-'H28.3'!N49</f>
        <v>16</v>
      </c>
      <c r="O50" s="204">
        <f>'H28.4'!O49-'H28.3'!O49</f>
        <v>5</v>
      </c>
      <c r="P50" s="115">
        <f>'H28.4'!P49-'H28.3'!P49</f>
        <v>21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03">
    <tabColor rgb="FFFF99CC"/>
  </sheetPr>
  <dimension ref="A1:S50"/>
  <sheetViews>
    <sheetView zoomScale="115" zoomScaleNormal="115" workbookViewId="0">
      <pane ySplit="4" topLeftCell="A41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64</v>
      </c>
      <c r="E5" s="45">
        <v>0</v>
      </c>
      <c r="F5" s="45">
        <v>0</v>
      </c>
      <c r="G5" s="53">
        <f t="shared" ref="G5:G48" si="0">SUM(D5:F5)</f>
        <v>64</v>
      </c>
      <c r="H5" s="44">
        <v>89</v>
      </c>
      <c r="I5" s="45">
        <v>0</v>
      </c>
      <c r="J5" s="46">
        <f t="shared" ref="J5:J48" si="1">SUM(H5:I5)</f>
        <v>89</v>
      </c>
      <c r="K5" s="52">
        <v>77</v>
      </c>
      <c r="L5" s="45">
        <v>0</v>
      </c>
      <c r="M5" s="53">
        <f t="shared" ref="M5:M48" si="2">SUM(K5:L5)</f>
        <v>77</v>
      </c>
      <c r="N5" s="52">
        <f t="shared" ref="N5:O31" si="3">H5+K5</f>
        <v>166</v>
      </c>
      <c r="O5" s="45">
        <f t="shared" si="3"/>
        <v>0</v>
      </c>
      <c r="P5" s="53">
        <f t="shared" ref="P5:P48" si="4">SUM(N5:O5)</f>
        <v>166</v>
      </c>
    </row>
    <row r="6" spans="1:19" ht="16.5" customHeight="1" x14ac:dyDescent="0.25">
      <c r="A6" s="39">
        <v>2</v>
      </c>
      <c r="B6" s="40" t="s">
        <v>9</v>
      </c>
      <c r="C6" s="40"/>
      <c r="D6" s="54">
        <v>203</v>
      </c>
      <c r="E6" s="48">
        <v>37</v>
      </c>
      <c r="F6" s="48">
        <v>1</v>
      </c>
      <c r="G6" s="55">
        <f t="shared" si="0"/>
        <v>241</v>
      </c>
      <c r="H6" s="47">
        <v>229</v>
      </c>
      <c r="I6" s="48">
        <v>4</v>
      </c>
      <c r="J6" s="49">
        <f t="shared" si="1"/>
        <v>233</v>
      </c>
      <c r="K6" s="54">
        <v>234</v>
      </c>
      <c r="L6" s="48">
        <v>35</v>
      </c>
      <c r="M6" s="55">
        <f t="shared" si="2"/>
        <v>269</v>
      </c>
      <c r="N6" s="54">
        <f t="shared" si="3"/>
        <v>463</v>
      </c>
      <c r="O6" s="48">
        <f t="shared" si="3"/>
        <v>39</v>
      </c>
      <c r="P6" s="55">
        <f t="shared" si="4"/>
        <v>502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348</v>
      </c>
      <c r="E7" s="45">
        <v>3</v>
      </c>
      <c r="F7" s="45">
        <v>1</v>
      </c>
      <c r="G7" s="53">
        <f t="shared" si="0"/>
        <v>352</v>
      </c>
      <c r="H7" s="44">
        <v>365</v>
      </c>
      <c r="I7" s="45">
        <v>4</v>
      </c>
      <c r="J7" s="46">
        <f t="shared" si="1"/>
        <v>369</v>
      </c>
      <c r="K7" s="52">
        <v>280</v>
      </c>
      <c r="L7" s="45">
        <v>0</v>
      </c>
      <c r="M7" s="53">
        <f t="shared" si="2"/>
        <v>280</v>
      </c>
      <c r="N7" s="52">
        <f t="shared" si="3"/>
        <v>645</v>
      </c>
      <c r="O7" s="45">
        <f t="shared" si="3"/>
        <v>4</v>
      </c>
      <c r="P7" s="53">
        <f t="shared" si="4"/>
        <v>649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76</v>
      </c>
      <c r="I8" s="48">
        <v>1</v>
      </c>
      <c r="J8" s="49">
        <f t="shared" si="1"/>
        <v>77</v>
      </c>
      <c r="K8" s="54">
        <v>75</v>
      </c>
      <c r="L8" s="48">
        <v>3</v>
      </c>
      <c r="M8" s="55">
        <f t="shared" si="2"/>
        <v>78</v>
      </c>
      <c r="N8" s="54">
        <f t="shared" si="3"/>
        <v>151</v>
      </c>
      <c r="O8" s="48">
        <f t="shared" si="3"/>
        <v>4</v>
      </c>
      <c r="P8" s="55">
        <f t="shared" si="4"/>
        <v>155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64</v>
      </c>
      <c r="I9" s="45">
        <v>0</v>
      </c>
      <c r="J9" s="46">
        <f t="shared" si="1"/>
        <v>64</v>
      </c>
      <c r="K9" s="52">
        <v>73</v>
      </c>
      <c r="L9" s="45">
        <v>0</v>
      </c>
      <c r="M9" s="53">
        <f t="shared" si="2"/>
        <v>73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271</v>
      </c>
      <c r="E10" s="48">
        <v>0</v>
      </c>
      <c r="F10" s="48">
        <v>3</v>
      </c>
      <c r="G10" s="55">
        <f t="shared" si="0"/>
        <v>274</v>
      </c>
      <c r="H10" s="47">
        <v>333</v>
      </c>
      <c r="I10" s="48">
        <v>1</v>
      </c>
      <c r="J10" s="49">
        <f t="shared" si="1"/>
        <v>334</v>
      </c>
      <c r="K10" s="54">
        <v>363</v>
      </c>
      <c r="L10" s="48">
        <v>2</v>
      </c>
      <c r="M10" s="55">
        <f t="shared" si="2"/>
        <v>365</v>
      </c>
      <c r="N10" s="54">
        <f t="shared" si="3"/>
        <v>696</v>
      </c>
      <c r="O10" s="48">
        <f t="shared" si="3"/>
        <v>3</v>
      </c>
      <c r="P10" s="55">
        <f t="shared" si="4"/>
        <v>699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29</v>
      </c>
      <c r="E11" s="45">
        <v>0</v>
      </c>
      <c r="F11" s="45">
        <v>0</v>
      </c>
      <c r="G11" s="53">
        <f t="shared" si="0"/>
        <v>29</v>
      </c>
      <c r="H11" s="44">
        <v>25</v>
      </c>
      <c r="I11" s="45">
        <v>0</v>
      </c>
      <c r="J11" s="46">
        <f t="shared" si="1"/>
        <v>25</v>
      </c>
      <c r="K11" s="52">
        <v>23</v>
      </c>
      <c r="L11" s="45">
        <v>0</v>
      </c>
      <c r="M11" s="53">
        <f t="shared" si="2"/>
        <v>23</v>
      </c>
      <c r="N11" s="52">
        <f t="shared" si="3"/>
        <v>48</v>
      </c>
      <c r="O11" s="45">
        <f t="shared" si="3"/>
        <v>0</v>
      </c>
      <c r="P11" s="53">
        <f t="shared" si="4"/>
        <v>48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38</v>
      </c>
      <c r="E12" s="48">
        <v>0</v>
      </c>
      <c r="F12" s="48">
        <v>0</v>
      </c>
      <c r="G12" s="55">
        <f t="shared" si="0"/>
        <v>38</v>
      </c>
      <c r="H12" s="47">
        <v>32</v>
      </c>
      <c r="I12" s="48">
        <v>0</v>
      </c>
      <c r="J12" s="49">
        <f t="shared" si="1"/>
        <v>32</v>
      </c>
      <c r="K12" s="54">
        <v>37</v>
      </c>
      <c r="L12" s="48">
        <v>0</v>
      </c>
      <c r="M12" s="55">
        <f t="shared" si="2"/>
        <v>37</v>
      </c>
      <c r="N12" s="54">
        <f t="shared" si="3"/>
        <v>69</v>
      </c>
      <c r="O12" s="48">
        <f t="shared" si="3"/>
        <v>0</v>
      </c>
      <c r="P12" s="55">
        <f t="shared" si="4"/>
        <v>69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90</v>
      </c>
      <c r="E13" s="45">
        <v>0</v>
      </c>
      <c r="F13" s="45">
        <v>1</v>
      </c>
      <c r="G13" s="53">
        <f t="shared" si="0"/>
        <v>91</v>
      </c>
      <c r="H13" s="44">
        <v>102</v>
      </c>
      <c r="I13" s="45">
        <v>0</v>
      </c>
      <c r="J13" s="46">
        <f t="shared" si="1"/>
        <v>102</v>
      </c>
      <c r="K13" s="52">
        <v>106</v>
      </c>
      <c r="L13" s="45">
        <v>1</v>
      </c>
      <c r="M13" s="53">
        <f t="shared" si="2"/>
        <v>107</v>
      </c>
      <c r="N13" s="52">
        <f t="shared" si="3"/>
        <v>208</v>
      </c>
      <c r="O13" s="45">
        <f t="shared" si="3"/>
        <v>1</v>
      </c>
      <c r="P13" s="53">
        <f t="shared" si="4"/>
        <v>209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129</v>
      </c>
      <c r="E14" s="48">
        <v>11</v>
      </c>
      <c r="F14" s="48">
        <v>1</v>
      </c>
      <c r="G14" s="55">
        <f t="shared" si="0"/>
        <v>141</v>
      </c>
      <c r="H14" s="47">
        <v>157</v>
      </c>
      <c r="I14" s="48">
        <v>5</v>
      </c>
      <c r="J14" s="49">
        <f t="shared" si="1"/>
        <v>162</v>
      </c>
      <c r="K14" s="54">
        <v>151</v>
      </c>
      <c r="L14" s="48">
        <v>9</v>
      </c>
      <c r="M14" s="55">
        <f t="shared" si="2"/>
        <v>160</v>
      </c>
      <c r="N14" s="54">
        <f t="shared" si="3"/>
        <v>308</v>
      </c>
      <c r="O14" s="48">
        <f t="shared" si="3"/>
        <v>14</v>
      </c>
      <c r="P14" s="55">
        <f t="shared" si="4"/>
        <v>322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144</v>
      </c>
      <c r="E15" s="45">
        <v>1</v>
      </c>
      <c r="F15" s="45">
        <v>0</v>
      </c>
      <c r="G15" s="53">
        <f t="shared" si="0"/>
        <v>145</v>
      </c>
      <c r="H15" s="44">
        <v>184</v>
      </c>
      <c r="I15" s="45">
        <v>0</v>
      </c>
      <c r="J15" s="46">
        <f t="shared" si="1"/>
        <v>184</v>
      </c>
      <c r="K15" s="52">
        <v>175</v>
      </c>
      <c r="L15" s="45">
        <v>1</v>
      </c>
      <c r="M15" s="53">
        <f t="shared" si="2"/>
        <v>176</v>
      </c>
      <c r="N15" s="52">
        <f t="shared" si="3"/>
        <v>359</v>
      </c>
      <c r="O15" s="45">
        <f t="shared" si="3"/>
        <v>1</v>
      </c>
      <c r="P15" s="53">
        <f t="shared" si="4"/>
        <v>360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41</v>
      </c>
      <c r="E16" s="48">
        <v>1</v>
      </c>
      <c r="F16" s="48">
        <v>0</v>
      </c>
      <c r="G16" s="55">
        <f t="shared" si="0"/>
        <v>42</v>
      </c>
      <c r="H16" s="47">
        <v>43</v>
      </c>
      <c r="I16" s="48">
        <v>1</v>
      </c>
      <c r="J16" s="49">
        <f t="shared" si="1"/>
        <v>44</v>
      </c>
      <c r="K16" s="54">
        <v>40</v>
      </c>
      <c r="L16" s="48">
        <v>0</v>
      </c>
      <c r="M16" s="55">
        <f t="shared" si="2"/>
        <v>40</v>
      </c>
      <c r="N16" s="54">
        <f t="shared" si="3"/>
        <v>83</v>
      </c>
      <c r="O16" s="48">
        <f t="shared" si="3"/>
        <v>1</v>
      </c>
      <c r="P16" s="55">
        <f t="shared" si="4"/>
        <v>84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2</v>
      </c>
      <c r="F17" s="45">
        <v>0</v>
      </c>
      <c r="G17" s="53">
        <f t="shared" si="0"/>
        <v>70</v>
      </c>
      <c r="H17" s="44">
        <v>68</v>
      </c>
      <c r="I17" s="45">
        <v>2</v>
      </c>
      <c r="J17" s="46">
        <f t="shared" si="1"/>
        <v>70</v>
      </c>
      <c r="K17" s="52">
        <v>81</v>
      </c>
      <c r="L17" s="45">
        <v>0</v>
      </c>
      <c r="M17" s="53">
        <f t="shared" si="2"/>
        <v>81</v>
      </c>
      <c r="N17" s="52">
        <f t="shared" si="3"/>
        <v>149</v>
      </c>
      <c r="O17" s="45">
        <f t="shared" si="3"/>
        <v>2</v>
      </c>
      <c r="P17" s="53">
        <f t="shared" si="4"/>
        <v>151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22</v>
      </c>
      <c r="E18" s="48">
        <v>0</v>
      </c>
      <c r="F18" s="48">
        <v>0</v>
      </c>
      <c r="G18" s="55">
        <f t="shared" si="0"/>
        <v>22</v>
      </c>
      <c r="H18" s="47">
        <v>16</v>
      </c>
      <c r="I18" s="48">
        <v>0</v>
      </c>
      <c r="J18" s="49">
        <f t="shared" si="1"/>
        <v>16</v>
      </c>
      <c r="K18" s="54">
        <v>24</v>
      </c>
      <c r="L18" s="48">
        <v>0</v>
      </c>
      <c r="M18" s="55">
        <f t="shared" si="2"/>
        <v>24</v>
      </c>
      <c r="N18" s="54">
        <f t="shared" si="3"/>
        <v>40</v>
      </c>
      <c r="O18" s="48">
        <f t="shared" si="3"/>
        <v>0</v>
      </c>
      <c r="P18" s="55">
        <f t="shared" si="4"/>
        <v>40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41</v>
      </c>
      <c r="E20" s="48">
        <v>0</v>
      </c>
      <c r="F20" s="48">
        <v>0</v>
      </c>
      <c r="G20" s="55">
        <f t="shared" si="0"/>
        <v>41</v>
      </c>
      <c r="H20" s="47">
        <v>49</v>
      </c>
      <c r="I20" s="48">
        <v>0</v>
      </c>
      <c r="J20" s="49">
        <f t="shared" si="1"/>
        <v>49</v>
      </c>
      <c r="K20" s="54">
        <v>40</v>
      </c>
      <c r="L20" s="48">
        <v>0</v>
      </c>
      <c r="M20" s="55">
        <f t="shared" si="2"/>
        <v>40</v>
      </c>
      <c r="N20" s="54">
        <f t="shared" si="3"/>
        <v>89</v>
      </c>
      <c r="O20" s="48">
        <f t="shared" si="3"/>
        <v>0</v>
      </c>
      <c r="P20" s="55">
        <f t="shared" si="4"/>
        <v>89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19</v>
      </c>
      <c r="E21" s="45">
        <v>0</v>
      </c>
      <c r="F21" s="45">
        <v>1</v>
      </c>
      <c r="G21" s="53">
        <f t="shared" si="0"/>
        <v>20</v>
      </c>
      <c r="H21" s="44">
        <v>24</v>
      </c>
      <c r="I21" s="45">
        <v>0</v>
      </c>
      <c r="J21" s="46">
        <f t="shared" si="1"/>
        <v>24</v>
      </c>
      <c r="K21" s="52">
        <v>22</v>
      </c>
      <c r="L21" s="45">
        <v>1</v>
      </c>
      <c r="M21" s="53">
        <f t="shared" si="2"/>
        <v>23</v>
      </c>
      <c r="N21" s="52">
        <f t="shared" si="3"/>
        <v>46</v>
      </c>
      <c r="O21" s="45">
        <f t="shared" si="3"/>
        <v>1</v>
      </c>
      <c r="P21" s="53">
        <f t="shared" si="4"/>
        <v>47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24</v>
      </c>
      <c r="E22" s="48">
        <v>0</v>
      </c>
      <c r="F22" s="48">
        <v>0</v>
      </c>
      <c r="G22" s="55">
        <f t="shared" si="0"/>
        <v>24</v>
      </c>
      <c r="H22" s="47">
        <v>26</v>
      </c>
      <c r="I22" s="48">
        <v>0</v>
      </c>
      <c r="J22" s="49">
        <f t="shared" si="1"/>
        <v>26</v>
      </c>
      <c r="K22" s="54">
        <v>32</v>
      </c>
      <c r="L22" s="48">
        <v>0</v>
      </c>
      <c r="M22" s="55">
        <f t="shared" si="2"/>
        <v>32</v>
      </c>
      <c r="N22" s="54">
        <f t="shared" si="3"/>
        <v>58</v>
      </c>
      <c r="O22" s="48">
        <f t="shared" si="3"/>
        <v>0</v>
      </c>
      <c r="P22" s="55">
        <f t="shared" si="4"/>
        <v>58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0</v>
      </c>
      <c r="G24" s="55">
        <f t="shared" si="0"/>
        <v>15</v>
      </c>
      <c r="H24" s="47">
        <v>18</v>
      </c>
      <c r="I24" s="48">
        <v>0</v>
      </c>
      <c r="J24" s="49">
        <f t="shared" si="1"/>
        <v>18</v>
      </c>
      <c r="K24" s="54">
        <v>13</v>
      </c>
      <c r="L24" s="48">
        <v>0</v>
      </c>
      <c r="M24" s="55">
        <f t="shared" si="2"/>
        <v>13</v>
      </c>
      <c r="N24" s="54">
        <f t="shared" si="3"/>
        <v>31</v>
      </c>
      <c r="O24" s="48">
        <f t="shared" si="3"/>
        <v>0</v>
      </c>
      <c r="P24" s="55">
        <f t="shared" si="4"/>
        <v>31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28</v>
      </c>
      <c r="E25" s="45">
        <v>0</v>
      </c>
      <c r="F25" s="45">
        <v>0</v>
      </c>
      <c r="G25" s="53">
        <f t="shared" si="0"/>
        <v>28</v>
      </c>
      <c r="H25" s="44">
        <v>37</v>
      </c>
      <c r="I25" s="45">
        <v>0</v>
      </c>
      <c r="J25" s="46">
        <f t="shared" si="1"/>
        <v>37</v>
      </c>
      <c r="K25" s="52">
        <v>36</v>
      </c>
      <c r="L25" s="45">
        <v>0</v>
      </c>
      <c r="M25" s="53">
        <f t="shared" si="2"/>
        <v>36</v>
      </c>
      <c r="N25" s="52">
        <f t="shared" si="3"/>
        <v>73</v>
      </c>
      <c r="O25" s="45">
        <f t="shared" si="3"/>
        <v>0</v>
      </c>
      <c r="P25" s="53">
        <f t="shared" si="4"/>
        <v>73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28</v>
      </c>
      <c r="E26" s="48">
        <v>0</v>
      </c>
      <c r="F26" s="48">
        <v>0</v>
      </c>
      <c r="G26" s="55">
        <f t="shared" si="0"/>
        <v>28</v>
      </c>
      <c r="H26" s="47">
        <v>34</v>
      </c>
      <c r="I26" s="48">
        <v>0</v>
      </c>
      <c r="J26" s="49">
        <f t="shared" si="1"/>
        <v>34</v>
      </c>
      <c r="K26" s="54">
        <v>36</v>
      </c>
      <c r="L26" s="48">
        <v>0</v>
      </c>
      <c r="M26" s="55">
        <f t="shared" si="2"/>
        <v>36</v>
      </c>
      <c r="N26" s="54">
        <f t="shared" si="3"/>
        <v>70</v>
      </c>
      <c r="O26" s="48">
        <f t="shared" si="3"/>
        <v>0</v>
      </c>
      <c r="P26" s="55">
        <f t="shared" si="4"/>
        <v>70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42</v>
      </c>
      <c r="E28" s="48">
        <v>0</v>
      </c>
      <c r="F28" s="48">
        <v>0</v>
      </c>
      <c r="G28" s="55">
        <f t="shared" si="0"/>
        <v>42</v>
      </c>
      <c r="H28" s="47">
        <v>41</v>
      </c>
      <c r="I28" s="48">
        <v>0</v>
      </c>
      <c r="J28" s="49">
        <f t="shared" si="1"/>
        <v>41</v>
      </c>
      <c r="K28" s="54">
        <v>50</v>
      </c>
      <c r="L28" s="48">
        <v>0</v>
      </c>
      <c r="M28" s="55">
        <f t="shared" si="2"/>
        <v>50</v>
      </c>
      <c r="N28" s="54">
        <f t="shared" si="3"/>
        <v>91</v>
      </c>
      <c r="O28" s="48">
        <f t="shared" si="3"/>
        <v>0</v>
      </c>
      <c r="P28" s="55">
        <f t="shared" si="4"/>
        <v>91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52</v>
      </c>
      <c r="E29" s="45">
        <v>1</v>
      </c>
      <c r="F29" s="45">
        <v>0</v>
      </c>
      <c r="G29" s="53">
        <f t="shared" si="0"/>
        <v>53</v>
      </c>
      <c r="H29" s="44">
        <v>50</v>
      </c>
      <c r="I29" s="45">
        <v>0</v>
      </c>
      <c r="J29" s="46">
        <f t="shared" si="1"/>
        <v>50</v>
      </c>
      <c r="K29" s="52">
        <v>56</v>
      </c>
      <c r="L29" s="45">
        <v>1</v>
      </c>
      <c r="M29" s="53">
        <f t="shared" si="2"/>
        <v>57</v>
      </c>
      <c r="N29" s="52">
        <f t="shared" si="3"/>
        <v>106</v>
      </c>
      <c r="O29" s="45">
        <f t="shared" si="3"/>
        <v>1</v>
      </c>
      <c r="P29" s="53">
        <f t="shared" si="4"/>
        <v>107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112</v>
      </c>
      <c r="E31" s="45">
        <v>0</v>
      </c>
      <c r="F31" s="45">
        <v>2</v>
      </c>
      <c r="G31" s="53">
        <f t="shared" si="0"/>
        <v>114</v>
      </c>
      <c r="H31" s="44">
        <v>120</v>
      </c>
      <c r="I31" s="45">
        <v>1</v>
      </c>
      <c r="J31" s="46">
        <f t="shared" si="1"/>
        <v>121</v>
      </c>
      <c r="K31" s="52">
        <v>104</v>
      </c>
      <c r="L31" s="45">
        <v>1</v>
      </c>
      <c r="M31" s="53">
        <f t="shared" si="2"/>
        <v>105</v>
      </c>
      <c r="N31" s="52">
        <f t="shared" si="3"/>
        <v>224</v>
      </c>
      <c r="O31" s="45">
        <f t="shared" si="3"/>
        <v>2</v>
      </c>
      <c r="P31" s="53">
        <f t="shared" si="4"/>
        <v>226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37</v>
      </c>
      <c r="E32" s="48">
        <v>0</v>
      </c>
      <c r="F32" s="48">
        <v>0</v>
      </c>
      <c r="G32" s="55">
        <f t="shared" si="0"/>
        <v>37</v>
      </c>
      <c r="H32" s="47">
        <v>31</v>
      </c>
      <c r="I32" s="48">
        <v>0</v>
      </c>
      <c r="J32" s="49">
        <f t="shared" si="1"/>
        <v>31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73</v>
      </c>
      <c r="O32" s="48">
        <f t="shared" si="5"/>
        <v>0</v>
      </c>
      <c r="P32" s="55">
        <f t="shared" si="4"/>
        <v>73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22</v>
      </c>
      <c r="E33" s="45">
        <v>0</v>
      </c>
      <c r="F33" s="45">
        <v>0</v>
      </c>
      <c r="G33" s="53">
        <f t="shared" si="0"/>
        <v>22</v>
      </c>
      <c r="H33" s="44">
        <v>22</v>
      </c>
      <c r="I33" s="45">
        <v>0</v>
      </c>
      <c r="J33" s="46">
        <f t="shared" si="1"/>
        <v>22</v>
      </c>
      <c r="K33" s="52">
        <v>27</v>
      </c>
      <c r="L33" s="45">
        <v>0</v>
      </c>
      <c r="M33" s="53">
        <f t="shared" si="2"/>
        <v>27</v>
      </c>
      <c r="N33" s="52">
        <f t="shared" si="5"/>
        <v>49</v>
      </c>
      <c r="O33" s="45">
        <f t="shared" si="5"/>
        <v>0</v>
      </c>
      <c r="P33" s="53">
        <f t="shared" si="4"/>
        <v>49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45</v>
      </c>
      <c r="E34" s="48">
        <v>0</v>
      </c>
      <c r="F34" s="48">
        <v>0</v>
      </c>
      <c r="G34" s="55">
        <f t="shared" si="0"/>
        <v>45</v>
      </c>
      <c r="H34" s="47">
        <v>44</v>
      </c>
      <c r="I34" s="48">
        <v>0</v>
      </c>
      <c r="J34" s="49">
        <f t="shared" si="1"/>
        <v>44</v>
      </c>
      <c r="K34" s="54">
        <v>58</v>
      </c>
      <c r="L34" s="48">
        <v>0</v>
      </c>
      <c r="M34" s="55">
        <f t="shared" si="2"/>
        <v>58</v>
      </c>
      <c r="N34" s="54">
        <f t="shared" si="5"/>
        <v>102</v>
      </c>
      <c r="O34" s="48">
        <f t="shared" si="5"/>
        <v>0</v>
      </c>
      <c r="P34" s="55">
        <f t="shared" si="4"/>
        <v>102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86</v>
      </c>
      <c r="E35" s="45">
        <v>0</v>
      </c>
      <c r="F35" s="45">
        <v>0</v>
      </c>
      <c r="G35" s="53">
        <f t="shared" si="0"/>
        <v>86</v>
      </c>
      <c r="H35" s="44">
        <v>102</v>
      </c>
      <c r="I35" s="45">
        <v>0</v>
      </c>
      <c r="J35" s="46">
        <f t="shared" si="1"/>
        <v>102</v>
      </c>
      <c r="K35" s="52">
        <v>101</v>
      </c>
      <c r="L35" s="45">
        <v>0</v>
      </c>
      <c r="M35" s="53">
        <f t="shared" si="2"/>
        <v>101</v>
      </c>
      <c r="N35" s="52">
        <f t="shared" si="5"/>
        <v>203</v>
      </c>
      <c r="O35" s="45">
        <f t="shared" si="5"/>
        <v>0</v>
      </c>
      <c r="P35" s="53">
        <f t="shared" si="4"/>
        <v>203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103</v>
      </c>
      <c r="E36" s="48">
        <v>0</v>
      </c>
      <c r="F36" s="48">
        <v>2</v>
      </c>
      <c r="G36" s="55">
        <f t="shared" si="0"/>
        <v>105</v>
      </c>
      <c r="H36" s="47">
        <v>131</v>
      </c>
      <c r="I36" s="48">
        <v>0</v>
      </c>
      <c r="J36" s="49">
        <f t="shared" si="1"/>
        <v>131</v>
      </c>
      <c r="K36" s="54">
        <v>106</v>
      </c>
      <c r="L36" s="48">
        <v>2</v>
      </c>
      <c r="M36" s="55">
        <f t="shared" si="2"/>
        <v>108</v>
      </c>
      <c r="N36" s="54">
        <f t="shared" si="5"/>
        <v>237</v>
      </c>
      <c r="O36" s="48">
        <f t="shared" si="5"/>
        <v>2</v>
      </c>
      <c r="P36" s="55">
        <f t="shared" si="4"/>
        <v>239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115</v>
      </c>
      <c r="E37" s="45">
        <v>30</v>
      </c>
      <c r="F37" s="45">
        <v>0</v>
      </c>
      <c r="G37" s="53">
        <f t="shared" si="0"/>
        <v>145</v>
      </c>
      <c r="H37" s="44">
        <v>138</v>
      </c>
      <c r="I37" s="45">
        <v>3</v>
      </c>
      <c r="J37" s="46">
        <f t="shared" si="1"/>
        <v>141</v>
      </c>
      <c r="K37" s="52">
        <v>123</v>
      </c>
      <c r="L37" s="45">
        <v>27</v>
      </c>
      <c r="M37" s="53">
        <f t="shared" si="2"/>
        <v>150</v>
      </c>
      <c r="N37" s="52">
        <f t="shared" si="5"/>
        <v>261</v>
      </c>
      <c r="O37" s="45">
        <f t="shared" si="5"/>
        <v>30</v>
      </c>
      <c r="P37" s="53">
        <f t="shared" si="4"/>
        <v>291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46</v>
      </c>
      <c r="I38" s="48">
        <v>0</v>
      </c>
      <c r="J38" s="49">
        <f t="shared" si="1"/>
        <v>46</v>
      </c>
      <c r="K38" s="54">
        <v>43</v>
      </c>
      <c r="L38" s="48">
        <v>0</v>
      </c>
      <c r="M38" s="55">
        <f t="shared" si="2"/>
        <v>43</v>
      </c>
      <c r="N38" s="54">
        <f t="shared" si="5"/>
        <v>89</v>
      </c>
      <c r="O38" s="48">
        <f t="shared" si="5"/>
        <v>0</v>
      </c>
      <c r="P38" s="55">
        <f t="shared" si="4"/>
        <v>89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39</v>
      </c>
      <c r="E39" s="45">
        <v>0</v>
      </c>
      <c r="F39" s="45">
        <v>1</v>
      </c>
      <c r="G39" s="53">
        <f t="shared" si="0"/>
        <v>40</v>
      </c>
      <c r="H39" s="44">
        <v>39</v>
      </c>
      <c r="I39" s="45">
        <v>0</v>
      </c>
      <c r="J39" s="46">
        <f t="shared" si="1"/>
        <v>39</v>
      </c>
      <c r="K39" s="52">
        <v>34</v>
      </c>
      <c r="L39" s="45">
        <v>1</v>
      </c>
      <c r="M39" s="53">
        <f t="shared" si="2"/>
        <v>35</v>
      </c>
      <c r="N39" s="52">
        <f t="shared" si="5"/>
        <v>73</v>
      </c>
      <c r="O39" s="45">
        <f t="shared" si="5"/>
        <v>1</v>
      </c>
      <c r="P39" s="53">
        <f t="shared" si="4"/>
        <v>74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23</v>
      </c>
      <c r="I40" s="48">
        <v>0</v>
      </c>
      <c r="J40" s="49">
        <f t="shared" si="1"/>
        <v>23</v>
      </c>
      <c r="K40" s="54">
        <v>23</v>
      </c>
      <c r="L40" s="48">
        <v>0</v>
      </c>
      <c r="M40" s="55">
        <f t="shared" si="2"/>
        <v>23</v>
      </c>
      <c r="N40" s="54">
        <f t="shared" si="5"/>
        <v>46</v>
      </c>
      <c r="O40" s="48">
        <f t="shared" si="5"/>
        <v>0</v>
      </c>
      <c r="P40" s="55">
        <f t="shared" si="4"/>
        <v>46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42</v>
      </c>
      <c r="I41" s="45">
        <v>0</v>
      </c>
      <c r="J41" s="46">
        <f t="shared" si="1"/>
        <v>42</v>
      </c>
      <c r="K41" s="52">
        <v>53</v>
      </c>
      <c r="L41" s="45">
        <v>0</v>
      </c>
      <c r="M41" s="53">
        <f t="shared" si="2"/>
        <v>53</v>
      </c>
      <c r="N41" s="52">
        <f t="shared" si="5"/>
        <v>95</v>
      </c>
      <c r="O41" s="45">
        <f t="shared" si="5"/>
        <v>0</v>
      </c>
      <c r="P41" s="53">
        <f t="shared" si="4"/>
        <v>95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72</v>
      </c>
      <c r="I42" s="48">
        <v>0</v>
      </c>
      <c r="J42" s="49">
        <f t="shared" si="1"/>
        <v>72</v>
      </c>
      <c r="K42" s="54">
        <v>78</v>
      </c>
      <c r="L42" s="48">
        <v>2</v>
      </c>
      <c r="M42" s="55">
        <f t="shared" si="2"/>
        <v>80</v>
      </c>
      <c r="N42" s="54">
        <f t="shared" si="5"/>
        <v>150</v>
      </c>
      <c r="O42" s="48">
        <f t="shared" si="5"/>
        <v>2</v>
      </c>
      <c r="P42" s="55">
        <f t="shared" si="4"/>
        <v>152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36</v>
      </c>
      <c r="E43" s="45">
        <v>0</v>
      </c>
      <c r="F43" s="45">
        <v>0</v>
      </c>
      <c r="G43" s="53">
        <f t="shared" si="0"/>
        <v>36</v>
      </c>
      <c r="H43" s="44">
        <v>34</v>
      </c>
      <c r="I43" s="45">
        <v>0</v>
      </c>
      <c r="J43" s="46">
        <f t="shared" si="1"/>
        <v>34</v>
      </c>
      <c r="K43" s="52">
        <v>33</v>
      </c>
      <c r="L43" s="45">
        <v>0</v>
      </c>
      <c r="M43" s="53">
        <f t="shared" si="2"/>
        <v>33</v>
      </c>
      <c r="N43" s="52">
        <f t="shared" si="5"/>
        <v>67</v>
      </c>
      <c r="O43" s="45">
        <f t="shared" si="5"/>
        <v>0</v>
      </c>
      <c r="P43" s="53">
        <f t="shared" si="4"/>
        <v>67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0</v>
      </c>
      <c r="G44" s="55">
        <f t="shared" si="0"/>
        <v>21</v>
      </c>
      <c r="H44" s="47">
        <v>29</v>
      </c>
      <c r="I44" s="48">
        <v>0</v>
      </c>
      <c r="J44" s="49">
        <f t="shared" si="1"/>
        <v>29</v>
      </c>
      <c r="K44" s="54">
        <v>26</v>
      </c>
      <c r="L44" s="48">
        <v>0</v>
      </c>
      <c r="M44" s="55">
        <f t="shared" si="2"/>
        <v>26</v>
      </c>
      <c r="N44" s="54">
        <f t="shared" si="5"/>
        <v>55</v>
      </c>
      <c r="O44" s="48">
        <f t="shared" si="5"/>
        <v>0</v>
      </c>
      <c r="P44" s="55">
        <f t="shared" si="4"/>
        <v>55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65</v>
      </c>
      <c r="I45" s="45">
        <v>0</v>
      </c>
      <c r="J45" s="46">
        <f t="shared" si="1"/>
        <v>65</v>
      </c>
      <c r="K45" s="52">
        <v>64</v>
      </c>
      <c r="L45" s="45">
        <v>0</v>
      </c>
      <c r="M45" s="53">
        <f t="shared" si="2"/>
        <v>64</v>
      </c>
      <c r="N45" s="52">
        <f t="shared" si="5"/>
        <v>129</v>
      </c>
      <c r="O45" s="45">
        <f t="shared" si="5"/>
        <v>0</v>
      </c>
      <c r="P45" s="53">
        <f t="shared" si="4"/>
        <v>129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61</v>
      </c>
      <c r="I46" s="48">
        <v>0</v>
      </c>
      <c r="J46" s="49">
        <f t="shared" si="1"/>
        <v>61</v>
      </c>
      <c r="K46" s="54">
        <v>62</v>
      </c>
      <c r="L46" s="48">
        <v>0</v>
      </c>
      <c r="M46" s="55">
        <f t="shared" si="2"/>
        <v>62</v>
      </c>
      <c r="N46" s="54">
        <f t="shared" si="5"/>
        <v>123</v>
      </c>
      <c r="O46" s="48">
        <f t="shared" si="5"/>
        <v>0</v>
      </c>
      <c r="P46" s="55">
        <f t="shared" si="4"/>
        <v>123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33</v>
      </c>
      <c r="L47" s="45">
        <v>0</v>
      </c>
      <c r="M47" s="53">
        <f t="shared" si="2"/>
        <v>33</v>
      </c>
      <c r="N47" s="52">
        <f t="shared" si="5"/>
        <v>61</v>
      </c>
      <c r="O47" s="45">
        <f t="shared" si="5"/>
        <v>0</v>
      </c>
      <c r="P47" s="53">
        <f t="shared" si="4"/>
        <v>61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1</v>
      </c>
      <c r="G48" s="55">
        <f t="shared" si="0"/>
        <v>199</v>
      </c>
      <c r="H48" s="47">
        <v>181</v>
      </c>
      <c r="I48" s="48">
        <v>0</v>
      </c>
      <c r="J48" s="49">
        <f t="shared" si="1"/>
        <v>181</v>
      </c>
      <c r="K48" s="54">
        <v>213</v>
      </c>
      <c r="L48" s="48">
        <v>1</v>
      </c>
      <c r="M48" s="55">
        <f t="shared" si="2"/>
        <v>214</v>
      </c>
      <c r="N48" s="54">
        <f t="shared" si="5"/>
        <v>394</v>
      </c>
      <c r="O48" s="48">
        <f t="shared" si="5"/>
        <v>1</v>
      </c>
      <c r="P48" s="55">
        <f t="shared" si="4"/>
        <v>395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3049</v>
      </c>
      <c r="E49" s="45">
        <f t="shared" si="6"/>
        <v>87</v>
      </c>
      <c r="F49" s="45">
        <f t="shared" si="6"/>
        <v>17</v>
      </c>
      <c r="G49" s="53">
        <f>SUM(G5:G48)</f>
        <v>3153</v>
      </c>
      <c r="H49" s="44">
        <f t="shared" si="6"/>
        <v>3360</v>
      </c>
      <c r="I49" s="45">
        <f t="shared" si="6"/>
        <v>22</v>
      </c>
      <c r="J49" s="46">
        <f t="shared" si="6"/>
        <v>3382</v>
      </c>
      <c r="K49" s="52">
        <f t="shared" si="6"/>
        <v>3349</v>
      </c>
      <c r="L49" s="45">
        <f t="shared" si="6"/>
        <v>87</v>
      </c>
      <c r="M49" s="53">
        <f t="shared" si="6"/>
        <v>3436</v>
      </c>
      <c r="N49" s="52">
        <f>SUM(N5:N48)</f>
        <v>6709</v>
      </c>
      <c r="O49" s="45">
        <f t="shared" si="6"/>
        <v>109</v>
      </c>
      <c r="P49" s="53">
        <f>SUM(P5:P48)</f>
        <v>6818</v>
      </c>
    </row>
    <row r="50" spans="1:17" ht="16.5" customHeight="1" x14ac:dyDescent="0.25">
      <c r="A50" s="410" t="s">
        <v>49</v>
      </c>
      <c r="B50" s="411"/>
      <c r="C50" s="411"/>
      <c r="D50" s="181">
        <f>'H28.3 (2)'!D49-'H28.2 (2)'!D49</f>
        <v>-8</v>
      </c>
      <c r="E50" s="182">
        <f>'H28.3 (2)'!E49-'H28.2 (2)'!E49</f>
        <v>0</v>
      </c>
      <c r="F50" s="182">
        <f>'H28.3 (2)'!F49-'H28.2 (2)'!F49</f>
        <v>-1</v>
      </c>
      <c r="G50" s="183">
        <f>SUM(D50:F50)</f>
        <v>-9</v>
      </c>
      <c r="H50" s="184">
        <f>'H28.3 (2)'!H49-'H28.2 (2)'!H49</f>
        <v>-16</v>
      </c>
      <c r="I50" s="185">
        <f>'H28.3 (2)'!I49-'H28.2 (2)'!I49</f>
        <v>0</v>
      </c>
      <c r="J50" s="183">
        <f>SUM(H50:I50)</f>
        <v>-16</v>
      </c>
      <c r="K50" s="181">
        <f>'H28.3 (2)'!K49-'H28.2 (2)'!K49</f>
        <v>-19</v>
      </c>
      <c r="L50" s="182">
        <f>'H28.3 (2)'!L49-'H28.2 (2)'!L49</f>
        <v>-1</v>
      </c>
      <c r="M50" s="183">
        <f>SUM(K50:L50)</f>
        <v>-20</v>
      </c>
      <c r="N50" s="184">
        <f>'H28.3 (2)'!N49-'H28.2 (2)'!N49</f>
        <v>-35</v>
      </c>
      <c r="O50" s="185">
        <f>'H28.3 (2)'!O49-'H28.2 (2)'!O49</f>
        <v>-1</v>
      </c>
      <c r="P50" s="183">
        <f>SUM(N50:O50)</f>
        <v>-36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04">
    <tabColor rgb="FFFF99CC"/>
  </sheetPr>
  <dimension ref="A1:S50"/>
  <sheetViews>
    <sheetView zoomScale="115" zoomScaleNormal="115" workbookViewId="0">
      <pane ySplit="4" topLeftCell="A5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48" si="0">SUM(D5:F5)</f>
        <v>65</v>
      </c>
      <c r="H5" s="44">
        <v>91</v>
      </c>
      <c r="I5" s="45">
        <v>0</v>
      </c>
      <c r="J5" s="46">
        <f t="shared" ref="J5:J48" si="1">SUM(H5:I5)</f>
        <v>91</v>
      </c>
      <c r="K5" s="52">
        <v>78</v>
      </c>
      <c r="L5" s="45">
        <v>0</v>
      </c>
      <c r="M5" s="53">
        <f t="shared" ref="M5:M48" si="2">SUM(K5:L5)</f>
        <v>78</v>
      </c>
      <c r="N5" s="52">
        <f t="shared" ref="N5:O31" si="3">H5+K5</f>
        <v>169</v>
      </c>
      <c r="O5" s="45">
        <f t="shared" si="3"/>
        <v>0</v>
      </c>
      <c r="P5" s="53">
        <f t="shared" ref="P5:P48" si="4">SUM(N5:O5)</f>
        <v>169</v>
      </c>
    </row>
    <row r="6" spans="1:19" ht="16.5" customHeight="1" x14ac:dyDescent="0.25">
      <c r="A6" s="39">
        <v>2</v>
      </c>
      <c r="B6" s="40" t="s">
        <v>9</v>
      </c>
      <c r="C6" s="40"/>
      <c r="D6" s="54">
        <v>202</v>
      </c>
      <c r="E6" s="48">
        <v>37</v>
      </c>
      <c r="F6" s="48">
        <v>1</v>
      </c>
      <c r="G6" s="55">
        <f t="shared" si="0"/>
        <v>240</v>
      </c>
      <c r="H6" s="47">
        <v>228</v>
      </c>
      <c r="I6" s="48">
        <v>4</v>
      </c>
      <c r="J6" s="49">
        <f t="shared" si="1"/>
        <v>232</v>
      </c>
      <c r="K6" s="54">
        <v>238</v>
      </c>
      <c r="L6" s="48">
        <v>35</v>
      </c>
      <c r="M6" s="55">
        <f t="shared" si="2"/>
        <v>273</v>
      </c>
      <c r="N6" s="54">
        <f t="shared" si="3"/>
        <v>466</v>
      </c>
      <c r="O6" s="48">
        <f t="shared" si="3"/>
        <v>39</v>
      </c>
      <c r="P6" s="55">
        <f t="shared" si="4"/>
        <v>505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348</v>
      </c>
      <c r="E7" s="45">
        <v>3</v>
      </c>
      <c r="F7" s="45">
        <v>1</v>
      </c>
      <c r="G7" s="53">
        <f t="shared" si="0"/>
        <v>352</v>
      </c>
      <c r="H7" s="44">
        <v>363</v>
      </c>
      <c r="I7" s="45">
        <v>4</v>
      </c>
      <c r="J7" s="46">
        <f t="shared" si="1"/>
        <v>367</v>
      </c>
      <c r="K7" s="52">
        <v>278</v>
      </c>
      <c r="L7" s="45">
        <v>0</v>
      </c>
      <c r="M7" s="53">
        <f t="shared" si="2"/>
        <v>278</v>
      </c>
      <c r="N7" s="52">
        <f t="shared" si="3"/>
        <v>641</v>
      </c>
      <c r="O7" s="45">
        <f t="shared" si="3"/>
        <v>4</v>
      </c>
      <c r="P7" s="53">
        <f t="shared" si="4"/>
        <v>645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75</v>
      </c>
      <c r="I8" s="48">
        <v>1</v>
      </c>
      <c r="J8" s="49">
        <f t="shared" si="1"/>
        <v>76</v>
      </c>
      <c r="K8" s="54">
        <v>74</v>
      </c>
      <c r="L8" s="48">
        <v>3</v>
      </c>
      <c r="M8" s="55">
        <f t="shared" si="2"/>
        <v>77</v>
      </c>
      <c r="N8" s="54">
        <f t="shared" si="3"/>
        <v>149</v>
      </c>
      <c r="O8" s="48">
        <f t="shared" si="3"/>
        <v>4</v>
      </c>
      <c r="P8" s="55">
        <f t="shared" si="4"/>
        <v>153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64</v>
      </c>
      <c r="I9" s="45">
        <v>0</v>
      </c>
      <c r="J9" s="46">
        <f t="shared" si="1"/>
        <v>64</v>
      </c>
      <c r="K9" s="52">
        <v>73</v>
      </c>
      <c r="L9" s="45">
        <v>0</v>
      </c>
      <c r="M9" s="53">
        <f t="shared" si="2"/>
        <v>73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271</v>
      </c>
      <c r="E10" s="48">
        <v>0</v>
      </c>
      <c r="F10" s="48">
        <v>3</v>
      </c>
      <c r="G10" s="55">
        <f t="shared" si="0"/>
        <v>274</v>
      </c>
      <c r="H10" s="47">
        <v>335</v>
      </c>
      <c r="I10" s="48">
        <v>1</v>
      </c>
      <c r="J10" s="49">
        <f t="shared" si="1"/>
        <v>336</v>
      </c>
      <c r="K10" s="54">
        <v>362</v>
      </c>
      <c r="L10" s="48">
        <v>2</v>
      </c>
      <c r="M10" s="55">
        <f t="shared" si="2"/>
        <v>364</v>
      </c>
      <c r="N10" s="54">
        <f t="shared" si="3"/>
        <v>697</v>
      </c>
      <c r="O10" s="48">
        <f t="shared" si="3"/>
        <v>3</v>
      </c>
      <c r="P10" s="55">
        <f t="shared" si="4"/>
        <v>700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29</v>
      </c>
      <c r="E11" s="45">
        <v>0</v>
      </c>
      <c r="F11" s="45">
        <v>0</v>
      </c>
      <c r="G11" s="53">
        <f t="shared" si="0"/>
        <v>29</v>
      </c>
      <c r="H11" s="44">
        <v>25</v>
      </c>
      <c r="I11" s="45">
        <v>0</v>
      </c>
      <c r="J11" s="46">
        <f t="shared" si="1"/>
        <v>25</v>
      </c>
      <c r="K11" s="52">
        <v>23</v>
      </c>
      <c r="L11" s="45">
        <v>0</v>
      </c>
      <c r="M11" s="53">
        <f t="shared" si="2"/>
        <v>23</v>
      </c>
      <c r="N11" s="52">
        <f t="shared" si="3"/>
        <v>48</v>
      </c>
      <c r="O11" s="45">
        <f t="shared" si="3"/>
        <v>0</v>
      </c>
      <c r="P11" s="53">
        <f t="shared" si="4"/>
        <v>48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39</v>
      </c>
      <c r="E12" s="48">
        <v>0</v>
      </c>
      <c r="F12" s="48">
        <v>0</v>
      </c>
      <c r="G12" s="55">
        <f t="shared" si="0"/>
        <v>39</v>
      </c>
      <c r="H12" s="47">
        <v>33</v>
      </c>
      <c r="I12" s="48">
        <v>0</v>
      </c>
      <c r="J12" s="49">
        <f t="shared" si="1"/>
        <v>33</v>
      </c>
      <c r="K12" s="54">
        <v>37</v>
      </c>
      <c r="L12" s="48">
        <v>0</v>
      </c>
      <c r="M12" s="55">
        <f t="shared" si="2"/>
        <v>37</v>
      </c>
      <c r="N12" s="54">
        <f t="shared" si="3"/>
        <v>70</v>
      </c>
      <c r="O12" s="48">
        <f t="shared" si="3"/>
        <v>0</v>
      </c>
      <c r="P12" s="55">
        <f t="shared" si="4"/>
        <v>70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91</v>
      </c>
      <c r="E13" s="45">
        <v>0</v>
      </c>
      <c r="F13" s="45">
        <v>1</v>
      </c>
      <c r="G13" s="53">
        <f t="shared" si="0"/>
        <v>92</v>
      </c>
      <c r="H13" s="44">
        <v>106</v>
      </c>
      <c r="I13" s="45">
        <v>0</v>
      </c>
      <c r="J13" s="46">
        <f t="shared" si="1"/>
        <v>106</v>
      </c>
      <c r="K13" s="52">
        <v>107</v>
      </c>
      <c r="L13" s="45">
        <v>1</v>
      </c>
      <c r="M13" s="53">
        <f t="shared" si="2"/>
        <v>108</v>
      </c>
      <c r="N13" s="52">
        <f t="shared" si="3"/>
        <v>213</v>
      </c>
      <c r="O13" s="45">
        <f t="shared" si="3"/>
        <v>1</v>
      </c>
      <c r="P13" s="53">
        <f t="shared" si="4"/>
        <v>214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129</v>
      </c>
      <c r="E14" s="48">
        <v>11</v>
      </c>
      <c r="F14" s="48">
        <v>1</v>
      </c>
      <c r="G14" s="55">
        <f t="shared" si="0"/>
        <v>141</v>
      </c>
      <c r="H14" s="47">
        <v>157</v>
      </c>
      <c r="I14" s="48">
        <v>5</v>
      </c>
      <c r="J14" s="49">
        <f t="shared" si="1"/>
        <v>162</v>
      </c>
      <c r="K14" s="54">
        <v>149</v>
      </c>
      <c r="L14" s="48">
        <v>9</v>
      </c>
      <c r="M14" s="55">
        <f t="shared" si="2"/>
        <v>158</v>
      </c>
      <c r="N14" s="54">
        <f t="shared" si="3"/>
        <v>306</v>
      </c>
      <c r="O14" s="48">
        <f t="shared" si="3"/>
        <v>14</v>
      </c>
      <c r="P14" s="55">
        <f t="shared" si="4"/>
        <v>320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143</v>
      </c>
      <c r="E15" s="45">
        <v>1</v>
      </c>
      <c r="F15" s="45">
        <v>1</v>
      </c>
      <c r="G15" s="53">
        <f t="shared" si="0"/>
        <v>145</v>
      </c>
      <c r="H15" s="44">
        <v>184</v>
      </c>
      <c r="I15" s="45">
        <v>0</v>
      </c>
      <c r="J15" s="46">
        <f t="shared" si="1"/>
        <v>184</v>
      </c>
      <c r="K15" s="52">
        <v>179</v>
      </c>
      <c r="L15" s="45">
        <v>2</v>
      </c>
      <c r="M15" s="53">
        <f t="shared" si="2"/>
        <v>181</v>
      </c>
      <c r="N15" s="52">
        <f t="shared" si="3"/>
        <v>363</v>
      </c>
      <c r="O15" s="45">
        <f t="shared" si="3"/>
        <v>2</v>
      </c>
      <c r="P15" s="53">
        <f t="shared" si="4"/>
        <v>365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41</v>
      </c>
      <c r="E16" s="48">
        <v>1</v>
      </c>
      <c r="F16" s="48">
        <v>0</v>
      </c>
      <c r="G16" s="55">
        <f t="shared" si="0"/>
        <v>42</v>
      </c>
      <c r="H16" s="47">
        <v>43</v>
      </c>
      <c r="I16" s="48">
        <v>1</v>
      </c>
      <c r="J16" s="49">
        <f t="shared" si="1"/>
        <v>44</v>
      </c>
      <c r="K16" s="54">
        <v>41</v>
      </c>
      <c r="L16" s="48">
        <v>0</v>
      </c>
      <c r="M16" s="55">
        <f t="shared" si="2"/>
        <v>41</v>
      </c>
      <c r="N16" s="54">
        <f t="shared" si="3"/>
        <v>84</v>
      </c>
      <c r="O16" s="48">
        <f t="shared" si="3"/>
        <v>1</v>
      </c>
      <c r="P16" s="55">
        <f t="shared" si="4"/>
        <v>85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2</v>
      </c>
      <c r="F17" s="45">
        <v>0</v>
      </c>
      <c r="G17" s="53">
        <f t="shared" si="0"/>
        <v>70</v>
      </c>
      <c r="H17" s="44">
        <v>69</v>
      </c>
      <c r="I17" s="45">
        <v>2</v>
      </c>
      <c r="J17" s="46">
        <f t="shared" si="1"/>
        <v>71</v>
      </c>
      <c r="K17" s="52">
        <v>81</v>
      </c>
      <c r="L17" s="45">
        <v>0</v>
      </c>
      <c r="M17" s="53">
        <f t="shared" si="2"/>
        <v>81</v>
      </c>
      <c r="N17" s="52">
        <f t="shared" si="3"/>
        <v>150</v>
      </c>
      <c r="O17" s="45">
        <f t="shared" si="3"/>
        <v>2</v>
      </c>
      <c r="P17" s="53">
        <f t="shared" si="4"/>
        <v>152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16</v>
      </c>
      <c r="I18" s="48">
        <v>0</v>
      </c>
      <c r="J18" s="49">
        <f t="shared" si="1"/>
        <v>16</v>
      </c>
      <c r="K18" s="54">
        <v>25</v>
      </c>
      <c r="L18" s="48">
        <v>0</v>
      </c>
      <c r="M18" s="55">
        <f t="shared" si="2"/>
        <v>25</v>
      </c>
      <c r="N18" s="54">
        <f t="shared" si="3"/>
        <v>41</v>
      </c>
      <c r="O18" s="48">
        <f t="shared" si="3"/>
        <v>0</v>
      </c>
      <c r="P18" s="55">
        <f t="shared" si="4"/>
        <v>41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19</v>
      </c>
      <c r="E21" s="45">
        <v>0</v>
      </c>
      <c r="F21" s="45">
        <v>1</v>
      </c>
      <c r="G21" s="53">
        <f t="shared" si="0"/>
        <v>20</v>
      </c>
      <c r="H21" s="44">
        <v>24</v>
      </c>
      <c r="I21" s="45">
        <v>0</v>
      </c>
      <c r="J21" s="46">
        <f t="shared" si="1"/>
        <v>24</v>
      </c>
      <c r="K21" s="52">
        <v>22</v>
      </c>
      <c r="L21" s="45">
        <v>1</v>
      </c>
      <c r="M21" s="53">
        <f t="shared" si="2"/>
        <v>23</v>
      </c>
      <c r="N21" s="52">
        <f t="shared" si="3"/>
        <v>46</v>
      </c>
      <c r="O21" s="45">
        <f t="shared" si="3"/>
        <v>1</v>
      </c>
      <c r="P21" s="53">
        <f t="shared" si="4"/>
        <v>47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27</v>
      </c>
      <c r="I22" s="48">
        <v>0</v>
      </c>
      <c r="J22" s="49">
        <f t="shared" si="1"/>
        <v>27</v>
      </c>
      <c r="K22" s="54">
        <v>32</v>
      </c>
      <c r="L22" s="48">
        <v>0</v>
      </c>
      <c r="M22" s="55">
        <f t="shared" si="2"/>
        <v>32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0</v>
      </c>
      <c r="G24" s="55">
        <f t="shared" si="0"/>
        <v>15</v>
      </c>
      <c r="H24" s="47">
        <v>17</v>
      </c>
      <c r="I24" s="48">
        <v>0</v>
      </c>
      <c r="J24" s="49">
        <f t="shared" si="1"/>
        <v>17</v>
      </c>
      <c r="K24" s="54">
        <v>13</v>
      </c>
      <c r="L24" s="48">
        <v>0</v>
      </c>
      <c r="M24" s="55">
        <f t="shared" si="2"/>
        <v>13</v>
      </c>
      <c r="N24" s="54">
        <f t="shared" si="3"/>
        <v>30</v>
      </c>
      <c r="O24" s="48">
        <f t="shared" si="3"/>
        <v>0</v>
      </c>
      <c r="P24" s="55">
        <f t="shared" si="4"/>
        <v>30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28</v>
      </c>
      <c r="E25" s="45">
        <v>0</v>
      </c>
      <c r="F25" s="45">
        <v>0</v>
      </c>
      <c r="G25" s="53">
        <f t="shared" si="0"/>
        <v>28</v>
      </c>
      <c r="H25" s="44">
        <v>37</v>
      </c>
      <c r="I25" s="45">
        <v>0</v>
      </c>
      <c r="J25" s="46">
        <f t="shared" si="1"/>
        <v>37</v>
      </c>
      <c r="K25" s="52">
        <v>36</v>
      </c>
      <c r="L25" s="45">
        <v>0</v>
      </c>
      <c r="M25" s="53">
        <f t="shared" si="2"/>
        <v>36</v>
      </c>
      <c r="N25" s="52">
        <f t="shared" si="3"/>
        <v>73</v>
      </c>
      <c r="O25" s="45">
        <f t="shared" si="3"/>
        <v>0</v>
      </c>
      <c r="P25" s="53">
        <f t="shared" si="4"/>
        <v>73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42</v>
      </c>
      <c r="E28" s="48">
        <v>0</v>
      </c>
      <c r="F28" s="48">
        <v>0</v>
      </c>
      <c r="G28" s="55">
        <f t="shared" si="0"/>
        <v>42</v>
      </c>
      <c r="H28" s="47">
        <v>41</v>
      </c>
      <c r="I28" s="48">
        <v>0</v>
      </c>
      <c r="J28" s="49">
        <f t="shared" si="1"/>
        <v>41</v>
      </c>
      <c r="K28" s="54">
        <v>51</v>
      </c>
      <c r="L28" s="48">
        <v>0</v>
      </c>
      <c r="M28" s="55">
        <f t="shared" si="2"/>
        <v>51</v>
      </c>
      <c r="N28" s="54">
        <f t="shared" si="3"/>
        <v>92</v>
      </c>
      <c r="O28" s="48">
        <f t="shared" si="3"/>
        <v>0</v>
      </c>
      <c r="P28" s="55">
        <f t="shared" si="4"/>
        <v>92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53</v>
      </c>
      <c r="E29" s="45">
        <v>1</v>
      </c>
      <c r="F29" s="45">
        <v>0</v>
      </c>
      <c r="G29" s="53">
        <f t="shared" si="0"/>
        <v>54</v>
      </c>
      <c r="H29" s="44">
        <v>51</v>
      </c>
      <c r="I29" s="45">
        <v>0</v>
      </c>
      <c r="J29" s="46">
        <f t="shared" si="1"/>
        <v>51</v>
      </c>
      <c r="K29" s="52">
        <v>59</v>
      </c>
      <c r="L29" s="45">
        <v>1</v>
      </c>
      <c r="M29" s="53">
        <f t="shared" si="2"/>
        <v>60</v>
      </c>
      <c r="N29" s="52">
        <f t="shared" si="3"/>
        <v>110</v>
      </c>
      <c r="O29" s="45">
        <f t="shared" si="3"/>
        <v>1</v>
      </c>
      <c r="P29" s="53">
        <f t="shared" si="4"/>
        <v>111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108</v>
      </c>
      <c r="E31" s="45">
        <v>0</v>
      </c>
      <c r="F31" s="45">
        <v>1</v>
      </c>
      <c r="G31" s="53">
        <f t="shared" si="0"/>
        <v>109</v>
      </c>
      <c r="H31" s="44">
        <v>115</v>
      </c>
      <c r="I31" s="45">
        <v>0</v>
      </c>
      <c r="J31" s="46">
        <f t="shared" si="1"/>
        <v>115</v>
      </c>
      <c r="K31" s="52">
        <v>101</v>
      </c>
      <c r="L31" s="45">
        <v>1</v>
      </c>
      <c r="M31" s="53">
        <f t="shared" si="2"/>
        <v>102</v>
      </c>
      <c r="N31" s="52">
        <f t="shared" si="3"/>
        <v>216</v>
      </c>
      <c r="O31" s="45">
        <f t="shared" si="3"/>
        <v>1</v>
      </c>
      <c r="P31" s="53">
        <f t="shared" si="4"/>
        <v>217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37</v>
      </c>
      <c r="E32" s="48">
        <v>0</v>
      </c>
      <c r="F32" s="48">
        <v>0</v>
      </c>
      <c r="G32" s="55">
        <f t="shared" si="0"/>
        <v>37</v>
      </c>
      <c r="H32" s="47">
        <v>31</v>
      </c>
      <c r="I32" s="48">
        <v>0</v>
      </c>
      <c r="J32" s="49">
        <f t="shared" si="1"/>
        <v>31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73</v>
      </c>
      <c r="O32" s="48">
        <f t="shared" si="5"/>
        <v>0</v>
      </c>
      <c r="P32" s="55">
        <f t="shared" si="4"/>
        <v>73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23</v>
      </c>
      <c r="E33" s="45">
        <v>0</v>
      </c>
      <c r="F33" s="45">
        <v>0</v>
      </c>
      <c r="G33" s="53">
        <f t="shared" si="0"/>
        <v>23</v>
      </c>
      <c r="H33" s="44">
        <v>22</v>
      </c>
      <c r="I33" s="45">
        <v>0</v>
      </c>
      <c r="J33" s="46">
        <f t="shared" si="1"/>
        <v>22</v>
      </c>
      <c r="K33" s="52">
        <v>28</v>
      </c>
      <c r="L33" s="45">
        <v>0</v>
      </c>
      <c r="M33" s="53">
        <f t="shared" si="2"/>
        <v>28</v>
      </c>
      <c r="N33" s="52">
        <f t="shared" si="5"/>
        <v>50</v>
      </c>
      <c r="O33" s="45">
        <f t="shared" si="5"/>
        <v>0</v>
      </c>
      <c r="P33" s="53">
        <f t="shared" si="4"/>
        <v>50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46</v>
      </c>
      <c r="E34" s="48">
        <v>0</v>
      </c>
      <c r="F34" s="48">
        <v>0</v>
      </c>
      <c r="G34" s="55">
        <f t="shared" si="0"/>
        <v>46</v>
      </c>
      <c r="H34" s="47">
        <v>45</v>
      </c>
      <c r="I34" s="48">
        <v>0</v>
      </c>
      <c r="J34" s="49">
        <f t="shared" si="1"/>
        <v>45</v>
      </c>
      <c r="K34" s="54">
        <v>59</v>
      </c>
      <c r="L34" s="48">
        <v>0</v>
      </c>
      <c r="M34" s="55">
        <f t="shared" si="2"/>
        <v>59</v>
      </c>
      <c r="N34" s="54">
        <f t="shared" si="5"/>
        <v>104</v>
      </c>
      <c r="O34" s="48">
        <f t="shared" si="5"/>
        <v>0</v>
      </c>
      <c r="P34" s="55">
        <f t="shared" si="4"/>
        <v>104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89</v>
      </c>
      <c r="E35" s="45">
        <v>0</v>
      </c>
      <c r="F35" s="45">
        <v>0</v>
      </c>
      <c r="G35" s="53">
        <f t="shared" si="0"/>
        <v>89</v>
      </c>
      <c r="H35" s="44">
        <v>105</v>
      </c>
      <c r="I35" s="45">
        <v>0</v>
      </c>
      <c r="J35" s="46">
        <f t="shared" si="1"/>
        <v>105</v>
      </c>
      <c r="K35" s="52">
        <v>104</v>
      </c>
      <c r="L35" s="45">
        <v>0</v>
      </c>
      <c r="M35" s="53">
        <f t="shared" si="2"/>
        <v>104</v>
      </c>
      <c r="N35" s="52">
        <f t="shared" si="5"/>
        <v>209</v>
      </c>
      <c r="O35" s="45">
        <f t="shared" si="5"/>
        <v>0</v>
      </c>
      <c r="P35" s="53">
        <f t="shared" si="4"/>
        <v>209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105</v>
      </c>
      <c r="E36" s="48">
        <v>0</v>
      </c>
      <c r="F36" s="48">
        <v>2</v>
      </c>
      <c r="G36" s="55">
        <f t="shared" si="0"/>
        <v>107</v>
      </c>
      <c r="H36" s="47">
        <v>134</v>
      </c>
      <c r="I36" s="48">
        <v>0</v>
      </c>
      <c r="J36" s="49">
        <f t="shared" si="1"/>
        <v>134</v>
      </c>
      <c r="K36" s="54">
        <v>106</v>
      </c>
      <c r="L36" s="48">
        <v>2</v>
      </c>
      <c r="M36" s="55">
        <f t="shared" si="2"/>
        <v>108</v>
      </c>
      <c r="N36" s="54">
        <f t="shared" si="5"/>
        <v>240</v>
      </c>
      <c r="O36" s="48">
        <f t="shared" si="5"/>
        <v>2</v>
      </c>
      <c r="P36" s="55">
        <f t="shared" si="4"/>
        <v>242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115</v>
      </c>
      <c r="E37" s="45">
        <v>30</v>
      </c>
      <c r="F37" s="45">
        <v>0</v>
      </c>
      <c r="G37" s="53">
        <f t="shared" si="0"/>
        <v>145</v>
      </c>
      <c r="H37" s="44">
        <v>138</v>
      </c>
      <c r="I37" s="45">
        <v>3</v>
      </c>
      <c r="J37" s="46">
        <f t="shared" si="1"/>
        <v>141</v>
      </c>
      <c r="K37" s="52">
        <v>124</v>
      </c>
      <c r="L37" s="45">
        <v>27</v>
      </c>
      <c r="M37" s="53">
        <f t="shared" si="2"/>
        <v>151</v>
      </c>
      <c r="N37" s="52">
        <f t="shared" si="5"/>
        <v>262</v>
      </c>
      <c r="O37" s="45">
        <f t="shared" si="5"/>
        <v>30</v>
      </c>
      <c r="P37" s="53">
        <f t="shared" si="4"/>
        <v>292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46</v>
      </c>
      <c r="I38" s="48">
        <v>0</v>
      </c>
      <c r="J38" s="49">
        <f t="shared" si="1"/>
        <v>46</v>
      </c>
      <c r="K38" s="54">
        <v>43</v>
      </c>
      <c r="L38" s="48">
        <v>0</v>
      </c>
      <c r="M38" s="55">
        <f t="shared" si="2"/>
        <v>43</v>
      </c>
      <c r="N38" s="54">
        <f t="shared" si="5"/>
        <v>89</v>
      </c>
      <c r="O38" s="48">
        <f t="shared" si="5"/>
        <v>0</v>
      </c>
      <c r="P38" s="55">
        <f t="shared" si="4"/>
        <v>89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39</v>
      </c>
      <c r="E39" s="45">
        <v>0</v>
      </c>
      <c r="F39" s="45">
        <v>1</v>
      </c>
      <c r="G39" s="53">
        <f t="shared" si="0"/>
        <v>40</v>
      </c>
      <c r="H39" s="44">
        <v>39</v>
      </c>
      <c r="I39" s="45">
        <v>0</v>
      </c>
      <c r="J39" s="46">
        <f t="shared" si="1"/>
        <v>39</v>
      </c>
      <c r="K39" s="52">
        <v>34</v>
      </c>
      <c r="L39" s="45">
        <v>1</v>
      </c>
      <c r="M39" s="53">
        <f t="shared" si="2"/>
        <v>35</v>
      </c>
      <c r="N39" s="52">
        <f t="shared" si="5"/>
        <v>73</v>
      </c>
      <c r="O39" s="45">
        <f t="shared" si="5"/>
        <v>1</v>
      </c>
      <c r="P39" s="53">
        <f t="shared" si="4"/>
        <v>74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23</v>
      </c>
      <c r="I40" s="48">
        <v>0</v>
      </c>
      <c r="J40" s="49">
        <f t="shared" si="1"/>
        <v>23</v>
      </c>
      <c r="K40" s="54">
        <v>23</v>
      </c>
      <c r="L40" s="48">
        <v>0</v>
      </c>
      <c r="M40" s="55">
        <f t="shared" si="2"/>
        <v>23</v>
      </c>
      <c r="N40" s="54">
        <f t="shared" si="5"/>
        <v>46</v>
      </c>
      <c r="O40" s="48">
        <f t="shared" si="5"/>
        <v>0</v>
      </c>
      <c r="P40" s="55">
        <f t="shared" si="4"/>
        <v>46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43</v>
      </c>
      <c r="I41" s="45">
        <v>0</v>
      </c>
      <c r="J41" s="46">
        <f t="shared" si="1"/>
        <v>43</v>
      </c>
      <c r="K41" s="52">
        <v>53</v>
      </c>
      <c r="L41" s="45">
        <v>0</v>
      </c>
      <c r="M41" s="53">
        <f t="shared" si="2"/>
        <v>53</v>
      </c>
      <c r="N41" s="52">
        <f t="shared" si="5"/>
        <v>96</v>
      </c>
      <c r="O41" s="45">
        <f t="shared" si="5"/>
        <v>0</v>
      </c>
      <c r="P41" s="53">
        <f t="shared" si="4"/>
        <v>96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72</v>
      </c>
      <c r="I42" s="48">
        <v>0</v>
      </c>
      <c r="J42" s="49">
        <f t="shared" si="1"/>
        <v>72</v>
      </c>
      <c r="K42" s="54">
        <v>78</v>
      </c>
      <c r="L42" s="48">
        <v>2</v>
      </c>
      <c r="M42" s="55">
        <f t="shared" si="2"/>
        <v>80</v>
      </c>
      <c r="N42" s="54">
        <f t="shared" si="5"/>
        <v>150</v>
      </c>
      <c r="O42" s="48">
        <f t="shared" si="5"/>
        <v>2</v>
      </c>
      <c r="P42" s="55">
        <f t="shared" si="4"/>
        <v>152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36</v>
      </c>
      <c r="E43" s="45">
        <v>0</v>
      </c>
      <c r="F43" s="45">
        <v>0</v>
      </c>
      <c r="G43" s="53">
        <f t="shared" si="0"/>
        <v>36</v>
      </c>
      <c r="H43" s="44">
        <v>34</v>
      </c>
      <c r="I43" s="45">
        <v>0</v>
      </c>
      <c r="J43" s="46">
        <f t="shared" si="1"/>
        <v>34</v>
      </c>
      <c r="K43" s="52">
        <v>33</v>
      </c>
      <c r="L43" s="45">
        <v>0</v>
      </c>
      <c r="M43" s="53">
        <f t="shared" si="2"/>
        <v>33</v>
      </c>
      <c r="N43" s="52">
        <f t="shared" si="5"/>
        <v>67</v>
      </c>
      <c r="O43" s="45">
        <f t="shared" si="5"/>
        <v>0</v>
      </c>
      <c r="P43" s="53">
        <f t="shared" si="4"/>
        <v>67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29</v>
      </c>
      <c r="L44" s="48">
        <v>0</v>
      </c>
      <c r="M44" s="55">
        <f t="shared" si="2"/>
        <v>29</v>
      </c>
      <c r="N44" s="54">
        <f t="shared" si="5"/>
        <v>58</v>
      </c>
      <c r="O44" s="48">
        <f t="shared" si="5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66</v>
      </c>
      <c r="I45" s="45">
        <v>0</v>
      </c>
      <c r="J45" s="46">
        <f t="shared" si="1"/>
        <v>66</v>
      </c>
      <c r="K45" s="52">
        <v>64</v>
      </c>
      <c r="L45" s="45">
        <v>0</v>
      </c>
      <c r="M45" s="53">
        <f t="shared" si="2"/>
        <v>64</v>
      </c>
      <c r="N45" s="52">
        <f t="shared" si="5"/>
        <v>130</v>
      </c>
      <c r="O45" s="45">
        <f t="shared" si="5"/>
        <v>0</v>
      </c>
      <c r="P45" s="53">
        <f t="shared" si="4"/>
        <v>130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63</v>
      </c>
      <c r="I46" s="48">
        <v>0</v>
      </c>
      <c r="J46" s="49">
        <f t="shared" si="1"/>
        <v>63</v>
      </c>
      <c r="K46" s="54">
        <v>62</v>
      </c>
      <c r="L46" s="48">
        <v>0</v>
      </c>
      <c r="M46" s="55">
        <f t="shared" si="2"/>
        <v>62</v>
      </c>
      <c r="N46" s="54">
        <f t="shared" si="5"/>
        <v>125</v>
      </c>
      <c r="O46" s="48">
        <f t="shared" si="5"/>
        <v>0</v>
      </c>
      <c r="P46" s="55">
        <f t="shared" si="4"/>
        <v>125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34</v>
      </c>
      <c r="L47" s="45">
        <v>0</v>
      </c>
      <c r="M47" s="53">
        <f t="shared" si="2"/>
        <v>34</v>
      </c>
      <c r="N47" s="52">
        <f t="shared" si="5"/>
        <v>62</v>
      </c>
      <c r="O47" s="45">
        <f t="shared" si="5"/>
        <v>0</v>
      </c>
      <c r="P47" s="53">
        <f t="shared" si="4"/>
        <v>62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1</v>
      </c>
      <c r="G48" s="55">
        <f t="shared" si="0"/>
        <v>199</v>
      </c>
      <c r="H48" s="47">
        <v>181</v>
      </c>
      <c r="I48" s="48">
        <v>0</v>
      </c>
      <c r="J48" s="49">
        <f t="shared" si="1"/>
        <v>181</v>
      </c>
      <c r="K48" s="54">
        <v>214</v>
      </c>
      <c r="L48" s="48">
        <v>1</v>
      </c>
      <c r="M48" s="55">
        <f t="shared" si="2"/>
        <v>215</v>
      </c>
      <c r="N48" s="54">
        <f t="shared" si="5"/>
        <v>395</v>
      </c>
      <c r="O48" s="48">
        <f t="shared" si="5"/>
        <v>1</v>
      </c>
      <c r="P48" s="55">
        <f t="shared" si="4"/>
        <v>396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3057</v>
      </c>
      <c r="E49" s="45">
        <f t="shared" si="6"/>
        <v>87</v>
      </c>
      <c r="F49" s="45">
        <f t="shared" si="6"/>
        <v>18</v>
      </c>
      <c r="G49" s="53">
        <f>SUM(G5:G48)</f>
        <v>3162</v>
      </c>
      <c r="H49" s="44">
        <f t="shared" si="6"/>
        <v>3376</v>
      </c>
      <c r="I49" s="45">
        <f t="shared" si="6"/>
        <v>22</v>
      </c>
      <c r="J49" s="46">
        <f t="shared" si="6"/>
        <v>3398</v>
      </c>
      <c r="K49" s="52">
        <f t="shared" si="6"/>
        <v>3368</v>
      </c>
      <c r="L49" s="45">
        <f t="shared" si="6"/>
        <v>88</v>
      </c>
      <c r="M49" s="53">
        <f t="shared" si="6"/>
        <v>3456</v>
      </c>
      <c r="N49" s="52">
        <f>SUM(N5:N48)</f>
        <v>6744</v>
      </c>
      <c r="O49" s="45">
        <f t="shared" si="6"/>
        <v>110</v>
      </c>
      <c r="P49" s="53">
        <f>SUM(P5:P48)</f>
        <v>6854</v>
      </c>
    </row>
    <row r="50" spans="1:17" ht="16.5" customHeight="1" x14ac:dyDescent="0.25">
      <c r="A50" s="410" t="s">
        <v>49</v>
      </c>
      <c r="B50" s="411"/>
      <c r="C50" s="411"/>
      <c r="D50" s="181">
        <f>'H28.2 (2)'!D49-'H28.1 (2)'!D49</f>
        <v>3</v>
      </c>
      <c r="E50" s="182">
        <f>'H28.2 (2)'!E49-'H28.1 (2)'!E49</f>
        <v>3</v>
      </c>
      <c r="F50" s="182">
        <f>'H28.2 (2)'!F49-'H28.1 (2)'!F49</f>
        <v>0</v>
      </c>
      <c r="G50" s="183">
        <f>SUM(D50:F50)</f>
        <v>6</v>
      </c>
      <c r="H50" s="184">
        <f>'H28.2 (2)'!H49-'H28.1 (2)'!H49</f>
        <v>-3</v>
      </c>
      <c r="I50" s="185">
        <f>'H28.2 (2)'!I49-'H28.1 (2)'!I49</f>
        <v>0</v>
      </c>
      <c r="J50" s="183">
        <f>SUM(H50:I50)</f>
        <v>-3</v>
      </c>
      <c r="K50" s="181">
        <f>'H28.2 (2)'!K49-'H28.1 (2)'!K49</f>
        <v>0</v>
      </c>
      <c r="L50" s="182">
        <f>'H28.2 (2)'!L49-'H28.1 (2)'!L49</f>
        <v>3</v>
      </c>
      <c r="M50" s="183">
        <f>SUM(K50:L50)</f>
        <v>3</v>
      </c>
      <c r="N50" s="184">
        <f>'H28.2 (2)'!N49-'H28.1 (2)'!N49</f>
        <v>-3</v>
      </c>
      <c r="O50" s="185">
        <f>'H28.2 (2)'!O49-'H28.1 (2)'!O49</f>
        <v>3</v>
      </c>
      <c r="P50" s="183">
        <f>SUM(N50:O50)</f>
        <v>0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05">
    <tabColor rgb="FFFF99CC"/>
  </sheetPr>
  <dimension ref="A1:S50"/>
  <sheetViews>
    <sheetView zoomScale="115" zoomScaleNormal="115" workbookViewId="0">
      <pane ySplit="4" topLeftCell="A41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48" si="0">SUM(D5:F5)</f>
        <v>65</v>
      </c>
      <c r="H5" s="44">
        <v>91</v>
      </c>
      <c r="I5" s="45">
        <v>0</v>
      </c>
      <c r="J5" s="46">
        <f t="shared" ref="J5:J48" si="1">SUM(H5:I5)</f>
        <v>91</v>
      </c>
      <c r="K5" s="52">
        <v>78</v>
      </c>
      <c r="L5" s="45">
        <v>0</v>
      </c>
      <c r="M5" s="53">
        <f t="shared" ref="M5:M48" si="2">SUM(K5:L5)</f>
        <v>78</v>
      </c>
      <c r="N5" s="52">
        <f t="shared" ref="N5:O31" si="3">H5+K5</f>
        <v>169</v>
      </c>
      <c r="O5" s="45">
        <f t="shared" si="3"/>
        <v>0</v>
      </c>
      <c r="P5" s="53">
        <f t="shared" ref="P5:P48" si="4">SUM(N5:O5)</f>
        <v>169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49</v>
      </c>
      <c r="F6" s="48">
        <v>1</v>
      </c>
      <c r="G6" s="55">
        <f t="shared" si="0"/>
        <v>251</v>
      </c>
      <c r="H6" s="47">
        <v>226</v>
      </c>
      <c r="I6" s="48">
        <v>7</v>
      </c>
      <c r="J6" s="49">
        <f t="shared" si="1"/>
        <v>233</v>
      </c>
      <c r="K6" s="54">
        <v>242</v>
      </c>
      <c r="L6" s="48">
        <v>44</v>
      </c>
      <c r="M6" s="55">
        <f t="shared" si="2"/>
        <v>286</v>
      </c>
      <c r="N6" s="54">
        <f t="shared" si="3"/>
        <v>468</v>
      </c>
      <c r="O6" s="48">
        <f t="shared" si="3"/>
        <v>51</v>
      </c>
      <c r="P6" s="55">
        <f t="shared" si="4"/>
        <v>519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346</v>
      </c>
      <c r="E7" s="45">
        <v>3</v>
      </c>
      <c r="F7" s="45">
        <v>1</v>
      </c>
      <c r="G7" s="53">
        <f t="shared" si="0"/>
        <v>350</v>
      </c>
      <c r="H7" s="44">
        <v>361</v>
      </c>
      <c r="I7" s="45">
        <v>4</v>
      </c>
      <c r="J7" s="46">
        <f t="shared" si="1"/>
        <v>365</v>
      </c>
      <c r="K7" s="52">
        <v>277</v>
      </c>
      <c r="L7" s="45">
        <v>0</v>
      </c>
      <c r="M7" s="53">
        <f t="shared" si="2"/>
        <v>277</v>
      </c>
      <c r="N7" s="52">
        <f t="shared" si="3"/>
        <v>638</v>
      </c>
      <c r="O7" s="45">
        <f t="shared" si="3"/>
        <v>4</v>
      </c>
      <c r="P7" s="53">
        <f t="shared" si="4"/>
        <v>642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75</v>
      </c>
      <c r="I8" s="48">
        <v>1</v>
      </c>
      <c r="J8" s="49">
        <f t="shared" si="1"/>
        <v>76</v>
      </c>
      <c r="K8" s="54">
        <v>74</v>
      </c>
      <c r="L8" s="48">
        <v>3</v>
      </c>
      <c r="M8" s="55">
        <f t="shared" si="2"/>
        <v>77</v>
      </c>
      <c r="N8" s="54">
        <f t="shared" si="3"/>
        <v>149</v>
      </c>
      <c r="O8" s="48">
        <f t="shared" si="3"/>
        <v>4</v>
      </c>
      <c r="P8" s="55">
        <f t="shared" si="4"/>
        <v>153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64</v>
      </c>
      <c r="I9" s="45">
        <v>0</v>
      </c>
      <c r="J9" s="46">
        <f t="shared" si="1"/>
        <v>64</v>
      </c>
      <c r="K9" s="52">
        <v>73</v>
      </c>
      <c r="L9" s="45">
        <v>0</v>
      </c>
      <c r="M9" s="53">
        <f t="shared" si="2"/>
        <v>73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270</v>
      </c>
      <c r="E10" s="48">
        <v>0</v>
      </c>
      <c r="F10" s="48">
        <v>3</v>
      </c>
      <c r="G10" s="55">
        <f t="shared" si="0"/>
        <v>273</v>
      </c>
      <c r="H10" s="47">
        <v>334</v>
      </c>
      <c r="I10" s="48">
        <v>1</v>
      </c>
      <c r="J10" s="49">
        <f t="shared" si="1"/>
        <v>335</v>
      </c>
      <c r="K10" s="54">
        <v>362</v>
      </c>
      <c r="L10" s="48">
        <v>2</v>
      </c>
      <c r="M10" s="55">
        <f t="shared" si="2"/>
        <v>364</v>
      </c>
      <c r="N10" s="54">
        <f t="shared" si="3"/>
        <v>696</v>
      </c>
      <c r="O10" s="48">
        <f t="shared" si="3"/>
        <v>3</v>
      </c>
      <c r="P10" s="55">
        <f t="shared" si="4"/>
        <v>699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29</v>
      </c>
      <c r="E11" s="45">
        <v>0</v>
      </c>
      <c r="F11" s="45">
        <v>0</v>
      </c>
      <c r="G11" s="53">
        <f t="shared" si="0"/>
        <v>29</v>
      </c>
      <c r="H11" s="44">
        <v>25</v>
      </c>
      <c r="I11" s="45">
        <v>0</v>
      </c>
      <c r="J11" s="46">
        <f t="shared" si="1"/>
        <v>25</v>
      </c>
      <c r="K11" s="52">
        <v>23</v>
      </c>
      <c r="L11" s="45">
        <v>0</v>
      </c>
      <c r="M11" s="53">
        <f t="shared" si="2"/>
        <v>23</v>
      </c>
      <c r="N11" s="52">
        <f t="shared" si="3"/>
        <v>48</v>
      </c>
      <c r="O11" s="45">
        <f t="shared" si="3"/>
        <v>0</v>
      </c>
      <c r="P11" s="53">
        <f t="shared" si="4"/>
        <v>48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39</v>
      </c>
      <c r="E12" s="48">
        <v>0</v>
      </c>
      <c r="F12" s="48">
        <v>0</v>
      </c>
      <c r="G12" s="55">
        <f t="shared" si="0"/>
        <v>39</v>
      </c>
      <c r="H12" s="47">
        <v>33</v>
      </c>
      <c r="I12" s="48">
        <v>0</v>
      </c>
      <c r="J12" s="49">
        <f t="shared" si="1"/>
        <v>33</v>
      </c>
      <c r="K12" s="54">
        <v>37</v>
      </c>
      <c r="L12" s="48">
        <v>0</v>
      </c>
      <c r="M12" s="55">
        <f t="shared" si="2"/>
        <v>37</v>
      </c>
      <c r="N12" s="54">
        <f t="shared" si="3"/>
        <v>70</v>
      </c>
      <c r="O12" s="48">
        <f t="shared" si="3"/>
        <v>0</v>
      </c>
      <c r="P12" s="55">
        <f t="shared" si="4"/>
        <v>70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90</v>
      </c>
      <c r="E13" s="45">
        <v>0</v>
      </c>
      <c r="F13" s="45">
        <v>1</v>
      </c>
      <c r="G13" s="53">
        <f t="shared" si="0"/>
        <v>91</v>
      </c>
      <c r="H13" s="44">
        <v>106</v>
      </c>
      <c r="I13" s="45">
        <v>0</v>
      </c>
      <c r="J13" s="46">
        <f t="shared" si="1"/>
        <v>106</v>
      </c>
      <c r="K13" s="52">
        <v>106</v>
      </c>
      <c r="L13" s="45">
        <v>1</v>
      </c>
      <c r="M13" s="53">
        <f t="shared" si="2"/>
        <v>107</v>
      </c>
      <c r="N13" s="52">
        <f t="shared" si="3"/>
        <v>212</v>
      </c>
      <c r="O13" s="45">
        <f t="shared" si="3"/>
        <v>1</v>
      </c>
      <c r="P13" s="53">
        <f t="shared" si="4"/>
        <v>213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129</v>
      </c>
      <c r="E14" s="48">
        <v>8</v>
      </c>
      <c r="F14" s="48">
        <v>1</v>
      </c>
      <c r="G14" s="55">
        <f t="shared" si="0"/>
        <v>138</v>
      </c>
      <c r="H14" s="47">
        <v>157</v>
      </c>
      <c r="I14" s="48">
        <v>5</v>
      </c>
      <c r="J14" s="49">
        <f t="shared" si="1"/>
        <v>162</v>
      </c>
      <c r="K14" s="54">
        <v>149</v>
      </c>
      <c r="L14" s="48">
        <v>6</v>
      </c>
      <c r="M14" s="55">
        <f t="shared" si="2"/>
        <v>155</v>
      </c>
      <c r="N14" s="54">
        <f t="shared" si="3"/>
        <v>306</v>
      </c>
      <c r="O14" s="48">
        <f t="shared" si="3"/>
        <v>11</v>
      </c>
      <c r="P14" s="55">
        <f t="shared" si="4"/>
        <v>317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144</v>
      </c>
      <c r="E15" s="45">
        <v>1</v>
      </c>
      <c r="F15" s="45">
        <v>1</v>
      </c>
      <c r="G15" s="53">
        <f t="shared" si="0"/>
        <v>146</v>
      </c>
      <c r="H15" s="44">
        <v>185</v>
      </c>
      <c r="I15" s="45">
        <v>0</v>
      </c>
      <c r="J15" s="46">
        <f t="shared" si="1"/>
        <v>185</v>
      </c>
      <c r="K15" s="52">
        <v>175</v>
      </c>
      <c r="L15" s="45">
        <v>2</v>
      </c>
      <c r="M15" s="53">
        <f t="shared" si="2"/>
        <v>177</v>
      </c>
      <c r="N15" s="52">
        <f t="shared" si="3"/>
        <v>360</v>
      </c>
      <c r="O15" s="45">
        <f t="shared" si="3"/>
        <v>2</v>
      </c>
      <c r="P15" s="53">
        <f t="shared" si="4"/>
        <v>362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41</v>
      </c>
      <c r="E16" s="48">
        <v>1</v>
      </c>
      <c r="F16" s="48">
        <v>0</v>
      </c>
      <c r="G16" s="55">
        <f t="shared" si="0"/>
        <v>42</v>
      </c>
      <c r="H16" s="47">
        <v>43</v>
      </c>
      <c r="I16" s="48">
        <v>1</v>
      </c>
      <c r="J16" s="49">
        <f t="shared" si="1"/>
        <v>44</v>
      </c>
      <c r="K16" s="54">
        <v>42</v>
      </c>
      <c r="L16" s="48">
        <v>0</v>
      </c>
      <c r="M16" s="55">
        <f t="shared" si="2"/>
        <v>42</v>
      </c>
      <c r="N16" s="54">
        <f t="shared" si="3"/>
        <v>85</v>
      </c>
      <c r="O16" s="48">
        <f t="shared" si="3"/>
        <v>1</v>
      </c>
      <c r="P16" s="55">
        <f t="shared" si="4"/>
        <v>86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2</v>
      </c>
      <c r="F17" s="45">
        <v>0</v>
      </c>
      <c r="G17" s="53">
        <f t="shared" si="0"/>
        <v>70</v>
      </c>
      <c r="H17" s="44">
        <v>69</v>
      </c>
      <c r="I17" s="45">
        <v>2</v>
      </c>
      <c r="J17" s="46">
        <f t="shared" si="1"/>
        <v>71</v>
      </c>
      <c r="K17" s="52">
        <v>80</v>
      </c>
      <c r="L17" s="45">
        <v>0</v>
      </c>
      <c r="M17" s="53">
        <f t="shared" si="2"/>
        <v>80</v>
      </c>
      <c r="N17" s="52">
        <f t="shared" si="3"/>
        <v>149</v>
      </c>
      <c r="O17" s="45">
        <f t="shared" si="3"/>
        <v>2</v>
      </c>
      <c r="P17" s="53">
        <f t="shared" si="4"/>
        <v>151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17</v>
      </c>
      <c r="I18" s="48">
        <v>0</v>
      </c>
      <c r="J18" s="49">
        <f t="shared" si="1"/>
        <v>17</v>
      </c>
      <c r="K18" s="54">
        <v>25</v>
      </c>
      <c r="L18" s="48">
        <v>0</v>
      </c>
      <c r="M18" s="55">
        <f t="shared" si="2"/>
        <v>25</v>
      </c>
      <c r="N18" s="54">
        <f t="shared" si="3"/>
        <v>42</v>
      </c>
      <c r="O18" s="48">
        <f t="shared" si="3"/>
        <v>0</v>
      </c>
      <c r="P18" s="55">
        <f t="shared" si="4"/>
        <v>42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19</v>
      </c>
      <c r="E21" s="45">
        <v>0</v>
      </c>
      <c r="F21" s="45">
        <v>1</v>
      </c>
      <c r="G21" s="53">
        <f t="shared" si="0"/>
        <v>20</v>
      </c>
      <c r="H21" s="44">
        <v>24</v>
      </c>
      <c r="I21" s="45">
        <v>0</v>
      </c>
      <c r="J21" s="46">
        <f t="shared" si="1"/>
        <v>24</v>
      </c>
      <c r="K21" s="52">
        <v>22</v>
      </c>
      <c r="L21" s="45">
        <v>1</v>
      </c>
      <c r="M21" s="53">
        <f t="shared" si="2"/>
        <v>23</v>
      </c>
      <c r="N21" s="52">
        <f t="shared" si="3"/>
        <v>46</v>
      </c>
      <c r="O21" s="45">
        <f t="shared" si="3"/>
        <v>1</v>
      </c>
      <c r="P21" s="53">
        <f t="shared" si="4"/>
        <v>47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27</v>
      </c>
      <c r="I22" s="48">
        <v>0</v>
      </c>
      <c r="J22" s="49">
        <f t="shared" si="1"/>
        <v>27</v>
      </c>
      <c r="K22" s="54">
        <v>32</v>
      </c>
      <c r="L22" s="48">
        <v>0</v>
      </c>
      <c r="M22" s="55">
        <f t="shared" si="2"/>
        <v>32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0</v>
      </c>
      <c r="G24" s="55">
        <f t="shared" si="0"/>
        <v>15</v>
      </c>
      <c r="H24" s="47">
        <v>17</v>
      </c>
      <c r="I24" s="48">
        <v>0</v>
      </c>
      <c r="J24" s="49">
        <f t="shared" si="1"/>
        <v>17</v>
      </c>
      <c r="K24" s="54">
        <v>14</v>
      </c>
      <c r="L24" s="48">
        <v>0</v>
      </c>
      <c r="M24" s="55">
        <f t="shared" si="2"/>
        <v>14</v>
      </c>
      <c r="N24" s="54">
        <f t="shared" si="3"/>
        <v>31</v>
      </c>
      <c r="O24" s="48">
        <f t="shared" si="3"/>
        <v>0</v>
      </c>
      <c r="P24" s="55">
        <f t="shared" si="4"/>
        <v>31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36</v>
      </c>
      <c r="I25" s="45">
        <v>0</v>
      </c>
      <c r="J25" s="46">
        <f t="shared" si="1"/>
        <v>36</v>
      </c>
      <c r="K25" s="52">
        <v>35</v>
      </c>
      <c r="L25" s="45">
        <v>0</v>
      </c>
      <c r="M25" s="53">
        <f t="shared" si="2"/>
        <v>35</v>
      </c>
      <c r="N25" s="52">
        <f t="shared" si="3"/>
        <v>71</v>
      </c>
      <c r="O25" s="45">
        <f t="shared" si="3"/>
        <v>0</v>
      </c>
      <c r="P25" s="53">
        <f t="shared" si="4"/>
        <v>71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27</v>
      </c>
      <c r="L27" s="45">
        <v>0</v>
      </c>
      <c r="M27" s="53">
        <f t="shared" si="2"/>
        <v>27</v>
      </c>
      <c r="N27" s="52">
        <f t="shared" si="3"/>
        <v>56</v>
      </c>
      <c r="O27" s="45">
        <f t="shared" si="3"/>
        <v>0</v>
      </c>
      <c r="P27" s="53">
        <f t="shared" si="4"/>
        <v>56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43</v>
      </c>
      <c r="E28" s="48">
        <v>0</v>
      </c>
      <c r="F28" s="48">
        <v>0</v>
      </c>
      <c r="G28" s="55">
        <f t="shared" si="0"/>
        <v>43</v>
      </c>
      <c r="H28" s="47">
        <v>42</v>
      </c>
      <c r="I28" s="48">
        <v>0</v>
      </c>
      <c r="J28" s="49">
        <f t="shared" si="1"/>
        <v>42</v>
      </c>
      <c r="K28" s="54">
        <v>51</v>
      </c>
      <c r="L28" s="48">
        <v>0</v>
      </c>
      <c r="M28" s="55">
        <f t="shared" si="2"/>
        <v>51</v>
      </c>
      <c r="N28" s="54">
        <f t="shared" si="3"/>
        <v>93</v>
      </c>
      <c r="O28" s="48">
        <f t="shared" si="3"/>
        <v>0</v>
      </c>
      <c r="P28" s="55">
        <f t="shared" si="4"/>
        <v>93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53</v>
      </c>
      <c r="E29" s="45">
        <v>1</v>
      </c>
      <c r="F29" s="45">
        <v>0</v>
      </c>
      <c r="G29" s="53">
        <f t="shared" si="0"/>
        <v>54</v>
      </c>
      <c r="H29" s="44">
        <v>51</v>
      </c>
      <c r="I29" s="45">
        <v>0</v>
      </c>
      <c r="J29" s="46">
        <f t="shared" si="1"/>
        <v>51</v>
      </c>
      <c r="K29" s="52">
        <v>59</v>
      </c>
      <c r="L29" s="45">
        <v>1</v>
      </c>
      <c r="M29" s="53">
        <f t="shared" si="2"/>
        <v>60</v>
      </c>
      <c r="N29" s="52">
        <f t="shared" si="3"/>
        <v>110</v>
      </c>
      <c r="O29" s="45">
        <f t="shared" si="3"/>
        <v>1</v>
      </c>
      <c r="P29" s="53">
        <f t="shared" si="4"/>
        <v>111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105</v>
      </c>
      <c r="E31" s="45">
        <v>0</v>
      </c>
      <c r="F31" s="45">
        <v>1</v>
      </c>
      <c r="G31" s="53">
        <f t="shared" si="0"/>
        <v>106</v>
      </c>
      <c r="H31" s="44">
        <v>112</v>
      </c>
      <c r="I31" s="45">
        <v>0</v>
      </c>
      <c r="J31" s="46">
        <f t="shared" si="1"/>
        <v>112</v>
      </c>
      <c r="K31" s="52">
        <v>100</v>
      </c>
      <c r="L31" s="45">
        <v>1</v>
      </c>
      <c r="M31" s="53">
        <f t="shared" si="2"/>
        <v>101</v>
      </c>
      <c r="N31" s="52">
        <f t="shared" si="3"/>
        <v>212</v>
      </c>
      <c r="O31" s="45">
        <f t="shared" si="3"/>
        <v>1</v>
      </c>
      <c r="P31" s="53">
        <f t="shared" si="4"/>
        <v>213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74</v>
      </c>
      <c r="O32" s="48">
        <f t="shared" si="5"/>
        <v>0</v>
      </c>
      <c r="P32" s="55">
        <f t="shared" si="4"/>
        <v>74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23</v>
      </c>
      <c r="E33" s="45">
        <v>0</v>
      </c>
      <c r="F33" s="45">
        <v>0</v>
      </c>
      <c r="G33" s="53">
        <f t="shared" si="0"/>
        <v>23</v>
      </c>
      <c r="H33" s="44">
        <v>22</v>
      </c>
      <c r="I33" s="45">
        <v>0</v>
      </c>
      <c r="J33" s="46">
        <f t="shared" si="1"/>
        <v>22</v>
      </c>
      <c r="K33" s="52">
        <v>28</v>
      </c>
      <c r="L33" s="45">
        <v>0</v>
      </c>
      <c r="M33" s="53">
        <f t="shared" si="2"/>
        <v>28</v>
      </c>
      <c r="N33" s="52">
        <f t="shared" si="5"/>
        <v>50</v>
      </c>
      <c r="O33" s="45">
        <f t="shared" si="5"/>
        <v>0</v>
      </c>
      <c r="P33" s="53">
        <f t="shared" si="4"/>
        <v>50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46</v>
      </c>
      <c r="E34" s="48">
        <v>0</v>
      </c>
      <c r="F34" s="48">
        <v>0</v>
      </c>
      <c r="G34" s="55">
        <f t="shared" si="0"/>
        <v>46</v>
      </c>
      <c r="H34" s="47">
        <v>45</v>
      </c>
      <c r="I34" s="48">
        <v>0</v>
      </c>
      <c r="J34" s="49">
        <f t="shared" si="1"/>
        <v>45</v>
      </c>
      <c r="K34" s="54">
        <v>59</v>
      </c>
      <c r="L34" s="48">
        <v>0</v>
      </c>
      <c r="M34" s="55">
        <f t="shared" si="2"/>
        <v>59</v>
      </c>
      <c r="N34" s="54">
        <f t="shared" si="5"/>
        <v>104</v>
      </c>
      <c r="O34" s="48">
        <f t="shared" si="5"/>
        <v>0</v>
      </c>
      <c r="P34" s="55">
        <f t="shared" si="4"/>
        <v>104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89</v>
      </c>
      <c r="E35" s="45">
        <v>0</v>
      </c>
      <c r="F35" s="45">
        <v>0</v>
      </c>
      <c r="G35" s="53">
        <f t="shared" si="0"/>
        <v>89</v>
      </c>
      <c r="H35" s="44">
        <v>105</v>
      </c>
      <c r="I35" s="45">
        <v>0</v>
      </c>
      <c r="J35" s="46">
        <f t="shared" si="1"/>
        <v>105</v>
      </c>
      <c r="K35" s="52">
        <v>104</v>
      </c>
      <c r="L35" s="45">
        <v>0</v>
      </c>
      <c r="M35" s="53">
        <f t="shared" si="2"/>
        <v>104</v>
      </c>
      <c r="N35" s="52">
        <f t="shared" si="5"/>
        <v>209</v>
      </c>
      <c r="O35" s="45">
        <f t="shared" si="5"/>
        <v>0</v>
      </c>
      <c r="P35" s="53">
        <f t="shared" si="4"/>
        <v>209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104</v>
      </c>
      <c r="E36" s="48">
        <v>0</v>
      </c>
      <c r="F36" s="48">
        <v>2</v>
      </c>
      <c r="G36" s="55">
        <f t="shared" si="0"/>
        <v>106</v>
      </c>
      <c r="H36" s="47">
        <v>134</v>
      </c>
      <c r="I36" s="48">
        <v>0</v>
      </c>
      <c r="J36" s="49">
        <f t="shared" si="1"/>
        <v>134</v>
      </c>
      <c r="K36" s="54">
        <v>106</v>
      </c>
      <c r="L36" s="48">
        <v>2</v>
      </c>
      <c r="M36" s="55">
        <f t="shared" si="2"/>
        <v>108</v>
      </c>
      <c r="N36" s="54">
        <f t="shared" si="5"/>
        <v>240</v>
      </c>
      <c r="O36" s="48">
        <f t="shared" si="5"/>
        <v>2</v>
      </c>
      <c r="P36" s="55">
        <f t="shared" si="4"/>
        <v>242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18</v>
      </c>
      <c r="F37" s="45">
        <v>0</v>
      </c>
      <c r="G37" s="53">
        <f t="shared" si="0"/>
        <v>135</v>
      </c>
      <c r="H37" s="44">
        <v>140</v>
      </c>
      <c r="I37" s="45">
        <v>0</v>
      </c>
      <c r="J37" s="46">
        <f t="shared" si="1"/>
        <v>140</v>
      </c>
      <c r="K37" s="52">
        <v>124</v>
      </c>
      <c r="L37" s="45">
        <v>18</v>
      </c>
      <c r="M37" s="53">
        <f t="shared" si="2"/>
        <v>142</v>
      </c>
      <c r="N37" s="52">
        <f t="shared" si="5"/>
        <v>264</v>
      </c>
      <c r="O37" s="45">
        <f t="shared" si="5"/>
        <v>18</v>
      </c>
      <c r="P37" s="53">
        <f t="shared" si="4"/>
        <v>282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46</v>
      </c>
      <c r="I38" s="48">
        <v>0</v>
      </c>
      <c r="J38" s="49">
        <f t="shared" si="1"/>
        <v>46</v>
      </c>
      <c r="K38" s="54">
        <v>43</v>
      </c>
      <c r="L38" s="48">
        <v>0</v>
      </c>
      <c r="M38" s="55">
        <f t="shared" si="2"/>
        <v>43</v>
      </c>
      <c r="N38" s="54">
        <f t="shared" si="5"/>
        <v>89</v>
      </c>
      <c r="O38" s="48">
        <f t="shared" si="5"/>
        <v>0</v>
      </c>
      <c r="P38" s="55">
        <f t="shared" si="4"/>
        <v>89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40</v>
      </c>
      <c r="E39" s="45">
        <v>0</v>
      </c>
      <c r="F39" s="45">
        <v>1</v>
      </c>
      <c r="G39" s="53">
        <f t="shared" si="0"/>
        <v>41</v>
      </c>
      <c r="H39" s="44">
        <v>39</v>
      </c>
      <c r="I39" s="45">
        <v>0</v>
      </c>
      <c r="J39" s="46">
        <f t="shared" si="1"/>
        <v>39</v>
      </c>
      <c r="K39" s="52">
        <v>35</v>
      </c>
      <c r="L39" s="45">
        <v>1</v>
      </c>
      <c r="M39" s="53">
        <f t="shared" si="2"/>
        <v>36</v>
      </c>
      <c r="N39" s="52">
        <f t="shared" si="5"/>
        <v>74</v>
      </c>
      <c r="O39" s="45">
        <f t="shared" si="5"/>
        <v>1</v>
      </c>
      <c r="P39" s="53">
        <f t="shared" si="4"/>
        <v>75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24</v>
      </c>
      <c r="I40" s="48">
        <v>0</v>
      </c>
      <c r="J40" s="49">
        <f t="shared" si="1"/>
        <v>24</v>
      </c>
      <c r="K40" s="54">
        <v>23</v>
      </c>
      <c r="L40" s="48">
        <v>0</v>
      </c>
      <c r="M40" s="55">
        <f t="shared" si="2"/>
        <v>23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43</v>
      </c>
      <c r="I41" s="45">
        <v>0</v>
      </c>
      <c r="J41" s="46">
        <f t="shared" si="1"/>
        <v>43</v>
      </c>
      <c r="K41" s="52">
        <v>53</v>
      </c>
      <c r="L41" s="45">
        <v>0</v>
      </c>
      <c r="M41" s="53">
        <f t="shared" si="2"/>
        <v>53</v>
      </c>
      <c r="N41" s="52">
        <f t="shared" si="5"/>
        <v>96</v>
      </c>
      <c r="O41" s="45">
        <f t="shared" si="5"/>
        <v>0</v>
      </c>
      <c r="P41" s="53">
        <f t="shared" si="4"/>
        <v>96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54</v>
      </c>
      <c r="E42" s="48">
        <v>0</v>
      </c>
      <c r="F42" s="48">
        <v>2</v>
      </c>
      <c r="G42" s="55">
        <f t="shared" si="0"/>
        <v>56</v>
      </c>
      <c r="H42" s="47">
        <v>74</v>
      </c>
      <c r="I42" s="48">
        <v>0</v>
      </c>
      <c r="J42" s="49">
        <f t="shared" si="1"/>
        <v>74</v>
      </c>
      <c r="K42" s="54">
        <v>81</v>
      </c>
      <c r="L42" s="48">
        <v>2</v>
      </c>
      <c r="M42" s="55">
        <f t="shared" si="2"/>
        <v>83</v>
      </c>
      <c r="N42" s="54">
        <f t="shared" si="5"/>
        <v>155</v>
      </c>
      <c r="O42" s="48">
        <f t="shared" si="5"/>
        <v>2</v>
      </c>
      <c r="P42" s="55">
        <f t="shared" si="4"/>
        <v>157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37</v>
      </c>
      <c r="E43" s="45">
        <v>0</v>
      </c>
      <c r="F43" s="45">
        <v>0</v>
      </c>
      <c r="G43" s="53">
        <f t="shared" si="0"/>
        <v>37</v>
      </c>
      <c r="H43" s="44">
        <v>36</v>
      </c>
      <c r="I43" s="45">
        <v>0</v>
      </c>
      <c r="J43" s="46">
        <f t="shared" si="1"/>
        <v>36</v>
      </c>
      <c r="K43" s="52">
        <v>34</v>
      </c>
      <c r="L43" s="45">
        <v>0</v>
      </c>
      <c r="M43" s="53">
        <f t="shared" si="2"/>
        <v>34</v>
      </c>
      <c r="N43" s="52">
        <f t="shared" si="5"/>
        <v>70</v>
      </c>
      <c r="O43" s="45">
        <f t="shared" si="5"/>
        <v>0</v>
      </c>
      <c r="P43" s="53">
        <f t="shared" si="4"/>
        <v>70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28</v>
      </c>
      <c r="L44" s="48">
        <v>0</v>
      </c>
      <c r="M44" s="55">
        <f t="shared" si="2"/>
        <v>28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67</v>
      </c>
      <c r="I45" s="45">
        <v>0</v>
      </c>
      <c r="J45" s="46">
        <f t="shared" si="1"/>
        <v>67</v>
      </c>
      <c r="K45" s="52">
        <v>64</v>
      </c>
      <c r="L45" s="45">
        <v>0</v>
      </c>
      <c r="M45" s="53">
        <f t="shared" si="2"/>
        <v>64</v>
      </c>
      <c r="N45" s="52">
        <f t="shared" si="5"/>
        <v>131</v>
      </c>
      <c r="O45" s="45">
        <f t="shared" si="5"/>
        <v>0</v>
      </c>
      <c r="P45" s="53">
        <f t="shared" si="4"/>
        <v>131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63</v>
      </c>
      <c r="I46" s="48">
        <v>0</v>
      </c>
      <c r="J46" s="49">
        <f t="shared" si="1"/>
        <v>63</v>
      </c>
      <c r="K46" s="54">
        <v>62</v>
      </c>
      <c r="L46" s="48">
        <v>0</v>
      </c>
      <c r="M46" s="55">
        <f t="shared" si="2"/>
        <v>62</v>
      </c>
      <c r="N46" s="54">
        <f t="shared" si="5"/>
        <v>125</v>
      </c>
      <c r="O46" s="48">
        <f t="shared" si="5"/>
        <v>0</v>
      </c>
      <c r="P46" s="55">
        <f t="shared" si="4"/>
        <v>125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34</v>
      </c>
      <c r="L47" s="45">
        <v>0</v>
      </c>
      <c r="M47" s="53">
        <f t="shared" si="2"/>
        <v>34</v>
      </c>
      <c r="N47" s="52">
        <f t="shared" si="5"/>
        <v>62</v>
      </c>
      <c r="O47" s="45">
        <f t="shared" si="5"/>
        <v>0</v>
      </c>
      <c r="P47" s="53">
        <f t="shared" si="4"/>
        <v>62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181</v>
      </c>
      <c r="I48" s="48">
        <v>0</v>
      </c>
      <c r="J48" s="49">
        <f t="shared" si="1"/>
        <v>181</v>
      </c>
      <c r="K48" s="54">
        <v>214</v>
      </c>
      <c r="L48" s="48">
        <v>1</v>
      </c>
      <c r="M48" s="55">
        <f t="shared" si="2"/>
        <v>215</v>
      </c>
      <c r="N48" s="54">
        <f t="shared" si="5"/>
        <v>395</v>
      </c>
      <c r="O48" s="48">
        <f t="shared" si="5"/>
        <v>1</v>
      </c>
      <c r="P48" s="55">
        <f t="shared" si="4"/>
        <v>396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3054</v>
      </c>
      <c r="E49" s="45">
        <f t="shared" si="6"/>
        <v>84</v>
      </c>
      <c r="F49" s="45">
        <f t="shared" si="6"/>
        <v>18</v>
      </c>
      <c r="G49" s="53">
        <f>SUM(G5:G48)</f>
        <v>3156</v>
      </c>
      <c r="H49" s="44">
        <f t="shared" si="6"/>
        <v>3379</v>
      </c>
      <c r="I49" s="45">
        <f t="shared" si="6"/>
        <v>22</v>
      </c>
      <c r="J49" s="46">
        <f t="shared" si="6"/>
        <v>3401</v>
      </c>
      <c r="K49" s="52">
        <f t="shared" si="6"/>
        <v>3368</v>
      </c>
      <c r="L49" s="45">
        <f t="shared" si="6"/>
        <v>85</v>
      </c>
      <c r="M49" s="53">
        <f t="shared" si="6"/>
        <v>3453</v>
      </c>
      <c r="N49" s="52">
        <f>SUM(N5:N48)</f>
        <v>6747</v>
      </c>
      <c r="O49" s="45">
        <f t="shared" si="6"/>
        <v>107</v>
      </c>
      <c r="P49" s="53">
        <f>SUM(P5:P48)</f>
        <v>6854</v>
      </c>
    </row>
    <row r="50" spans="1:17" ht="16.5" customHeight="1" x14ac:dyDescent="0.25">
      <c r="A50" s="410" t="s">
        <v>49</v>
      </c>
      <c r="B50" s="411"/>
      <c r="C50" s="411"/>
      <c r="D50" s="181">
        <f>'H28.1 (2)'!D49-'H27.12. (2)'!D49</f>
        <v>2</v>
      </c>
      <c r="E50" s="182">
        <f>'H28.1 (2)'!E49-'H27.12. (2)'!E49</f>
        <v>2</v>
      </c>
      <c r="F50" s="182">
        <f>'H28.1 (2)'!F49-'H27.12. (2)'!F49</f>
        <v>0</v>
      </c>
      <c r="G50" s="183">
        <f>'H28.1 (2)'!G49-'H27.12. (2)'!G49</f>
        <v>4</v>
      </c>
      <c r="H50" s="184">
        <f>'H28.1 (2)'!H49-'H27.12. (2)'!H49</f>
        <v>-4</v>
      </c>
      <c r="I50" s="185">
        <f>'H28.1 (2)'!I49-'H27.12. (2)'!I49</f>
        <v>2</v>
      </c>
      <c r="J50" s="183">
        <f>'H28.1 (2)'!J49-'H27.12. (2)'!J49</f>
        <v>-2</v>
      </c>
      <c r="K50" s="181">
        <f>'H28.1 (2)'!K49-'H27.12. (2)'!K49</f>
        <v>-3</v>
      </c>
      <c r="L50" s="198">
        <f>'H28.1 (2)'!L49-'H27.12. (2)'!L49</f>
        <v>0</v>
      </c>
      <c r="M50" s="185">
        <f>'H28.1 (2)'!M49-'H27.12. (2)'!M49</f>
        <v>-3</v>
      </c>
      <c r="N50" s="181">
        <f>'H28.1 (2)'!N49-'H27.12. (2)'!N49</f>
        <v>-7</v>
      </c>
      <c r="O50" s="182">
        <f>'H28.1 (2)'!O49-'H27.12. (2)'!O49</f>
        <v>2</v>
      </c>
      <c r="P50" s="183">
        <f>'H28.1 (2)'!P49-'H27.12. (2)'!P49</f>
        <v>-5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06">
    <tabColor rgb="FFFF99CC"/>
  </sheetPr>
  <dimension ref="A1:S50"/>
  <sheetViews>
    <sheetView zoomScale="115" zoomScaleNormal="115" workbookViewId="0">
      <pane ySplit="4" topLeftCell="A38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48" si="0">SUM(D5:F5)</f>
        <v>65</v>
      </c>
      <c r="H5" s="44">
        <v>91</v>
      </c>
      <c r="I5" s="45">
        <v>0</v>
      </c>
      <c r="J5" s="46">
        <f t="shared" ref="J5:J48" si="1">SUM(H5:I5)</f>
        <v>91</v>
      </c>
      <c r="K5" s="52">
        <v>79</v>
      </c>
      <c r="L5" s="45">
        <v>0</v>
      </c>
      <c r="M5" s="53">
        <f t="shared" ref="M5:M48" si="2">SUM(K5:L5)</f>
        <v>79</v>
      </c>
      <c r="N5" s="52">
        <f t="shared" ref="N5:O31" si="3">H5+K5</f>
        <v>170</v>
      </c>
      <c r="O5" s="45">
        <f t="shared" si="3"/>
        <v>0</v>
      </c>
      <c r="P5" s="53">
        <f t="shared" ref="P5:P48" si="4">SUM(N5:O5)</f>
        <v>170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49</v>
      </c>
      <c r="F6" s="48">
        <v>1</v>
      </c>
      <c r="G6" s="55">
        <f t="shared" si="0"/>
        <v>251</v>
      </c>
      <c r="H6" s="47">
        <v>226</v>
      </c>
      <c r="I6" s="48">
        <v>7</v>
      </c>
      <c r="J6" s="49">
        <f t="shared" si="1"/>
        <v>233</v>
      </c>
      <c r="K6" s="54">
        <v>242</v>
      </c>
      <c r="L6" s="48">
        <v>44</v>
      </c>
      <c r="M6" s="55">
        <f t="shared" si="2"/>
        <v>286</v>
      </c>
      <c r="N6" s="54">
        <f t="shared" si="3"/>
        <v>468</v>
      </c>
      <c r="O6" s="48">
        <f t="shared" si="3"/>
        <v>51</v>
      </c>
      <c r="P6" s="55">
        <f t="shared" si="4"/>
        <v>519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346</v>
      </c>
      <c r="E7" s="45">
        <v>3</v>
      </c>
      <c r="F7" s="45">
        <v>1</v>
      </c>
      <c r="G7" s="53">
        <f t="shared" si="0"/>
        <v>350</v>
      </c>
      <c r="H7" s="44">
        <v>361</v>
      </c>
      <c r="I7" s="45">
        <v>4</v>
      </c>
      <c r="J7" s="46">
        <f t="shared" si="1"/>
        <v>365</v>
      </c>
      <c r="K7" s="52">
        <v>276</v>
      </c>
      <c r="L7" s="45">
        <v>0</v>
      </c>
      <c r="M7" s="53">
        <f t="shared" si="2"/>
        <v>276</v>
      </c>
      <c r="N7" s="52">
        <f t="shared" si="3"/>
        <v>637</v>
      </c>
      <c r="O7" s="45">
        <f t="shared" si="3"/>
        <v>4</v>
      </c>
      <c r="P7" s="53">
        <f t="shared" si="4"/>
        <v>641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76</v>
      </c>
      <c r="I8" s="48">
        <v>1</v>
      </c>
      <c r="J8" s="49">
        <f t="shared" si="1"/>
        <v>77</v>
      </c>
      <c r="K8" s="54">
        <v>75</v>
      </c>
      <c r="L8" s="48">
        <v>3</v>
      </c>
      <c r="M8" s="55">
        <f t="shared" si="2"/>
        <v>78</v>
      </c>
      <c r="N8" s="54">
        <f t="shared" si="3"/>
        <v>151</v>
      </c>
      <c r="O8" s="48">
        <f t="shared" si="3"/>
        <v>4</v>
      </c>
      <c r="P8" s="55">
        <f t="shared" si="4"/>
        <v>155</v>
      </c>
    </row>
    <row r="9" spans="1:19" ht="16.5" customHeight="1" x14ac:dyDescent="0.25">
      <c r="A9" s="37">
        <v>5</v>
      </c>
      <c r="B9" s="38" t="s">
        <v>5</v>
      </c>
      <c r="C9" s="38"/>
      <c r="D9" s="52">
        <v>51</v>
      </c>
      <c r="E9" s="45">
        <v>0</v>
      </c>
      <c r="F9" s="45">
        <v>0</v>
      </c>
      <c r="G9" s="53">
        <f t="shared" si="0"/>
        <v>51</v>
      </c>
      <c r="H9" s="44">
        <v>65</v>
      </c>
      <c r="I9" s="45">
        <v>0</v>
      </c>
      <c r="J9" s="46">
        <f t="shared" si="1"/>
        <v>65</v>
      </c>
      <c r="K9" s="52">
        <v>73</v>
      </c>
      <c r="L9" s="45">
        <v>0</v>
      </c>
      <c r="M9" s="53">
        <f t="shared" si="2"/>
        <v>73</v>
      </c>
      <c r="N9" s="52">
        <f t="shared" si="3"/>
        <v>138</v>
      </c>
      <c r="O9" s="45">
        <f t="shared" si="3"/>
        <v>0</v>
      </c>
      <c r="P9" s="53">
        <f t="shared" si="4"/>
        <v>138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270</v>
      </c>
      <c r="E10" s="48">
        <v>0</v>
      </c>
      <c r="F10" s="48">
        <v>3</v>
      </c>
      <c r="G10" s="55">
        <f t="shared" si="0"/>
        <v>273</v>
      </c>
      <c r="H10" s="47">
        <v>336</v>
      </c>
      <c r="I10" s="48">
        <v>1</v>
      </c>
      <c r="J10" s="49">
        <f t="shared" si="1"/>
        <v>337</v>
      </c>
      <c r="K10" s="54">
        <v>362</v>
      </c>
      <c r="L10" s="48">
        <v>2</v>
      </c>
      <c r="M10" s="55">
        <f t="shared" si="2"/>
        <v>364</v>
      </c>
      <c r="N10" s="54">
        <f t="shared" si="3"/>
        <v>698</v>
      </c>
      <c r="O10" s="48">
        <f t="shared" si="3"/>
        <v>3</v>
      </c>
      <c r="P10" s="55">
        <f t="shared" si="4"/>
        <v>701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29</v>
      </c>
      <c r="E11" s="45">
        <v>0</v>
      </c>
      <c r="F11" s="45">
        <v>0</v>
      </c>
      <c r="G11" s="53">
        <f t="shared" si="0"/>
        <v>29</v>
      </c>
      <c r="H11" s="44">
        <v>25</v>
      </c>
      <c r="I11" s="45">
        <v>0</v>
      </c>
      <c r="J11" s="46">
        <f t="shared" si="1"/>
        <v>25</v>
      </c>
      <c r="K11" s="52">
        <v>23</v>
      </c>
      <c r="L11" s="45">
        <v>0</v>
      </c>
      <c r="M11" s="53">
        <f t="shared" si="2"/>
        <v>23</v>
      </c>
      <c r="N11" s="52">
        <f t="shared" si="3"/>
        <v>48</v>
      </c>
      <c r="O11" s="45">
        <f t="shared" si="3"/>
        <v>0</v>
      </c>
      <c r="P11" s="53">
        <f t="shared" si="4"/>
        <v>48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39</v>
      </c>
      <c r="E12" s="48">
        <v>0</v>
      </c>
      <c r="F12" s="48">
        <v>0</v>
      </c>
      <c r="G12" s="55">
        <f t="shared" si="0"/>
        <v>39</v>
      </c>
      <c r="H12" s="47">
        <v>33</v>
      </c>
      <c r="I12" s="48">
        <v>0</v>
      </c>
      <c r="J12" s="49">
        <f t="shared" si="1"/>
        <v>33</v>
      </c>
      <c r="K12" s="54">
        <v>37</v>
      </c>
      <c r="L12" s="48">
        <v>0</v>
      </c>
      <c r="M12" s="55">
        <f t="shared" si="2"/>
        <v>37</v>
      </c>
      <c r="N12" s="54">
        <f t="shared" si="3"/>
        <v>70</v>
      </c>
      <c r="O12" s="48">
        <f t="shared" si="3"/>
        <v>0</v>
      </c>
      <c r="P12" s="55">
        <f t="shared" si="4"/>
        <v>70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88</v>
      </c>
      <c r="E13" s="45">
        <v>0</v>
      </c>
      <c r="F13" s="45">
        <v>1</v>
      </c>
      <c r="G13" s="53">
        <f t="shared" si="0"/>
        <v>89</v>
      </c>
      <c r="H13" s="44">
        <v>104</v>
      </c>
      <c r="I13" s="45">
        <v>0</v>
      </c>
      <c r="J13" s="46">
        <f t="shared" si="1"/>
        <v>104</v>
      </c>
      <c r="K13" s="52">
        <v>105</v>
      </c>
      <c r="L13" s="45">
        <v>1</v>
      </c>
      <c r="M13" s="53">
        <f t="shared" si="2"/>
        <v>106</v>
      </c>
      <c r="N13" s="52">
        <f t="shared" si="3"/>
        <v>209</v>
      </c>
      <c r="O13" s="45">
        <f t="shared" si="3"/>
        <v>1</v>
      </c>
      <c r="P13" s="53">
        <f t="shared" si="4"/>
        <v>210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127</v>
      </c>
      <c r="E14" s="48">
        <v>8</v>
      </c>
      <c r="F14" s="48">
        <v>1</v>
      </c>
      <c r="G14" s="55">
        <f t="shared" si="0"/>
        <v>136</v>
      </c>
      <c r="H14" s="47">
        <v>155</v>
      </c>
      <c r="I14" s="48">
        <v>5</v>
      </c>
      <c r="J14" s="49">
        <f t="shared" si="1"/>
        <v>160</v>
      </c>
      <c r="K14" s="54">
        <v>149</v>
      </c>
      <c r="L14" s="48">
        <v>6</v>
      </c>
      <c r="M14" s="55">
        <f t="shared" si="2"/>
        <v>155</v>
      </c>
      <c r="N14" s="54">
        <f t="shared" si="3"/>
        <v>304</v>
      </c>
      <c r="O14" s="48">
        <f t="shared" si="3"/>
        <v>11</v>
      </c>
      <c r="P14" s="55">
        <f t="shared" si="4"/>
        <v>315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144</v>
      </c>
      <c r="E15" s="45">
        <v>1</v>
      </c>
      <c r="F15" s="45">
        <v>1</v>
      </c>
      <c r="G15" s="53">
        <f t="shared" si="0"/>
        <v>146</v>
      </c>
      <c r="H15" s="44">
        <v>183</v>
      </c>
      <c r="I15" s="45">
        <v>0</v>
      </c>
      <c r="J15" s="46">
        <f t="shared" si="1"/>
        <v>183</v>
      </c>
      <c r="K15" s="52">
        <v>174</v>
      </c>
      <c r="L15" s="45">
        <v>2</v>
      </c>
      <c r="M15" s="53">
        <f t="shared" si="2"/>
        <v>176</v>
      </c>
      <c r="N15" s="52">
        <f t="shared" si="3"/>
        <v>357</v>
      </c>
      <c r="O15" s="45">
        <f t="shared" si="3"/>
        <v>2</v>
      </c>
      <c r="P15" s="53">
        <f t="shared" si="4"/>
        <v>359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42</v>
      </c>
      <c r="E16" s="48">
        <v>1</v>
      </c>
      <c r="F16" s="48">
        <v>0</v>
      </c>
      <c r="G16" s="55">
        <f t="shared" si="0"/>
        <v>43</v>
      </c>
      <c r="H16" s="47">
        <v>44</v>
      </c>
      <c r="I16" s="48">
        <v>1</v>
      </c>
      <c r="J16" s="49">
        <f t="shared" si="1"/>
        <v>45</v>
      </c>
      <c r="K16" s="54">
        <v>43</v>
      </c>
      <c r="L16" s="48">
        <v>0</v>
      </c>
      <c r="M16" s="55">
        <f t="shared" si="2"/>
        <v>43</v>
      </c>
      <c r="N16" s="54">
        <f t="shared" si="3"/>
        <v>87</v>
      </c>
      <c r="O16" s="48">
        <f t="shared" si="3"/>
        <v>1</v>
      </c>
      <c r="P16" s="55">
        <f t="shared" si="4"/>
        <v>88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70</v>
      </c>
      <c r="I17" s="45">
        <v>0</v>
      </c>
      <c r="J17" s="46">
        <f t="shared" si="1"/>
        <v>70</v>
      </c>
      <c r="K17" s="52">
        <v>81</v>
      </c>
      <c r="L17" s="45">
        <v>0</v>
      </c>
      <c r="M17" s="53">
        <f t="shared" si="2"/>
        <v>81</v>
      </c>
      <c r="N17" s="52">
        <f t="shared" si="3"/>
        <v>151</v>
      </c>
      <c r="O17" s="45">
        <f t="shared" si="3"/>
        <v>0</v>
      </c>
      <c r="P17" s="53">
        <f t="shared" si="4"/>
        <v>151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17</v>
      </c>
      <c r="I18" s="48">
        <v>0</v>
      </c>
      <c r="J18" s="49">
        <f t="shared" si="1"/>
        <v>17</v>
      </c>
      <c r="K18" s="54">
        <v>25</v>
      </c>
      <c r="L18" s="48">
        <v>0</v>
      </c>
      <c r="M18" s="55">
        <f t="shared" si="2"/>
        <v>25</v>
      </c>
      <c r="N18" s="54">
        <f t="shared" si="3"/>
        <v>42</v>
      </c>
      <c r="O18" s="48">
        <f t="shared" si="3"/>
        <v>0</v>
      </c>
      <c r="P18" s="55">
        <f t="shared" si="4"/>
        <v>42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20</v>
      </c>
      <c r="E21" s="45">
        <v>0</v>
      </c>
      <c r="F21" s="45">
        <v>1</v>
      </c>
      <c r="G21" s="53">
        <f t="shared" si="0"/>
        <v>21</v>
      </c>
      <c r="H21" s="44">
        <v>25</v>
      </c>
      <c r="I21" s="45">
        <v>0</v>
      </c>
      <c r="J21" s="46">
        <f t="shared" si="1"/>
        <v>25</v>
      </c>
      <c r="K21" s="52">
        <v>23</v>
      </c>
      <c r="L21" s="45">
        <v>1</v>
      </c>
      <c r="M21" s="53">
        <f t="shared" si="2"/>
        <v>24</v>
      </c>
      <c r="N21" s="52">
        <f t="shared" si="3"/>
        <v>48</v>
      </c>
      <c r="O21" s="45">
        <f t="shared" si="3"/>
        <v>1</v>
      </c>
      <c r="P21" s="53">
        <f t="shared" si="4"/>
        <v>49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32</v>
      </c>
      <c r="L22" s="48">
        <v>0</v>
      </c>
      <c r="M22" s="55">
        <f t="shared" si="2"/>
        <v>32</v>
      </c>
      <c r="N22" s="54">
        <f t="shared" si="3"/>
        <v>60</v>
      </c>
      <c r="O22" s="48">
        <f t="shared" si="3"/>
        <v>0</v>
      </c>
      <c r="P22" s="55">
        <f t="shared" si="4"/>
        <v>60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0</v>
      </c>
      <c r="G24" s="55">
        <f t="shared" si="0"/>
        <v>15</v>
      </c>
      <c r="H24" s="47">
        <v>17</v>
      </c>
      <c r="I24" s="48">
        <v>0</v>
      </c>
      <c r="J24" s="49">
        <f t="shared" si="1"/>
        <v>17</v>
      </c>
      <c r="K24" s="54">
        <v>14</v>
      </c>
      <c r="L24" s="48">
        <v>0</v>
      </c>
      <c r="M24" s="55">
        <f t="shared" si="2"/>
        <v>14</v>
      </c>
      <c r="N24" s="54">
        <f t="shared" si="3"/>
        <v>31</v>
      </c>
      <c r="O24" s="48">
        <f t="shared" si="3"/>
        <v>0</v>
      </c>
      <c r="P24" s="55">
        <f t="shared" si="4"/>
        <v>31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36</v>
      </c>
      <c r="I25" s="45">
        <v>0</v>
      </c>
      <c r="J25" s="46">
        <f t="shared" si="1"/>
        <v>36</v>
      </c>
      <c r="K25" s="52">
        <v>35</v>
      </c>
      <c r="L25" s="45">
        <v>0</v>
      </c>
      <c r="M25" s="53">
        <f t="shared" si="2"/>
        <v>35</v>
      </c>
      <c r="N25" s="52">
        <f t="shared" si="3"/>
        <v>71</v>
      </c>
      <c r="O25" s="45">
        <f t="shared" si="3"/>
        <v>0</v>
      </c>
      <c r="P25" s="53">
        <f t="shared" si="4"/>
        <v>71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27</v>
      </c>
      <c r="L27" s="45">
        <v>0</v>
      </c>
      <c r="M27" s="53">
        <f t="shared" si="2"/>
        <v>27</v>
      </c>
      <c r="N27" s="52">
        <f t="shared" si="3"/>
        <v>56</v>
      </c>
      <c r="O27" s="45">
        <f t="shared" si="3"/>
        <v>0</v>
      </c>
      <c r="P27" s="53">
        <f t="shared" si="4"/>
        <v>56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43</v>
      </c>
      <c r="E28" s="48">
        <v>0</v>
      </c>
      <c r="F28" s="48">
        <v>0</v>
      </c>
      <c r="G28" s="55">
        <f t="shared" si="0"/>
        <v>43</v>
      </c>
      <c r="H28" s="47">
        <v>42</v>
      </c>
      <c r="I28" s="48">
        <v>0</v>
      </c>
      <c r="J28" s="49">
        <f t="shared" si="1"/>
        <v>42</v>
      </c>
      <c r="K28" s="54">
        <v>51</v>
      </c>
      <c r="L28" s="48">
        <v>0</v>
      </c>
      <c r="M28" s="55">
        <f t="shared" si="2"/>
        <v>51</v>
      </c>
      <c r="N28" s="54">
        <f t="shared" si="3"/>
        <v>93</v>
      </c>
      <c r="O28" s="48">
        <f t="shared" si="3"/>
        <v>0</v>
      </c>
      <c r="P28" s="55">
        <f t="shared" si="4"/>
        <v>93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54</v>
      </c>
      <c r="E29" s="45">
        <v>1</v>
      </c>
      <c r="F29" s="45">
        <v>0</v>
      </c>
      <c r="G29" s="53">
        <f t="shared" si="0"/>
        <v>55</v>
      </c>
      <c r="H29" s="44">
        <v>52</v>
      </c>
      <c r="I29" s="45">
        <v>0</v>
      </c>
      <c r="J29" s="46">
        <f t="shared" si="1"/>
        <v>52</v>
      </c>
      <c r="K29" s="52">
        <v>59</v>
      </c>
      <c r="L29" s="45">
        <v>1</v>
      </c>
      <c r="M29" s="53">
        <f t="shared" si="2"/>
        <v>60</v>
      </c>
      <c r="N29" s="52">
        <f t="shared" si="3"/>
        <v>111</v>
      </c>
      <c r="O29" s="45">
        <f t="shared" si="3"/>
        <v>1</v>
      </c>
      <c r="P29" s="53">
        <f t="shared" si="4"/>
        <v>112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102</v>
      </c>
      <c r="E31" s="45">
        <v>0</v>
      </c>
      <c r="F31" s="45">
        <v>1</v>
      </c>
      <c r="G31" s="53">
        <f t="shared" si="0"/>
        <v>103</v>
      </c>
      <c r="H31" s="44">
        <v>110</v>
      </c>
      <c r="I31" s="45">
        <v>0</v>
      </c>
      <c r="J31" s="46">
        <f t="shared" si="1"/>
        <v>110</v>
      </c>
      <c r="K31" s="52">
        <v>97</v>
      </c>
      <c r="L31" s="45">
        <v>1</v>
      </c>
      <c r="M31" s="53">
        <f t="shared" si="2"/>
        <v>98</v>
      </c>
      <c r="N31" s="52">
        <f t="shared" si="3"/>
        <v>207</v>
      </c>
      <c r="O31" s="45">
        <f t="shared" si="3"/>
        <v>1</v>
      </c>
      <c r="P31" s="53">
        <f t="shared" si="4"/>
        <v>208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74</v>
      </c>
      <c r="O32" s="48">
        <f t="shared" si="5"/>
        <v>0</v>
      </c>
      <c r="P32" s="55">
        <f t="shared" si="4"/>
        <v>74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23</v>
      </c>
      <c r="E33" s="45">
        <v>0</v>
      </c>
      <c r="F33" s="45">
        <v>0</v>
      </c>
      <c r="G33" s="53">
        <f t="shared" si="0"/>
        <v>23</v>
      </c>
      <c r="H33" s="44">
        <v>22</v>
      </c>
      <c r="I33" s="45">
        <v>0</v>
      </c>
      <c r="J33" s="46">
        <f t="shared" si="1"/>
        <v>22</v>
      </c>
      <c r="K33" s="52">
        <v>28</v>
      </c>
      <c r="L33" s="45">
        <v>0</v>
      </c>
      <c r="M33" s="53">
        <f t="shared" si="2"/>
        <v>28</v>
      </c>
      <c r="N33" s="52">
        <f t="shared" si="5"/>
        <v>50</v>
      </c>
      <c r="O33" s="45">
        <f t="shared" si="5"/>
        <v>0</v>
      </c>
      <c r="P33" s="53">
        <f t="shared" si="4"/>
        <v>50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46</v>
      </c>
      <c r="E34" s="48">
        <v>0</v>
      </c>
      <c r="F34" s="48">
        <v>0</v>
      </c>
      <c r="G34" s="55">
        <f t="shared" si="0"/>
        <v>46</v>
      </c>
      <c r="H34" s="47">
        <v>45</v>
      </c>
      <c r="I34" s="48">
        <v>0</v>
      </c>
      <c r="J34" s="49">
        <f t="shared" si="1"/>
        <v>45</v>
      </c>
      <c r="K34" s="54">
        <v>59</v>
      </c>
      <c r="L34" s="48">
        <v>0</v>
      </c>
      <c r="M34" s="55">
        <f t="shared" si="2"/>
        <v>59</v>
      </c>
      <c r="N34" s="54">
        <f t="shared" si="5"/>
        <v>104</v>
      </c>
      <c r="O34" s="48">
        <f t="shared" si="5"/>
        <v>0</v>
      </c>
      <c r="P34" s="55">
        <f t="shared" si="4"/>
        <v>104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89</v>
      </c>
      <c r="E35" s="45">
        <v>0</v>
      </c>
      <c r="F35" s="45">
        <v>0</v>
      </c>
      <c r="G35" s="53">
        <f t="shared" si="0"/>
        <v>89</v>
      </c>
      <c r="H35" s="44">
        <v>105</v>
      </c>
      <c r="I35" s="45">
        <v>0</v>
      </c>
      <c r="J35" s="46">
        <f t="shared" si="1"/>
        <v>105</v>
      </c>
      <c r="K35" s="52">
        <v>104</v>
      </c>
      <c r="L35" s="45">
        <v>0</v>
      </c>
      <c r="M35" s="53">
        <f t="shared" si="2"/>
        <v>104</v>
      </c>
      <c r="N35" s="52">
        <f t="shared" si="5"/>
        <v>209</v>
      </c>
      <c r="O35" s="45">
        <f t="shared" si="5"/>
        <v>0</v>
      </c>
      <c r="P35" s="53">
        <f t="shared" si="4"/>
        <v>209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104</v>
      </c>
      <c r="E36" s="48">
        <v>0</v>
      </c>
      <c r="F36" s="48">
        <v>2</v>
      </c>
      <c r="G36" s="55">
        <f t="shared" si="0"/>
        <v>106</v>
      </c>
      <c r="H36" s="47">
        <v>133</v>
      </c>
      <c r="I36" s="48">
        <v>0</v>
      </c>
      <c r="J36" s="49">
        <f t="shared" si="1"/>
        <v>133</v>
      </c>
      <c r="K36" s="54">
        <v>106</v>
      </c>
      <c r="L36" s="48">
        <v>2</v>
      </c>
      <c r="M36" s="55">
        <f t="shared" si="2"/>
        <v>108</v>
      </c>
      <c r="N36" s="54">
        <f t="shared" si="5"/>
        <v>239</v>
      </c>
      <c r="O36" s="48">
        <f t="shared" si="5"/>
        <v>2</v>
      </c>
      <c r="P36" s="55">
        <f t="shared" si="4"/>
        <v>241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18</v>
      </c>
      <c r="F37" s="45">
        <v>0</v>
      </c>
      <c r="G37" s="53">
        <f t="shared" si="0"/>
        <v>135</v>
      </c>
      <c r="H37" s="44">
        <v>140</v>
      </c>
      <c r="I37" s="45">
        <v>0</v>
      </c>
      <c r="J37" s="46">
        <f t="shared" si="1"/>
        <v>140</v>
      </c>
      <c r="K37" s="52">
        <v>124</v>
      </c>
      <c r="L37" s="45">
        <v>18</v>
      </c>
      <c r="M37" s="53">
        <f t="shared" si="2"/>
        <v>142</v>
      </c>
      <c r="N37" s="52">
        <f t="shared" si="5"/>
        <v>264</v>
      </c>
      <c r="O37" s="45">
        <f t="shared" si="5"/>
        <v>18</v>
      </c>
      <c r="P37" s="53">
        <f t="shared" si="4"/>
        <v>282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47</v>
      </c>
      <c r="I38" s="48">
        <v>0</v>
      </c>
      <c r="J38" s="49">
        <f t="shared" si="1"/>
        <v>47</v>
      </c>
      <c r="K38" s="54">
        <v>43</v>
      </c>
      <c r="L38" s="48">
        <v>0</v>
      </c>
      <c r="M38" s="55">
        <f t="shared" si="2"/>
        <v>43</v>
      </c>
      <c r="N38" s="54">
        <f t="shared" si="5"/>
        <v>90</v>
      </c>
      <c r="O38" s="48">
        <f t="shared" si="5"/>
        <v>0</v>
      </c>
      <c r="P38" s="55">
        <f t="shared" si="4"/>
        <v>90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24</v>
      </c>
      <c r="I40" s="48">
        <v>0</v>
      </c>
      <c r="J40" s="49">
        <f t="shared" si="1"/>
        <v>24</v>
      </c>
      <c r="K40" s="54">
        <v>23</v>
      </c>
      <c r="L40" s="48">
        <v>0</v>
      </c>
      <c r="M40" s="55">
        <f t="shared" si="2"/>
        <v>23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43</v>
      </c>
      <c r="I41" s="45">
        <v>0</v>
      </c>
      <c r="J41" s="46">
        <f t="shared" si="1"/>
        <v>43</v>
      </c>
      <c r="K41" s="52">
        <v>54</v>
      </c>
      <c r="L41" s="45">
        <v>0</v>
      </c>
      <c r="M41" s="53">
        <f t="shared" si="2"/>
        <v>54</v>
      </c>
      <c r="N41" s="52">
        <f t="shared" si="5"/>
        <v>97</v>
      </c>
      <c r="O41" s="45">
        <f t="shared" si="5"/>
        <v>0</v>
      </c>
      <c r="P41" s="53">
        <f t="shared" si="4"/>
        <v>97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74</v>
      </c>
      <c r="I42" s="48">
        <v>0</v>
      </c>
      <c r="J42" s="49">
        <f t="shared" si="1"/>
        <v>74</v>
      </c>
      <c r="K42" s="54">
        <v>81</v>
      </c>
      <c r="L42" s="48">
        <v>2</v>
      </c>
      <c r="M42" s="55">
        <f t="shared" si="2"/>
        <v>83</v>
      </c>
      <c r="N42" s="54">
        <f t="shared" si="5"/>
        <v>155</v>
      </c>
      <c r="O42" s="48">
        <f t="shared" si="5"/>
        <v>2</v>
      </c>
      <c r="P42" s="55">
        <f t="shared" si="4"/>
        <v>157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37</v>
      </c>
      <c r="E43" s="45">
        <v>0</v>
      </c>
      <c r="F43" s="45">
        <v>0</v>
      </c>
      <c r="G43" s="53">
        <f t="shared" si="0"/>
        <v>37</v>
      </c>
      <c r="H43" s="44">
        <v>36</v>
      </c>
      <c r="I43" s="45">
        <v>0</v>
      </c>
      <c r="J43" s="46">
        <f t="shared" si="1"/>
        <v>36</v>
      </c>
      <c r="K43" s="52">
        <v>34</v>
      </c>
      <c r="L43" s="45">
        <v>0</v>
      </c>
      <c r="M43" s="53">
        <f t="shared" si="2"/>
        <v>34</v>
      </c>
      <c r="N43" s="52">
        <f t="shared" si="5"/>
        <v>70</v>
      </c>
      <c r="O43" s="45">
        <f t="shared" si="5"/>
        <v>0</v>
      </c>
      <c r="P43" s="53">
        <f t="shared" si="4"/>
        <v>70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28</v>
      </c>
      <c r="L44" s="48">
        <v>0</v>
      </c>
      <c r="M44" s="55">
        <f t="shared" si="2"/>
        <v>28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67</v>
      </c>
      <c r="I45" s="45">
        <v>0</v>
      </c>
      <c r="J45" s="46">
        <f t="shared" si="1"/>
        <v>67</v>
      </c>
      <c r="K45" s="52">
        <v>64</v>
      </c>
      <c r="L45" s="45">
        <v>0</v>
      </c>
      <c r="M45" s="53">
        <f t="shared" si="2"/>
        <v>64</v>
      </c>
      <c r="N45" s="52">
        <f t="shared" si="5"/>
        <v>131</v>
      </c>
      <c r="O45" s="45">
        <f t="shared" si="5"/>
        <v>0</v>
      </c>
      <c r="P45" s="53">
        <f t="shared" si="4"/>
        <v>131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64</v>
      </c>
      <c r="I46" s="48">
        <v>0</v>
      </c>
      <c r="J46" s="49">
        <f t="shared" si="1"/>
        <v>64</v>
      </c>
      <c r="K46" s="54">
        <v>63</v>
      </c>
      <c r="L46" s="48">
        <v>0</v>
      </c>
      <c r="M46" s="55">
        <f t="shared" si="2"/>
        <v>63</v>
      </c>
      <c r="N46" s="54">
        <f t="shared" si="5"/>
        <v>127</v>
      </c>
      <c r="O46" s="48">
        <f t="shared" si="5"/>
        <v>0</v>
      </c>
      <c r="P46" s="55">
        <f t="shared" si="4"/>
        <v>127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34</v>
      </c>
      <c r="L47" s="45">
        <v>0</v>
      </c>
      <c r="M47" s="53">
        <f t="shared" si="2"/>
        <v>34</v>
      </c>
      <c r="N47" s="52">
        <f t="shared" si="5"/>
        <v>62</v>
      </c>
      <c r="O47" s="45">
        <f t="shared" si="5"/>
        <v>0</v>
      </c>
      <c r="P47" s="53">
        <f t="shared" si="4"/>
        <v>62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181</v>
      </c>
      <c r="I48" s="48">
        <v>0</v>
      </c>
      <c r="J48" s="49">
        <f t="shared" si="1"/>
        <v>181</v>
      </c>
      <c r="K48" s="54">
        <v>214</v>
      </c>
      <c r="L48" s="48">
        <v>1</v>
      </c>
      <c r="M48" s="55">
        <f t="shared" si="2"/>
        <v>215</v>
      </c>
      <c r="N48" s="54">
        <f t="shared" si="5"/>
        <v>395</v>
      </c>
      <c r="O48" s="48">
        <f t="shared" si="5"/>
        <v>1</v>
      </c>
      <c r="P48" s="55">
        <f t="shared" si="4"/>
        <v>396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3052</v>
      </c>
      <c r="E49" s="45">
        <f>SUM(E5:E48)</f>
        <v>82</v>
      </c>
      <c r="F49" s="45">
        <f>SUM(F5:F48)</f>
        <v>18</v>
      </c>
      <c r="G49" s="53">
        <f>SUM(G5:G48)</f>
        <v>3152</v>
      </c>
      <c r="H49" s="44">
        <f t="shared" si="6"/>
        <v>3383</v>
      </c>
      <c r="I49" s="45">
        <f t="shared" si="6"/>
        <v>20</v>
      </c>
      <c r="J49" s="46">
        <f t="shared" si="6"/>
        <v>3403</v>
      </c>
      <c r="K49" s="52">
        <f t="shared" si="6"/>
        <v>3371</v>
      </c>
      <c r="L49" s="45">
        <f t="shared" si="6"/>
        <v>85</v>
      </c>
      <c r="M49" s="53">
        <f t="shared" si="6"/>
        <v>3456</v>
      </c>
      <c r="N49" s="52">
        <f>SUM(N5:N48)</f>
        <v>6754</v>
      </c>
      <c r="O49" s="45">
        <f t="shared" si="6"/>
        <v>105</v>
      </c>
      <c r="P49" s="53">
        <f>SUM(P5:P48)</f>
        <v>6859</v>
      </c>
    </row>
    <row r="50" spans="1:17" ht="16.5" customHeight="1" x14ac:dyDescent="0.25">
      <c r="A50" s="410" t="s">
        <v>49</v>
      </c>
      <c r="B50" s="411"/>
      <c r="C50" s="411"/>
      <c r="D50" s="184">
        <f>'H27.12. (2)'!D49-'H27.11 (2)'!D49</f>
        <v>-8</v>
      </c>
      <c r="E50" s="185">
        <f>'H27.12. (2)'!E49-'H27.11 (2)'!E49</f>
        <v>-3</v>
      </c>
      <c r="F50" s="182">
        <f>'H27.12. (2)'!F49-'H27.11 (2)'!F49</f>
        <v>0</v>
      </c>
      <c r="G50" s="183">
        <f>SUM(D50:F50)</f>
        <v>-11</v>
      </c>
      <c r="H50" s="181">
        <f>'H27.12. (2)'!H49-'H27.11 (2)'!H49</f>
        <v>-12</v>
      </c>
      <c r="I50" s="198">
        <f>'H27.12. (2)'!I49-'H27.11 (2)'!I49</f>
        <v>0</v>
      </c>
      <c r="J50" s="183">
        <f>SUM(H50:I50)</f>
        <v>-12</v>
      </c>
      <c r="K50" s="181">
        <f>'H27.12. (2)'!K49-'H27.11 (2)'!K49</f>
        <v>-11</v>
      </c>
      <c r="L50" s="198">
        <f>'H27.12. (2)'!L49-'H27.11 (2)'!L49</f>
        <v>-3</v>
      </c>
      <c r="M50" s="183">
        <f>SUM(K50:L50)</f>
        <v>-14</v>
      </c>
      <c r="N50" s="181">
        <f>'H27.12. (2)'!N49-'H27.11 (2)'!N49</f>
        <v>-23</v>
      </c>
      <c r="O50" s="198">
        <f>'H27.12. (2)'!O49-'H27.11 (2)'!O49</f>
        <v>-3</v>
      </c>
      <c r="P50" s="183">
        <f>SUM(N50:O50)</f>
        <v>-26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5F07B-57F2-4582-98B5-523D81F5E96C}">
  <dimension ref="A1:S58"/>
  <sheetViews>
    <sheetView topLeftCell="F1" zoomScale="180" zoomScaleNormal="180" workbookViewId="0">
      <selection activeCell="X8" sqref="X8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284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>SUM(E5:G5)</f>
        <v>61</v>
      </c>
      <c r="I5" s="336">
        <v>65</v>
      </c>
      <c r="J5" s="336">
        <v>0</v>
      </c>
      <c r="K5" s="336">
        <f t="shared" ref="K5:K53" si="0">SUM(I5:J5)</f>
        <v>65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126</v>
      </c>
      <c r="P5" s="336">
        <f t="shared" ref="O5:P22" si="2">J5+M5</f>
        <v>1</v>
      </c>
      <c r="Q5" s="336">
        <f>SUM(O5:P5)</f>
        <v>127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80</v>
      </c>
      <c r="G6" s="337">
        <v>1</v>
      </c>
      <c r="H6" s="337">
        <f t="shared" ref="H6:H54" si="3">SUM(E6:G6)</f>
        <v>231</v>
      </c>
      <c r="I6" s="337">
        <v>140</v>
      </c>
      <c r="J6" s="337">
        <v>16</v>
      </c>
      <c r="K6" s="337">
        <f t="shared" si="0"/>
        <v>156</v>
      </c>
      <c r="L6" s="337">
        <v>149</v>
      </c>
      <c r="M6" s="337">
        <v>66</v>
      </c>
      <c r="N6" s="337">
        <f t="shared" si="1"/>
        <v>215</v>
      </c>
      <c r="O6" s="337">
        <v>289</v>
      </c>
      <c r="P6" s="337">
        <f t="shared" si="2"/>
        <v>82</v>
      </c>
      <c r="Q6" s="337">
        <f t="shared" ref="Q6:Q54" si="4">SUM(O6:P6)</f>
        <v>371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301</v>
      </c>
      <c r="F7" s="336">
        <v>34</v>
      </c>
      <c r="G7" s="336">
        <v>0</v>
      </c>
      <c r="H7" s="336">
        <f t="shared" si="3"/>
        <v>335</v>
      </c>
      <c r="I7" s="336">
        <v>276</v>
      </c>
      <c r="J7" s="336">
        <v>9</v>
      </c>
      <c r="K7" s="336">
        <f t="shared" si="0"/>
        <v>285</v>
      </c>
      <c r="L7" s="336">
        <v>207</v>
      </c>
      <c r="M7" s="336">
        <v>25</v>
      </c>
      <c r="N7" s="336">
        <f t="shared" si="1"/>
        <v>232</v>
      </c>
      <c r="O7" s="336">
        <f t="shared" si="2"/>
        <v>483</v>
      </c>
      <c r="P7" s="336">
        <f>J7+M7</f>
        <v>34</v>
      </c>
      <c r="Q7" s="336">
        <f>SUM(O7:P7)</f>
        <v>517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72</v>
      </c>
      <c r="F8" s="337">
        <v>0</v>
      </c>
      <c r="G8" s="337">
        <v>1</v>
      </c>
      <c r="H8" s="337">
        <f t="shared" si="3"/>
        <v>73</v>
      </c>
      <c r="I8" s="337">
        <v>68</v>
      </c>
      <c r="J8" s="337">
        <v>0</v>
      </c>
      <c r="K8" s="337">
        <f t="shared" si="0"/>
        <v>68</v>
      </c>
      <c r="L8" s="337">
        <v>65</v>
      </c>
      <c r="M8" s="337">
        <v>1</v>
      </c>
      <c r="N8" s="337">
        <f t="shared" si="1"/>
        <v>66</v>
      </c>
      <c r="O8" s="337">
        <f t="shared" si="2"/>
        <v>133</v>
      </c>
      <c r="P8" s="337">
        <f t="shared" si="2"/>
        <v>1</v>
      </c>
      <c r="Q8" s="337">
        <f t="shared" si="4"/>
        <v>134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44</v>
      </c>
      <c r="F9" s="336">
        <v>10</v>
      </c>
      <c r="G9" s="336">
        <v>0</v>
      </c>
      <c r="H9" s="336">
        <f t="shared" si="3"/>
        <v>54</v>
      </c>
      <c r="I9" s="336">
        <v>44</v>
      </c>
      <c r="J9" s="336">
        <v>0</v>
      </c>
      <c r="K9" s="336">
        <f t="shared" si="0"/>
        <v>44</v>
      </c>
      <c r="L9" s="336">
        <v>46</v>
      </c>
      <c r="M9" s="336">
        <v>10</v>
      </c>
      <c r="N9" s="336">
        <f t="shared" si="1"/>
        <v>56</v>
      </c>
      <c r="O9" s="336">
        <f t="shared" si="2"/>
        <v>90</v>
      </c>
      <c r="P9" s="336">
        <f t="shared" si="2"/>
        <v>10</v>
      </c>
      <c r="Q9" s="336">
        <f t="shared" si="4"/>
        <v>100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290</v>
      </c>
      <c r="F10" s="337">
        <v>3</v>
      </c>
      <c r="G10" s="337">
        <v>3</v>
      </c>
      <c r="H10" s="337">
        <f t="shared" si="3"/>
        <v>296</v>
      </c>
      <c r="I10" s="337">
        <v>310</v>
      </c>
      <c r="J10" s="337">
        <v>2</v>
      </c>
      <c r="K10" s="337">
        <f t="shared" si="0"/>
        <v>312</v>
      </c>
      <c r="L10" s="337">
        <v>319</v>
      </c>
      <c r="M10" s="337">
        <v>4</v>
      </c>
      <c r="N10" s="337">
        <f t="shared" si="1"/>
        <v>323</v>
      </c>
      <c r="O10" s="337">
        <f t="shared" si="2"/>
        <v>629</v>
      </c>
      <c r="P10" s="337">
        <f t="shared" si="2"/>
        <v>6</v>
      </c>
      <c r="Q10" s="337">
        <f t="shared" si="4"/>
        <v>635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140</v>
      </c>
      <c r="F11" s="336">
        <v>11</v>
      </c>
      <c r="G11" s="336">
        <v>0</v>
      </c>
      <c r="H11" s="336">
        <f>SUM(E11:G11)</f>
        <v>151</v>
      </c>
      <c r="I11" s="336">
        <v>145</v>
      </c>
      <c r="J11" s="336">
        <v>0</v>
      </c>
      <c r="K11" s="336">
        <f>SUM(I11:J11)</f>
        <v>145</v>
      </c>
      <c r="L11" s="336">
        <v>162</v>
      </c>
      <c r="M11" s="336">
        <v>11</v>
      </c>
      <c r="N11" s="336">
        <f>SUM(L11:M11)</f>
        <v>173</v>
      </c>
      <c r="O11" s="336">
        <f>I11+L11</f>
        <v>307</v>
      </c>
      <c r="P11" s="336">
        <f>J11+M11</f>
        <v>11</v>
      </c>
      <c r="Q11" s="336">
        <f>SUM(O11:P11)</f>
        <v>318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187</v>
      </c>
      <c r="F12" s="337">
        <v>11</v>
      </c>
      <c r="G12" s="337">
        <v>2</v>
      </c>
      <c r="H12" s="337">
        <f>SUM(E12:G12)</f>
        <v>200</v>
      </c>
      <c r="I12" s="337">
        <v>178</v>
      </c>
      <c r="J12" s="337">
        <v>4</v>
      </c>
      <c r="K12" s="337">
        <f>SUM(I12:J12)</f>
        <v>182</v>
      </c>
      <c r="L12" s="337">
        <v>176</v>
      </c>
      <c r="M12" s="337">
        <v>9</v>
      </c>
      <c r="N12" s="337">
        <f>SUM(L12:M12)</f>
        <v>185</v>
      </c>
      <c r="O12" s="337">
        <f>I12+L12</f>
        <v>354</v>
      </c>
      <c r="P12" s="337">
        <f>J12+M12</f>
        <v>13</v>
      </c>
      <c r="Q12" s="337">
        <f>SUM(O12:P12)</f>
        <v>367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169</v>
      </c>
      <c r="F13" s="336">
        <v>15</v>
      </c>
      <c r="G13" s="336">
        <v>1</v>
      </c>
      <c r="H13" s="336">
        <f>SUM(E13:G13)</f>
        <v>185</v>
      </c>
      <c r="I13" s="336">
        <v>178</v>
      </c>
      <c r="J13" s="336">
        <v>2</v>
      </c>
      <c r="K13" s="336">
        <f t="shared" si="0"/>
        <v>180</v>
      </c>
      <c r="L13" s="336">
        <v>178</v>
      </c>
      <c r="M13" s="336">
        <v>14</v>
      </c>
      <c r="N13" s="336">
        <f t="shared" si="1"/>
        <v>192</v>
      </c>
      <c r="O13" s="336">
        <f t="shared" si="2"/>
        <v>356</v>
      </c>
      <c r="P13" s="336">
        <f t="shared" si="2"/>
        <v>16</v>
      </c>
      <c r="Q13" s="336">
        <f t="shared" si="4"/>
        <v>372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160</v>
      </c>
      <c r="F14" s="337">
        <v>22</v>
      </c>
      <c r="G14" s="337">
        <v>0</v>
      </c>
      <c r="H14" s="337">
        <f>SUM(E14:G14)</f>
        <v>182</v>
      </c>
      <c r="I14" s="337">
        <v>153</v>
      </c>
      <c r="J14" s="337">
        <v>7</v>
      </c>
      <c r="K14" s="337">
        <f t="shared" si="0"/>
        <v>160</v>
      </c>
      <c r="L14" s="337">
        <v>140</v>
      </c>
      <c r="M14" s="337">
        <v>15</v>
      </c>
      <c r="N14" s="337">
        <f>SUM(L14:M14)</f>
        <v>155</v>
      </c>
      <c r="O14" s="337">
        <f>I14+L14</f>
        <v>293</v>
      </c>
      <c r="P14" s="337">
        <f>J14+M14</f>
        <v>22</v>
      </c>
      <c r="Q14" s="337">
        <f>SUM(O14:P14)</f>
        <v>315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1</v>
      </c>
      <c r="G15" s="336">
        <v>1</v>
      </c>
      <c r="H15" s="336">
        <f t="shared" si="3"/>
        <v>19</v>
      </c>
      <c r="I15" s="336">
        <v>21</v>
      </c>
      <c r="J15" s="336">
        <v>2</v>
      </c>
      <c r="K15" s="336">
        <f t="shared" si="0"/>
        <v>23</v>
      </c>
      <c r="L15" s="336">
        <v>17</v>
      </c>
      <c r="M15" s="336">
        <v>0</v>
      </c>
      <c r="N15" s="336">
        <f t="shared" si="1"/>
        <v>17</v>
      </c>
      <c r="O15" s="336">
        <f t="shared" si="2"/>
        <v>38</v>
      </c>
      <c r="P15" s="336">
        <f t="shared" si="2"/>
        <v>2</v>
      </c>
      <c r="Q15" s="336">
        <f t="shared" si="4"/>
        <v>40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3"/>
        <v>16</v>
      </c>
      <c r="I17" s="336">
        <v>18</v>
      </c>
      <c r="J17" s="336">
        <v>0</v>
      </c>
      <c r="K17" s="336">
        <f t="shared" si="0"/>
        <v>18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47</v>
      </c>
      <c r="P17" s="336">
        <f t="shared" si="2"/>
        <v>0</v>
      </c>
      <c r="Q17" s="336">
        <f t="shared" si="4"/>
        <v>47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22</v>
      </c>
      <c r="F20" s="337">
        <v>0</v>
      </c>
      <c r="G20" s="337">
        <v>0</v>
      </c>
      <c r="H20" s="337">
        <f t="shared" si="3"/>
        <v>22</v>
      </c>
      <c r="I20" s="337">
        <v>37</v>
      </c>
      <c r="J20" s="337">
        <v>0</v>
      </c>
      <c r="K20" s="337">
        <f t="shared" si="0"/>
        <v>37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63</v>
      </c>
      <c r="P20" s="337">
        <f t="shared" si="2"/>
        <v>0</v>
      </c>
      <c r="Q20" s="337">
        <f t="shared" si="4"/>
        <v>63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17</v>
      </c>
      <c r="M21" s="336">
        <v>0</v>
      </c>
      <c r="N21" s="336">
        <f t="shared" si="1"/>
        <v>17</v>
      </c>
      <c r="O21" s="336">
        <f t="shared" si="2"/>
        <v>36</v>
      </c>
      <c r="P21" s="336">
        <f t="shared" si="2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3"/>
        <v>23</v>
      </c>
      <c r="I22" s="337">
        <v>17</v>
      </c>
      <c r="J22" s="337">
        <v>0</v>
      </c>
      <c r="K22" s="337">
        <f t="shared" si="0"/>
        <v>17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38</v>
      </c>
      <c r="P22" s="337">
        <f t="shared" si="2"/>
        <v>0</v>
      </c>
      <c r="Q22" s="337">
        <f t="shared" si="4"/>
        <v>38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72</v>
      </c>
      <c r="F23" s="336">
        <v>1</v>
      </c>
      <c r="G23" s="336">
        <v>0</v>
      </c>
      <c r="H23" s="336">
        <f>SUM(E23:G23)</f>
        <v>73</v>
      </c>
      <c r="I23" s="336">
        <v>58</v>
      </c>
      <c r="J23" s="336">
        <v>1</v>
      </c>
      <c r="K23" s="336">
        <f>SUM(I23:J23)</f>
        <v>59</v>
      </c>
      <c r="L23" s="336">
        <v>58</v>
      </c>
      <c r="M23" s="336">
        <v>2</v>
      </c>
      <c r="N23" s="336">
        <f t="shared" si="1"/>
        <v>60</v>
      </c>
      <c r="O23" s="336">
        <f t="shared" ref="O23:P27" si="5">I23+L23</f>
        <v>116</v>
      </c>
      <c r="P23" s="336">
        <f t="shared" si="5"/>
        <v>3</v>
      </c>
      <c r="Q23" s="336">
        <f>SUM(O23:P23)</f>
        <v>119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99</v>
      </c>
      <c r="J24" s="337">
        <v>1</v>
      </c>
      <c r="K24" s="337">
        <f>SUM(I24:J24)</f>
        <v>100</v>
      </c>
      <c r="L24" s="337">
        <v>111</v>
      </c>
      <c r="M24" s="337">
        <v>3</v>
      </c>
      <c r="N24" s="337">
        <f t="shared" si="1"/>
        <v>114</v>
      </c>
      <c r="O24" s="337">
        <f t="shared" si="5"/>
        <v>210</v>
      </c>
      <c r="P24" s="337">
        <f t="shared" si="5"/>
        <v>4</v>
      </c>
      <c r="Q24" s="337">
        <f>SUM(O24:P24)</f>
        <v>214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172</v>
      </c>
      <c r="F25" s="336">
        <v>0</v>
      </c>
      <c r="G25" s="336">
        <v>1</v>
      </c>
      <c r="H25" s="336">
        <f>SUM(E25:G25)</f>
        <v>173</v>
      </c>
      <c r="I25" s="336">
        <v>126</v>
      </c>
      <c r="J25" s="336">
        <v>0</v>
      </c>
      <c r="K25" s="336">
        <f>SUM(I25:J25)</f>
        <v>126</v>
      </c>
      <c r="L25" s="336">
        <v>150</v>
      </c>
      <c r="M25" s="336">
        <v>1</v>
      </c>
      <c r="N25" s="336">
        <f t="shared" si="1"/>
        <v>151</v>
      </c>
      <c r="O25" s="336">
        <f t="shared" si="5"/>
        <v>276</v>
      </c>
      <c r="P25" s="336">
        <f t="shared" si="5"/>
        <v>1</v>
      </c>
      <c r="Q25" s="336">
        <f>SUM(O25:P25)</f>
        <v>277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213</v>
      </c>
      <c r="F26" s="337">
        <v>11</v>
      </c>
      <c r="G26" s="337">
        <v>2</v>
      </c>
      <c r="H26" s="337">
        <f>SUM(E26:G26)</f>
        <v>226</v>
      </c>
      <c r="I26" s="337">
        <v>210</v>
      </c>
      <c r="J26" s="337">
        <v>11</v>
      </c>
      <c r="K26" s="337">
        <f>SUM(I26:J26)</f>
        <v>221</v>
      </c>
      <c r="L26" s="337">
        <v>247</v>
      </c>
      <c r="M26" s="337">
        <v>2</v>
      </c>
      <c r="N26" s="337">
        <f t="shared" si="1"/>
        <v>249</v>
      </c>
      <c r="O26" s="337">
        <f t="shared" si="5"/>
        <v>457</v>
      </c>
      <c r="P26" s="337">
        <f t="shared" si="5"/>
        <v>13</v>
      </c>
      <c r="Q26" s="337">
        <f>SUM(O26:P26)</f>
        <v>470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93</v>
      </c>
      <c r="F27" s="336">
        <v>5</v>
      </c>
      <c r="G27" s="336">
        <v>0</v>
      </c>
      <c r="H27" s="336">
        <f t="shared" ref="H27" si="6">SUM(E27:G27)</f>
        <v>98</v>
      </c>
      <c r="I27" s="336">
        <v>103</v>
      </c>
      <c r="J27" s="336">
        <v>0</v>
      </c>
      <c r="K27" s="336">
        <f>SUM(I27:J27)</f>
        <v>103</v>
      </c>
      <c r="L27" s="336">
        <v>106</v>
      </c>
      <c r="M27" s="336">
        <v>5</v>
      </c>
      <c r="N27" s="336">
        <f t="shared" si="1"/>
        <v>111</v>
      </c>
      <c r="O27" s="336">
        <f t="shared" si="5"/>
        <v>209</v>
      </c>
      <c r="P27" s="336">
        <f>J27+M27</f>
        <v>5</v>
      </c>
      <c r="Q27" s="336">
        <f>SUM(O27:P27)</f>
        <v>214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168</v>
      </c>
      <c r="F28" s="337">
        <v>39</v>
      </c>
      <c r="G28" s="337">
        <v>0</v>
      </c>
      <c r="H28" s="337">
        <f>SUM(E28:G28)</f>
        <v>207</v>
      </c>
      <c r="I28" s="337">
        <v>189</v>
      </c>
      <c r="J28" s="337">
        <v>11</v>
      </c>
      <c r="K28" s="337">
        <f t="shared" si="0"/>
        <v>200</v>
      </c>
      <c r="L28" s="337">
        <v>153</v>
      </c>
      <c r="M28" s="337">
        <v>28</v>
      </c>
      <c r="N28" s="337">
        <f t="shared" si="1"/>
        <v>181</v>
      </c>
      <c r="O28" s="337">
        <f>I28+L28</f>
        <v>342</v>
      </c>
      <c r="P28" s="337">
        <f t="shared" ref="O28:P54" si="7">J28+M28</f>
        <v>39</v>
      </c>
      <c r="Q28" s="337">
        <f t="shared" si="4"/>
        <v>381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39</v>
      </c>
      <c r="G29" s="336">
        <v>1</v>
      </c>
      <c r="H29" s="336">
        <f>SUM(E29:G29)</f>
        <v>78</v>
      </c>
      <c r="I29" s="336">
        <v>37</v>
      </c>
      <c r="J29" s="336">
        <v>11</v>
      </c>
      <c r="K29" s="336">
        <f>SUM(I29:J29)</f>
        <v>48</v>
      </c>
      <c r="L29" s="336">
        <v>39</v>
      </c>
      <c r="M29" s="336">
        <v>29</v>
      </c>
      <c r="N29" s="336">
        <f>SUM(L29:M29)</f>
        <v>68</v>
      </c>
      <c r="O29" s="336">
        <f>I29+L29</f>
        <v>76</v>
      </c>
      <c r="P29" s="336">
        <f t="shared" si="7"/>
        <v>40</v>
      </c>
      <c r="Q29" s="336">
        <f>SUM(O29:P29)</f>
        <v>116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3"/>
        <v>36</v>
      </c>
      <c r="I31" s="336">
        <v>41</v>
      </c>
      <c r="J31" s="336">
        <v>0</v>
      </c>
      <c r="K31" s="336">
        <f t="shared" si="0"/>
        <v>41</v>
      </c>
      <c r="L31" s="336">
        <v>46</v>
      </c>
      <c r="M31" s="336">
        <v>0</v>
      </c>
      <c r="N31" s="336">
        <f t="shared" si="1"/>
        <v>46</v>
      </c>
      <c r="O31" s="336">
        <f t="shared" si="7"/>
        <v>87</v>
      </c>
      <c r="P31" s="336">
        <f t="shared" si="7"/>
        <v>0</v>
      </c>
      <c r="Q31" s="336">
        <f t="shared" si="4"/>
        <v>87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49</v>
      </c>
      <c r="J32" s="337">
        <v>0</v>
      </c>
      <c r="K32" s="337">
        <f t="shared" si="0"/>
        <v>49</v>
      </c>
      <c r="L32" s="337">
        <v>54</v>
      </c>
      <c r="M32" s="337">
        <v>1</v>
      </c>
      <c r="N32" s="337">
        <f t="shared" si="1"/>
        <v>55</v>
      </c>
      <c r="O32" s="337">
        <f t="shared" si="7"/>
        <v>103</v>
      </c>
      <c r="P32" s="337">
        <f t="shared" si="7"/>
        <v>1</v>
      </c>
      <c r="Q32" s="337">
        <f t="shared" si="4"/>
        <v>104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33</v>
      </c>
      <c r="F35" s="336">
        <v>0</v>
      </c>
      <c r="G35" s="336">
        <v>0</v>
      </c>
      <c r="H35" s="336">
        <f t="shared" si="3"/>
        <v>33</v>
      </c>
      <c r="I35" s="336">
        <v>29</v>
      </c>
      <c r="J35" s="336">
        <v>0</v>
      </c>
      <c r="K35" s="336">
        <f t="shared" si="0"/>
        <v>29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3"/>
        <v>26</v>
      </c>
      <c r="I36" s="337">
        <v>19</v>
      </c>
      <c r="J36" s="337">
        <v>0</v>
      </c>
      <c r="K36" s="337">
        <f t="shared" si="0"/>
        <v>19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36</v>
      </c>
      <c r="P36" s="337">
        <f t="shared" si="7"/>
        <v>0</v>
      </c>
      <c r="Q36" s="337">
        <f t="shared" si="4"/>
        <v>36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29</v>
      </c>
      <c r="F37" s="336">
        <v>0</v>
      </c>
      <c r="G37" s="336">
        <v>0</v>
      </c>
      <c r="H37" s="336">
        <f t="shared" si="3"/>
        <v>29</v>
      </c>
      <c r="I37" s="336">
        <v>27</v>
      </c>
      <c r="J37" s="336">
        <v>0</v>
      </c>
      <c r="K37" s="336">
        <f t="shared" si="0"/>
        <v>27</v>
      </c>
      <c r="L37" s="336">
        <v>16</v>
      </c>
      <c r="M37" s="336">
        <v>0</v>
      </c>
      <c r="N37" s="336">
        <f t="shared" si="1"/>
        <v>16</v>
      </c>
      <c r="O37" s="336">
        <f t="shared" si="7"/>
        <v>43</v>
      </c>
      <c r="P37" s="336">
        <f t="shared" si="7"/>
        <v>0</v>
      </c>
      <c r="Q37" s="336">
        <f t="shared" si="4"/>
        <v>43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2757</v>
      </c>
      <c r="F55" s="341">
        <f>SUM(F5:F54)</f>
        <v>282</v>
      </c>
      <c r="G55" s="341">
        <f>SUM(G5:G54)</f>
        <v>19</v>
      </c>
      <c r="H55" s="341">
        <f>SUM(H5:H54)</f>
        <v>3058</v>
      </c>
      <c r="I55" s="341">
        <f>SUM(I5:I54)</f>
        <v>2744</v>
      </c>
      <c r="J55" s="341">
        <f t="shared" ref="J55:Q55" si="8">SUM(J5:J54)</f>
        <v>77</v>
      </c>
      <c r="K55" s="341">
        <f t="shared" si="8"/>
        <v>2821</v>
      </c>
      <c r="L55" s="341">
        <f t="shared" si="8"/>
        <v>2719</v>
      </c>
      <c r="M55" s="341">
        <f t="shared" si="8"/>
        <v>227</v>
      </c>
      <c r="N55" s="341">
        <f t="shared" si="8"/>
        <v>2946</v>
      </c>
      <c r="O55" s="341">
        <f t="shared" si="8"/>
        <v>5463</v>
      </c>
      <c r="P55" s="341">
        <f t="shared" si="8"/>
        <v>304</v>
      </c>
      <c r="Q55" s="341">
        <f t="shared" si="8"/>
        <v>5767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-3</v>
      </c>
      <c r="F56" s="339">
        <v>5</v>
      </c>
      <c r="G56" s="339">
        <v>0</v>
      </c>
      <c r="H56" s="339">
        <v>2</v>
      </c>
      <c r="I56" s="339">
        <v>-6</v>
      </c>
      <c r="J56" s="339">
        <v>-2</v>
      </c>
      <c r="K56" s="339">
        <v>-8</v>
      </c>
      <c r="L56" s="339">
        <v>-1</v>
      </c>
      <c r="M56" s="339">
        <v>7</v>
      </c>
      <c r="N56" s="339">
        <v>6</v>
      </c>
      <c r="O56" s="339">
        <v>-7</v>
      </c>
      <c r="P56" s="339">
        <v>5</v>
      </c>
      <c r="Q56" s="339">
        <v>-2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2767</v>
      </c>
      <c r="F58" s="341">
        <v>272</v>
      </c>
      <c r="G58" s="341">
        <v>20</v>
      </c>
      <c r="H58" s="341">
        <v>3059</v>
      </c>
      <c r="I58" s="341">
        <v>2800</v>
      </c>
      <c r="J58" s="341">
        <v>73</v>
      </c>
      <c r="K58" s="341">
        <v>2873</v>
      </c>
      <c r="L58" s="341">
        <v>2773</v>
      </c>
      <c r="M58" s="341">
        <v>222</v>
      </c>
      <c r="N58" s="341">
        <v>2995</v>
      </c>
      <c r="O58" s="341">
        <v>5573</v>
      </c>
      <c r="P58" s="341">
        <v>295</v>
      </c>
      <c r="Q58" s="341">
        <v>5868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07">
    <tabColor rgb="FFFF99CC"/>
  </sheetPr>
  <dimension ref="A1:S50"/>
  <sheetViews>
    <sheetView zoomScale="115" zoomScaleNormal="115" workbookViewId="0">
      <pane ySplit="4" topLeftCell="A5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48" si="0">SUM(D5:F5)</f>
        <v>66</v>
      </c>
      <c r="H5" s="44">
        <v>91</v>
      </c>
      <c r="I5" s="45">
        <v>0</v>
      </c>
      <c r="J5" s="46">
        <f t="shared" ref="J5:J48" si="1">SUM(H5:I5)</f>
        <v>91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171</v>
      </c>
      <c r="O5" s="45">
        <f t="shared" si="3"/>
        <v>0</v>
      </c>
      <c r="P5" s="53">
        <f t="shared" ref="P5:P48" si="4">SUM(N5:O5)</f>
        <v>171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49</v>
      </c>
      <c r="F6" s="48">
        <v>1</v>
      </c>
      <c r="G6" s="55">
        <f t="shared" si="0"/>
        <v>251</v>
      </c>
      <c r="H6" s="47">
        <v>226</v>
      </c>
      <c r="I6" s="48">
        <v>7</v>
      </c>
      <c r="J6" s="49">
        <f t="shared" si="1"/>
        <v>233</v>
      </c>
      <c r="K6" s="54">
        <v>242</v>
      </c>
      <c r="L6" s="48">
        <v>44</v>
      </c>
      <c r="M6" s="55">
        <f t="shared" si="2"/>
        <v>286</v>
      </c>
      <c r="N6" s="54">
        <f t="shared" si="3"/>
        <v>468</v>
      </c>
      <c r="O6" s="48">
        <f t="shared" si="3"/>
        <v>51</v>
      </c>
      <c r="P6" s="55">
        <f t="shared" si="4"/>
        <v>519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349</v>
      </c>
      <c r="E7" s="45">
        <v>3</v>
      </c>
      <c r="F7" s="45">
        <v>1</v>
      </c>
      <c r="G7" s="53">
        <f t="shared" si="0"/>
        <v>353</v>
      </c>
      <c r="H7" s="44">
        <v>364</v>
      </c>
      <c r="I7" s="45">
        <v>4</v>
      </c>
      <c r="J7" s="46">
        <f t="shared" si="1"/>
        <v>368</v>
      </c>
      <c r="K7" s="52">
        <v>279</v>
      </c>
      <c r="L7" s="45">
        <v>0</v>
      </c>
      <c r="M7" s="53">
        <f t="shared" si="2"/>
        <v>279</v>
      </c>
      <c r="N7" s="52">
        <f t="shared" si="3"/>
        <v>643</v>
      </c>
      <c r="O7" s="45">
        <f t="shared" si="3"/>
        <v>4</v>
      </c>
      <c r="P7" s="53">
        <f t="shared" si="4"/>
        <v>647</v>
      </c>
    </row>
    <row r="8" spans="1:19" ht="16.5" customHeight="1" x14ac:dyDescent="0.25">
      <c r="A8" s="39">
        <v>4</v>
      </c>
      <c r="B8" s="40" t="s">
        <v>7</v>
      </c>
      <c r="C8" s="40"/>
      <c r="D8" s="54">
        <v>74</v>
      </c>
      <c r="E8" s="48">
        <v>1</v>
      </c>
      <c r="F8" s="48">
        <v>1</v>
      </c>
      <c r="G8" s="55">
        <f t="shared" si="0"/>
        <v>76</v>
      </c>
      <c r="H8" s="47">
        <v>76</v>
      </c>
      <c r="I8" s="48">
        <v>1</v>
      </c>
      <c r="J8" s="49">
        <f t="shared" si="1"/>
        <v>77</v>
      </c>
      <c r="K8" s="54">
        <v>76</v>
      </c>
      <c r="L8" s="48">
        <v>3</v>
      </c>
      <c r="M8" s="55">
        <f t="shared" si="2"/>
        <v>79</v>
      </c>
      <c r="N8" s="54">
        <f t="shared" si="3"/>
        <v>152</v>
      </c>
      <c r="O8" s="48">
        <f t="shared" si="3"/>
        <v>4</v>
      </c>
      <c r="P8" s="55">
        <f t="shared" si="4"/>
        <v>156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68</v>
      </c>
      <c r="I9" s="45">
        <v>0</v>
      </c>
      <c r="J9" s="46">
        <f t="shared" si="1"/>
        <v>68</v>
      </c>
      <c r="K9" s="52">
        <v>74</v>
      </c>
      <c r="L9" s="45">
        <v>0</v>
      </c>
      <c r="M9" s="53">
        <f t="shared" si="2"/>
        <v>74</v>
      </c>
      <c r="N9" s="52">
        <f t="shared" si="3"/>
        <v>142</v>
      </c>
      <c r="O9" s="45">
        <f t="shared" si="3"/>
        <v>0</v>
      </c>
      <c r="P9" s="53">
        <f t="shared" si="4"/>
        <v>142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269</v>
      </c>
      <c r="E10" s="48">
        <v>0</v>
      </c>
      <c r="F10" s="48">
        <v>3</v>
      </c>
      <c r="G10" s="55">
        <f t="shared" si="0"/>
        <v>272</v>
      </c>
      <c r="H10" s="47">
        <v>335</v>
      </c>
      <c r="I10" s="48">
        <v>1</v>
      </c>
      <c r="J10" s="49">
        <f t="shared" si="1"/>
        <v>336</v>
      </c>
      <c r="K10" s="54">
        <v>362</v>
      </c>
      <c r="L10" s="48">
        <v>2</v>
      </c>
      <c r="M10" s="55">
        <f t="shared" si="2"/>
        <v>364</v>
      </c>
      <c r="N10" s="54">
        <f t="shared" si="3"/>
        <v>697</v>
      </c>
      <c r="O10" s="48">
        <f t="shared" si="3"/>
        <v>3</v>
      </c>
      <c r="P10" s="55">
        <f t="shared" si="4"/>
        <v>700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32</v>
      </c>
      <c r="E11" s="45">
        <v>0</v>
      </c>
      <c r="F11" s="45">
        <v>0</v>
      </c>
      <c r="G11" s="53">
        <f t="shared" si="0"/>
        <v>32</v>
      </c>
      <c r="H11" s="44">
        <v>29</v>
      </c>
      <c r="I11" s="45">
        <v>0</v>
      </c>
      <c r="J11" s="46">
        <f t="shared" si="1"/>
        <v>29</v>
      </c>
      <c r="K11" s="52">
        <v>27</v>
      </c>
      <c r="L11" s="45">
        <v>0</v>
      </c>
      <c r="M11" s="53">
        <f t="shared" si="2"/>
        <v>27</v>
      </c>
      <c r="N11" s="52">
        <f t="shared" si="3"/>
        <v>56</v>
      </c>
      <c r="O11" s="45">
        <f t="shared" si="3"/>
        <v>0</v>
      </c>
      <c r="P11" s="53">
        <f t="shared" si="4"/>
        <v>56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39</v>
      </c>
      <c r="I12" s="48">
        <v>0</v>
      </c>
      <c r="J12" s="49">
        <f t="shared" si="1"/>
        <v>39</v>
      </c>
      <c r="K12" s="54">
        <v>42</v>
      </c>
      <c r="L12" s="48">
        <v>0</v>
      </c>
      <c r="M12" s="55">
        <f t="shared" si="2"/>
        <v>42</v>
      </c>
      <c r="N12" s="54">
        <f t="shared" si="3"/>
        <v>81</v>
      </c>
      <c r="O12" s="48">
        <f t="shared" si="3"/>
        <v>0</v>
      </c>
      <c r="P12" s="55">
        <f t="shared" si="4"/>
        <v>81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81</v>
      </c>
      <c r="E13" s="45">
        <v>0</v>
      </c>
      <c r="F13" s="45">
        <v>0</v>
      </c>
      <c r="G13" s="53">
        <f t="shared" si="0"/>
        <v>81</v>
      </c>
      <c r="H13" s="44">
        <v>94</v>
      </c>
      <c r="I13" s="45">
        <v>0</v>
      </c>
      <c r="J13" s="46">
        <f t="shared" si="1"/>
        <v>94</v>
      </c>
      <c r="K13" s="52">
        <v>93</v>
      </c>
      <c r="L13" s="45">
        <v>0</v>
      </c>
      <c r="M13" s="53">
        <f t="shared" si="2"/>
        <v>93</v>
      </c>
      <c r="N13" s="52">
        <f t="shared" si="3"/>
        <v>187</v>
      </c>
      <c r="O13" s="45">
        <f t="shared" si="3"/>
        <v>0</v>
      </c>
      <c r="P13" s="53">
        <f t="shared" si="4"/>
        <v>187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128</v>
      </c>
      <c r="E14" s="48">
        <v>11</v>
      </c>
      <c r="F14" s="48">
        <v>1</v>
      </c>
      <c r="G14" s="55">
        <f t="shared" si="0"/>
        <v>140</v>
      </c>
      <c r="H14" s="47">
        <v>156</v>
      </c>
      <c r="I14" s="48">
        <v>5</v>
      </c>
      <c r="J14" s="49">
        <f t="shared" si="1"/>
        <v>161</v>
      </c>
      <c r="K14" s="54">
        <v>151</v>
      </c>
      <c r="L14" s="48">
        <v>9</v>
      </c>
      <c r="M14" s="55">
        <f t="shared" si="2"/>
        <v>160</v>
      </c>
      <c r="N14" s="54">
        <f t="shared" si="3"/>
        <v>307</v>
      </c>
      <c r="O14" s="48">
        <f t="shared" si="3"/>
        <v>14</v>
      </c>
      <c r="P14" s="55">
        <f t="shared" si="4"/>
        <v>321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146</v>
      </c>
      <c r="E15" s="45">
        <v>1</v>
      </c>
      <c r="F15" s="45">
        <v>1</v>
      </c>
      <c r="G15" s="53">
        <f t="shared" si="0"/>
        <v>148</v>
      </c>
      <c r="H15" s="44">
        <v>184</v>
      </c>
      <c r="I15" s="45">
        <v>0</v>
      </c>
      <c r="J15" s="46">
        <f t="shared" si="1"/>
        <v>184</v>
      </c>
      <c r="K15" s="52">
        <v>176</v>
      </c>
      <c r="L15" s="45">
        <v>2</v>
      </c>
      <c r="M15" s="53">
        <f t="shared" si="2"/>
        <v>178</v>
      </c>
      <c r="N15" s="52">
        <f t="shared" si="3"/>
        <v>360</v>
      </c>
      <c r="O15" s="45">
        <f t="shared" si="3"/>
        <v>2</v>
      </c>
      <c r="P15" s="53">
        <f t="shared" si="4"/>
        <v>362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42</v>
      </c>
      <c r="E16" s="48">
        <v>1</v>
      </c>
      <c r="F16" s="48">
        <v>0</v>
      </c>
      <c r="G16" s="55">
        <f t="shared" si="0"/>
        <v>43</v>
      </c>
      <c r="H16" s="47">
        <v>44</v>
      </c>
      <c r="I16" s="48">
        <v>1</v>
      </c>
      <c r="J16" s="49">
        <f t="shared" si="1"/>
        <v>45</v>
      </c>
      <c r="K16" s="54">
        <v>43</v>
      </c>
      <c r="L16" s="48">
        <v>0</v>
      </c>
      <c r="M16" s="55">
        <f t="shared" si="2"/>
        <v>43</v>
      </c>
      <c r="N16" s="54">
        <f t="shared" si="3"/>
        <v>87</v>
      </c>
      <c r="O16" s="48">
        <f t="shared" si="3"/>
        <v>1</v>
      </c>
      <c r="P16" s="55">
        <f t="shared" si="4"/>
        <v>88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70</v>
      </c>
      <c r="I17" s="45">
        <v>0</v>
      </c>
      <c r="J17" s="46">
        <f t="shared" si="1"/>
        <v>70</v>
      </c>
      <c r="K17" s="52">
        <v>82</v>
      </c>
      <c r="L17" s="45">
        <v>0</v>
      </c>
      <c r="M17" s="53">
        <f t="shared" si="2"/>
        <v>82</v>
      </c>
      <c r="N17" s="52">
        <f t="shared" si="3"/>
        <v>152</v>
      </c>
      <c r="O17" s="45">
        <f t="shared" si="3"/>
        <v>0</v>
      </c>
      <c r="P17" s="53">
        <f t="shared" si="4"/>
        <v>152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17</v>
      </c>
      <c r="I18" s="48">
        <v>0</v>
      </c>
      <c r="J18" s="49">
        <f t="shared" si="1"/>
        <v>17</v>
      </c>
      <c r="K18" s="54">
        <v>25</v>
      </c>
      <c r="L18" s="48">
        <v>0</v>
      </c>
      <c r="M18" s="55">
        <f t="shared" si="2"/>
        <v>25</v>
      </c>
      <c r="N18" s="54">
        <f t="shared" si="3"/>
        <v>42</v>
      </c>
      <c r="O18" s="48">
        <f t="shared" si="3"/>
        <v>0</v>
      </c>
      <c r="P18" s="55">
        <f t="shared" si="4"/>
        <v>42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18</v>
      </c>
      <c r="I24" s="48">
        <v>0</v>
      </c>
      <c r="J24" s="49">
        <f t="shared" si="1"/>
        <v>18</v>
      </c>
      <c r="K24" s="54">
        <v>16</v>
      </c>
      <c r="L24" s="48">
        <v>1</v>
      </c>
      <c r="M24" s="55">
        <f t="shared" si="2"/>
        <v>17</v>
      </c>
      <c r="N24" s="54">
        <f t="shared" si="3"/>
        <v>34</v>
      </c>
      <c r="O24" s="48">
        <f t="shared" si="3"/>
        <v>1</v>
      </c>
      <c r="P24" s="55">
        <f t="shared" si="4"/>
        <v>35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35</v>
      </c>
      <c r="I26" s="48">
        <v>0</v>
      </c>
      <c r="J26" s="49">
        <f t="shared" si="1"/>
        <v>35</v>
      </c>
      <c r="K26" s="54">
        <v>37</v>
      </c>
      <c r="L26" s="48">
        <v>0</v>
      </c>
      <c r="M26" s="55">
        <f t="shared" si="2"/>
        <v>37</v>
      </c>
      <c r="N26" s="54">
        <f t="shared" si="3"/>
        <v>72</v>
      </c>
      <c r="O26" s="48">
        <f t="shared" si="3"/>
        <v>0</v>
      </c>
      <c r="P26" s="55">
        <f t="shared" si="4"/>
        <v>72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27</v>
      </c>
      <c r="L27" s="45">
        <v>0</v>
      </c>
      <c r="M27" s="53">
        <f t="shared" si="2"/>
        <v>27</v>
      </c>
      <c r="N27" s="52">
        <f t="shared" si="3"/>
        <v>56</v>
      </c>
      <c r="O27" s="45">
        <f t="shared" si="3"/>
        <v>0</v>
      </c>
      <c r="P27" s="53">
        <f t="shared" si="4"/>
        <v>56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43</v>
      </c>
      <c r="E28" s="48">
        <v>0</v>
      </c>
      <c r="F28" s="48">
        <v>0</v>
      </c>
      <c r="G28" s="55">
        <f t="shared" si="0"/>
        <v>43</v>
      </c>
      <c r="H28" s="47">
        <v>42</v>
      </c>
      <c r="I28" s="48">
        <v>0</v>
      </c>
      <c r="J28" s="49">
        <f t="shared" si="1"/>
        <v>42</v>
      </c>
      <c r="K28" s="54">
        <v>51</v>
      </c>
      <c r="L28" s="48">
        <v>0</v>
      </c>
      <c r="M28" s="55">
        <f t="shared" si="2"/>
        <v>51</v>
      </c>
      <c r="N28" s="54">
        <f t="shared" si="3"/>
        <v>93</v>
      </c>
      <c r="O28" s="48">
        <f t="shared" si="3"/>
        <v>0</v>
      </c>
      <c r="P28" s="55">
        <f t="shared" si="4"/>
        <v>93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55</v>
      </c>
      <c r="E29" s="45">
        <v>1</v>
      </c>
      <c r="F29" s="45">
        <v>0</v>
      </c>
      <c r="G29" s="53">
        <f t="shared" si="0"/>
        <v>56</v>
      </c>
      <c r="H29" s="44">
        <v>53</v>
      </c>
      <c r="I29" s="45">
        <v>0</v>
      </c>
      <c r="J29" s="46">
        <f t="shared" si="1"/>
        <v>53</v>
      </c>
      <c r="K29" s="52">
        <v>60</v>
      </c>
      <c r="L29" s="45">
        <v>1</v>
      </c>
      <c r="M29" s="53">
        <f t="shared" si="2"/>
        <v>61</v>
      </c>
      <c r="N29" s="52">
        <f t="shared" si="3"/>
        <v>113</v>
      </c>
      <c r="O29" s="45">
        <f t="shared" si="3"/>
        <v>1</v>
      </c>
      <c r="P29" s="53">
        <f t="shared" si="4"/>
        <v>114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28</v>
      </c>
      <c r="E30" s="48">
        <v>0</v>
      </c>
      <c r="F30" s="48">
        <v>0</v>
      </c>
      <c r="G30" s="55">
        <f t="shared" si="0"/>
        <v>28</v>
      </c>
      <c r="H30" s="47">
        <v>32</v>
      </c>
      <c r="I30" s="48">
        <v>0</v>
      </c>
      <c r="J30" s="49">
        <f t="shared" si="1"/>
        <v>32</v>
      </c>
      <c r="K30" s="54">
        <v>33</v>
      </c>
      <c r="L30" s="48">
        <v>0</v>
      </c>
      <c r="M30" s="55">
        <f t="shared" si="2"/>
        <v>33</v>
      </c>
      <c r="N30" s="54">
        <f t="shared" si="3"/>
        <v>65</v>
      </c>
      <c r="O30" s="48">
        <f t="shared" si="3"/>
        <v>0</v>
      </c>
      <c r="P30" s="55">
        <f t="shared" si="4"/>
        <v>65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100</v>
      </c>
      <c r="E31" s="45">
        <v>0</v>
      </c>
      <c r="F31" s="45">
        <v>1</v>
      </c>
      <c r="G31" s="53">
        <f t="shared" si="0"/>
        <v>101</v>
      </c>
      <c r="H31" s="44">
        <v>112</v>
      </c>
      <c r="I31" s="45">
        <v>0</v>
      </c>
      <c r="J31" s="46">
        <f t="shared" si="1"/>
        <v>112</v>
      </c>
      <c r="K31" s="52">
        <v>96</v>
      </c>
      <c r="L31" s="45">
        <v>1</v>
      </c>
      <c r="M31" s="53">
        <f t="shared" si="2"/>
        <v>97</v>
      </c>
      <c r="N31" s="52">
        <f t="shared" si="3"/>
        <v>208</v>
      </c>
      <c r="O31" s="45">
        <f t="shared" si="3"/>
        <v>1</v>
      </c>
      <c r="P31" s="53">
        <f t="shared" si="4"/>
        <v>209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74</v>
      </c>
      <c r="O32" s="48">
        <f t="shared" si="5"/>
        <v>0</v>
      </c>
      <c r="P32" s="55">
        <f t="shared" si="4"/>
        <v>74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23</v>
      </c>
      <c r="E33" s="45">
        <v>0</v>
      </c>
      <c r="F33" s="45">
        <v>0</v>
      </c>
      <c r="G33" s="53">
        <f t="shared" si="0"/>
        <v>23</v>
      </c>
      <c r="H33" s="44">
        <v>22</v>
      </c>
      <c r="I33" s="45">
        <v>0</v>
      </c>
      <c r="J33" s="46">
        <f t="shared" si="1"/>
        <v>22</v>
      </c>
      <c r="K33" s="52">
        <v>28</v>
      </c>
      <c r="L33" s="45">
        <v>0</v>
      </c>
      <c r="M33" s="53">
        <f t="shared" si="2"/>
        <v>28</v>
      </c>
      <c r="N33" s="52">
        <f t="shared" si="5"/>
        <v>50</v>
      </c>
      <c r="O33" s="45">
        <f t="shared" si="5"/>
        <v>0</v>
      </c>
      <c r="P33" s="53">
        <f t="shared" si="4"/>
        <v>50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46</v>
      </c>
      <c r="E34" s="48">
        <v>0</v>
      </c>
      <c r="F34" s="48">
        <v>0</v>
      </c>
      <c r="G34" s="55">
        <f t="shared" si="0"/>
        <v>46</v>
      </c>
      <c r="H34" s="47">
        <v>45</v>
      </c>
      <c r="I34" s="48">
        <v>0</v>
      </c>
      <c r="J34" s="49">
        <f t="shared" si="1"/>
        <v>45</v>
      </c>
      <c r="K34" s="54">
        <v>59</v>
      </c>
      <c r="L34" s="48">
        <v>0</v>
      </c>
      <c r="M34" s="55">
        <f t="shared" si="2"/>
        <v>59</v>
      </c>
      <c r="N34" s="54">
        <f t="shared" si="5"/>
        <v>104</v>
      </c>
      <c r="O34" s="48">
        <f t="shared" si="5"/>
        <v>0</v>
      </c>
      <c r="P34" s="55">
        <f t="shared" si="4"/>
        <v>104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89</v>
      </c>
      <c r="E35" s="45">
        <v>0</v>
      </c>
      <c r="F35" s="45">
        <v>0</v>
      </c>
      <c r="G35" s="53">
        <f t="shared" si="0"/>
        <v>89</v>
      </c>
      <c r="H35" s="44">
        <v>105</v>
      </c>
      <c r="I35" s="45">
        <v>0</v>
      </c>
      <c r="J35" s="46">
        <f t="shared" si="1"/>
        <v>105</v>
      </c>
      <c r="K35" s="52">
        <v>104</v>
      </c>
      <c r="L35" s="45">
        <v>0</v>
      </c>
      <c r="M35" s="53">
        <f t="shared" si="2"/>
        <v>104</v>
      </c>
      <c r="N35" s="52">
        <f t="shared" si="5"/>
        <v>209</v>
      </c>
      <c r="O35" s="45">
        <f t="shared" si="5"/>
        <v>0</v>
      </c>
      <c r="P35" s="53">
        <f t="shared" si="4"/>
        <v>209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103</v>
      </c>
      <c r="E36" s="48">
        <v>0</v>
      </c>
      <c r="F36" s="48">
        <v>2</v>
      </c>
      <c r="G36" s="55">
        <f t="shared" si="0"/>
        <v>105</v>
      </c>
      <c r="H36" s="47">
        <v>131</v>
      </c>
      <c r="I36" s="48">
        <v>0</v>
      </c>
      <c r="J36" s="49">
        <f t="shared" si="1"/>
        <v>131</v>
      </c>
      <c r="K36" s="54">
        <v>107</v>
      </c>
      <c r="L36" s="48">
        <v>2</v>
      </c>
      <c r="M36" s="55">
        <f t="shared" si="2"/>
        <v>109</v>
      </c>
      <c r="N36" s="54">
        <f t="shared" si="5"/>
        <v>238</v>
      </c>
      <c r="O36" s="48">
        <f t="shared" si="5"/>
        <v>2</v>
      </c>
      <c r="P36" s="55">
        <f t="shared" si="4"/>
        <v>240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18</v>
      </c>
      <c r="F37" s="45">
        <v>0</v>
      </c>
      <c r="G37" s="53">
        <f t="shared" si="0"/>
        <v>135</v>
      </c>
      <c r="H37" s="44">
        <v>140</v>
      </c>
      <c r="I37" s="45">
        <v>0</v>
      </c>
      <c r="J37" s="46">
        <f t="shared" si="1"/>
        <v>140</v>
      </c>
      <c r="K37" s="52">
        <v>124</v>
      </c>
      <c r="L37" s="45">
        <v>18</v>
      </c>
      <c r="M37" s="53">
        <f t="shared" si="2"/>
        <v>142</v>
      </c>
      <c r="N37" s="52">
        <f t="shared" si="5"/>
        <v>264</v>
      </c>
      <c r="O37" s="45">
        <f t="shared" si="5"/>
        <v>18</v>
      </c>
      <c r="P37" s="53">
        <f t="shared" si="4"/>
        <v>282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47</v>
      </c>
      <c r="I38" s="48">
        <v>0</v>
      </c>
      <c r="J38" s="49">
        <f t="shared" si="1"/>
        <v>47</v>
      </c>
      <c r="K38" s="54">
        <v>43</v>
      </c>
      <c r="L38" s="48">
        <v>0</v>
      </c>
      <c r="M38" s="55">
        <f t="shared" si="2"/>
        <v>43</v>
      </c>
      <c r="N38" s="54">
        <f t="shared" si="5"/>
        <v>90</v>
      </c>
      <c r="O38" s="48">
        <f t="shared" si="5"/>
        <v>0</v>
      </c>
      <c r="P38" s="55">
        <f t="shared" si="4"/>
        <v>90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25</v>
      </c>
      <c r="I40" s="48">
        <v>0</v>
      </c>
      <c r="J40" s="49">
        <f t="shared" si="1"/>
        <v>25</v>
      </c>
      <c r="K40" s="54">
        <v>23</v>
      </c>
      <c r="L40" s="48">
        <v>0</v>
      </c>
      <c r="M40" s="55">
        <f t="shared" si="2"/>
        <v>23</v>
      </c>
      <c r="N40" s="54">
        <f t="shared" si="5"/>
        <v>48</v>
      </c>
      <c r="O40" s="48">
        <f t="shared" si="5"/>
        <v>0</v>
      </c>
      <c r="P40" s="55">
        <f t="shared" si="4"/>
        <v>48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43</v>
      </c>
      <c r="I41" s="45">
        <v>0</v>
      </c>
      <c r="J41" s="46">
        <f t="shared" si="1"/>
        <v>43</v>
      </c>
      <c r="K41" s="52">
        <v>54</v>
      </c>
      <c r="L41" s="45">
        <v>0</v>
      </c>
      <c r="M41" s="53">
        <f t="shared" si="2"/>
        <v>54</v>
      </c>
      <c r="N41" s="52">
        <f t="shared" si="5"/>
        <v>97</v>
      </c>
      <c r="O41" s="45">
        <f t="shared" si="5"/>
        <v>0</v>
      </c>
      <c r="P41" s="53">
        <f t="shared" si="4"/>
        <v>97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74</v>
      </c>
      <c r="I42" s="48">
        <v>0</v>
      </c>
      <c r="J42" s="49">
        <f t="shared" si="1"/>
        <v>74</v>
      </c>
      <c r="K42" s="54">
        <v>81</v>
      </c>
      <c r="L42" s="48">
        <v>2</v>
      </c>
      <c r="M42" s="55">
        <f t="shared" si="2"/>
        <v>83</v>
      </c>
      <c r="N42" s="54">
        <f t="shared" si="5"/>
        <v>155</v>
      </c>
      <c r="O42" s="48">
        <f t="shared" si="5"/>
        <v>2</v>
      </c>
      <c r="P42" s="55">
        <f t="shared" si="4"/>
        <v>157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37</v>
      </c>
      <c r="E43" s="45">
        <v>0</v>
      </c>
      <c r="F43" s="45">
        <v>0</v>
      </c>
      <c r="G43" s="53">
        <f t="shared" si="0"/>
        <v>37</v>
      </c>
      <c r="H43" s="44">
        <v>36</v>
      </c>
      <c r="I43" s="45">
        <v>0</v>
      </c>
      <c r="J43" s="46">
        <f t="shared" si="1"/>
        <v>36</v>
      </c>
      <c r="K43" s="52">
        <v>34</v>
      </c>
      <c r="L43" s="45">
        <v>0</v>
      </c>
      <c r="M43" s="53">
        <f t="shared" si="2"/>
        <v>34</v>
      </c>
      <c r="N43" s="52">
        <f t="shared" si="5"/>
        <v>70</v>
      </c>
      <c r="O43" s="45">
        <f t="shared" si="5"/>
        <v>0</v>
      </c>
      <c r="P43" s="53">
        <f t="shared" si="4"/>
        <v>70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28</v>
      </c>
      <c r="L44" s="48">
        <v>0</v>
      </c>
      <c r="M44" s="55">
        <f t="shared" si="2"/>
        <v>28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67</v>
      </c>
      <c r="I45" s="45">
        <v>0</v>
      </c>
      <c r="J45" s="46">
        <f t="shared" si="1"/>
        <v>67</v>
      </c>
      <c r="K45" s="52">
        <v>64</v>
      </c>
      <c r="L45" s="45">
        <v>0</v>
      </c>
      <c r="M45" s="53">
        <f t="shared" si="2"/>
        <v>64</v>
      </c>
      <c r="N45" s="52">
        <f t="shared" si="5"/>
        <v>131</v>
      </c>
      <c r="O45" s="45">
        <f t="shared" si="5"/>
        <v>0</v>
      </c>
      <c r="P45" s="53">
        <f t="shared" si="4"/>
        <v>131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63</v>
      </c>
      <c r="E46" s="48">
        <v>0</v>
      </c>
      <c r="F46" s="48">
        <v>0</v>
      </c>
      <c r="G46" s="55">
        <f t="shared" si="0"/>
        <v>63</v>
      </c>
      <c r="H46" s="47">
        <v>65</v>
      </c>
      <c r="I46" s="48">
        <v>0</v>
      </c>
      <c r="J46" s="49">
        <f t="shared" si="1"/>
        <v>65</v>
      </c>
      <c r="K46" s="54">
        <v>63</v>
      </c>
      <c r="L46" s="48">
        <v>0</v>
      </c>
      <c r="M46" s="55">
        <f t="shared" si="2"/>
        <v>63</v>
      </c>
      <c r="N46" s="54">
        <f t="shared" si="5"/>
        <v>128</v>
      </c>
      <c r="O46" s="48">
        <f t="shared" si="5"/>
        <v>0</v>
      </c>
      <c r="P46" s="55">
        <f t="shared" si="4"/>
        <v>128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37</v>
      </c>
      <c r="E47" s="45">
        <v>0</v>
      </c>
      <c r="F47" s="45">
        <v>0</v>
      </c>
      <c r="G47" s="53">
        <f t="shared" si="0"/>
        <v>37</v>
      </c>
      <c r="H47" s="44">
        <v>29</v>
      </c>
      <c r="I47" s="45">
        <v>0</v>
      </c>
      <c r="J47" s="46">
        <f t="shared" si="1"/>
        <v>29</v>
      </c>
      <c r="K47" s="52">
        <v>34</v>
      </c>
      <c r="L47" s="45">
        <v>0</v>
      </c>
      <c r="M47" s="53">
        <f t="shared" si="2"/>
        <v>34</v>
      </c>
      <c r="N47" s="52">
        <f t="shared" si="5"/>
        <v>63</v>
      </c>
      <c r="O47" s="45">
        <f t="shared" si="5"/>
        <v>0</v>
      </c>
      <c r="P47" s="53">
        <f t="shared" si="4"/>
        <v>63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182</v>
      </c>
      <c r="I48" s="48">
        <v>0</v>
      </c>
      <c r="J48" s="49">
        <f t="shared" si="1"/>
        <v>182</v>
      </c>
      <c r="K48" s="54">
        <v>214</v>
      </c>
      <c r="L48" s="48">
        <v>1</v>
      </c>
      <c r="M48" s="55">
        <f t="shared" si="2"/>
        <v>215</v>
      </c>
      <c r="N48" s="54">
        <f t="shared" si="5"/>
        <v>396</v>
      </c>
      <c r="O48" s="48">
        <f t="shared" si="5"/>
        <v>1</v>
      </c>
      <c r="P48" s="55">
        <f t="shared" si="4"/>
        <v>397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3060</v>
      </c>
      <c r="E49" s="45">
        <f t="shared" si="6"/>
        <v>85</v>
      </c>
      <c r="F49" s="45">
        <f t="shared" si="6"/>
        <v>18</v>
      </c>
      <c r="G49" s="53">
        <f>SUM(G5:G48)</f>
        <v>3163</v>
      </c>
      <c r="H49" s="44">
        <f t="shared" si="6"/>
        <v>3395</v>
      </c>
      <c r="I49" s="45">
        <f t="shared" si="6"/>
        <v>20</v>
      </c>
      <c r="J49" s="46">
        <f t="shared" si="6"/>
        <v>3415</v>
      </c>
      <c r="K49" s="52">
        <f t="shared" si="6"/>
        <v>3382</v>
      </c>
      <c r="L49" s="45">
        <f t="shared" si="6"/>
        <v>88</v>
      </c>
      <c r="M49" s="53">
        <f t="shared" si="6"/>
        <v>3470</v>
      </c>
      <c r="N49" s="52">
        <f>SUM(N5:N48)</f>
        <v>6777</v>
      </c>
      <c r="O49" s="45">
        <f t="shared" si="6"/>
        <v>108</v>
      </c>
      <c r="P49" s="53">
        <f>SUM(P5:P48)</f>
        <v>6885</v>
      </c>
    </row>
    <row r="50" spans="1:17" ht="16.5" customHeight="1" x14ac:dyDescent="0.25">
      <c r="A50" s="410" t="s">
        <v>49</v>
      </c>
      <c r="B50" s="411"/>
      <c r="C50" s="411"/>
      <c r="D50" s="181">
        <f>'H27.11 (2)'!D49-'H27.10 (2)'!D49</f>
        <v>-2</v>
      </c>
      <c r="E50" s="182">
        <f>'H27.11 (2)'!E49-'H27.10 (2)'!E49</f>
        <v>0</v>
      </c>
      <c r="F50" s="182">
        <f>'H27.11 (2)'!F49-'H27.10 (2)'!F49</f>
        <v>0</v>
      </c>
      <c r="G50" s="183">
        <f>SUM(D50:F50)</f>
        <v>-2</v>
      </c>
      <c r="H50" s="184">
        <f>'H27.11 (2)'!H49-'H27.10 (2)'!H49</f>
        <v>-9</v>
      </c>
      <c r="I50" s="185">
        <f>'H27.11 (2)'!I49-'H27.10 (2)'!I49</f>
        <v>0</v>
      </c>
      <c r="J50" s="183">
        <f>SUM(H50:I50)</f>
        <v>-9</v>
      </c>
      <c r="K50" s="181">
        <f>'H27.11 (2)'!K49-'H27.10 (2)'!K49</f>
        <v>-17</v>
      </c>
      <c r="L50" s="182">
        <f>'H27.11 (2)'!L49-'H27.10 (2)'!L49</f>
        <v>0</v>
      </c>
      <c r="M50" s="183">
        <f>SUM(K50:L50)</f>
        <v>-17</v>
      </c>
      <c r="N50" s="184">
        <f>'H27.11 (2)'!N49-'H27.10 (2)'!N49</f>
        <v>-26</v>
      </c>
      <c r="O50" s="185">
        <f>'H27.11 (2)'!O49-'H27.10 (2)'!O49</f>
        <v>0</v>
      </c>
      <c r="P50" s="183">
        <f>SUM(N50:O50)</f>
        <v>-26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108">
    <tabColor rgb="FFFF99CC"/>
  </sheetPr>
  <dimension ref="A1:S50"/>
  <sheetViews>
    <sheetView zoomScale="115" zoomScaleNormal="115" workbookViewId="0">
      <pane ySplit="4" topLeftCell="A5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48" si="0">SUM(D5:F5)</f>
        <v>66</v>
      </c>
      <c r="H5" s="44">
        <v>91</v>
      </c>
      <c r="I5" s="45">
        <v>0</v>
      </c>
      <c r="J5" s="46">
        <f t="shared" ref="J5:J48" si="1">SUM(H5:I5)</f>
        <v>91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171</v>
      </c>
      <c r="O5" s="45">
        <f t="shared" si="3"/>
        <v>0</v>
      </c>
      <c r="P5" s="53">
        <f t="shared" ref="P5:P48" si="4">SUM(N5:O5)</f>
        <v>171</v>
      </c>
    </row>
    <row r="6" spans="1:19" ht="16.5" customHeight="1" x14ac:dyDescent="0.25">
      <c r="A6" s="39">
        <v>2</v>
      </c>
      <c r="B6" s="40" t="s">
        <v>9</v>
      </c>
      <c r="C6" s="40"/>
      <c r="D6" s="54">
        <v>203</v>
      </c>
      <c r="E6" s="48">
        <v>49</v>
      </c>
      <c r="F6" s="48">
        <v>1</v>
      </c>
      <c r="G6" s="55">
        <f t="shared" si="0"/>
        <v>253</v>
      </c>
      <c r="H6" s="47">
        <v>227</v>
      </c>
      <c r="I6" s="48">
        <v>7</v>
      </c>
      <c r="J6" s="49">
        <f t="shared" si="1"/>
        <v>234</v>
      </c>
      <c r="K6" s="54">
        <v>243</v>
      </c>
      <c r="L6" s="48">
        <v>44</v>
      </c>
      <c r="M6" s="55">
        <f t="shared" si="2"/>
        <v>287</v>
      </c>
      <c r="N6" s="54">
        <f t="shared" si="3"/>
        <v>470</v>
      </c>
      <c r="O6" s="48">
        <f t="shared" si="3"/>
        <v>51</v>
      </c>
      <c r="P6" s="55">
        <f t="shared" si="4"/>
        <v>521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343</v>
      </c>
      <c r="E7" s="45">
        <v>3</v>
      </c>
      <c r="F7" s="45">
        <v>1</v>
      </c>
      <c r="G7" s="53">
        <f t="shared" si="0"/>
        <v>347</v>
      </c>
      <c r="H7" s="44">
        <v>362</v>
      </c>
      <c r="I7" s="45">
        <v>4</v>
      </c>
      <c r="J7" s="46">
        <f t="shared" si="1"/>
        <v>366</v>
      </c>
      <c r="K7" s="52">
        <v>274</v>
      </c>
      <c r="L7" s="45">
        <v>0</v>
      </c>
      <c r="M7" s="53">
        <f t="shared" si="2"/>
        <v>274</v>
      </c>
      <c r="N7" s="52">
        <f t="shared" si="3"/>
        <v>636</v>
      </c>
      <c r="O7" s="45">
        <f t="shared" si="3"/>
        <v>4</v>
      </c>
      <c r="P7" s="53">
        <f t="shared" si="4"/>
        <v>640</v>
      </c>
    </row>
    <row r="8" spans="1:19" ht="16.5" customHeight="1" x14ac:dyDescent="0.25">
      <c r="A8" s="39">
        <v>4</v>
      </c>
      <c r="B8" s="40" t="s">
        <v>7</v>
      </c>
      <c r="C8" s="40"/>
      <c r="D8" s="54">
        <v>74</v>
      </c>
      <c r="E8" s="48">
        <v>1</v>
      </c>
      <c r="F8" s="48">
        <v>1</v>
      </c>
      <c r="G8" s="55">
        <f t="shared" si="0"/>
        <v>76</v>
      </c>
      <c r="H8" s="47">
        <v>75</v>
      </c>
      <c r="I8" s="48">
        <v>1</v>
      </c>
      <c r="J8" s="49">
        <f t="shared" si="1"/>
        <v>76</v>
      </c>
      <c r="K8" s="54">
        <v>75</v>
      </c>
      <c r="L8" s="48">
        <v>3</v>
      </c>
      <c r="M8" s="55">
        <f t="shared" si="2"/>
        <v>78</v>
      </c>
      <c r="N8" s="54">
        <f t="shared" si="3"/>
        <v>150</v>
      </c>
      <c r="O8" s="48">
        <f t="shared" si="3"/>
        <v>4</v>
      </c>
      <c r="P8" s="55">
        <f t="shared" si="4"/>
        <v>154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68</v>
      </c>
      <c r="I9" s="45">
        <v>0</v>
      </c>
      <c r="J9" s="46">
        <f t="shared" si="1"/>
        <v>68</v>
      </c>
      <c r="K9" s="52">
        <v>73</v>
      </c>
      <c r="L9" s="45">
        <v>0</v>
      </c>
      <c r="M9" s="53">
        <f t="shared" si="2"/>
        <v>73</v>
      </c>
      <c r="N9" s="52">
        <f t="shared" si="3"/>
        <v>141</v>
      </c>
      <c r="O9" s="45">
        <f t="shared" si="3"/>
        <v>0</v>
      </c>
      <c r="P9" s="53">
        <f t="shared" si="4"/>
        <v>141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269</v>
      </c>
      <c r="E10" s="48">
        <v>0</v>
      </c>
      <c r="F10" s="48">
        <v>3</v>
      </c>
      <c r="G10" s="55">
        <f t="shared" si="0"/>
        <v>272</v>
      </c>
      <c r="H10" s="47">
        <v>335</v>
      </c>
      <c r="I10" s="48">
        <v>1</v>
      </c>
      <c r="J10" s="49">
        <f t="shared" si="1"/>
        <v>336</v>
      </c>
      <c r="K10" s="54">
        <v>363</v>
      </c>
      <c r="L10" s="48">
        <v>2</v>
      </c>
      <c r="M10" s="55">
        <f t="shared" si="2"/>
        <v>365</v>
      </c>
      <c r="N10" s="54">
        <f t="shared" si="3"/>
        <v>698</v>
      </c>
      <c r="O10" s="48">
        <f t="shared" si="3"/>
        <v>3</v>
      </c>
      <c r="P10" s="55">
        <f t="shared" si="4"/>
        <v>701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32</v>
      </c>
      <c r="E11" s="45">
        <v>0</v>
      </c>
      <c r="F11" s="45">
        <v>0</v>
      </c>
      <c r="G11" s="53">
        <f t="shared" si="0"/>
        <v>32</v>
      </c>
      <c r="H11" s="44">
        <v>29</v>
      </c>
      <c r="I11" s="45">
        <v>0</v>
      </c>
      <c r="J11" s="46">
        <f t="shared" si="1"/>
        <v>29</v>
      </c>
      <c r="K11" s="52">
        <v>28</v>
      </c>
      <c r="L11" s="45">
        <v>0</v>
      </c>
      <c r="M11" s="53">
        <f t="shared" si="2"/>
        <v>28</v>
      </c>
      <c r="N11" s="52">
        <f t="shared" si="3"/>
        <v>57</v>
      </c>
      <c r="O11" s="45">
        <f t="shared" si="3"/>
        <v>0</v>
      </c>
      <c r="P11" s="53">
        <f t="shared" si="4"/>
        <v>57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39</v>
      </c>
      <c r="I12" s="48">
        <v>0</v>
      </c>
      <c r="J12" s="49">
        <f t="shared" si="1"/>
        <v>39</v>
      </c>
      <c r="K12" s="54">
        <v>43</v>
      </c>
      <c r="L12" s="48">
        <v>0</v>
      </c>
      <c r="M12" s="55">
        <f t="shared" si="2"/>
        <v>43</v>
      </c>
      <c r="N12" s="54">
        <f t="shared" si="3"/>
        <v>82</v>
      </c>
      <c r="O12" s="48">
        <f t="shared" si="3"/>
        <v>0</v>
      </c>
      <c r="P12" s="55">
        <f t="shared" si="4"/>
        <v>82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77</v>
      </c>
      <c r="E13" s="45">
        <v>0</v>
      </c>
      <c r="F13" s="45">
        <v>0</v>
      </c>
      <c r="G13" s="53">
        <f t="shared" si="0"/>
        <v>77</v>
      </c>
      <c r="H13" s="44">
        <v>91</v>
      </c>
      <c r="I13" s="45">
        <v>0</v>
      </c>
      <c r="J13" s="46">
        <f t="shared" si="1"/>
        <v>91</v>
      </c>
      <c r="K13" s="52">
        <v>88</v>
      </c>
      <c r="L13" s="45">
        <v>0</v>
      </c>
      <c r="M13" s="53">
        <f t="shared" si="2"/>
        <v>88</v>
      </c>
      <c r="N13" s="52">
        <f t="shared" si="3"/>
        <v>179</v>
      </c>
      <c r="O13" s="45">
        <f t="shared" si="3"/>
        <v>0</v>
      </c>
      <c r="P13" s="53">
        <f t="shared" si="4"/>
        <v>179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128</v>
      </c>
      <c r="E14" s="48">
        <v>11</v>
      </c>
      <c r="F14" s="48">
        <v>1</v>
      </c>
      <c r="G14" s="55">
        <f t="shared" si="0"/>
        <v>140</v>
      </c>
      <c r="H14" s="47">
        <v>156</v>
      </c>
      <c r="I14" s="48">
        <v>5</v>
      </c>
      <c r="J14" s="49">
        <f t="shared" si="1"/>
        <v>161</v>
      </c>
      <c r="K14" s="54">
        <v>152</v>
      </c>
      <c r="L14" s="48">
        <v>9</v>
      </c>
      <c r="M14" s="55">
        <f t="shared" si="2"/>
        <v>161</v>
      </c>
      <c r="N14" s="54">
        <f t="shared" si="3"/>
        <v>308</v>
      </c>
      <c r="O14" s="48">
        <f t="shared" si="3"/>
        <v>14</v>
      </c>
      <c r="P14" s="55">
        <f t="shared" si="4"/>
        <v>322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147</v>
      </c>
      <c r="E15" s="45">
        <v>1</v>
      </c>
      <c r="F15" s="45">
        <v>1</v>
      </c>
      <c r="G15" s="53">
        <f t="shared" si="0"/>
        <v>149</v>
      </c>
      <c r="H15" s="44">
        <v>185</v>
      </c>
      <c r="I15" s="45">
        <v>0</v>
      </c>
      <c r="J15" s="46">
        <f t="shared" si="1"/>
        <v>185</v>
      </c>
      <c r="K15" s="52">
        <v>182</v>
      </c>
      <c r="L15" s="45">
        <v>2</v>
      </c>
      <c r="M15" s="53">
        <f t="shared" si="2"/>
        <v>184</v>
      </c>
      <c r="N15" s="52">
        <f t="shared" si="3"/>
        <v>367</v>
      </c>
      <c r="O15" s="45">
        <f t="shared" si="3"/>
        <v>2</v>
      </c>
      <c r="P15" s="53">
        <f t="shared" si="4"/>
        <v>369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44</v>
      </c>
      <c r="E16" s="48">
        <v>1</v>
      </c>
      <c r="F16" s="48">
        <v>0</v>
      </c>
      <c r="G16" s="55">
        <f t="shared" si="0"/>
        <v>45</v>
      </c>
      <c r="H16" s="47">
        <v>47</v>
      </c>
      <c r="I16" s="48">
        <v>1</v>
      </c>
      <c r="J16" s="49">
        <f t="shared" si="1"/>
        <v>48</v>
      </c>
      <c r="K16" s="54">
        <v>46</v>
      </c>
      <c r="L16" s="48">
        <v>0</v>
      </c>
      <c r="M16" s="55">
        <f t="shared" si="2"/>
        <v>46</v>
      </c>
      <c r="N16" s="54">
        <f t="shared" si="3"/>
        <v>93</v>
      </c>
      <c r="O16" s="48">
        <f t="shared" si="3"/>
        <v>1</v>
      </c>
      <c r="P16" s="55">
        <f t="shared" si="4"/>
        <v>94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70</v>
      </c>
      <c r="I17" s="45">
        <v>0</v>
      </c>
      <c r="J17" s="46">
        <f t="shared" si="1"/>
        <v>70</v>
      </c>
      <c r="K17" s="52">
        <v>82</v>
      </c>
      <c r="L17" s="45">
        <v>0</v>
      </c>
      <c r="M17" s="53">
        <f t="shared" si="2"/>
        <v>82</v>
      </c>
      <c r="N17" s="52">
        <f t="shared" si="3"/>
        <v>152</v>
      </c>
      <c r="O17" s="45">
        <f t="shared" si="3"/>
        <v>0</v>
      </c>
      <c r="P17" s="53">
        <f t="shared" si="4"/>
        <v>152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17</v>
      </c>
      <c r="I18" s="48">
        <v>0</v>
      </c>
      <c r="J18" s="49">
        <f t="shared" si="1"/>
        <v>17</v>
      </c>
      <c r="K18" s="54">
        <v>25</v>
      </c>
      <c r="L18" s="48">
        <v>0</v>
      </c>
      <c r="M18" s="55">
        <f t="shared" si="2"/>
        <v>25</v>
      </c>
      <c r="N18" s="54">
        <f t="shared" si="3"/>
        <v>42</v>
      </c>
      <c r="O18" s="48">
        <f t="shared" si="3"/>
        <v>0</v>
      </c>
      <c r="P18" s="55">
        <f t="shared" si="4"/>
        <v>42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18</v>
      </c>
      <c r="I24" s="48">
        <v>0</v>
      </c>
      <c r="J24" s="49">
        <f t="shared" si="1"/>
        <v>18</v>
      </c>
      <c r="K24" s="54">
        <v>16</v>
      </c>
      <c r="L24" s="48">
        <v>1</v>
      </c>
      <c r="M24" s="55">
        <f t="shared" si="2"/>
        <v>17</v>
      </c>
      <c r="N24" s="54">
        <f t="shared" si="3"/>
        <v>34</v>
      </c>
      <c r="O24" s="48">
        <f t="shared" si="3"/>
        <v>1</v>
      </c>
      <c r="P24" s="55">
        <f t="shared" si="4"/>
        <v>35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44</v>
      </c>
      <c r="E28" s="48">
        <v>0</v>
      </c>
      <c r="F28" s="48">
        <v>0</v>
      </c>
      <c r="G28" s="55">
        <f t="shared" si="0"/>
        <v>44</v>
      </c>
      <c r="H28" s="47">
        <v>42</v>
      </c>
      <c r="I28" s="48">
        <v>0</v>
      </c>
      <c r="J28" s="49">
        <f t="shared" si="1"/>
        <v>42</v>
      </c>
      <c r="K28" s="54">
        <v>53</v>
      </c>
      <c r="L28" s="48">
        <v>0</v>
      </c>
      <c r="M28" s="55">
        <f t="shared" si="2"/>
        <v>53</v>
      </c>
      <c r="N28" s="54">
        <f t="shared" si="3"/>
        <v>95</v>
      </c>
      <c r="O28" s="48">
        <f t="shared" si="3"/>
        <v>0</v>
      </c>
      <c r="P28" s="55">
        <f t="shared" si="4"/>
        <v>95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56</v>
      </c>
      <c r="E29" s="45">
        <v>1</v>
      </c>
      <c r="F29" s="45">
        <v>0</v>
      </c>
      <c r="G29" s="53">
        <f t="shared" si="0"/>
        <v>57</v>
      </c>
      <c r="H29" s="44">
        <v>53</v>
      </c>
      <c r="I29" s="45">
        <v>0</v>
      </c>
      <c r="J29" s="46">
        <f t="shared" si="1"/>
        <v>53</v>
      </c>
      <c r="K29" s="52">
        <v>61</v>
      </c>
      <c r="L29" s="45">
        <v>1</v>
      </c>
      <c r="M29" s="53">
        <f t="shared" si="2"/>
        <v>62</v>
      </c>
      <c r="N29" s="52">
        <f t="shared" si="3"/>
        <v>114</v>
      </c>
      <c r="O29" s="45">
        <f t="shared" si="3"/>
        <v>1</v>
      </c>
      <c r="P29" s="53">
        <f t="shared" si="4"/>
        <v>115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35</v>
      </c>
      <c r="L30" s="48">
        <v>0</v>
      </c>
      <c r="M30" s="55">
        <f t="shared" si="2"/>
        <v>35</v>
      </c>
      <c r="N30" s="54">
        <f t="shared" si="3"/>
        <v>68</v>
      </c>
      <c r="O30" s="48">
        <f t="shared" si="3"/>
        <v>0</v>
      </c>
      <c r="P30" s="55">
        <f t="shared" si="4"/>
        <v>68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100</v>
      </c>
      <c r="E31" s="45">
        <v>0</v>
      </c>
      <c r="F31" s="45">
        <v>1</v>
      </c>
      <c r="G31" s="53">
        <f t="shared" si="0"/>
        <v>101</v>
      </c>
      <c r="H31" s="44">
        <v>111</v>
      </c>
      <c r="I31" s="45">
        <v>0</v>
      </c>
      <c r="J31" s="46">
        <f t="shared" si="1"/>
        <v>111</v>
      </c>
      <c r="K31" s="52">
        <v>95</v>
      </c>
      <c r="L31" s="45">
        <v>1</v>
      </c>
      <c r="M31" s="53">
        <f t="shared" si="2"/>
        <v>96</v>
      </c>
      <c r="N31" s="52">
        <f t="shared" si="3"/>
        <v>206</v>
      </c>
      <c r="O31" s="45">
        <f t="shared" si="3"/>
        <v>1</v>
      </c>
      <c r="P31" s="53">
        <f t="shared" si="4"/>
        <v>207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74</v>
      </c>
      <c r="O32" s="48">
        <f t="shared" si="5"/>
        <v>0</v>
      </c>
      <c r="P32" s="55">
        <f t="shared" si="4"/>
        <v>74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23</v>
      </c>
      <c r="E33" s="45">
        <v>0</v>
      </c>
      <c r="F33" s="45">
        <v>0</v>
      </c>
      <c r="G33" s="53">
        <f t="shared" si="0"/>
        <v>23</v>
      </c>
      <c r="H33" s="44">
        <v>22</v>
      </c>
      <c r="I33" s="45">
        <v>0</v>
      </c>
      <c r="J33" s="46">
        <f t="shared" si="1"/>
        <v>22</v>
      </c>
      <c r="K33" s="52">
        <v>28</v>
      </c>
      <c r="L33" s="45">
        <v>0</v>
      </c>
      <c r="M33" s="53">
        <f t="shared" si="2"/>
        <v>28</v>
      </c>
      <c r="N33" s="52">
        <f t="shared" si="5"/>
        <v>50</v>
      </c>
      <c r="O33" s="45">
        <f t="shared" si="5"/>
        <v>0</v>
      </c>
      <c r="P33" s="53">
        <f t="shared" si="4"/>
        <v>50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47</v>
      </c>
      <c r="E34" s="48">
        <v>0</v>
      </c>
      <c r="F34" s="48">
        <v>0</v>
      </c>
      <c r="G34" s="55">
        <f t="shared" si="0"/>
        <v>47</v>
      </c>
      <c r="H34" s="47">
        <v>46</v>
      </c>
      <c r="I34" s="48">
        <v>0</v>
      </c>
      <c r="J34" s="49">
        <f t="shared" si="1"/>
        <v>46</v>
      </c>
      <c r="K34" s="54">
        <v>59</v>
      </c>
      <c r="L34" s="48">
        <v>0</v>
      </c>
      <c r="M34" s="55">
        <f t="shared" si="2"/>
        <v>59</v>
      </c>
      <c r="N34" s="54">
        <f t="shared" si="5"/>
        <v>105</v>
      </c>
      <c r="O34" s="48">
        <f t="shared" si="5"/>
        <v>0</v>
      </c>
      <c r="P34" s="55">
        <f t="shared" si="4"/>
        <v>105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91</v>
      </c>
      <c r="E35" s="45">
        <v>0</v>
      </c>
      <c r="F35" s="45">
        <v>0</v>
      </c>
      <c r="G35" s="53">
        <f t="shared" si="0"/>
        <v>91</v>
      </c>
      <c r="H35" s="44">
        <v>110</v>
      </c>
      <c r="I35" s="45">
        <v>0</v>
      </c>
      <c r="J35" s="46">
        <f t="shared" si="1"/>
        <v>110</v>
      </c>
      <c r="K35" s="52">
        <v>111</v>
      </c>
      <c r="L35" s="45">
        <v>0</v>
      </c>
      <c r="M35" s="53">
        <f t="shared" si="2"/>
        <v>111</v>
      </c>
      <c r="N35" s="52">
        <f t="shared" si="5"/>
        <v>221</v>
      </c>
      <c r="O35" s="45">
        <f t="shared" si="5"/>
        <v>0</v>
      </c>
      <c r="P35" s="53">
        <f t="shared" si="4"/>
        <v>221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104</v>
      </c>
      <c r="E36" s="48">
        <v>0</v>
      </c>
      <c r="F36" s="48">
        <v>2</v>
      </c>
      <c r="G36" s="55">
        <f t="shared" si="0"/>
        <v>106</v>
      </c>
      <c r="H36" s="47">
        <v>133</v>
      </c>
      <c r="I36" s="48">
        <v>0</v>
      </c>
      <c r="J36" s="49">
        <f t="shared" si="1"/>
        <v>133</v>
      </c>
      <c r="K36" s="54">
        <v>109</v>
      </c>
      <c r="L36" s="48">
        <v>2</v>
      </c>
      <c r="M36" s="55">
        <f t="shared" si="2"/>
        <v>111</v>
      </c>
      <c r="N36" s="54">
        <f t="shared" si="5"/>
        <v>242</v>
      </c>
      <c r="O36" s="48">
        <f t="shared" si="5"/>
        <v>2</v>
      </c>
      <c r="P36" s="55">
        <f t="shared" si="4"/>
        <v>244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18</v>
      </c>
      <c r="F37" s="45">
        <v>0</v>
      </c>
      <c r="G37" s="53">
        <f t="shared" si="0"/>
        <v>135</v>
      </c>
      <c r="H37" s="44">
        <v>140</v>
      </c>
      <c r="I37" s="45">
        <v>0</v>
      </c>
      <c r="J37" s="46">
        <f t="shared" si="1"/>
        <v>140</v>
      </c>
      <c r="K37" s="52">
        <v>124</v>
      </c>
      <c r="L37" s="45">
        <v>18</v>
      </c>
      <c r="M37" s="53">
        <f t="shared" si="2"/>
        <v>142</v>
      </c>
      <c r="N37" s="52">
        <f t="shared" si="5"/>
        <v>264</v>
      </c>
      <c r="O37" s="45">
        <f t="shared" si="5"/>
        <v>18</v>
      </c>
      <c r="P37" s="53">
        <f t="shared" si="4"/>
        <v>282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47</v>
      </c>
      <c r="I38" s="48">
        <v>0</v>
      </c>
      <c r="J38" s="49">
        <f t="shared" si="1"/>
        <v>47</v>
      </c>
      <c r="K38" s="54">
        <v>43</v>
      </c>
      <c r="L38" s="48">
        <v>0</v>
      </c>
      <c r="M38" s="55">
        <f t="shared" si="2"/>
        <v>43</v>
      </c>
      <c r="N38" s="54">
        <f t="shared" si="5"/>
        <v>90</v>
      </c>
      <c r="O38" s="48">
        <f t="shared" si="5"/>
        <v>0</v>
      </c>
      <c r="P38" s="55">
        <f t="shared" si="4"/>
        <v>90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25</v>
      </c>
      <c r="I40" s="48">
        <v>0</v>
      </c>
      <c r="J40" s="49">
        <f t="shared" si="1"/>
        <v>25</v>
      </c>
      <c r="K40" s="54">
        <v>23</v>
      </c>
      <c r="L40" s="48">
        <v>0</v>
      </c>
      <c r="M40" s="55">
        <f t="shared" si="2"/>
        <v>23</v>
      </c>
      <c r="N40" s="54">
        <f t="shared" si="5"/>
        <v>48</v>
      </c>
      <c r="O40" s="48">
        <f t="shared" si="5"/>
        <v>0</v>
      </c>
      <c r="P40" s="55">
        <f t="shared" si="4"/>
        <v>48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44</v>
      </c>
      <c r="I41" s="45">
        <v>0</v>
      </c>
      <c r="J41" s="46">
        <f t="shared" si="1"/>
        <v>44</v>
      </c>
      <c r="K41" s="52">
        <v>55</v>
      </c>
      <c r="L41" s="45">
        <v>0</v>
      </c>
      <c r="M41" s="53">
        <f t="shared" si="2"/>
        <v>55</v>
      </c>
      <c r="N41" s="52">
        <f t="shared" si="5"/>
        <v>99</v>
      </c>
      <c r="O41" s="45">
        <f t="shared" si="5"/>
        <v>0</v>
      </c>
      <c r="P41" s="53">
        <f t="shared" si="4"/>
        <v>99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74</v>
      </c>
      <c r="I42" s="48">
        <v>0</v>
      </c>
      <c r="J42" s="49">
        <f t="shared" si="1"/>
        <v>74</v>
      </c>
      <c r="K42" s="54">
        <v>81</v>
      </c>
      <c r="L42" s="48">
        <v>2</v>
      </c>
      <c r="M42" s="55">
        <f t="shared" si="2"/>
        <v>83</v>
      </c>
      <c r="N42" s="54">
        <f t="shared" si="5"/>
        <v>155</v>
      </c>
      <c r="O42" s="48">
        <f t="shared" si="5"/>
        <v>2</v>
      </c>
      <c r="P42" s="55">
        <f t="shared" si="4"/>
        <v>157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37</v>
      </c>
      <c r="E43" s="45">
        <v>0</v>
      </c>
      <c r="F43" s="45">
        <v>0</v>
      </c>
      <c r="G43" s="53">
        <f t="shared" si="0"/>
        <v>37</v>
      </c>
      <c r="H43" s="44">
        <v>36</v>
      </c>
      <c r="I43" s="45">
        <v>0</v>
      </c>
      <c r="J43" s="46">
        <f t="shared" si="1"/>
        <v>36</v>
      </c>
      <c r="K43" s="52">
        <v>34</v>
      </c>
      <c r="L43" s="45">
        <v>0</v>
      </c>
      <c r="M43" s="53">
        <f t="shared" si="2"/>
        <v>34</v>
      </c>
      <c r="N43" s="52">
        <f t="shared" si="5"/>
        <v>70</v>
      </c>
      <c r="O43" s="45">
        <f t="shared" si="5"/>
        <v>0</v>
      </c>
      <c r="P43" s="53">
        <f t="shared" si="4"/>
        <v>70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28</v>
      </c>
      <c r="L44" s="48">
        <v>0</v>
      </c>
      <c r="M44" s="55">
        <f t="shared" si="2"/>
        <v>28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67</v>
      </c>
      <c r="I45" s="45">
        <v>0</v>
      </c>
      <c r="J45" s="46">
        <f t="shared" si="1"/>
        <v>67</v>
      </c>
      <c r="K45" s="52">
        <v>64</v>
      </c>
      <c r="L45" s="45">
        <v>0</v>
      </c>
      <c r="M45" s="53">
        <f t="shared" si="2"/>
        <v>64</v>
      </c>
      <c r="N45" s="52">
        <f t="shared" si="5"/>
        <v>131</v>
      </c>
      <c r="O45" s="45">
        <f t="shared" si="5"/>
        <v>0</v>
      </c>
      <c r="P45" s="53">
        <f t="shared" si="4"/>
        <v>131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63</v>
      </c>
      <c r="E46" s="48">
        <v>0</v>
      </c>
      <c r="F46" s="48">
        <v>0</v>
      </c>
      <c r="G46" s="55">
        <f t="shared" si="0"/>
        <v>63</v>
      </c>
      <c r="H46" s="47">
        <v>65</v>
      </c>
      <c r="I46" s="48">
        <v>0</v>
      </c>
      <c r="J46" s="49">
        <f t="shared" si="1"/>
        <v>65</v>
      </c>
      <c r="K46" s="54">
        <v>63</v>
      </c>
      <c r="L46" s="48">
        <v>0</v>
      </c>
      <c r="M46" s="55">
        <f t="shared" si="2"/>
        <v>63</v>
      </c>
      <c r="N46" s="54">
        <f t="shared" si="5"/>
        <v>128</v>
      </c>
      <c r="O46" s="48">
        <f t="shared" si="5"/>
        <v>0</v>
      </c>
      <c r="P46" s="55">
        <f t="shared" si="4"/>
        <v>128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37</v>
      </c>
      <c r="E47" s="45">
        <v>0</v>
      </c>
      <c r="F47" s="45">
        <v>0</v>
      </c>
      <c r="G47" s="53">
        <f t="shared" si="0"/>
        <v>37</v>
      </c>
      <c r="H47" s="44">
        <v>29</v>
      </c>
      <c r="I47" s="45">
        <v>0</v>
      </c>
      <c r="J47" s="46">
        <f t="shared" si="1"/>
        <v>29</v>
      </c>
      <c r="K47" s="52">
        <v>34</v>
      </c>
      <c r="L47" s="45">
        <v>0</v>
      </c>
      <c r="M47" s="53">
        <f t="shared" si="2"/>
        <v>34</v>
      </c>
      <c r="N47" s="52">
        <f t="shared" si="5"/>
        <v>63</v>
      </c>
      <c r="O47" s="45">
        <f t="shared" si="5"/>
        <v>0</v>
      </c>
      <c r="P47" s="53">
        <f t="shared" si="4"/>
        <v>63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196</v>
      </c>
      <c r="E48" s="48">
        <v>0</v>
      </c>
      <c r="F48" s="48">
        <v>1</v>
      </c>
      <c r="G48" s="55">
        <f t="shared" si="0"/>
        <v>197</v>
      </c>
      <c r="H48" s="47">
        <v>182</v>
      </c>
      <c r="I48" s="48">
        <v>0</v>
      </c>
      <c r="J48" s="49">
        <f t="shared" si="1"/>
        <v>182</v>
      </c>
      <c r="K48" s="54">
        <v>214</v>
      </c>
      <c r="L48" s="48">
        <v>1</v>
      </c>
      <c r="M48" s="55">
        <f t="shared" si="2"/>
        <v>215</v>
      </c>
      <c r="N48" s="54">
        <f t="shared" si="5"/>
        <v>396</v>
      </c>
      <c r="O48" s="48">
        <f t="shared" si="5"/>
        <v>1</v>
      </c>
      <c r="P48" s="55">
        <f t="shared" si="4"/>
        <v>397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3062</v>
      </c>
      <c r="E49" s="45">
        <f t="shared" si="6"/>
        <v>85</v>
      </c>
      <c r="F49" s="45">
        <f t="shared" si="6"/>
        <v>18</v>
      </c>
      <c r="G49" s="53">
        <f>SUM(G5:G48)</f>
        <v>3165</v>
      </c>
      <c r="H49" s="44">
        <f t="shared" si="6"/>
        <v>3404</v>
      </c>
      <c r="I49" s="45">
        <f t="shared" si="6"/>
        <v>20</v>
      </c>
      <c r="J49" s="46">
        <f t="shared" si="6"/>
        <v>3424</v>
      </c>
      <c r="K49" s="52">
        <f t="shared" si="6"/>
        <v>3399</v>
      </c>
      <c r="L49" s="45">
        <f t="shared" si="6"/>
        <v>88</v>
      </c>
      <c r="M49" s="53">
        <f t="shared" si="6"/>
        <v>3487</v>
      </c>
      <c r="N49" s="52">
        <f>SUM(N5:N48)</f>
        <v>6803</v>
      </c>
      <c r="O49" s="45">
        <f t="shared" si="6"/>
        <v>108</v>
      </c>
      <c r="P49" s="53">
        <f>SUM(P5:P48)</f>
        <v>6911</v>
      </c>
    </row>
    <row r="50" spans="1:17" ht="16.5" customHeight="1" x14ac:dyDescent="0.25">
      <c r="A50" s="410" t="s">
        <v>49</v>
      </c>
      <c r="B50" s="411"/>
      <c r="C50" s="411"/>
      <c r="D50" s="113">
        <f>'H27.10 (2)'!D49-'H27.9 (2)'!D49</f>
        <v>-6</v>
      </c>
      <c r="E50" s="114">
        <f>'H27.10 (2)'!E49-'H27.9 (2)'!E49</f>
        <v>-1</v>
      </c>
      <c r="F50" s="114">
        <f>'H27.10 (2)'!F49-'H27.9 (2)'!F49</f>
        <v>1</v>
      </c>
      <c r="G50" s="84">
        <f>'H27.10 (2)'!G49-'H27.9 (2)'!G49</f>
        <v>-6</v>
      </c>
      <c r="H50" s="82">
        <f>'H27.10 (2)'!H49-'H27.9 (2)'!H49</f>
        <v>-8</v>
      </c>
      <c r="I50" s="117">
        <f>'H27.10 (2)'!I49-'H27.9 (2)'!I49</f>
        <v>1</v>
      </c>
      <c r="J50" s="84">
        <f>'H27.10 (2)'!J49-'H27.9 (2)'!J49</f>
        <v>-7</v>
      </c>
      <c r="K50" s="113">
        <f>'H27.10 (2)'!K49-'H27.9 (2)'!K49</f>
        <v>-12</v>
      </c>
      <c r="L50" s="114">
        <f>'H27.10 (2)'!L49-'H27.9 (2)'!L49</f>
        <v>0</v>
      </c>
      <c r="M50" s="84">
        <f>'H27.10 (2)'!M49-'H27.9 (2)'!M49</f>
        <v>-12</v>
      </c>
      <c r="N50" s="82">
        <f>'H27.10 (2)'!N49-'H27.9 (2)'!N49</f>
        <v>-20</v>
      </c>
      <c r="O50" s="117">
        <f>'H27.10 (2)'!O49-'H27.9 (2)'!O49</f>
        <v>1</v>
      </c>
      <c r="P50" s="84">
        <f>'H27.10 (2)'!P49-'H27.9 (2)'!P49</f>
        <v>-19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109">
    <tabColor rgb="FFFF99CC"/>
  </sheetPr>
  <dimension ref="A1:S50"/>
  <sheetViews>
    <sheetView zoomScale="115" zoomScaleNormal="115" workbookViewId="0">
      <pane ySplit="4" topLeftCell="A44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48" si="0">SUM(D5:F5)</f>
        <v>66</v>
      </c>
      <c r="H5" s="44">
        <v>91</v>
      </c>
      <c r="I5" s="45">
        <v>0</v>
      </c>
      <c r="J5" s="46">
        <f t="shared" ref="J5:J48" si="1">SUM(H5:I5)</f>
        <v>91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171</v>
      </c>
      <c r="O5" s="45">
        <f t="shared" si="3"/>
        <v>0</v>
      </c>
      <c r="P5" s="53">
        <f t="shared" ref="P5:P48" si="4">SUM(N5:O5)</f>
        <v>171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50</v>
      </c>
      <c r="F6" s="48">
        <v>0</v>
      </c>
      <c r="G6" s="55">
        <f t="shared" si="0"/>
        <v>251</v>
      </c>
      <c r="H6" s="47">
        <v>224</v>
      </c>
      <c r="I6" s="48">
        <v>6</v>
      </c>
      <c r="J6" s="49">
        <f t="shared" si="1"/>
        <v>230</v>
      </c>
      <c r="K6" s="54">
        <v>239</v>
      </c>
      <c r="L6" s="48">
        <v>44</v>
      </c>
      <c r="M6" s="55">
        <f t="shared" si="2"/>
        <v>283</v>
      </c>
      <c r="N6" s="54">
        <f t="shared" si="3"/>
        <v>463</v>
      </c>
      <c r="O6" s="48">
        <f t="shared" si="3"/>
        <v>50</v>
      </c>
      <c r="P6" s="55">
        <f t="shared" si="4"/>
        <v>513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344</v>
      </c>
      <c r="E7" s="45">
        <v>3</v>
      </c>
      <c r="F7" s="45">
        <v>1</v>
      </c>
      <c r="G7" s="53">
        <f t="shared" si="0"/>
        <v>348</v>
      </c>
      <c r="H7" s="44">
        <v>361</v>
      </c>
      <c r="I7" s="45">
        <v>4</v>
      </c>
      <c r="J7" s="46">
        <f t="shared" si="1"/>
        <v>365</v>
      </c>
      <c r="K7" s="52">
        <v>275</v>
      </c>
      <c r="L7" s="45">
        <v>0</v>
      </c>
      <c r="M7" s="53">
        <f t="shared" si="2"/>
        <v>275</v>
      </c>
      <c r="N7" s="52">
        <f t="shared" si="3"/>
        <v>636</v>
      </c>
      <c r="O7" s="45">
        <f t="shared" si="3"/>
        <v>4</v>
      </c>
      <c r="P7" s="53">
        <f t="shared" si="4"/>
        <v>640</v>
      </c>
    </row>
    <row r="8" spans="1:19" ht="16.5" customHeight="1" x14ac:dyDescent="0.25">
      <c r="A8" s="39">
        <v>4</v>
      </c>
      <c r="B8" s="40" t="s">
        <v>7</v>
      </c>
      <c r="C8" s="40"/>
      <c r="D8" s="54">
        <v>75</v>
      </c>
      <c r="E8" s="48">
        <v>1</v>
      </c>
      <c r="F8" s="48">
        <v>1</v>
      </c>
      <c r="G8" s="55">
        <f t="shared" si="0"/>
        <v>77</v>
      </c>
      <c r="H8" s="47">
        <v>76</v>
      </c>
      <c r="I8" s="48">
        <v>1</v>
      </c>
      <c r="J8" s="49">
        <f t="shared" si="1"/>
        <v>77</v>
      </c>
      <c r="K8" s="54">
        <v>77</v>
      </c>
      <c r="L8" s="48">
        <v>3</v>
      </c>
      <c r="M8" s="55">
        <f t="shared" si="2"/>
        <v>80</v>
      </c>
      <c r="N8" s="54">
        <f t="shared" si="3"/>
        <v>153</v>
      </c>
      <c r="O8" s="48">
        <f t="shared" si="3"/>
        <v>4</v>
      </c>
      <c r="P8" s="55">
        <f t="shared" si="4"/>
        <v>157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68</v>
      </c>
      <c r="I9" s="45">
        <v>0</v>
      </c>
      <c r="J9" s="46">
        <f t="shared" si="1"/>
        <v>68</v>
      </c>
      <c r="K9" s="52">
        <v>73</v>
      </c>
      <c r="L9" s="45">
        <v>0</v>
      </c>
      <c r="M9" s="53">
        <f t="shared" si="2"/>
        <v>73</v>
      </c>
      <c r="N9" s="52">
        <f t="shared" si="3"/>
        <v>141</v>
      </c>
      <c r="O9" s="45">
        <f t="shared" si="3"/>
        <v>0</v>
      </c>
      <c r="P9" s="53">
        <f t="shared" si="4"/>
        <v>141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268</v>
      </c>
      <c r="E10" s="48">
        <v>0</v>
      </c>
      <c r="F10" s="48">
        <v>3</v>
      </c>
      <c r="G10" s="55">
        <f t="shared" si="0"/>
        <v>271</v>
      </c>
      <c r="H10" s="47">
        <v>335</v>
      </c>
      <c r="I10" s="48">
        <v>1</v>
      </c>
      <c r="J10" s="49">
        <f t="shared" si="1"/>
        <v>336</v>
      </c>
      <c r="K10" s="54">
        <v>364</v>
      </c>
      <c r="L10" s="48">
        <v>2</v>
      </c>
      <c r="M10" s="55">
        <f t="shared" si="2"/>
        <v>366</v>
      </c>
      <c r="N10" s="54">
        <f t="shared" si="3"/>
        <v>699</v>
      </c>
      <c r="O10" s="48">
        <f t="shared" si="3"/>
        <v>3</v>
      </c>
      <c r="P10" s="55">
        <f t="shared" si="4"/>
        <v>702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33</v>
      </c>
      <c r="E11" s="45">
        <v>0</v>
      </c>
      <c r="F11" s="45">
        <v>0</v>
      </c>
      <c r="G11" s="53">
        <f t="shared" si="0"/>
        <v>33</v>
      </c>
      <c r="H11" s="44">
        <v>29</v>
      </c>
      <c r="I11" s="45">
        <v>0</v>
      </c>
      <c r="J11" s="46">
        <f t="shared" si="1"/>
        <v>29</v>
      </c>
      <c r="K11" s="52">
        <v>29</v>
      </c>
      <c r="L11" s="45">
        <v>0</v>
      </c>
      <c r="M11" s="53">
        <f t="shared" si="2"/>
        <v>29</v>
      </c>
      <c r="N11" s="52">
        <f t="shared" si="3"/>
        <v>58</v>
      </c>
      <c r="O11" s="45">
        <f t="shared" si="3"/>
        <v>0</v>
      </c>
      <c r="P11" s="53">
        <f t="shared" si="4"/>
        <v>58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39</v>
      </c>
      <c r="I12" s="48">
        <v>0</v>
      </c>
      <c r="J12" s="49">
        <f t="shared" si="1"/>
        <v>39</v>
      </c>
      <c r="K12" s="54">
        <v>43</v>
      </c>
      <c r="L12" s="48">
        <v>0</v>
      </c>
      <c r="M12" s="55">
        <f t="shared" si="2"/>
        <v>43</v>
      </c>
      <c r="N12" s="54">
        <f t="shared" si="3"/>
        <v>82</v>
      </c>
      <c r="O12" s="48">
        <f t="shared" si="3"/>
        <v>0</v>
      </c>
      <c r="P12" s="55">
        <f t="shared" si="4"/>
        <v>82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75</v>
      </c>
      <c r="E13" s="45">
        <v>0</v>
      </c>
      <c r="F13" s="45">
        <v>0</v>
      </c>
      <c r="G13" s="53">
        <f t="shared" si="0"/>
        <v>75</v>
      </c>
      <c r="H13" s="44">
        <v>91</v>
      </c>
      <c r="I13" s="45">
        <v>0</v>
      </c>
      <c r="J13" s="46">
        <f t="shared" si="1"/>
        <v>91</v>
      </c>
      <c r="K13" s="52">
        <v>86</v>
      </c>
      <c r="L13" s="45">
        <v>0</v>
      </c>
      <c r="M13" s="53">
        <f t="shared" si="2"/>
        <v>86</v>
      </c>
      <c r="N13" s="52">
        <f t="shared" si="3"/>
        <v>177</v>
      </c>
      <c r="O13" s="45">
        <f t="shared" si="3"/>
        <v>0</v>
      </c>
      <c r="P13" s="53">
        <f t="shared" si="4"/>
        <v>177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129</v>
      </c>
      <c r="E14" s="48">
        <v>11</v>
      </c>
      <c r="F14" s="48">
        <v>1</v>
      </c>
      <c r="G14" s="55">
        <f t="shared" si="0"/>
        <v>141</v>
      </c>
      <c r="H14" s="47">
        <v>158</v>
      </c>
      <c r="I14" s="48">
        <v>5</v>
      </c>
      <c r="J14" s="49">
        <f t="shared" si="1"/>
        <v>163</v>
      </c>
      <c r="K14" s="54">
        <v>152</v>
      </c>
      <c r="L14" s="48">
        <v>9</v>
      </c>
      <c r="M14" s="55">
        <f t="shared" si="2"/>
        <v>161</v>
      </c>
      <c r="N14" s="54">
        <f t="shared" si="3"/>
        <v>310</v>
      </c>
      <c r="O14" s="48">
        <f t="shared" si="3"/>
        <v>14</v>
      </c>
      <c r="P14" s="55">
        <f t="shared" si="4"/>
        <v>324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148</v>
      </c>
      <c r="E15" s="45">
        <v>1</v>
      </c>
      <c r="F15" s="45">
        <v>1</v>
      </c>
      <c r="G15" s="53">
        <f t="shared" si="0"/>
        <v>150</v>
      </c>
      <c r="H15" s="44">
        <v>189</v>
      </c>
      <c r="I15" s="45">
        <v>0</v>
      </c>
      <c r="J15" s="46">
        <f t="shared" si="1"/>
        <v>189</v>
      </c>
      <c r="K15" s="52">
        <v>182</v>
      </c>
      <c r="L15" s="45">
        <v>2</v>
      </c>
      <c r="M15" s="53">
        <f t="shared" si="2"/>
        <v>184</v>
      </c>
      <c r="N15" s="52">
        <f t="shared" si="3"/>
        <v>371</v>
      </c>
      <c r="O15" s="45">
        <f t="shared" si="3"/>
        <v>2</v>
      </c>
      <c r="P15" s="53">
        <f t="shared" si="4"/>
        <v>373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45</v>
      </c>
      <c r="E16" s="48">
        <v>1</v>
      </c>
      <c r="F16" s="48">
        <v>0</v>
      </c>
      <c r="G16" s="55">
        <f t="shared" si="0"/>
        <v>46</v>
      </c>
      <c r="H16" s="47">
        <v>48</v>
      </c>
      <c r="I16" s="48">
        <v>1</v>
      </c>
      <c r="J16" s="49">
        <f t="shared" si="1"/>
        <v>49</v>
      </c>
      <c r="K16" s="54">
        <v>47</v>
      </c>
      <c r="L16" s="48">
        <v>0</v>
      </c>
      <c r="M16" s="55">
        <f t="shared" si="2"/>
        <v>47</v>
      </c>
      <c r="N16" s="54">
        <f t="shared" si="3"/>
        <v>95</v>
      </c>
      <c r="O16" s="48">
        <f t="shared" si="3"/>
        <v>1</v>
      </c>
      <c r="P16" s="55">
        <f t="shared" si="4"/>
        <v>96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70</v>
      </c>
      <c r="I17" s="45">
        <v>0</v>
      </c>
      <c r="J17" s="46">
        <f t="shared" si="1"/>
        <v>70</v>
      </c>
      <c r="K17" s="52">
        <v>82</v>
      </c>
      <c r="L17" s="45">
        <v>0</v>
      </c>
      <c r="M17" s="53">
        <f t="shared" si="2"/>
        <v>82</v>
      </c>
      <c r="N17" s="52">
        <f t="shared" si="3"/>
        <v>152</v>
      </c>
      <c r="O17" s="45">
        <f t="shared" si="3"/>
        <v>0</v>
      </c>
      <c r="P17" s="53">
        <f t="shared" si="4"/>
        <v>152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17</v>
      </c>
      <c r="I18" s="48">
        <v>0</v>
      </c>
      <c r="J18" s="49">
        <f t="shared" si="1"/>
        <v>17</v>
      </c>
      <c r="K18" s="54">
        <v>25</v>
      </c>
      <c r="L18" s="48">
        <v>0</v>
      </c>
      <c r="M18" s="55">
        <f t="shared" si="2"/>
        <v>25</v>
      </c>
      <c r="N18" s="54">
        <f t="shared" si="3"/>
        <v>42</v>
      </c>
      <c r="O18" s="48">
        <f t="shared" si="3"/>
        <v>0</v>
      </c>
      <c r="P18" s="55">
        <f t="shared" si="4"/>
        <v>42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18</v>
      </c>
      <c r="I24" s="48">
        <v>0</v>
      </c>
      <c r="J24" s="49">
        <f t="shared" si="1"/>
        <v>18</v>
      </c>
      <c r="K24" s="54">
        <v>16</v>
      </c>
      <c r="L24" s="48">
        <v>1</v>
      </c>
      <c r="M24" s="55">
        <f t="shared" si="2"/>
        <v>17</v>
      </c>
      <c r="N24" s="54">
        <f t="shared" si="3"/>
        <v>34</v>
      </c>
      <c r="O24" s="48">
        <f t="shared" si="3"/>
        <v>1</v>
      </c>
      <c r="P24" s="55">
        <f t="shared" si="4"/>
        <v>35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44</v>
      </c>
      <c r="E28" s="48">
        <v>0</v>
      </c>
      <c r="F28" s="48">
        <v>0</v>
      </c>
      <c r="G28" s="55">
        <f t="shared" si="0"/>
        <v>44</v>
      </c>
      <c r="H28" s="47">
        <v>42</v>
      </c>
      <c r="I28" s="48">
        <v>0</v>
      </c>
      <c r="J28" s="49">
        <f t="shared" si="1"/>
        <v>42</v>
      </c>
      <c r="K28" s="54">
        <v>53</v>
      </c>
      <c r="L28" s="48">
        <v>0</v>
      </c>
      <c r="M28" s="55">
        <f t="shared" si="2"/>
        <v>53</v>
      </c>
      <c r="N28" s="54">
        <f t="shared" si="3"/>
        <v>95</v>
      </c>
      <c r="O28" s="48">
        <f t="shared" si="3"/>
        <v>0</v>
      </c>
      <c r="P28" s="55">
        <f t="shared" si="4"/>
        <v>95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56</v>
      </c>
      <c r="E29" s="45">
        <v>1</v>
      </c>
      <c r="F29" s="45">
        <v>0</v>
      </c>
      <c r="G29" s="53">
        <f t="shared" si="0"/>
        <v>57</v>
      </c>
      <c r="H29" s="44">
        <v>53</v>
      </c>
      <c r="I29" s="45">
        <v>0</v>
      </c>
      <c r="J29" s="46">
        <f t="shared" si="1"/>
        <v>53</v>
      </c>
      <c r="K29" s="52">
        <v>61</v>
      </c>
      <c r="L29" s="45">
        <v>1</v>
      </c>
      <c r="M29" s="53">
        <f t="shared" si="2"/>
        <v>62</v>
      </c>
      <c r="N29" s="52">
        <f t="shared" si="3"/>
        <v>114</v>
      </c>
      <c r="O29" s="45">
        <f t="shared" si="3"/>
        <v>1</v>
      </c>
      <c r="P29" s="53">
        <f t="shared" si="4"/>
        <v>115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35</v>
      </c>
      <c r="L30" s="48">
        <v>0</v>
      </c>
      <c r="M30" s="55">
        <f t="shared" si="2"/>
        <v>35</v>
      </c>
      <c r="N30" s="54">
        <f t="shared" si="3"/>
        <v>68</v>
      </c>
      <c r="O30" s="48">
        <f t="shared" si="3"/>
        <v>0</v>
      </c>
      <c r="P30" s="55">
        <f t="shared" si="4"/>
        <v>68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100</v>
      </c>
      <c r="E31" s="45">
        <v>0</v>
      </c>
      <c r="F31" s="45">
        <v>1</v>
      </c>
      <c r="G31" s="53">
        <f t="shared" si="0"/>
        <v>101</v>
      </c>
      <c r="H31" s="44">
        <v>111</v>
      </c>
      <c r="I31" s="45">
        <v>0</v>
      </c>
      <c r="J31" s="46">
        <f t="shared" si="1"/>
        <v>111</v>
      </c>
      <c r="K31" s="52">
        <v>95</v>
      </c>
      <c r="L31" s="45">
        <v>1</v>
      </c>
      <c r="M31" s="53">
        <f t="shared" si="2"/>
        <v>96</v>
      </c>
      <c r="N31" s="52">
        <f t="shared" si="3"/>
        <v>206</v>
      </c>
      <c r="O31" s="45">
        <f t="shared" si="3"/>
        <v>1</v>
      </c>
      <c r="P31" s="53">
        <f t="shared" si="4"/>
        <v>207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74</v>
      </c>
      <c r="O32" s="48">
        <f t="shared" si="5"/>
        <v>0</v>
      </c>
      <c r="P32" s="55">
        <f t="shared" si="4"/>
        <v>74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24</v>
      </c>
      <c r="E33" s="45">
        <v>0</v>
      </c>
      <c r="F33" s="45">
        <v>0</v>
      </c>
      <c r="G33" s="53">
        <f t="shared" si="0"/>
        <v>24</v>
      </c>
      <c r="H33" s="44">
        <v>22</v>
      </c>
      <c r="I33" s="45">
        <v>0</v>
      </c>
      <c r="J33" s="46">
        <f t="shared" si="1"/>
        <v>22</v>
      </c>
      <c r="K33" s="52">
        <v>29</v>
      </c>
      <c r="L33" s="45">
        <v>0</v>
      </c>
      <c r="M33" s="53">
        <f t="shared" si="2"/>
        <v>29</v>
      </c>
      <c r="N33" s="52">
        <f t="shared" si="5"/>
        <v>51</v>
      </c>
      <c r="O33" s="45">
        <f t="shared" si="5"/>
        <v>0</v>
      </c>
      <c r="P33" s="53">
        <f t="shared" si="4"/>
        <v>51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48</v>
      </c>
      <c r="E34" s="48">
        <v>0</v>
      </c>
      <c r="F34" s="48">
        <v>0</v>
      </c>
      <c r="G34" s="55">
        <f t="shared" si="0"/>
        <v>48</v>
      </c>
      <c r="H34" s="47">
        <v>48</v>
      </c>
      <c r="I34" s="48">
        <v>0</v>
      </c>
      <c r="J34" s="49">
        <f t="shared" si="1"/>
        <v>48</v>
      </c>
      <c r="K34" s="54">
        <v>62</v>
      </c>
      <c r="L34" s="48">
        <v>0</v>
      </c>
      <c r="M34" s="55">
        <f t="shared" si="2"/>
        <v>62</v>
      </c>
      <c r="N34" s="54">
        <f t="shared" si="5"/>
        <v>110</v>
      </c>
      <c r="O34" s="48">
        <f t="shared" si="5"/>
        <v>0</v>
      </c>
      <c r="P34" s="55">
        <f t="shared" si="4"/>
        <v>110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92</v>
      </c>
      <c r="E35" s="45">
        <v>0</v>
      </c>
      <c r="F35" s="45">
        <v>0</v>
      </c>
      <c r="G35" s="53">
        <f t="shared" si="0"/>
        <v>92</v>
      </c>
      <c r="H35" s="44">
        <v>113</v>
      </c>
      <c r="I35" s="45">
        <v>0</v>
      </c>
      <c r="J35" s="46">
        <f t="shared" si="1"/>
        <v>113</v>
      </c>
      <c r="K35" s="52">
        <v>112</v>
      </c>
      <c r="L35" s="45">
        <v>0</v>
      </c>
      <c r="M35" s="53">
        <f t="shared" si="2"/>
        <v>112</v>
      </c>
      <c r="N35" s="52">
        <f t="shared" si="5"/>
        <v>225</v>
      </c>
      <c r="O35" s="45">
        <f t="shared" si="5"/>
        <v>0</v>
      </c>
      <c r="P35" s="53">
        <f t="shared" si="4"/>
        <v>225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101</v>
      </c>
      <c r="E36" s="48">
        <v>0</v>
      </c>
      <c r="F36" s="48">
        <v>2</v>
      </c>
      <c r="G36" s="55">
        <f t="shared" si="0"/>
        <v>103</v>
      </c>
      <c r="H36" s="47">
        <v>128</v>
      </c>
      <c r="I36" s="48">
        <v>0</v>
      </c>
      <c r="J36" s="49">
        <f t="shared" si="1"/>
        <v>128</v>
      </c>
      <c r="K36" s="54">
        <v>107</v>
      </c>
      <c r="L36" s="48">
        <v>2</v>
      </c>
      <c r="M36" s="55">
        <f t="shared" si="2"/>
        <v>109</v>
      </c>
      <c r="N36" s="54">
        <f t="shared" si="5"/>
        <v>235</v>
      </c>
      <c r="O36" s="48">
        <f t="shared" si="5"/>
        <v>2</v>
      </c>
      <c r="P36" s="55">
        <f t="shared" si="4"/>
        <v>237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118</v>
      </c>
      <c r="E37" s="45">
        <v>18</v>
      </c>
      <c r="F37" s="45">
        <v>0</v>
      </c>
      <c r="G37" s="53">
        <f t="shared" si="0"/>
        <v>136</v>
      </c>
      <c r="H37" s="44">
        <v>140</v>
      </c>
      <c r="I37" s="45">
        <v>0</v>
      </c>
      <c r="J37" s="46">
        <f t="shared" si="1"/>
        <v>140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265</v>
      </c>
      <c r="O37" s="45">
        <f t="shared" si="5"/>
        <v>18</v>
      </c>
      <c r="P37" s="53">
        <f t="shared" si="4"/>
        <v>283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45</v>
      </c>
      <c r="E38" s="48">
        <v>0</v>
      </c>
      <c r="F38" s="48">
        <v>0</v>
      </c>
      <c r="G38" s="55">
        <f t="shared" si="0"/>
        <v>45</v>
      </c>
      <c r="H38" s="47">
        <v>49</v>
      </c>
      <c r="I38" s="48">
        <v>0</v>
      </c>
      <c r="J38" s="49">
        <f t="shared" si="1"/>
        <v>49</v>
      </c>
      <c r="K38" s="54">
        <v>45</v>
      </c>
      <c r="L38" s="48">
        <v>0</v>
      </c>
      <c r="M38" s="55">
        <f t="shared" si="2"/>
        <v>45</v>
      </c>
      <c r="N38" s="54">
        <f t="shared" si="5"/>
        <v>94</v>
      </c>
      <c r="O38" s="48">
        <f t="shared" si="5"/>
        <v>0</v>
      </c>
      <c r="P38" s="55">
        <f t="shared" si="4"/>
        <v>94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25</v>
      </c>
      <c r="I40" s="48">
        <v>0</v>
      </c>
      <c r="J40" s="49">
        <f t="shared" si="1"/>
        <v>25</v>
      </c>
      <c r="K40" s="54">
        <v>23</v>
      </c>
      <c r="L40" s="48">
        <v>0</v>
      </c>
      <c r="M40" s="55">
        <f t="shared" si="2"/>
        <v>23</v>
      </c>
      <c r="N40" s="54">
        <f t="shared" si="5"/>
        <v>48</v>
      </c>
      <c r="O40" s="48">
        <f t="shared" si="5"/>
        <v>0</v>
      </c>
      <c r="P40" s="55">
        <f t="shared" si="4"/>
        <v>48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44</v>
      </c>
      <c r="I41" s="45">
        <v>0</v>
      </c>
      <c r="J41" s="46">
        <f t="shared" si="1"/>
        <v>44</v>
      </c>
      <c r="K41" s="52">
        <v>56</v>
      </c>
      <c r="L41" s="45">
        <v>0</v>
      </c>
      <c r="M41" s="53">
        <f t="shared" si="2"/>
        <v>56</v>
      </c>
      <c r="N41" s="52">
        <f t="shared" si="5"/>
        <v>100</v>
      </c>
      <c r="O41" s="45">
        <f t="shared" si="5"/>
        <v>0</v>
      </c>
      <c r="P41" s="53">
        <f t="shared" si="4"/>
        <v>100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74</v>
      </c>
      <c r="I42" s="48">
        <v>0</v>
      </c>
      <c r="J42" s="49">
        <f t="shared" si="1"/>
        <v>74</v>
      </c>
      <c r="K42" s="54">
        <v>81</v>
      </c>
      <c r="L42" s="48">
        <v>2</v>
      </c>
      <c r="M42" s="55">
        <f t="shared" si="2"/>
        <v>83</v>
      </c>
      <c r="N42" s="54">
        <f t="shared" si="5"/>
        <v>155</v>
      </c>
      <c r="O42" s="48">
        <f t="shared" si="5"/>
        <v>2</v>
      </c>
      <c r="P42" s="55">
        <f t="shared" si="4"/>
        <v>157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38</v>
      </c>
      <c r="E43" s="45">
        <v>0</v>
      </c>
      <c r="F43" s="45">
        <v>0</v>
      </c>
      <c r="G43" s="53">
        <f t="shared" si="0"/>
        <v>38</v>
      </c>
      <c r="H43" s="44">
        <v>38</v>
      </c>
      <c r="I43" s="45">
        <v>0</v>
      </c>
      <c r="J43" s="46">
        <f t="shared" si="1"/>
        <v>38</v>
      </c>
      <c r="K43" s="52">
        <v>36</v>
      </c>
      <c r="L43" s="45">
        <v>0</v>
      </c>
      <c r="M43" s="53">
        <f t="shared" si="2"/>
        <v>36</v>
      </c>
      <c r="N43" s="52">
        <f t="shared" si="5"/>
        <v>74</v>
      </c>
      <c r="O43" s="45">
        <f t="shared" si="5"/>
        <v>0</v>
      </c>
      <c r="P43" s="53">
        <f t="shared" si="4"/>
        <v>74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28</v>
      </c>
      <c r="L44" s="48">
        <v>0</v>
      </c>
      <c r="M44" s="55">
        <f t="shared" si="2"/>
        <v>28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116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65</v>
      </c>
      <c r="I46" s="48">
        <v>0</v>
      </c>
      <c r="J46" s="49">
        <f t="shared" si="1"/>
        <v>65</v>
      </c>
      <c r="K46" s="54">
        <v>65</v>
      </c>
      <c r="L46" s="48">
        <v>0</v>
      </c>
      <c r="M46" s="55">
        <f t="shared" si="2"/>
        <v>65</v>
      </c>
      <c r="N46" s="54">
        <f t="shared" si="5"/>
        <v>130</v>
      </c>
      <c r="O46" s="48">
        <f t="shared" si="5"/>
        <v>0</v>
      </c>
      <c r="P46" s="55">
        <f t="shared" si="4"/>
        <v>130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34</v>
      </c>
      <c r="L47" s="45">
        <v>0</v>
      </c>
      <c r="M47" s="53">
        <f t="shared" si="2"/>
        <v>34</v>
      </c>
      <c r="N47" s="52">
        <f t="shared" si="5"/>
        <v>62</v>
      </c>
      <c r="O47" s="45">
        <f t="shared" si="5"/>
        <v>0</v>
      </c>
      <c r="P47" s="53">
        <f t="shared" si="4"/>
        <v>62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182</v>
      </c>
      <c r="I48" s="48">
        <v>0</v>
      </c>
      <c r="J48" s="49">
        <f t="shared" si="1"/>
        <v>182</v>
      </c>
      <c r="K48" s="54">
        <v>215</v>
      </c>
      <c r="L48" s="48">
        <v>1</v>
      </c>
      <c r="M48" s="55">
        <f t="shared" si="2"/>
        <v>216</v>
      </c>
      <c r="N48" s="54">
        <f t="shared" si="5"/>
        <v>397</v>
      </c>
      <c r="O48" s="48">
        <f t="shared" si="5"/>
        <v>1</v>
      </c>
      <c r="P48" s="55">
        <f t="shared" si="4"/>
        <v>398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3068</v>
      </c>
      <c r="E49" s="45">
        <f t="shared" si="6"/>
        <v>86</v>
      </c>
      <c r="F49" s="45">
        <f t="shared" si="6"/>
        <v>17</v>
      </c>
      <c r="G49" s="53">
        <f>SUM(G5:G48)</f>
        <v>3171</v>
      </c>
      <c r="H49" s="44">
        <f t="shared" si="6"/>
        <v>3412</v>
      </c>
      <c r="I49" s="45">
        <f t="shared" si="6"/>
        <v>19</v>
      </c>
      <c r="J49" s="46">
        <f t="shared" si="6"/>
        <v>3431</v>
      </c>
      <c r="K49" s="52">
        <f t="shared" si="6"/>
        <v>3411</v>
      </c>
      <c r="L49" s="45">
        <f t="shared" si="6"/>
        <v>88</v>
      </c>
      <c r="M49" s="53">
        <f t="shared" si="6"/>
        <v>3499</v>
      </c>
      <c r="N49" s="52">
        <f>SUM(N5:N48)</f>
        <v>6823</v>
      </c>
      <c r="O49" s="45">
        <f t="shared" si="6"/>
        <v>107</v>
      </c>
      <c r="P49" s="53">
        <f>SUM(P5:P48)</f>
        <v>6930</v>
      </c>
    </row>
    <row r="50" spans="1:17" ht="16.5" customHeight="1" x14ac:dyDescent="0.25">
      <c r="A50" s="410" t="s">
        <v>49</v>
      </c>
      <c r="B50" s="411"/>
      <c r="C50" s="411"/>
      <c r="D50" s="113">
        <f>'H27.9 (2)'!D49-'H27.8 (2)'!D49</f>
        <v>-9</v>
      </c>
      <c r="E50" s="83">
        <f>'H27.9 (2)'!E49-'H27.8 (2)'!E49</f>
        <v>0</v>
      </c>
      <c r="F50" s="117">
        <f>'H27.9 (2)'!F49-'H27.8 (2)'!F49</f>
        <v>1</v>
      </c>
      <c r="G50" s="84">
        <f>'H27.9 (2)'!G49-'H27.8 (2)'!G49</f>
        <v>-8</v>
      </c>
      <c r="H50" s="114">
        <f>'H27.9 (2)'!H49-'H27.8 (2)'!H49</f>
        <v>-13</v>
      </c>
      <c r="I50" s="83">
        <f>'H27.9 (2)'!I49-'H27.8 (2)'!I49</f>
        <v>1</v>
      </c>
      <c r="J50" s="84">
        <f>'H27.9 (2)'!J49-'H27.8 (2)'!J49</f>
        <v>-12</v>
      </c>
      <c r="K50" s="114">
        <f>'H27.9 (2)'!K49-'H27.8 (2)'!K49</f>
        <v>-15</v>
      </c>
      <c r="L50" s="83">
        <f>'H27.9 (2)'!L49-'H27.8 (2)'!L49</f>
        <v>0</v>
      </c>
      <c r="M50" s="84">
        <f>'H27.9 (2)'!M49-'H27.8 (2)'!M49</f>
        <v>-15</v>
      </c>
      <c r="N50" s="82">
        <f>'H27.9 (2)'!N49-'H27.8 (2)'!N49</f>
        <v>-28</v>
      </c>
      <c r="O50" s="117">
        <f>'H27.9 (2)'!O49-'H27.8 (2)'!O49</f>
        <v>1</v>
      </c>
      <c r="P50" s="84">
        <f>'H27.9 (2)'!P49-'H27.8 (2)'!P49</f>
        <v>-27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110">
    <tabColor rgb="FFFF99CC"/>
  </sheetPr>
  <dimension ref="A1:S50"/>
  <sheetViews>
    <sheetView zoomScale="115" zoomScaleNormal="115" workbookViewId="0">
      <pane ySplit="4" topLeftCell="A44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92</v>
      </c>
      <c r="I5" s="45">
        <v>0</v>
      </c>
      <c r="J5" s="46">
        <f t="shared" ref="J5:J48" si="1">SUM(H5:I5)</f>
        <v>92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172</v>
      </c>
      <c r="O5" s="45">
        <f t="shared" si="3"/>
        <v>0</v>
      </c>
      <c r="P5" s="53">
        <f t="shared" ref="P5:P48" si="4">SUM(N5:O5)</f>
        <v>172</v>
      </c>
    </row>
    <row r="6" spans="1:19" ht="16.5" customHeight="1" x14ac:dyDescent="0.25">
      <c r="A6" s="39">
        <v>2</v>
      </c>
      <c r="B6" s="40" t="s">
        <v>9</v>
      </c>
      <c r="C6" s="40"/>
      <c r="D6" s="54">
        <v>200</v>
      </c>
      <c r="E6" s="48">
        <v>50</v>
      </c>
      <c r="F6" s="48">
        <v>0</v>
      </c>
      <c r="G6" s="55">
        <f t="shared" si="0"/>
        <v>250</v>
      </c>
      <c r="H6" s="47">
        <v>223</v>
      </c>
      <c r="I6" s="48">
        <v>6</v>
      </c>
      <c r="J6" s="49">
        <f t="shared" si="1"/>
        <v>229</v>
      </c>
      <c r="K6" s="54">
        <v>241</v>
      </c>
      <c r="L6" s="48">
        <v>44</v>
      </c>
      <c r="M6" s="55">
        <f t="shared" si="2"/>
        <v>285</v>
      </c>
      <c r="N6" s="54">
        <f t="shared" si="3"/>
        <v>464</v>
      </c>
      <c r="O6" s="48">
        <f t="shared" si="3"/>
        <v>50</v>
      </c>
      <c r="P6" s="55">
        <f t="shared" si="4"/>
        <v>514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347</v>
      </c>
      <c r="E7" s="45">
        <v>3</v>
      </c>
      <c r="F7" s="45">
        <v>0</v>
      </c>
      <c r="G7" s="53">
        <f t="shared" si="0"/>
        <v>350</v>
      </c>
      <c r="H7" s="44">
        <v>363</v>
      </c>
      <c r="I7" s="45">
        <v>3</v>
      </c>
      <c r="J7" s="46">
        <f t="shared" si="1"/>
        <v>366</v>
      </c>
      <c r="K7" s="52">
        <v>276</v>
      </c>
      <c r="L7" s="45">
        <v>0</v>
      </c>
      <c r="M7" s="53">
        <f t="shared" si="2"/>
        <v>276</v>
      </c>
      <c r="N7" s="52">
        <f t="shared" si="3"/>
        <v>639</v>
      </c>
      <c r="O7" s="45">
        <f t="shared" si="3"/>
        <v>3</v>
      </c>
      <c r="P7" s="53">
        <f t="shared" si="4"/>
        <v>642</v>
      </c>
    </row>
    <row r="8" spans="1:19" ht="16.5" customHeight="1" x14ac:dyDescent="0.25">
      <c r="A8" s="39">
        <v>4</v>
      </c>
      <c r="B8" s="40" t="s">
        <v>7</v>
      </c>
      <c r="C8" s="40"/>
      <c r="D8" s="54">
        <v>75</v>
      </c>
      <c r="E8" s="48">
        <v>1</v>
      </c>
      <c r="F8" s="48">
        <v>1</v>
      </c>
      <c r="G8" s="55">
        <f t="shared" si="0"/>
        <v>77</v>
      </c>
      <c r="H8" s="47">
        <v>77</v>
      </c>
      <c r="I8" s="48">
        <v>1</v>
      </c>
      <c r="J8" s="49">
        <f t="shared" si="1"/>
        <v>78</v>
      </c>
      <c r="K8" s="54">
        <v>77</v>
      </c>
      <c r="L8" s="48">
        <v>3</v>
      </c>
      <c r="M8" s="55">
        <f t="shared" si="2"/>
        <v>80</v>
      </c>
      <c r="N8" s="54">
        <f t="shared" si="3"/>
        <v>154</v>
      </c>
      <c r="O8" s="48">
        <f t="shared" si="3"/>
        <v>4</v>
      </c>
      <c r="P8" s="55">
        <f t="shared" si="4"/>
        <v>158</v>
      </c>
    </row>
    <row r="9" spans="1:19" ht="16.5" customHeight="1" x14ac:dyDescent="0.25">
      <c r="A9" s="37">
        <v>5</v>
      </c>
      <c r="B9" s="38" t="s">
        <v>5</v>
      </c>
      <c r="C9" s="38"/>
      <c r="D9" s="52">
        <v>51</v>
      </c>
      <c r="E9" s="45">
        <v>0</v>
      </c>
      <c r="F9" s="45">
        <v>0</v>
      </c>
      <c r="G9" s="53">
        <f t="shared" si="0"/>
        <v>51</v>
      </c>
      <c r="H9" s="44">
        <v>67</v>
      </c>
      <c r="I9" s="45">
        <v>0</v>
      </c>
      <c r="J9" s="46">
        <f t="shared" si="1"/>
        <v>67</v>
      </c>
      <c r="K9" s="52">
        <v>71</v>
      </c>
      <c r="L9" s="45">
        <v>0</v>
      </c>
      <c r="M9" s="53">
        <f t="shared" si="2"/>
        <v>71</v>
      </c>
      <c r="N9" s="52">
        <f t="shared" si="3"/>
        <v>138</v>
      </c>
      <c r="O9" s="45">
        <f t="shared" si="3"/>
        <v>0</v>
      </c>
      <c r="P9" s="53">
        <f t="shared" si="4"/>
        <v>138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269</v>
      </c>
      <c r="E10" s="48">
        <v>0</v>
      </c>
      <c r="F10" s="48">
        <v>3</v>
      </c>
      <c r="G10" s="55">
        <f t="shared" si="0"/>
        <v>272</v>
      </c>
      <c r="H10" s="47">
        <v>336</v>
      </c>
      <c r="I10" s="48">
        <v>1</v>
      </c>
      <c r="J10" s="49">
        <f t="shared" si="1"/>
        <v>337</v>
      </c>
      <c r="K10" s="54">
        <v>364</v>
      </c>
      <c r="L10" s="48">
        <v>2</v>
      </c>
      <c r="M10" s="55">
        <f t="shared" si="2"/>
        <v>366</v>
      </c>
      <c r="N10" s="54">
        <f t="shared" si="3"/>
        <v>700</v>
      </c>
      <c r="O10" s="48">
        <f t="shared" si="3"/>
        <v>3</v>
      </c>
      <c r="P10" s="55">
        <f t="shared" si="4"/>
        <v>703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34</v>
      </c>
      <c r="E11" s="45">
        <v>0</v>
      </c>
      <c r="F11" s="45">
        <v>0</v>
      </c>
      <c r="G11" s="53">
        <f t="shared" si="0"/>
        <v>34</v>
      </c>
      <c r="H11" s="44">
        <v>31</v>
      </c>
      <c r="I11" s="45">
        <v>0</v>
      </c>
      <c r="J11" s="46">
        <f t="shared" si="1"/>
        <v>31</v>
      </c>
      <c r="K11" s="52">
        <v>30</v>
      </c>
      <c r="L11" s="45">
        <v>0</v>
      </c>
      <c r="M11" s="53">
        <f t="shared" si="2"/>
        <v>30</v>
      </c>
      <c r="N11" s="52">
        <f t="shared" si="3"/>
        <v>61</v>
      </c>
      <c r="O11" s="45">
        <f t="shared" si="3"/>
        <v>0</v>
      </c>
      <c r="P11" s="53">
        <f t="shared" si="4"/>
        <v>61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39</v>
      </c>
      <c r="I12" s="48">
        <v>0</v>
      </c>
      <c r="J12" s="49">
        <f t="shared" si="1"/>
        <v>39</v>
      </c>
      <c r="K12" s="54">
        <v>43</v>
      </c>
      <c r="L12" s="48">
        <v>0</v>
      </c>
      <c r="M12" s="55">
        <f t="shared" si="2"/>
        <v>43</v>
      </c>
      <c r="N12" s="54">
        <f t="shared" si="3"/>
        <v>82</v>
      </c>
      <c r="O12" s="48">
        <f t="shared" si="3"/>
        <v>0</v>
      </c>
      <c r="P12" s="55">
        <f t="shared" si="4"/>
        <v>82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74</v>
      </c>
      <c r="E13" s="45">
        <v>0</v>
      </c>
      <c r="F13" s="45">
        <v>0</v>
      </c>
      <c r="G13" s="53">
        <f t="shared" si="0"/>
        <v>74</v>
      </c>
      <c r="H13" s="44">
        <v>90</v>
      </c>
      <c r="I13" s="45">
        <v>0</v>
      </c>
      <c r="J13" s="46">
        <f t="shared" si="1"/>
        <v>90</v>
      </c>
      <c r="K13" s="52">
        <v>85</v>
      </c>
      <c r="L13" s="45">
        <v>0</v>
      </c>
      <c r="M13" s="53">
        <f t="shared" si="2"/>
        <v>85</v>
      </c>
      <c r="N13" s="52">
        <f t="shared" si="3"/>
        <v>175</v>
      </c>
      <c r="O13" s="45">
        <f t="shared" si="3"/>
        <v>0</v>
      </c>
      <c r="P13" s="53">
        <f t="shared" si="4"/>
        <v>175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128</v>
      </c>
      <c r="E14" s="48">
        <v>11</v>
      </c>
      <c r="F14" s="48">
        <v>1</v>
      </c>
      <c r="G14" s="55">
        <f t="shared" si="0"/>
        <v>140</v>
      </c>
      <c r="H14" s="47">
        <v>156</v>
      </c>
      <c r="I14" s="48">
        <v>5</v>
      </c>
      <c r="J14" s="49">
        <f t="shared" si="1"/>
        <v>161</v>
      </c>
      <c r="K14" s="54">
        <v>152</v>
      </c>
      <c r="L14" s="48">
        <v>9</v>
      </c>
      <c r="M14" s="55">
        <f t="shared" si="2"/>
        <v>161</v>
      </c>
      <c r="N14" s="54">
        <f t="shared" si="3"/>
        <v>308</v>
      </c>
      <c r="O14" s="48">
        <f t="shared" si="3"/>
        <v>14</v>
      </c>
      <c r="P14" s="55">
        <f t="shared" si="4"/>
        <v>322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148</v>
      </c>
      <c r="E15" s="45">
        <v>1</v>
      </c>
      <c r="F15" s="45">
        <v>1</v>
      </c>
      <c r="G15" s="53">
        <f t="shared" si="0"/>
        <v>150</v>
      </c>
      <c r="H15" s="44">
        <v>189</v>
      </c>
      <c r="I15" s="45">
        <v>0</v>
      </c>
      <c r="J15" s="46">
        <f t="shared" si="1"/>
        <v>189</v>
      </c>
      <c r="K15" s="52">
        <v>182</v>
      </c>
      <c r="L15" s="45">
        <v>2</v>
      </c>
      <c r="M15" s="53">
        <f t="shared" si="2"/>
        <v>184</v>
      </c>
      <c r="N15" s="52">
        <f t="shared" si="3"/>
        <v>371</v>
      </c>
      <c r="O15" s="45">
        <f t="shared" si="3"/>
        <v>2</v>
      </c>
      <c r="P15" s="53">
        <f t="shared" si="4"/>
        <v>373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46</v>
      </c>
      <c r="E16" s="48">
        <v>1</v>
      </c>
      <c r="F16" s="48">
        <v>0</v>
      </c>
      <c r="G16" s="55">
        <f t="shared" si="0"/>
        <v>47</v>
      </c>
      <c r="H16" s="47">
        <v>50</v>
      </c>
      <c r="I16" s="48">
        <v>1</v>
      </c>
      <c r="J16" s="49">
        <f t="shared" si="1"/>
        <v>51</v>
      </c>
      <c r="K16" s="54">
        <v>49</v>
      </c>
      <c r="L16" s="48">
        <v>0</v>
      </c>
      <c r="M16" s="55">
        <f t="shared" si="2"/>
        <v>49</v>
      </c>
      <c r="N16" s="54">
        <f t="shared" si="3"/>
        <v>99</v>
      </c>
      <c r="O16" s="48">
        <f t="shared" si="3"/>
        <v>1</v>
      </c>
      <c r="P16" s="55">
        <f t="shared" si="4"/>
        <v>100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80</v>
      </c>
      <c r="L17" s="45">
        <v>0</v>
      </c>
      <c r="M17" s="53">
        <f t="shared" si="2"/>
        <v>80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24</v>
      </c>
      <c r="E18" s="48">
        <v>0</v>
      </c>
      <c r="F18" s="48">
        <v>0</v>
      </c>
      <c r="G18" s="55">
        <f t="shared" si="0"/>
        <v>24</v>
      </c>
      <c r="H18" s="47">
        <v>19</v>
      </c>
      <c r="I18" s="48">
        <v>0</v>
      </c>
      <c r="J18" s="49">
        <f t="shared" si="1"/>
        <v>19</v>
      </c>
      <c r="K18" s="54">
        <v>26</v>
      </c>
      <c r="L18" s="48">
        <v>0</v>
      </c>
      <c r="M18" s="55">
        <f t="shared" si="2"/>
        <v>26</v>
      </c>
      <c r="N18" s="54">
        <f t="shared" si="3"/>
        <v>45</v>
      </c>
      <c r="O18" s="48">
        <f t="shared" si="3"/>
        <v>0</v>
      </c>
      <c r="P18" s="55">
        <f t="shared" si="4"/>
        <v>45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18</v>
      </c>
      <c r="I24" s="48">
        <v>0</v>
      </c>
      <c r="J24" s="49">
        <f t="shared" si="1"/>
        <v>18</v>
      </c>
      <c r="K24" s="54">
        <v>16</v>
      </c>
      <c r="L24" s="48">
        <v>1</v>
      </c>
      <c r="M24" s="55">
        <f t="shared" si="2"/>
        <v>17</v>
      </c>
      <c r="N24" s="54">
        <f t="shared" si="3"/>
        <v>34</v>
      </c>
      <c r="O24" s="48">
        <f t="shared" si="3"/>
        <v>1</v>
      </c>
      <c r="P24" s="55">
        <f t="shared" si="4"/>
        <v>35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44</v>
      </c>
      <c r="E28" s="48">
        <v>0</v>
      </c>
      <c r="F28" s="48">
        <v>0</v>
      </c>
      <c r="G28" s="55">
        <f t="shared" si="0"/>
        <v>44</v>
      </c>
      <c r="H28" s="47">
        <v>42</v>
      </c>
      <c r="I28" s="48">
        <v>0</v>
      </c>
      <c r="J28" s="49">
        <f t="shared" si="1"/>
        <v>42</v>
      </c>
      <c r="K28" s="54">
        <v>53</v>
      </c>
      <c r="L28" s="48">
        <v>0</v>
      </c>
      <c r="M28" s="55">
        <f t="shared" si="2"/>
        <v>53</v>
      </c>
      <c r="N28" s="54">
        <f t="shared" si="3"/>
        <v>95</v>
      </c>
      <c r="O28" s="48">
        <f t="shared" si="3"/>
        <v>0</v>
      </c>
      <c r="P28" s="55">
        <f t="shared" si="4"/>
        <v>95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57</v>
      </c>
      <c r="E29" s="45">
        <v>1</v>
      </c>
      <c r="F29" s="45">
        <v>0</v>
      </c>
      <c r="G29" s="53">
        <f t="shared" si="0"/>
        <v>58</v>
      </c>
      <c r="H29" s="44">
        <v>54</v>
      </c>
      <c r="I29" s="45">
        <v>0</v>
      </c>
      <c r="J29" s="46">
        <f t="shared" si="1"/>
        <v>54</v>
      </c>
      <c r="K29" s="52">
        <v>62</v>
      </c>
      <c r="L29" s="45">
        <v>1</v>
      </c>
      <c r="M29" s="53">
        <f t="shared" si="2"/>
        <v>63</v>
      </c>
      <c r="N29" s="52">
        <f t="shared" si="3"/>
        <v>116</v>
      </c>
      <c r="O29" s="45">
        <f t="shared" si="3"/>
        <v>1</v>
      </c>
      <c r="P29" s="53">
        <f t="shared" si="4"/>
        <v>117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35</v>
      </c>
      <c r="L30" s="48">
        <v>0</v>
      </c>
      <c r="M30" s="55">
        <f t="shared" si="2"/>
        <v>35</v>
      </c>
      <c r="N30" s="54">
        <f t="shared" si="3"/>
        <v>68</v>
      </c>
      <c r="O30" s="48">
        <f t="shared" si="3"/>
        <v>0</v>
      </c>
      <c r="P30" s="55">
        <f t="shared" si="4"/>
        <v>68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101</v>
      </c>
      <c r="E31" s="45">
        <v>0</v>
      </c>
      <c r="F31" s="45">
        <v>1</v>
      </c>
      <c r="G31" s="53">
        <f t="shared" si="0"/>
        <v>102</v>
      </c>
      <c r="H31" s="44">
        <v>113</v>
      </c>
      <c r="I31" s="45">
        <v>0</v>
      </c>
      <c r="J31" s="46">
        <f t="shared" si="1"/>
        <v>113</v>
      </c>
      <c r="K31" s="52">
        <v>94</v>
      </c>
      <c r="L31" s="45">
        <v>1</v>
      </c>
      <c r="M31" s="53">
        <f t="shared" si="2"/>
        <v>95</v>
      </c>
      <c r="N31" s="52">
        <f t="shared" si="3"/>
        <v>207</v>
      </c>
      <c r="O31" s="45">
        <f t="shared" si="3"/>
        <v>1</v>
      </c>
      <c r="P31" s="53">
        <f t="shared" si="4"/>
        <v>208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43</v>
      </c>
      <c r="L32" s="48">
        <v>0</v>
      </c>
      <c r="M32" s="55">
        <f t="shared" si="2"/>
        <v>43</v>
      </c>
      <c r="N32" s="54">
        <f t="shared" ref="N32:O48" si="5">H32+K32</f>
        <v>75</v>
      </c>
      <c r="O32" s="48">
        <f t="shared" si="5"/>
        <v>0</v>
      </c>
      <c r="P32" s="55">
        <f t="shared" si="4"/>
        <v>75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24</v>
      </c>
      <c r="E33" s="45">
        <v>0</v>
      </c>
      <c r="F33" s="45">
        <v>0</v>
      </c>
      <c r="G33" s="53">
        <f t="shared" si="0"/>
        <v>24</v>
      </c>
      <c r="H33" s="44">
        <v>22</v>
      </c>
      <c r="I33" s="45">
        <v>0</v>
      </c>
      <c r="J33" s="46">
        <f t="shared" si="1"/>
        <v>22</v>
      </c>
      <c r="K33" s="52">
        <v>30</v>
      </c>
      <c r="L33" s="45">
        <v>0</v>
      </c>
      <c r="M33" s="53">
        <f t="shared" si="2"/>
        <v>30</v>
      </c>
      <c r="N33" s="52">
        <f t="shared" si="5"/>
        <v>52</v>
      </c>
      <c r="O33" s="45">
        <f t="shared" si="5"/>
        <v>0</v>
      </c>
      <c r="P33" s="53">
        <f t="shared" si="4"/>
        <v>52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50</v>
      </c>
      <c r="E34" s="48">
        <v>0</v>
      </c>
      <c r="F34" s="48">
        <v>0</v>
      </c>
      <c r="G34" s="55">
        <f t="shared" si="0"/>
        <v>50</v>
      </c>
      <c r="H34" s="47">
        <v>52</v>
      </c>
      <c r="I34" s="48">
        <v>0</v>
      </c>
      <c r="J34" s="49">
        <f t="shared" si="1"/>
        <v>52</v>
      </c>
      <c r="K34" s="54">
        <v>65</v>
      </c>
      <c r="L34" s="48">
        <v>0</v>
      </c>
      <c r="M34" s="55">
        <f t="shared" si="2"/>
        <v>65</v>
      </c>
      <c r="N34" s="54">
        <f t="shared" si="5"/>
        <v>117</v>
      </c>
      <c r="O34" s="48">
        <f t="shared" si="5"/>
        <v>0</v>
      </c>
      <c r="P34" s="55">
        <f t="shared" si="4"/>
        <v>117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95</v>
      </c>
      <c r="E35" s="45">
        <v>0</v>
      </c>
      <c r="F35" s="45">
        <v>0</v>
      </c>
      <c r="G35" s="53">
        <f t="shared" si="0"/>
        <v>95</v>
      </c>
      <c r="H35" s="44">
        <v>115</v>
      </c>
      <c r="I35" s="45">
        <v>0</v>
      </c>
      <c r="J35" s="46">
        <f t="shared" si="1"/>
        <v>115</v>
      </c>
      <c r="K35" s="52">
        <v>116</v>
      </c>
      <c r="L35" s="45">
        <v>0</v>
      </c>
      <c r="M35" s="53">
        <f t="shared" si="2"/>
        <v>116</v>
      </c>
      <c r="N35" s="52">
        <f t="shared" si="5"/>
        <v>231</v>
      </c>
      <c r="O35" s="45">
        <f t="shared" si="5"/>
        <v>0</v>
      </c>
      <c r="P35" s="53">
        <f t="shared" si="4"/>
        <v>231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96</v>
      </c>
      <c r="E36" s="48">
        <v>0</v>
      </c>
      <c r="F36" s="48">
        <v>2</v>
      </c>
      <c r="G36" s="55">
        <f t="shared" si="0"/>
        <v>98</v>
      </c>
      <c r="H36" s="47">
        <v>124</v>
      </c>
      <c r="I36" s="48">
        <v>0</v>
      </c>
      <c r="J36" s="49">
        <f t="shared" si="1"/>
        <v>124</v>
      </c>
      <c r="K36" s="54">
        <v>100</v>
      </c>
      <c r="L36" s="48">
        <v>2</v>
      </c>
      <c r="M36" s="55">
        <f t="shared" si="2"/>
        <v>102</v>
      </c>
      <c r="N36" s="54">
        <f t="shared" si="5"/>
        <v>224</v>
      </c>
      <c r="O36" s="48">
        <f t="shared" si="5"/>
        <v>2</v>
      </c>
      <c r="P36" s="55">
        <f t="shared" si="4"/>
        <v>226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118</v>
      </c>
      <c r="E37" s="45">
        <v>18</v>
      </c>
      <c r="F37" s="45">
        <v>0</v>
      </c>
      <c r="G37" s="53">
        <f t="shared" si="0"/>
        <v>136</v>
      </c>
      <c r="H37" s="44">
        <v>140</v>
      </c>
      <c r="I37" s="45">
        <v>0</v>
      </c>
      <c r="J37" s="46">
        <f t="shared" si="1"/>
        <v>140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265</v>
      </c>
      <c r="O37" s="45">
        <f t="shared" si="5"/>
        <v>18</v>
      </c>
      <c r="P37" s="53">
        <f t="shared" si="4"/>
        <v>283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45</v>
      </c>
      <c r="E38" s="48">
        <v>0</v>
      </c>
      <c r="F38" s="48">
        <v>0</v>
      </c>
      <c r="G38" s="55">
        <f t="shared" si="0"/>
        <v>45</v>
      </c>
      <c r="H38" s="47">
        <v>49</v>
      </c>
      <c r="I38" s="48">
        <v>0</v>
      </c>
      <c r="J38" s="49">
        <f t="shared" si="1"/>
        <v>49</v>
      </c>
      <c r="K38" s="54">
        <v>45</v>
      </c>
      <c r="L38" s="48">
        <v>0</v>
      </c>
      <c r="M38" s="55">
        <f t="shared" si="2"/>
        <v>45</v>
      </c>
      <c r="N38" s="54">
        <f t="shared" si="5"/>
        <v>94</v>
      </c>
      <c r="O38" s="48">
        <f t="shared" si="5"/>
        <v>0</v>
      </c>
      <c r="P38" s="55">
        <f t="shared" si="4"/>
        <v>94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45</v>
      </c>
      <c r="E41" s="45">
        <v>0</v>
      </c>
      <c r="F41" s="45">
        <v>0</v>
      </c>
      <c r="G41" s="53">
        <f t="shared" si="0"/>
        <v>45</v>
      </c>
      <c r="H41" s="44">
        <v>48</v>
      </c>
      <c r="I41" s="45">
        <v>0</v>
      </c>
      <c r="J41" s="46">
        <f t="shared" si="1"/>
        <v>48</v>
      </c>
      <c r="K41" s="52">
        <v>60</v>
      </c>
      <c r="L41" s="45">
        <v>0</v>
      </c>
      <c r="M41" s="53">
        <f t="shared" si="2"/>
        <v>60</v>
      </c>
      <c r="N41" s="52">
        <f t="shared" si="5"/>
        <v>108</v>
      </c>
      <c r="O41" s="45">
        <f t="shared" si="5"/>
        <v>0</v>
      </c>
      <c r="P41" s="53">
        <f t="shared" si="4"/>
        <v>108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54</v>
      </c>
      <c r="E42" s="48">
        <v>0</v>
      </c>
      <c r="F42" s="48">
        <v>2</v>
      </c>
      <c r="G42" s="55">
        <f t="shared" si="0"/>
        <v>56</v>
      </c>
      <c r="H42" s="47">
        <v>75</v>
      </c>
      <c r="I42" s="48">
        <v>0</v>
      </c>
      <c r="J42" s="49">
        <f t="shared" si="1"/>
        <v>75</v>
      </c>
      <c r="K42" s="54">
        <v>82</v>
      </c>
      <c r="L42" s="48">
        <v>2</v>
      </c>
      <c r="M42" s="55">
        <f t="shared" si="2"/>
        <v>84</v>
      </c>
      <c r="N42" s="54">
        <f t="shared" si="5"/>
        <v>157</v>
      </c>
      <c r="O42" s="48">
        <f t="shared" si="5"/>
        <v>2</v>
      </c>
      <c r="P42" s="55">
        <f t="shared" si="4"/>
        <v>159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38</v>
      </c>
      <c r="E43" s="45">
        <v>0</v>
      </c>
      <c r="F43" s="45">
        <v>0</v>
      </c>
      <c r="G43" s="53">
        <f t="shared" si="0"/>
        <v>38</v>
      </c>
      <c r="H43" s="44">
        <v>38</v>
      </c>
      <c r="I43" s="45">
        <v>0</v>
      </c>
      <c r="J43" s="46">
        <f t="shared" si="1"/>
        <v>38</v>
      </c>
      <c r="K43" s="52">
        <v>37</v>
      </c>
      <c r="L43" s="45">
        <v>0</v>
      </c>
      <c r="M43" s="53">
        <f t="shared" si="2"/>
        <v>37</v>
      </c>
      <c r="N43" s="52">
        <f t="shared" si="5"/>
        <v>75</v>
      </c>
      <c r="O43" s="45">
        <f t="shared" si="5"/>
        <v>0</v>
      </c>
      <c r="P43" s="53">
        <f t="shared" si="4"/>
        <v>75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29</v>
      </c>
      <c r="L44" s="48">
        <v>0</v>
      </c>
      <c r="M44" s="55">
        <f t="shared" si="2"/>
        <v>29</v>
      </c>
      <c r="N44" s="54">
        <f t="shared" si="5"/>
        <v>58</v>
      </c>
      <c r="O44" s="48">
        <f t="shared" si="5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116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65</v>
      </c>
      <c r="I46" s="48">
        <v>0</v>
      </c>
      <c r="J46" s="49">
        <f t="shared" si="1"/>
        <v>65</v>
      </c>
      <c r="K46" s="54">
        <v>66</v>
      </c>
      <c r="L46" s="48">
        <v>0</v>
      </c>
      <c r="M46" s="55">
        <f t="shared" si="2"/>
        <v>66</v>
      </c>
      <c r="N46" s="54">
        <f t="shared" si="5"/>
        <v>131</v>
      </c>
      <c r="O46" s="48">
        <f t="shared" si="5"/>
        <v>0</v>
      </c>
      <c r="P46" s="55">
        <f t="shared" si="4"/>
        <v>131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34</v>
      </c>
      <c r="L47" s="45">
        <v>0</v>
      </c>
      <c r="M47" s="53">
        <f t="shared" si="2"/>
        <v>34</v>
      </c>
      <c r="N47" s="52">
        <f t="shared" si="5"/>
        <v>62</v>
      </c>
      <c r="O47" s="45">
        <f t="shared" si="5"/>
        <v>0</v>
      </c>
      <c r="P47" s="53">
        <f t="shared" si="4"/>
        <v>62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180</v>
      </c>
      <c r="I48" s="48">
        <v>0</v>
      </c>
      <c r="J48" s="49">
        <f t="shared" si="1"/>
        <v>180</v>
      </c>
      <c r="K48" s="54">
        <v>216</v>
      </c>
      <c r="L48" s="48">
        <v>1</v>
      </c>
      <c r="M48" s="55">
        <f t="shared" si="2"/>
        <v>217</v>
      </c>
      <c r="N48" s="54">
        <f t="shared" si="5"/>
        <v>396</v>
      </c>
      <c r="O48" s="48">
        <f t="shared" si="5"/>
        <v>1</v>
      </c>
      <c r="P48" s="55">
        <f t="shared" si="4"/>
        <v>397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3077</v>
      </c>
      <c r="E49" s="45">
        <f t="shared" si="6"/>
        <v>86</v>
      </c>
      <c r="F49" s="45">
        <f t="shared" si="6"/>
        <v>16</v>
      </c>
      <c r="G49" s="53">
        <f>SUM(G5:G48)</f>
        <v>3179</v>
      </c>
      <c r="H49" s="44">
        <f t="shared" si="6"/>
        <v>3425</v>
      </c>
      <c r="I49" s="45">
        <f t="shared" si="6"/>
        <v>18</v>
      </c>
      <c r="J49" s="46">
        <f t="shared" si="6"/>
        <v>3443</v>
      </c>
      <c r="K49" s="52">
        <f t="shared" si="6"/>
        <v>3426</v>
      </c>
      <c r="L49" s="45">
        <f t="shared" si="6"/>
        <v>88</v>
      </c>
      <c r="M49" s="53">
        <f t="shared" si="6"/>
        <v>3514</v>
      </c>
      <c r="N49" s="52">
        <f>SUM(N5:N48)</f>
        <v>6851</v>
      </c>
      <c r="O49" s="45">
        <f t="shared" si="6"/>
        <v>106</v>
      </c>
      <c r="P49" s="53">
        <f>SUM(P5:P48)</f>
        <v>6957</v>
      </c>
    </row>
    <row r="50" spans="1:17" ht="16.5" customHeight="1" x14ac:dyDescent="0.25">
      <c r="A50" s="410" t="s">
        <v>49</v>
      </c>
      <c r="B50" s="411"/>
      <c r="C50" s="411"/>
      <c r="D50" s="113">
        <f>'H27.8 (2)'!D49-'H27.7 (2)'!D49</f>
        <v>-6</v>
      </c>
      <c r="E50" s="83">
        <f>'H27.8 (2)'!E49-'H27.7 (2)'!E49</f>
        <v>9</v>
      </c>
      <c r="F50" s="117">
        <f>'H27.8 (2)'!F49-'H27.7 (2)'!F49</f>
        <v>0</v>
      </c>
      <c r="G50" s="84">
        <f>'H27.8 (2)'!G49-'H27.7 (2)'!G49</f>
        <v>3</v>
      </c>
      <c r="H50" s="113">
        <f>'H27.8 (2)'!H49-'H27.7 (2)'!H49</f>
        <v>0</v>
      </c>
      <c r="I50" s="114">
        <f>'H27.8 (2)'!I49-'H27.7 (2)'!I49</f>
        <v>3</v>
      </c>
      <c r="J50" s="84">
        <f>'H27.8 (2)'!J49-'H27.7 (2)'!J49</f>
        <v>3</v>
      </c>
      <c r="K50" s="113">
        <f>'H27.8 (2)'!K49-'H27.7 (2)'!K49</f>
        <v>-12</v>
      </c>
      <c r="L50" s="83">
        <f>'H27.8 (2)'!L49-'H27.7 (2)'!L49</f>
        <v>6</v>
      </c>
      <c r="M50" s="115">
        <f>'H27.8 (2)'!M49-'H27.7 (2)'!M49</f>
        <v>-6</v>
      </c>
      <c r="N50" s="113">
        <f>'H27.8 (2)'!N49-'H27.7 (2)'!N49</f>
        <v>-12</v>
      </c>
      <c r="O50" s="114">
        <f>'H27.8 (2)'!O49-'H27.7 (2)'!O49</f>
        <v>9</v>
      </c>
      <c r="P50" s="84">
        <f>'H27.8 (2)'!P49-'H27.7 (2)'!P49</f>
        <v>-3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111">
    <tabColor rgb="FFFF99CC"/>
  </sheetPr>
  <dimension ref="A1:S50"/>
  <sheetViews>
    <sheetView zoomScale="115" zoomScaleNormal="115" workbookViewId="0">
      <pane ySplit="4" topLeftCell="A44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92</v>
      </c>
      <c r="I5" s="45">
        <v>0</v>
      </c>
      <c r="J5" s="46">
        <f t="shared" ref="J5:J48" si="1">SUM(H5:I5)</f>
        <v>92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172</v>
      </c>
      <c r="O5" s="45">
        <f t="shared" si="3"/>
        <v>0</v>
      </c>
      <c r="P5" s="53">
        <f t="shared" ref="P5:P48" si="4">SUM(N5:O5)</f>
        <v>172</v>
      </c>
    </row>
    <row r="6" spans="1:19" ht="16.5" customHeight="1" x14ac:dyDescent="0.25">
      <c r="A6" s="39">
        <v>2</v>
      </c>
      <c r="B6" s="40" t="s">
        <v>9</v>
      </c>
      <c r="C6" s="40"/>
      <c r="D6" s="54">
        <v>200</v>
      </c>
      <c r="E6" s="48">
        <v>41</v>
      </c>
      <c r="F6" s="48">
        <v>0</v>
      </c>
      <c r="G6" s="55">
        <f t="shared" si="0"/>
        <v>241</v>
      </c>
      <c r="H6" s="47">
        <v>224</v>
      </c>
      <c r="I6" s="48">
        <v>3</v>
      </c>
      <c r="J6" s="49">
        <f t="shared" si="1"/>
        <v>227</v>
      </c>
      <c r="K6" s="54">
        <v>241</v>
      </c>
      <c r="L6" s="48">
        <v>38</v>
      </c>
      <c r="M6" s="55">
        <f t="shared" si="2"/>
        <v>279</v>
      </c>
      <c r="N6" s="54">
        <f t="shared" si="3"/>
        <v>465</v>
      </c>
      <c r="O6" s="48">
        <f t="shared" si="3"/>
        <v>41</v>
      </c>
      <c r="P6" s="55">
        <f t="shared" si="4"/>
        <v>506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347</v>
      </c>
      <c r="E7" s="45">
        <v>3</v>
      </c>
      <c r="F7" s="45">
        <v>0</v>
      </c>
      <c r="G7" s="53">
        <f t="shared" si="0"/>
        <v>350</v>
      </c>
      <c r="H7" s="44">
        <v>363</v>
      </c>
      <c r="I7" s="45">
        <v>3</v>
      </c>
      <c r="J7" s="46">
        <f t="shared" si="1"/>
        <v>366</v>
      </c>
      <c r="K7" s="52">
        <v>281</v>
      </c>
      <c r="L7" s="45">
        <v>0</v>
      </c>
      <c r="M7" s="53">
        <f t="shared" si="2"/>
        <v>281</v>
      </c>
      <c r="N7" s="52">
        <f t="shared" si="3"/>
        <v>644</v>
      </c>
      <c r="O7" s="45">
        <f t="shared" si="3"/>
        <v>3</v>
      </c>
      <c r="P7" s="53">
        <f t="shared" si="4"/>
        <v>647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73</v>
      </c>
      <c r="I8" s="48">
        <v>1</v>
      </c>
      <c r="J8" s="49">
        <f t="shared" si="1"/>
        <v>74</v>
      </c>
      <c r="K8" s="54">
        <v>75</v>
      </c>
      <c r="L8" s="48">
        <v>3</v>
      </c>
      <c r="M8" s="55">
        <f t="shared" si="2"/>
        <v>78</v>
      </c>
      <c r="N8" s="54">
        <f t="shared" si="3"/>
        <v>148</v>
      </c>
      <c r="O8" s="48">
        <f t="shared" si="3"/>
        <v>4</v>
      </c>
      <c r="P8" s="55">
        <f t="shared" si="4"/>
        <v>152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67</v>
      </c>
      <c r="I9" s="45">
        <v>0</v>
      </c>
      <c r="J9" s="46">
        <f t="shared" si="1"/>
        <v>67</v>
      </c>
      <c r="K9" s="52">
        <v>72</v>
      </c>
      <c r="L9" s="45">
        <v>0</v>
      </c>
      <c r="M9" s="53">
        <f t="shared" si="2"/>
        <v>72</v>
      </c>
      <c r="N9" s="52">
        <f t="shared" si="3"/>
        <v>139</v>
      </c>
      <c r="O9" s="45">
        <f t="shared" si="3"/>
        <v>0</v>
      </c>
      <c r="P9" s="53">
        <f t="shared" si="4"/>
        <v>139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269</v>
      </c>
      <c r="E10" s="48">
        <v>0</v>
      </c>
      <c r="F10" s="48">
        <v>4</v>
      </c>
      <c r="G10" s="55">
        <f t="shared" si="0"/>
        <v>273</v>
      </c>
      <c r="H10" s="47">
        <v>338</v>
      </c>
      <c r="I10" s="48">
        <v>1</v>
      </c>
      <c r="J10" s="49">
        <f t="shared" si="1"/>
        <v>339</v>
      </c>
      <c r="K10" s="54">
        <v>365</v>
      </c>
      <c r="L10" s="48">
        <v>3</v>
      </c>
      <c r="M10" s="55">
        <f t="shared" si="2"/>
        <v>368</v>
      </c>
      <c r="N10" s="54">
        <f t="shared" si="3"/>
        <v>703</v>
      </c>
      <c r="O10" s="48">
        <f t="shared" si="3"/>
        <v>4</v>
      </c>
      <c r="P10" s="55">
        <f t="shared" si="4"/>
        <v>707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34</v>
      </c>
      <c r="E11" s="45">
        <v>0</v>
      </c>
      <c r="F11" s="45">
        <v>0</v>
      </c>
      <c r="G11" s="53">
        <f t="shared" si="0"/>
        <v>34</v>
      </c>
      <c r="H11" s="44">
        <v>31</v>
      </c>
      <c r="I11" s="45">
        <v>0</v>
      </c>
      <c r="J11" s="46">
        <f t="shared" si="1"/>
        <v>31</v>
      </c>
      <c r="K11" s="52">
        <v>30</v>
      </c>
      <c r="L11" s="45">
        <v>0</v>
      </c>
      <c r="M11" s="53">
        <f t="shared" si="2"/>
        <v>30</v>
      </c>
      <c r="N11" s="52">
        <f t="shared" si="3"/>
        <v>61</v>
      </c>
      <c r="O11" s="45">
        <f t="shared" si="3"/>
        <v>0</v>
      </c>
      <c r="P11" s="53">
        <f t="shared" si="4"/>
        <v>61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39</v>
      </c>
      <c r="I12" s="48">
        <v>0</v>
      </c>
      <c r="J12" s="49">
        <f t="shared" si="1"/>
        <v>39</v>
      </c>
      <c r="K12" s="54">
        <v>43</v>
      </c>
      <c r="L12" s="48">
        <v>0</v>
      </c>
      <c r="M12" s="55">
        <f t="shared" si="2"/>
        <v>43</v>
      </c>
      <c r="N12" s="54">
        <f t="shared" si="3"/>
        <v>82</v>
      </c>
      <c r="O12" s="48">
        <f t="shared" si="3"/>
        <v>0</v>
      </c>
      <c r="P12" s="55">
        <f t="shared" si="4"/>
        <v>82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73</v>
      </c>
      <c r="E13" s="45">
        <v>0</v>
      </c>
      <c r="F13" s="45">
        <v>0</v>
      </c>
      <c r="G13" s="53">
        <f t="shared" si="0"/>
        <v>73</v>
      </c>
      <c r="H13" s="44">
        <v>89</v>
      </c>
      <c r="I13" s="45">
        <v>0</v>
      </c>
      <c r="J13" s="46">
        <f t="shared" si="1"/>
        <v>89</v>
      </c>
      <c r="K13" s="52">
        <v>84</v>
      </c>
      <c r="L13" s="45">
        <v>0</v>
      </c>
      <c r="M13" s="53">
        <f t="shared" si="2"/>
        <v>84</v>
      </c>
      <c r="N13" s="52">
        <f t="shared" si="3"/>
        <v>173</v>
      </c>
      <c r="O13" s="45">
        <f t="shared" si="3"/>
        <v>0</v>
      </c>
      <c r="P13" s="53">
        <f t="shared" si="4"/>
        <v>173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127</v>
      </c>
      <c r="E14" s="48">
        <v>11</v>
      </c>
      <c r="F14" s="48">
        <v>1</v>
      </c>
      <c r="G14" s="55">
        <f t="shared" si="0"/>
        <v>139</v>
      </c>
      <c r="H14" s="47">
        <v>155</v>
      </c>
      <c r="I14" s="48">
        <v>5</v>
      </c>
      <c r="J14" s="49">
        <f t="shared" si="1"/>
        <v>160</v>
      </c>
      <c r="K14" s="54">
        <v>152</v>
      </c>
      <c r="L14" s="48">
        <v>9</v>
      </c>
      <c r="M14" s="55">
        <f t="shared" si="2"/>
        <v>161</v>
      </c>
      <c r="N14" s="54">
        <f t="shared" si="3"/>
        <v>307</v>
      </c>
      <c r="O14" s="48">
        <f t="shared" si="3"/>
        <v>14</v>
      </c>
      <c r="P14" s="55">
        <f t="shared" si="4"/>
        <v>321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150</v>
      </c>
      <c r="E15" s="45">
        <v>1</v>
      </c>
      <c r="F15" s="45">
        <v>1</v>
      </c>
      <c r="G15" s="53">
        <f t="shared" si="0"/>
        <v>152</v>
      </c>
      <c r="H15" s="44">
        <v>192</v>
      </c>
      <c r="I15" s="45">
        <v>0</v>
      </c>
      <c r="J15" s="46">
        <f t="shared" si="1"/>
        <v>192</v>
      </c>
      <c r="K15" s="52">
        <v>185</v>
      </c>
      <c r="L15" s="45">
        <v>2</v>
      </c>
      <c r="M15" s="53">
        <f t="shared" si="2"/>
        <v>187</v>
      </c>
      <c r="N15" s="52">
        <f t="shared" si="3"/>
        <v>377</v>
      </c>
      <c r="O15" s="45">
        <f t="shared" si="3"/>
        <v>2</v>
      </c>
      <c r="P15" s="53">
        <f t="shared" si="4"/>
        <v>379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47</v>
      </c>
      <c r="E16" s="48">
        <v>1</v>
      </c>
      <c r="F16" s="48">
        <v>0</v>
      </c>
      <c r="G16" s="55">
        <f t="shared" si="0"/>
        <v>48</v>
      </c>
      <c r="H16" s="47">
        <v>50</v>
      </c>
      <c r="I16" s="48">
        <v>1</v>
      </c>
      <c r="J16" s="49">
        <f t="shared" si="1"/>
        <v>51</v>
      </c>
      <c r="K16" s="54">
        <v>50</v>
      </c>
      <c r="L16" s="48">
        <v>0</v>
      </c>
      <c r="M16" s="55">
        <f t="shared" si="2"/>
        <v>50</v>
      </c>
      <c r="N16" s="54">
        <f t="shared" si="3"/>
        <v>100</v>
      </c>
      <c r="O16" s="48">
        <f t="shared" si="3"/>
        <v>1</v>
      </c>
      <c r="P16" s="55">
        <f t="shared" si="4"/>
        <v>101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79</v>
      </c>
      <c r="L17" s="45">
        <v>0</v>
      </c>
      <c r="M17" s="53">
        <f t="shared" si="2"/>
        <v>79</v>
      </c>
      <c r="N17" s="52">
        <f t="shared" si="3"/>
        <v>148</v>
      </c>
      <c r="O17" s="45">
        <f t="shared" si="3"/>
        <v>0</v>
      </c>
      <c r="P17" s="53">
        <f t="shared" si="4"/>
        <v>148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24</v>
      </c>
      <c r="E18" s="48">
        <v>0</v>
      </c>
      <c r="F18" s="48">
        <v>0</v>
      </c>
      <c r="G18" s="55">
        <f t="shared" si="0"/>
        <v>24</v>
      </c>
      <c r="H18" s="47">
        <v>19</v>
      </c>
      <c r="I18" s="48">
        <v>0</v>
      </c>
      <c r="J18" s="49">
        <f t="shared" si="1"/>
        <v>19</v>
      </c>
      <c r="K18" s="54">
        <v>26</v>
      </c>
      <c r="L18" s="48">
        <v>0</v>
      </c>
      <c r="M18" s="55">
        <f t="shared" si="2"/>
        <v>26</v>
      </c>
      <c r="N18" s="54">
        <f t="shared" si="3"/>
        <v>45</v>
      </c>
      <c r="O18" s="48">
        <f t="shared" si="3"/>
        <v>0</v>
      </c>
      <c r="P18" s="55">
        <f t="shared" si="4"/>
        <v>45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23</v>
      </c>
      <c r="E19" s="45">
        <v>0</v>
      </c>
      <c r="F19" s="45">
        <v>0</v>
      </c>
      <c r="G19" s="53">
        <f t="shared" si="0"/>
        <v>23</v>
      </c>
      <c r="H19" s="44">
        <v>25</v>
      </c>
      <c r="I19" s="45">
        <v>0</v>
      </c>
      <c r="J19" s="46">
        <f t="shared" si="1"/>
        <v>25</v>
      </c>
      <c r="K19" s="52">
        <v>34</v>
      </c>
      <c r="L19" s="45">
        <v>0</v>
      </c>
      <c r="M19" s="53">
        <f t="shared" si="2"/>
        <v>34</v>
      </c>
      <c r="N19" s="52">
        <f t="shared" si="3"/>
        <v>59</v>
      </c>
      <c r="O19" s="45">
        <f t="shared" si="3"/>
        <v>0</v>
      </c>
      <c r="P19" s="53">
        <f t="shared" si="4"/>
        <v>59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51</v>
      </c>
      <c r="I20" s="48">
        <v>0</v>
      </c>
      <c r="J20" s="49">
        <f t="shared" si="1"/>
        <v>51</v>
      </c>
      <c r="K20" s="54">
        <v>40</v>
      </c>
      <c r="L20" s="48">
        <v>0</v>
      </c>
      <c r="M20" s="55">
        <f t="shared" si="2"/>
        <v>40</v>
      </c>
      <c r="N20" s="54">
        <f t="shared" si="3"/>
        <v>91</v>
      </c>
      <c r="O20" s="48">
        <f t="shared" si="3"/>
        <v>0</v>
      </c>
      <c r="P20" s="55">
        <f t="shared" si="4"/>
        <v>91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18</v>
      </c>
      <c r="I24" s="48">
        <v>0</v>
      </c>
      <c r="J24" s="49">
        <f t="shared" si="1"/>
        <v>18</v>
      </c>
      <c r="K24" s="54">
        <v>16</v>
      </c>
      <c r="L24" s="48">
        <v>1</v>
      </c>
      <c r="M24" s="55">
        <f t="shared" si="2"/>
        <v>17</v>
      </c>
      <c r="N24" s="54">
        <f t="shared" si="3"/>
        <v>34</v>
      </c>
      <c r="O24" s="48">
        <f t="shared" si="3"/>
        <v>1</v>
      </c>
      <c r="P24" s="55">
        <f t="shared" si="4"/>
        <v>35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30</v>
      </c>
      <c r="E26" s="48">
        <v>0</v>
      </c>
      <c r="F26" s="48">
        <v>0</v>
      </c>
      <c r="G26" s="55">
        <f t="shared" si="0"/>
        <v>30</v>
      </c>
      <c r="H26" s="47">
        <v>37</v>
      </c>
      <c r="I26" s="48">
        <v>0</v>
      </c>
      <c r="J26" s="49">
        <f t="shared" si="1"/>
        <v>37</v>
      </c>
      <c r="K26" s="54">
        <v>37</v>
      </c>
      <c r="L26" s="48">
        <v>0</v>
      </c>
      <c r="M26" s="55">
        <f t="shared" si="2"/>
        <v>37</v>
      </c>
      <c r="N26" s="54">
        <f t="shared" si="3"/>
        <v>74</v>
      </c>
      <c r="O26" s="48">
        <f t="shared" si="3"/>
        <v>0</v>
      </c>
      <c r="P26" s="55">
        <f t="shared" si="4"/>
        <v>74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45</v>
      </c>
      <c r="E28" s="48">
        <v>0</v>
      </c>
      <c r="F28" s="48">
        <v>0</v>
      </c>
      <c r="G28" s="55">
        <f t="shared" si="0"/>
        <v>45</v>
      </c>
      <c r="H28" s="47">
        <v>43</v>
      </c>
      <c r="I28" s="48">
        <v>0</v>
      </c>
      <c r="J28" s="49">
        <f t="shared" si="1"/>
        <v>43</v>
      </c>
      <c r="K28" s="54">
        <v>54</v>
      </c>
      <c r="L28" s="48">
        <v>0</v>
      </c>
      <c r="M28" s="55">
        <f t="shared" si="2"/>
        <v>54</v>
      </c>
      <c r="N28" s="54">
        <f t="shared" si="3"/>
        <v>97</v>
      </c>
      <c r="O28" s="48">
        <f t="shared" si="3"/>
        <v>0</v>
      </c>
      <c r="P28" s="55">
        <f t="shared" si="4"/>
        <v>97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57</v>
      </c>
      <c r="E29" s="45">
        <v>1</v>
      </c>
      <c r="F29" s="45">
        <v>0</v>
      </c>
      <c r="G29" s="53">
        <f t="shared" si="0"/>
        <v>58</v>
      </c>
      <c r="H29" s="44">
        <v>54</v>
      </c>
      <c r="I29" s="45">
        <v>0</v>
      </c>
      <c r="J29" s="46">
        <f t="shared" si="1"/>
        <v>54</v>
      </c>
      <c r="K29" s="52">
        <v>62</v>
      </c>
      <c r="L29" s="45">
        <v>1</v>
      </c>
      <c r="M29" s="53">
        <f t="shared" si="2"/>
        <v>63</v>
      </c>
      <c r="N29" s="52">
        <f t="shared" si="3"/>
        <v>116</v>
      </c>
      <c r="O29" s="45">
        <f t="shared" si="3"/>
        <v>1</v>
      </c>
      <c r="P29" s="53">
        <f t="shared" si="4"/>
        <v>117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34</v>
      </c>
      <c r="L30" s="48">
        <v>0</v>
      </c>
      <c r="M30" s="55">
        <f t="shared" si="2"/>
        <v>34</v>
      </c>
      <c r="N30" s="54">
        <f t="shared" si="3"/>
        <v>67</v>
      </c>
      <c r="O30" s="48">
        <f t="shared" si="3"/>
        <v>0</v>
      </c>
      <c r="P30" s="55">
        <f t="shared" si="4"/>
        <v>67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98</v>
      </c>
      <c r="E31" s="45">
        <v>0</v>
      </c>
      <c r="F31" s="45">
        <v>0</v>
      </c>
      <c r="G31" s="53">
        <f t="shared" si="0"/>
        <v>98</v>
      </c>
      <c r="H31" s="44">
        <v>108</v>
      </c>
      <c r="I31" s="45">
        <v>0</v>
      </c>
      <c r="J31" s="46">
        <f t="shared" si="1"/>
        <v>108</v>
      </c>
      <c r="K31" s="52">
        <v>92</v>
      </c>
      <c r="L31" s="45">
        <v>0</v>
      </c>
      <c r="M31" s="53">
        <f t="shared" si="2"/>
        <v>92</v>
      </c>
      <c r="N31" s="52">
        <f t="shared" si="3"/>
        <v>200</v>
      </c>
      <c r="O31" s="45">
        <f t="shared" si="3"/>
        <v>0</v>
      </c>
      <c r="P31" s="53">
        <f t="shared" si="4"/>
        <v>200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43</v>
      </c>
      <c r="L32" s="48">
        <v>0</v>
      </c>
      <c r="M32" s="55">
        <f t="shared" si="2"/>
        <v>43</v>
      </c>
      <c r="N32" s="54">
        <f t="shared" ref="N32:O48" si="5">H32+K32</f>
        <v>75</v>
      </c>
      <c r="O32" s="48">
        <f t="shared" si="5"/>
        <v>0</v>
      </c>
      <c r="P32" s="55">
        <f t="shared" si="4"/>
        <v>75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24</v>
      </c>
      <c r="E33" s="45">
        <v>0</v>
      </c>
      <c r="F33" s="45">
        <v>0</v>
      </c>
      <c r="G33" s="53">
        <f t="shared" si="0"/>
        <v>24</v>
      </c>
      <c r="H33" s="44">
        <v>22</v>
      </c>
      <c r="I33" s="45">
        <v>0</v>
      </c>
      <c r="J33" s="46">
        <f t="shared" si="1"/>
        <v>22</v>
      </c>
      <c r="K33" s="52">
        <v>30</v>
      </c>
      <c r="L33" s="45">
        <v>0</v>
      </c>
      <c r="M33" s="53">
        <f t="shared" si="2"/>
        <v>30</v>
      </c>
      <c r="N33" s="52">
        <f t="shared" si="5"/>
        <v>52</v>
      </c>
      <c r="O33" s="45">
        <f t="shared" si="5"/>
        <v>0</v>
      </c>
      <c r="P33" s="53">
        <f t="shared" si="4"/>
        <v>52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50</v>
      </c>
      <c r="E34" s="48">
        <v>0</v>
      </c>
      <c r="F34" s="48">
        <v>0</v>
      </c>
      <c r="G34" s="55">
        <f t="shared" si="0"/>
        <v>50</v>
      </c>
      <c r="H34" s="47">
        <v>52</v>
      </c>
      <c r="I34" s="48">
        <v>0</v>
      </c>
      <c r="J34" s="49">
        <f t="shared" si="1"/>
        <v>52</v>
      </c>
      <c r="K34" s="54">
        <v>66</v>
      </c>
      <c r="L34" s="48">
        <v>0</v>
      </c>
      <c r="M34" s="55">
        <f t="shared" si="2"/>
        <v>66</v>
      </c>
      <c r="N34" s="54">
        <f t="shared" si="5"/>
        <v>118</v>
      </c>
      <c r="O34" s="48">
        <f t="shared" si="5"/>
        <v>0</v>
      </c>
      <c r="P34" s="55">
        <f t="shared" si="4"/>
        <v>118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95</v>
      </c>
      <c r="E35" s="45">
        <v>0</v>
      </c>
      <c r="F35" s="45">
        <v>0</v>
      </c>
      <c r="G35" s="53">
        <f t="shared" si="0"/>
        <v>95</v>
      </c>
      <c r="H35" s="44">
        <v>115</v>
      </c>
      <c r="I35" s="45">
        <v>0</v>
      </c>
      <c r="J35" s="46">
        <f t="shared" si="1"/>
        <v>115</v>
      </c>
      <c r="K35" s="52">
        <v>116</v>
      </c>
      <c r="L35" s="45">
        <v>0</v>
      </c>
      <c r="M35" s="53">
        <f t="shared" si="2"/>
        <v>116</v>
      </c>
      <c r="N35" s="52">
        <f t="shared" si="5"/>
        <v>231</v>
      </c>
      <c r="O35" s="45">
        <f t="shared" si="5"/>
        <v>0</v>
      </c>
      <c r="P35" s="53">
        <f t="shared" si="4"/>
        <v>231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96</v>
      </c>
      <c r="E36" s="48">
        <v>0</v>
      </c>
      <c r="F36" s="48">
        <v>2</v>
      </c>
      <c r="G36" s="55">
        <f t="shared" si="0"/>
        <v>98</v>
      </c>
      <c r="H36" s="47">
        <v>124</v>
      </c>
      <c r="I36" s="48">
        <v>0</v>
      </c>
      <c r="J36" s="49">
        <f t="shared" si="1"/>
        <v>124</v>
      </c>
      <c r="K36" s="54">
        <v>100</v>
      </c>
      <c r="L36" s="48">
        <v>2</v>
      </c>
      <c r="M36" s="55">
        <f t="shared" si="2"/>
        <v>102</v>
      </c>
      <c r="N36" s="54">
        <f t="shared" si="5"/>
        <v>224</v>
      </c>
      <c r="O36" s="48">
        <f t="shared" si="5"/>
        <v>2</v>
      </c>
      <c r="P36" s="55">
        <f t="shared" si="4"/>
        <v>226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119</v>
      </c>
      <c r="E37" s="45">
        <v>18</v>
      </c>
      <c r="F37" s="45">
        <v>0</v>
      </c>
      <c r="G37" s="53">
        <f t="shared" si="0"/>
        <v>137</v>
      </c>
      <c r="H37" s="44">
        <v>141</v>
      </c>
      <c r="I37" s="45">
        <v>0</v>
      </c>
      <c r="J37" s="46">
        <f t="shared" si="1"/>
        <v>141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266</v>
      </c>
      <c r="O37" s="45">
        <f t="shared" si="5"/>
        <v>18</v>
      </c>
      <c r="P37" s="53">
        <f t="shared" si="4"/>
        <v>284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46</v>
      </c>
      <c r="E38" s="48">
        <v>0</v>
      </c>
      <c r="F38" s="48">
        <v>0</v>
      </c>
      <c r="G38" s="55">
        <f t="shared" si="0"/>
        <v>46</v>
      </c>
      <c r="H38" s="47">
        <v>50</v>
      </c>
      <c r="I38" s="48">
        <v>0</v>
      </c>
      <c r="J38" s="49">
        <f t="shared" si="1"/>
        <v>50</v>
      </c>
      <c r="K38" s="54">
        <v>45</v>
      </c>
      <c r="L38" s="48">
        <v>0</v>
      </c>
      <c r="M38" s="55">
        <f t="shared" si="2"/>
        <v>45</v>
      </c>
      <c r="N38" s="54">
        <f t="shared" si="5"/>
        <v>95</v>
      </c>
      <c r="O38" s="48">
        <f t="shared" si="5"/>
        <v>0</v>
      </c>
      <c r="P38" s="55">
        <f t="shared" si="4"/>
        <v>95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47</v>
      </c>
      <c r="E41" s="45">
        <v>0</v>
      </c>
      <c r="F41" s="45">
        <v>0</v>
      </c>
      <c r="G41" s="53">
        <f t="shared" si="0"/>
        <v>47</v>
      </c>
      <c r="H41" s="44">
        <v>48</v>
      </c>
      <c r="I41" s="45">
        <v>0</v>
      </c>
      <c r="J41" s="46">
        <f t="shared" si="1"/>
        <v>48</v>
      </c>
      <c r="K41" s="52">
        <v>63</v>
      </c>
      <c r="L41" s="45">
        <v>0</v>
      </c>
      <c r="M41" s="53">
        <f t="shared" si="2"/>
        <v>63</v>
      </c>
      <c r="N41" s="52">
        <f t="shared" si="5"/>
        <v>111</v>
      </c>
      <c r="O41" s="45">
        <f t="shared" si="5"/>
        <v>0</v>
      </c>
      <c r="P41" s="53">
        <f t="shared" si="4"/>
        <v>111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55</v>
      </c>
      <c r="E42" s="48">
        <v>0</v>
      </c>
      <c r="F42" s="48">
        <v>2</v>
      </c>
      <c r="G42" s="55">
        <f t="shared" si="0"/>
        <v>57</v>
      </c>
      <c r="H42" s="47">
        <v>75</v>
      </c>
      <c r="I42" s="48">
        <v>0</v>
      </c>
      <c r="J42" s="49">
        <f t="shared" si="1"/>
        <v>75</v>
      </c>
      <c r="K42" s="54">
        <v>83</v>
      </c>
      <c r="L42" s="48">
        <v>2</v>
      </c>
      <c r="M42" s="55">
        <f t="shared" si="2"/>
        <v>85</v>
      </c>
      <c r="N42" s="54">
        <f t="shared" si="5"/>
        <v>158</v>
      </c>
      <c r="O42" s="48">
        <f t="shared" si="5"/>
        <v>2</v>
      </c>
      <c r="P42" s="55">
        <f t="shared" si="4"/>
        <v>160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38</v>
      </c>
      <c r="E43" s="45">
        <v>0</v>
      </c>
      <c r="F43" s="45">
        <v>0</v>
      </c>
      <c r="G43" s="53">
        <f t="shared" si="0"/>
        <v>38</v>
      </c>
      <c r="H43" s="44">
        <v>38</v>
      </c>
      <c r="I43" s="45">
        <v>0</v>
      </c>
      <c r="J43" s="46">
        <f t="shared" si="1"/>
        <v>38</v>
      </c>
      <c r="K43" s="52">
        <v>37</v>
      </c>
      <c r="L43" s="45">
        <v>0</v>
      </c>
      <c r="M43" s="53">
        <f t="shared" si="2"/>
        <v>37</v>
      </c>
      <c r="N43" s="52">
        <f t="shared" si="5"/>
        <v>75</v>
      </c>
      <c r="O43" s="45">
        <f t="shared" si="5"/>
        <v>0</v>
      </c>
      <c r="P43" s="53">
        <f t="shared" si="4"/>
        <v>75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29</v>
      </c>
      <c r="L44" s="48">
        <v>0</v>
      </c>
      <c r="M44" s="55">
        <f t="shared" si="2"/>
        <v>29</v>
      </c>
      <c r="N44" s="54">
        <f t="shared" si="5"/>
        <v>58</v>
      </c>
      <c r="O44" s="48">
        <f t="shared" si="5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53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65</v>
      </c>
      <c r="I46" s="48">
        <v>0</v>
      </c>
      <c r="J46" s="49">
        <f t="shared" si="1"/>
        <v>65</v>
      </c>
      <c r="K46" s="54">
        <v>66</v>
      </c>
      <c r="L46" s="48">
        <v>0</v>
      </c>
      <c r="M46" s="55">
        <f t="shared" si="2"/>
        <v>66</v>
      </c>
      <c r="N46" s="54">
        <f t="shared" si="5"/>
        <v>131</v>
      </c>
      <c r="O46" s="48">
        <f t="shared" si="5"/>
        <v>0</v>
      </c>
      <c r="P46" s="55">
        <f t="shared" si="4"/>
        <v>131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27</v>
      </c>
      <c r="I47" s="45">
        <v>0</v>
      </c>
      <c r="J47" s="46">
        <f t="shared" si="1"/>
        <v>27</v>
      </c>
      <c r="K47" s="52">
        <v>34</v>
      </c>
      <c r="L47" s="45">
        <v>0</v>
      </c>
      <c r="M47" s="53">
        <f t="shared" si="2"/>
        <v>34</v>
      </c>
      <c r="N47" s="52">
        <f t="shared" si="5"/>
        <v>61</v>
      </c>
      <c r="O47" s="45">
        <f t="shared" si="5"/>
        <v>0</v>
      </c>
      <c r="P47" s="53">
        <f t="shared" si="4"/>
        <v>61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1</v>
      </c>
      <c r="G48" s="55">
        <f t="shared" si="0"/>
        <v>199</v>
      </c>
      <c r="H48" s="47">
        <v>180</v>
      </c>
      <c r="I48" s="48">
        <v>0</v>
      </c>
      <c r="J48" s="49">
        <f t="shared" si="1"/>
        <v>180</v>
      </c>
      <c r="K48" s="54">
        <v>217</v>
      </c>
      <c r="L48" s="48">
        <v>1</v>
      </c>
      <c r="M48" s="55">
        <f t="shared" si="2"/>
        <v>218</v>
      </c>
      <c r="N48" s="54">
        <f t="shared" si="5"/>
        <v>397</v>
      </c>
      <c r="O48" s="48">
        <f t="shared" si="5"/>
        <v>1</v>
      </c>
      <c r="P48" s="55">
        <f t="shared" si="4"/>
        <v>398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3083</v>
      </c>
      <c r="E49" s="45">
        <f t="shared" si="6"/>
        <v>77</v>
      </c>
      <c r="F49" s="45">
        <f t="shared" si="6"/>
        <v>16</v>
      </c>
      <c r="G49" s="53">
        <f>SUM(G5:G48)</f>
        <v>3176</v>
      </c>
      <c r="H49" s="44">
        <f t="shared" si="6"/>
        <v>3425</v>
      </c>
      <c r="I49" s="45">
        <f t="shared" si="6"/>
        <v>15</v>
      </c>
      <c r="J49" s="46">
        <f t="shared" si="6"/>
        <v>3440</v>
      </c>
      <c r="K49" s="52">
        <f t="shared" si="6"/>
        <v>3438</v>
      </c>
      <c r="L49" s="45">
        <f t="shared" si="6"/>
        <v>82</v>
      </c>
      <c r="M49" s="53">
        <f t="shared" si="6"/>
        <v>3520</v>
      </c>
      <c r="N49" s="52">
        <f>SUM(N5:N48)</f>
        <v>6863</v>
      </c>
      <c r="O49" s="45">
        <f t="shared" si="6"/>
        <v>97</v>
      </c>
      <c r="P49" s="53">
        <f>SUM(P5:P48)</f>
        <v>6960</v>
      </c>
    </row>
    <row r="50" spans="1:16" ht="16.5" customHeight="1" x14ac:dyDescent="0.25">
      <c r="A50" s="410" t="s">
        <v>49</v>
      </c>
      <c r="B50" s="411"/>
      <c r="C50" s="411"/>
      <c r="D50" s="113">
        <f>'H27.7 (2)'!D49-'H27.6 (2)'!D49</f>
        <v>-6</v>
      </c>
      <c r="E50" s="114">
        <f>'H27.7 (2)'!E49-'H27.6 (2)'!E49</f>
        <v>1</v>
      </c>
      <c r="F50" s="114">
        <f>'H27.7 (2)'!F49-'H27.6 (2)'!F49</f>
        <v>0</v>
      </c>
      <c r="G50" s="84">
        <f>'H27.7 (2)'!G49-'H27.6 (2)'!G49</f>
        <v>-5</v>
      </c>
      <c r="H50" s="82">
        <f>'H27.7 (2)'!H49-'H27.6 (2)'!H49</f>
        <v>-8</v>
      </c>
      <c r="I50" s="83">
        <f>'H27.7 (2)'!I49-'H27.6 (2)'!I49</f>
        <v>0</v>
      </c>
      <c r="J50" s="115">
        <f>'H27.7 (2)'!J49-'H27.6 (2)'!J49</f>
        <v>-8</v>
      </c>
      <c r="K50" s="113">
        <f>'H27.7 (2)'!K49-'H27.6 (2)'!K49</f>
        <v>2</v>
      </c>
      <c r="L50" s="83">
        <f>'H27.7 (2)'!L49-'H27.6 (2)'!L49</f>
        <v>1</v>
      </c>
      <c r="M50" s="115">
        <f>'H27.7 (2)'!M49-'H27.6 (2)'!M49</f>
        <v>3</v>
      </c>
      <c r="N50" s="113">
        <f>'H27.7 (2)'!N49-'H27.6 (2)'!N49</f>
        <v>-6</v>
      </c>
      <c r="O50" s="114">
        <f>'H27.7 (2)'!O49-'H27.6 (2)'!O49</f>
        <v>1</v>
      </c>
      <c r="P50" s="83">
        <f>'H27.7 (2)'!P49-'H27.6 (2)'!P49</f>
        <v>-5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112">
    <tabColor rgb="FFFF99CC"/>
  </sheetPr>
  <dimension ref="A1:S50"/>
  <sheetViews>
    <sheetView zoomScale="115" zoomScaleNormal="115" workbookViewId="0">
      <pane ySplit="4" topLeftCell="A44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93</v>
      </c>
      <c r="I5" s="45">
        <v>0</v>
      </c>
      <c r="J5" s="46">
        <f t="shared" ref="J5:J48" si="1">SUM(H5:I5)</f>
        <v>93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173</v>
      </c>
      <c r="O5" s="45">
        <f t="shared" si="3"/>
        <v>0</v>
      </c>
      <c r="P5" s="53">
        <f t="shared" ref="P5:P48" si="4">SUM(N5:O5)</f>
        <v>173</v>
      </c>
    </row>
    <row r="6" spans="1:19" ht="16.5" customHeight="1" x14ac:dyDescent="0.25">
      <c r="A6" s="39">
        <v>2</v>
      </c>
      <c r="B6" s="40" t="s">
        <v>9</v>
      </c>
      <c r="C6" s="40"/>
      <c r="D6" s="54">
        <v>200</v>
      </c>
      <c r="E6" s="48">
        <v>40</v>
      </c>
      <c r="F6" s="48">
        <v>0</v>
      </c>
      <c r="G6" s="55">
        <f t="shared" si="0"/>
        <v>240</v>
      </c>
      <c r="H6" s="47">
        <v>224</v>
      </c>
      <c r="I6" s="48">
        <v>3</v>
      </c>
      <c r="J6" s="49">
        <f t="shared" si="1"/>
        <v>227</v>
      </c>
      <c r="K6" s="54">
        <v>241</v>
      </c>
      <c r="L6" s="48">
        <v>37</v>
      </c>
      <c r="M6" s="55">
        <f t="shared" si="2"/>
        <v>278</v>
      </c>
      <c r="N6" s="54">
        <f t="shared" si="3"/>
        <v>465</v>
      </c>
      <c r="O6" s="48">
        <f t="shared" si="3"/>
        <v>40</v>
      </c>
      <c r="P6" s="55">
        <f t="shared" si="4"/>
        <v>505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351</v>
      </c>
      <c r="E7" s="45">
        <v>3</v>
      </c>
      <c r="F7" s="45">
        <v>0</v>
      </c>
      <c r="G7" s="53">
        <f t="shared" si="0"/>
        <v>354</v>
      </c>
      <c r="H7" s="44">
        <v>368</v>
      </c>
      <c r="I7" s="45">
        <v>3</v>
      </c>
      <c r="J7" s="46">
        <f t="shared" si="1"/>
        <v>371</v>
      </c>
      <c r="K7" s="52">
        <v>282</v>
      </c>
      <c r="L7" s="45">
        <v>0</v>
      </c>
      <c r="M7" s="53">
        <f t="shared" si="2"/>
        <v>282</v>
      </c>
      <c r="N7" s="52">
        <f t="shared" si="3"/>
        <v>650</v>
      </c>
      <c r="O7" s="45">
        <f t="shared" si="3"/>
        <v>3</v>
      </c>
      <c r="P7" s="53">
        <f t="shared" si="4"/>
        <v>653</v>
      </c>
    </row>
    <row r="8" spans="1:19" ht="16.5" customHeight="1" x14ac:dyDescent="0.25">
      <c r="A8" s="39">
        <v>4</v>
      </c>
      <c r="B8" s="40" t="s">
        <v>7</v>
      </c>
      <c r="C8" s="40"/>
      <c r="D8" s="54">
        <v>72</v>
      </c>
      <c r="E8" s="48">
        <v>1</v>
      </c>
      <c r="F8" s="48">
        <v>1</v>
      </c>
      <c r="G8" s="55">
        <f t="shared" si="0"/>
        <v>74</v>
      </c>
      <c r="H8" s="47">
        <v>73</v>
      </c>
      <c r="I8" s="48">
        <v>1</v>
      </c>
      <c r="J8" s="49">
        <f t="shared" si="1"/>
        <v>74</v>
      </c>
      <c r="K8" s="54">
        <v>74</v>
      </c>
      <c r="L8" s="48">
        <v>3</v>
      </c>
      <c r="M8" s="55">
        <f t="shared" si="2"/>
        <v>77</v>
      </c>
      <c r="N8" s="54">
        <f t="shared" si="3"/>
        <v>147</v>
      </c>
      <c r="O8" s="48">
        <f t="shared" si="3"/>
        <v>4</v>
      </c>
      <c r="P8" s="55">
        <f t="shared" si="4"/>
        <v>151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68</v>
      </c>
      <c r="I9" s="45">
        <v>0</v>
      </c>
      <c r="J9" s="46">
        <f t="shared" si="1"/>
        <v>68</v>
      </c>
      <c r="K9" s="52">
        <v>72</v>
      </c>
      <c r="L9" s="45">
        <v>0</v>
      </c>
      <c r="M9" s="53">
        <f t="shared" si="2"/>
        <v>72</v>
      </c>
      <c r="N9" s="52">
        <f t="shared" si="3"/>
        <v>140</v>
      </c>
      <c r="O9" s="45">
        <f t="shared" si="3"/>
        <v>0</v>
      </c>
      <c r="P9" s="53">
        <f t="shared" si="4"/>
        <v>140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270</v>
      </c>
      <c r="E10" s="48">
        <v>0</v>
      </c>
      <c r="F10" s="48">
        <v>4</v>
      </c>
      <c r="G10" s="55">
        <f t="shared" si="0"/>
        <v>274</v>
      </c>
      <c r="H10" s="47">
        <v>342</v>
      </c>
      <c r="I10" s="48">
        <v>1</v>
      </c>
      <c r="J10" s="49">
        <f t="shared" si="1"/>
        <v>343</v>
      </c>
      <c r="K10" s="54">
        <v>366</v>
      </c>
      <c r="L10" s="48">
        <v>3</v>
      </c>
      <c r="M10" s="55">
        <f t="shared" si="2"/>
        <v>369</v>
      </c>
      <c r="N10" s="54">
        <f t="shared" si="3"/>
        <v>708</v>
      </c>
      <c r="O10" s="48">
        <f t="shared" si="3"/>
        <v>4</v>
      </c>
      <c r="P10" s="55">
        <f t="shared" si="4"/>
        <v>712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36</v>
      </c>
      <c r="E11" s="45">
        <v>0</v>
      </c>
      <c r="F11" s="45">
        <v>0</v>
      </c>
      <c r="G11" s="53">
        <f t="shared" si="0"/>
        <v>36</v>
      </c>
      <c r="H11" s="44">
        <v>33</v>
      </c>
      <c r="I11" s="45">
        <v>0</v>
      </c>
      <c r="J11" s="46">
        <f t="shared" si="1"/>
        <v>33</v>
      </c>
      <c r="K11" s="52">
        <v>34</v>
      </c>
      <c r="L11" s="45">
        <v>0</v>
      </c>
      <c r="M11" s="53">
        <f t="shared" si="2"/>
        <v>34</v>
      </c>
      <c r="N11" s="52">
        <f t="shared" si="3"/>
        <v>67</v>
      </c>
      <c r="O11" s="45">
        <f t="shared" si="3"/>
        <v>0</v>
      </c>
      <c r="P11" s="53">
        <f t="shared" si="4"/>
        <v>67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40</v>
      </c>
      <c r="I12" s="48">
        <v>0</v>
      </c>
      <c r="J12" s="49">
        <f t="shared" si="1"/>
        <v>40</v>
      </c>
      <c r="K12" s="54">
        <v>43</v>
      </c>
      <c r="L12" s="48">
        <v>0</v>
      </c>
      <c r="M12" s="55">
        <f t="shared" si="2"/>
        <v>43</v>
      </c>
      <c r="N12" s="54">
        <f t="shared" si="3"/>
        <v>83</v>
      </c>
      <c r="O12" s="48">
        <f t="shared" si="3"/>
        <v>0</v>
      </c>
      <c r="P12" s="55">
        <f t="shared" si="4"/>
        <v>83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72</v>
      </c>
      <c r="E13" s="45">
        <v>0</v>
      </c>
      <c r="F13" s="45">
        <v>0</v>
      </c>
      <c r="G13" s="53">
        <f t="shared" si="0"/>
        <v>72</v>
      </c>
      <c r="H13" s="44">
        <v>87</v>
      </c>
      <c r="I13" s="45">
        <v>0</v>
      </c>
      <c r="J13" s="46">
        <f t="shared" si="1"/>
        <v>87</v>
      </c>
      <c r="K13" s="52">
        <v>82</v>
      </c>
      <c r="L13" s="45">
        <v>0</v>
      </c>
      <c r="M13" s="53">
        <f t="shared" si="2"/>
        <v>82</v>
      </c>
      <c r="N13" s="52">
        <f t="shared" si="3"/>
        <v>169</v>
      </c>
      <c r="O13" s="45">
        <f t="shared" si="3"/>
        <v>0</v>
      </c>
      <c r="P13" s="53">
        <f t="shared" si="4"/>
        <v>169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125</v>
      </c>
      <c r="E14" s="48">
        <v>11</v>
      </c>
      <c r="F14" s="48">
        <v>1</v>
      </c>
      <c r="G14" s="55">
        <f t="shared" si="0"/>
        <v>137</v>
      </c>
      <c r="H14" s="47">
        <v>151</v>
      </c>
      <c r="I14" s="48">
        <v>5</v>
      </c>
      <c r="J14" s="49">
        <f t="shared" si="1"/>
        <v>156</v>
      </c>
      <c r="K14" s="54">
        <v>149</v>
      </c>
      <c r="L14" s="48">
        <v>9</v>
      </c>
      <c r="M14" s="55">
        <f t="shared" si="2"/>
        <v>158</v>
      </c>
      <c r="N14" s="54">
        <f t="shared" si="3"/>
        <v>300</v>
      </c>
      <c r="O14" s="48">
        <f t="shared" si="3"/>
        <v>14</v>
      </c>
      <c r="P14" s="55">
        <f t="shared" si="4"/>
        <v>314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148</v>
      </c>
      <c r="E15" s="45">
        <v>1</v>
      </c>
      <c r="F15" s="45">
        <v>1</v>
      </c>
      <c r="G15" s="53">
        <f t="shared" si="0"/>
        <v>150</v>
      </c>
      <c r="H15" s="44">
        <v>189</v>
      </c>
      <c r="I15" s="45">
        <v>0</v>
      </c>
      <c r="J15" s="46">
        <f t="shared" si="1"/>
        <v>189</v>
      </c>
      <c r="K15" s="52">
        <v>182</v>
      </c>
      <c r="L15" s="45">
        <v>2</v>
      </c>
      <c r="M15" s="53">
        <f t="shared" si="2"/>
        <v>184</v>
      </c>
      <c r="N15" s="52">
        <f t="shared" si="3"/>
        <v>371</v>
      </c>
      <c r="O15" s="45">
        <f t="shared" si="3"/>
        <v>2</v>
      </c>
      <c r="P15" s="53">
        <f t="shared" si="4"/>
        <v>373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48</v>
      </c>
      <c r="E16" s="48">
        <v>1</v>
      </c>
      <c r="F16" s="48">
        <v>0</v>
      </c>
      <c r="G16" s="55">
        <f t="shared" si="0"/>
        <v>49</v>
      </c>
      <c r="H16" s="47">
        <v>51</v>
      </c>
      <c r="I16" s="48">
        <v>1</v>
      </c>
      <c r="J16" s="49">
        <f t="shared" si="1"/>
        <v>52</v>
      </c>
      <c r="K16" s="54">
        <v>50</v>
      </c>
      <c r="L16" s="48">
        <v>0</v>
      </c>
      <c r="M16" s="55">
        <f t="shared" si="2"/>
        <v>50</v>
      </c>
      <c r="N16" s="54">
        <f t="shared" si="3"/>
        <v>101</v>
      </c>
      <c r="O16" s="48">
        <f t="shared" si="3"/>
        <v>1</v>
      </c>
      <c r="P16" s="55">
        <f t="shared" si="4"/>
        <v>102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79</v>
      </c>
      <c r="L17" s="45">
        <v>0</v>
      </c>
      <c r="M17" s="53">
        <f t="shared" si="2"/>
        <v>79</v>
      </c>
      <c r="N17" s="52">
        <f t="shared" si="3"/>
        <v>148</v>
      </c>
      <c r="O17" s="45">
        <f t="shared" si="3"/>
        <v>0</v>
      </c>
      <c r="P17" s="53">
        <f t="shared" si="4"/>
        <v>148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24</v>
      </c>
      <c r="E18" s="48">
        <v>0</v>
      </c>
      <c r="F18" s="48">
        <v>0</v>
      </c>
      <c r="G18" s="55">
        <f t="shared" si="0"/>
        <v>24</v>
      </c>
      <c r="H18" s="47">
        <v>19</v>
      </c>
      <c r="I18" s="48">
        <v>0</v>
      </c>
      <c r="J18" s="49">
        <f t="shared" si="1"/>
        <v>19</v>
      </c>
      <c r="K18" s="54">
        <v>26</v>
      </c>
      <c r="L18" s="48">
        <v>0</v>
      </c>
      <c r="M18" s="55">
        <f t="shared" si="2"/>
        <v>26</v>
      </c>
      <c r="N18" s="54">
        <f t="shared" si="3"/>
        <v>45</v>
      </c>
      <c r="O18" s="48">
        <f t="shared" si="3"/>
        <v>0</v>
      </c>
      <c r="P18" s="55">
        <f t="shared" si="4"/>
        <v>45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25</v>
      </c>
      <c r="E19" s="45">
        <v>0</v>
      </c>
      <c r="F19" s="45">
        <v>0</v>
      </c>
      <c r="G19" s="53">
        <f t="shared" si="0"/>
        <v>25</v>
      </c>
      <c r="H19" s="44">
        <v>27</v>
      </c>
      <c r="I19" s="45">
        <v>0</v>
      </c>
      <c r="J19" s="46">
        <f t="shared" si="1"/>
        <v>27</v>
      </c>
      <c r="K19" s="52">
        <v>34</v>
      </c>
      <c r="L19" s="45">
        <v>0</v>
      </c>
      <c r="M19" s="53">
        <f t="shared" si="2"/>
        <v>34</v>
      </c>
      <c r="N19" s="52">
        <f t="shared" si="3"/>
        <v>61</v>
      </c>
      <c r="O19" s="45">
        <f t="shared" si="3"/>
        <v>0</v>
      </c>
      <c r="P19" s="53">
        <f t="shared" si="4"/>
        <v>61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51</v>
      </c>
      <c r="I20" s="48">
        <v>0</v>
      </c>
      <c r="J20" s="49">
        <f t="shared" si="1"/>
        <v>51</v>
      </c>
      <c r="K20" s="54">
        <v>40</v>
      </c>
      <c r="L20" s="48">
        <v>0</v>
      </c>
      <c r="M20" s="55">
        <f t="shared" si="2"/>
        <v>40</v>
      </c>
      <c r="N20" s="54">
        <f t="shared" si="3"/>
        <v>91</v>
      </c>
      <c r="O20" s="48">
        <f t="shared" si="3"/>
        <v>0</v>
      </c>
      <c r="P20" s="55">
        <f t="shared" si="4"/>
        <v>91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17</v>
      </c>
      <c r="I24" s="48">
        <v>0</v>
      </c>
      <c r="J24" s="49">
        <f t="shared" si="1"/>
        <v>17</v>
      </c>
      <c r="K24" s="54">
        <v>15</v>
      </c>
      <c r="L24" s="48">
        <v>1</v>
      </c>
      <c r="M24" s="55">
        <f t="shared" si="2"/>
        <v>16</v>
      </c>
      <c r="N24" s="54">
        <f t="shared" si="3"/>
        <v>32</v>
      </c>
      <c r="O24" s="48">
        <f t="shared" si="3"/>
        <v>1</v>
      </c>
      <c r="P24" s="55">
        <f t="shared" si="4"/>
        <v>33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30</v>
      </c>
      <c r="E26" s="48">
        <v>0</v>
      </c>
      <c r="F26" s="48">
        <v>0</v>
      </c>
      <c r="G26" s="55">
        <f t="shared" si="0"/>
        <v>30</v>
      </c>
      <c r="H26" s="47">
        <v>37</v>
      </c>
      <c r="I26" s="48">
        <v>0</v>
      </c>
      <c r="J26" s="49">
        <f t="shared" si="1"/>
        <v>37</v>
      </c>
      <c r="K26" s="54">
        <v>37</v>
      </c>
      <c r="L26" s="48">
        <v>0</v>
      </c>
      <c r="M26" s="55">
        <f t="shared" si="2"/>
        <v>37</v>
      </c>
      <c r="N26" s="54">
        <f t="shared" si="3"/>
        <v>74</v>
      </c>
      <c r="O26" s="48">
        <f t="shared" si="3"/>
        <v>0</v>
      </c>
      <c r="P26" s="55">
        <f t="shared" si="4"/>
        <v>74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34</v>
      </c>
      <c r="E27" s="45">
        <v>0</v>
      </c>
      <c r="F27" s="45">
        <v>0</v>
      </c>
      <c r="G27" s="53">
        <f t="shared" si="0"/>
        <v>34</v>
      </c>
      <c r="H27" s="44">
        <v>32</v>
      </c>
      <c r="I27" s="45">
        <v>0</v>
      </c>
      <c r="J27" s="46">
        <f t="shared" si="1"/>
        <v>32</v>
      </c>
      <c r="K27" s="52">
        <v>28</v>
      </c>
      <c r="L27" s="45">
        <v>0</v>
      </c>
      <c r="M27" s="53">
        <f t="shared" si="2"/>
        <v>28</v>
      </c>
      <c r="N27" s="52">
        <f t="shared" si="3"/>
        <v>60</v>
      </c>
      <c r="O27" s="45">
        <f t="shared" si="3"/>
        <v>0</v>
      </c>
      <c r="P27" s="53">
        <f t="shared" si="4"/>
        <v>60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45</v>
      </c>
      <c r="E28" s="48">
        <v>0</v>
      </c>
      <c r="F28" s="48">
        <v>0</v>
      </c>
      <c r="G28" s="55">
        <f t="shared" si="0"/>
        <v>45</v>
      </c>
      <c r="H28" s="47">
        <v>43</v>
      </c>
      <c r="I28" s="48">
        <v>0</v>
      </c>
      <c r="J28" s="49">
        <f t="shared" si="1"/>
        <v>43</v>
      </c>
      <c r="K28" s="54">
        <v>54</v>
      </c>
      <c r="L28" s="48">
        <v>0</v>
      </c>
      <c r="M28" s="55">
        <f t="shared" si="2"/>
        <v>54</v>
      </c>
      <c r="N28" s="54">
        <f t="shared" si="3"/>
        <v>97</v>
      </c>
      <c r="O28" s="48">
        <f t="shared" si="3"/>
        <v>0</v>
      </c>
      <c r="P28" s="55">
        <f t="shared" si="4"/>
        <v>97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57</v>
      </c>
      <c r="E29" s="45">
        <v>1</v>
      </c>
      <c r="F29" s="45">
        <v>0</v>
      </c>
      <c r="G29" s="53">
        <f t="shared" si="0"/>
        <v>58</v>
      </c>
      <c r="H29" s="44">
        <v>54</v>
      </c>
      <c r="I29" s="45">
        <v>0</v>
      </c>
      <c r="J29" s="46">
        <f t="shared" si="1"/>
        <v>54</v>
      </c>
      <c r="K29" s="52">
        <v>62</v>
      </c>
      <c r="L29" s="45">
        <v>1</v>
      </c>
      <c r="M29" s="53">
        <f t="shared" si="2"/>
        <v>63</v>
      </c>
      <c r="N29" s="52">
        <f t="shared" si="3"/>
        <v>116</v>
      </c>
      <c r="O29" s="45">
        <f t="shared" si="3"/>
        <v>1</v>
      </c>
      <c r="P29" s="53">
        <f t="shared" si="4"/>
        <v>117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34</v>
      </c>
      <c r="L30" s="48">
        <v>0</v>
      </c>
      <c r="M30" s="55">
        <f t="shared" si="2"/>
        <v>34</v>
      </c>
      <c r="N30" s="54">
        <f t="shared" si="3"/>
        <v>67</v>
      </c>
      <c r="O30" s="48">
        <f t="shared" si="3"/>
        <v>0</v>
      </c>
      <c r="P30" s="55">
        <f t="shared" si="4"/>
        <v>67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96</v>
      </c>
      <c r="E31" s="45">
        <v>0</v>
      </c>
      <c r="F31" s="45">
        <v>0</v>
      </c>
      <c r="G31" s="53">
        <f t="shared" si="0"/>
        <v>96</v>
      </c>
      <c r="H31" s="44">
        <v>106</v>
      </c>
      <c r="I31" s="45">
        <v>0</v>
      </c>
      <c r="J31" s="46">
        <f t="shared" si="1"/>
        <v>106</v>
      </c>
      <c r="K31" s="52">
        <v>90</v>
      </c>
      <c r="L31" s="45">
        <v>0</v>
      </c>
      <c r="M31" s="53">
        <f t="shared" si="2"/>
        <v>90</v>
      </c>
      <c r="N31" s="52">
        <f t="shared" si="3"/>
        <v>196</v>
      </c>
      <c r="O31" s="45">
        <f t="shared" si="3"/>
        <v>0</v>
      </c>
      <c r="P31" s="53">
        <f t="shared" si="4"/>
        <v>196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39</v>
      </c>
      <c r="E32" s="48">
        <v>0</v>
      </c>
      <c r="F32" s="48">
        <v>0</v>
      </c>
      <c r="G32" s="55">
        <f t="shared" si="0"/>
        <v>39</v>
      </c>
      <c r="H32" s="47">
        <v>32</v>
      </c>
      <c r="I32" s="48">
        <v>0</v>
      </c>
      <c r="J32" s="49">
        <f t="shared" si="1"/>
        <v>32</v>
      </c>
      <c r="K32" s="54">
        <v>44</v>
      </c>
      <c r="L32" s="48">
        <v>0</v>
      </c>
      <c r="M32" s="55">
        <f t="shared" si="2"/>
        <v>44</v>
      </c>
      <c r="N32" s="54">
        <f t="shared" ref="N32:O48" si="5">H32+K32</f>
        <v>76</v>
      </c>
      <c r="O32" s="48">
        <f t="shared" si="5"/>
        <v>0</v>
      </c>
      <c r="P32" s="55">
        <f t="shared" si="4"/>
        <v>76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25</v>
      </c>
      <c r="E33" s="45">
        <v>0</v>
      </c>
      <c r="F33" s="45">
        <v>0</v>
      </c>
      <c r="G33" s="53">
        <f t="shared" si="0"/>
        <v>25</v>
      </c>
      <c r="H33" s="44">
        <v>23</v>
      </c>
      <c r="I33" s="45">
        <v>0</v>
      </c>
      <c r="J33" s="46">
        <f t="shared" si="1"/>
        <v>23</v>
      </c>
      <c r="K33" s="52">
        <v>29</v>
      </c>
      <c r="L33" s="45">
        <v>0</v>
      </c>
      <c r="M33" s="53">
        <f t="shared" si="2"/>
        <v>29</v>
      </c>
      <c r="N33" s="52">
        <f t="shared" si="5"/>
        <v>52</v>
      </c>
      <c r="O33" s="45">
        <f t="shared" si="5"/>
        <v>0</v>
      </c>
      <c r="P33" s="53">
        <f t="shared" si="4"/>
        <v>52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50</v>
      </c>
      <c r="E34" s="48">
        <v>0</v>
      </c>
      <c r="F34" s="48">
        <v>0</v>
      </c>
      <c r="G34" s="55">
        <f t="shared" si="0"/>
        <v>50</v>
      </c>
      <c r="H34" s="47">
        <v>52</v>
      </c>
      <c r="I34" s="48">
        <v>0</v>
      </c>
      <c r="J34" s="49">
        <f t="shared" si="1"/>
        <v>52</v>
      </c>
      <c r="K34" s="54">
        <v>66</v>
      </c>
      <c r="L34" s="48">
        <v>0</v>
      </c>
      <c r="M34" s="55">
        <f t="shared" si="2"/>
        <v>66</v>
      </c>
      <c r="N34" s="54">
        <f t="shared" si="5"/>
        <v>118</v>
      </c>
      <c r="O34" s="48">
        <f t="shared" si="5"/>
        <v>0</v>
      </c>
      <c r="P34" s="55">
        <f t="shared" si="4"/>
        <v>118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94</v>
      </c>
      <c r="E35" s="45">
        <v>0</v>
      </c>
      <c r="F35" s="45">
        <v>0</v>
      </c>
      <c r="G35" s="53">
        <f t="shared" si="0"/>
        <v>94</v>
      </c>
      <c r="H35" s="44">
        <v>114</v>
      </c>
      <c r="I35" s="45">
        <v>0</v>
      </c>
      <c r="J35" s="46">
        <f t="shared" si="1"/>
        <v>114</v>
      </c>
      <c r="K35" s="52">
        <v>117</v>
      </c>
      <c r="L35" s="45">
        <v>0</v>
      </c>
      <c r="M35" s="53">
        <f t="shared" si="2"/>
        <v>117</v>
      </c>
      <c r="N35" s="52">
        <f t="shared" si="5"/>
        <v>231</v>
      </c>
      <c r="O35" s="45">
        <f t="shared" si="5"/>
        <v>0</v>
      </c>
      <c r="P35" s="53">
        <f t="shared" si="4"/>
        <v>231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98</v>
      </c>
      <c r="E36" s="48">
        <v>0</v>
      </c>
      <c r="F36" s="48">
        <v>2</v>
      </c>
      <c r="G36" s="55">
        <f t="shared" si="0"/>
        <v>100</v>
      </c>
      <c r="H36" s="47">
        <v>126</v>
      </c>
      <c r="I36" s="48">
        <v>0</v>
      </c>
      <c r="J36" s="49">
        <f t="shared" si="1"/>
        <v>126</v>
      </c>
      <c r="K36" s="54">
        <v>100</v>
      </c>
      <c r="L36" s="48">
        <v>2</v>
      </c>
      <c r="M36" s="55">
        <f t="shared" si="2"/>
        <v>102</v>
      </c>
      <c r="N36" s="54">
        <f t="shared" si="5"/>
        <v>226</v>
      </c>
      <c r="O36" s="48">
        <f t="shared" si="5"/>
        <v>2</v>
      </c>
      <c r="P36" s="55">
        <f t="shared" si="4"/>
        <v>228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116</v>
      </c>
      <c r="E37" s="45">
        <v>18</v>
      </c>
      <c r="F37" s="45">
        <v>0</v>
      </c>
      <c r="G37" s="53">
        <f t="shared" si="0"/>
        <v>134</v>
      </c>
      <c r="H37" s="44">
        <v>138</v>
      </c>
      <c r="I37" s="45">
        <v>0</v>
      </c>
      <c r="J37" s="46">
        <f t="shared" si="1"/>
        <v>138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263</v>
      </c>
      <c r="O37" s="45">
        <f t="shared" si="5"/>
        <v>18</v>
      </c>
      <c r="P37" s="53">
        <f t="shared" si="4"/>
        <v>281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46</v>
      </c>
      <c r="E38" s="48">
        <v>0</v>
      </c>
      <c r="F38" s="48">
        <v>0</v>
      </c>
      <c r="G38" s="55">
        <f t="shared" si="0"/>
        <v>46</v>
      </c>
      <c r="H38" s="47">
        <v>50</v>
      </c>
      <c r="I38" s="48">
        <v>0</v>
      </c>
      <c r="J38" s="49">
        <f t="shared" si="1"/>
        <v>50</v>
      </c>
      <c r="K38" s="54">
        <v>45</v>
      </c>
      <c r="L38" s="48">
        <v>0</v>
      </c>
      <c r="M38" s="55">
        <f t="shared" si="2"/>
        <v>45</v>
      </c>
      <c r="N38" s="54">
        <f t="shared" si="5"/>
        <v>95</v>
      </c>
      <c r="O38" s="48">
        <f t="shared" si="5"/>
        <v>0</v>
      </c>
      <c r="P38" s="55">
        <f t="shared" si="4"/>
        <v>95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38</v>
      </c>
      <c r="L39" s="45">
        <v>1</v>
      </c>
      <c r="M39" s="53">
        <f t="shared" si="2"/>
        <v>39</v>
      </c>
      <c r="N39" s="52">
        <f t="shared" si="5"/>
        <v>79</v>
      </c>
      <c r="O39" s="45">
        <f t="shared" si="5"/>
        <v>1</v>
      </c>
      <c r="P39" s="53">
        <f t="shared" si="4"/>
        <v>80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47</v>
      </c>
      <c r="E41" s="45">
        <v>0</v>
      </c>
      <c r="F41" s="45">
        <v>0</v>
      </c>
      <c r="G41" s="53">
        <f t="shared" si="0"/>
        <v>47</v>
      </c>
      <c r="H41" s="44">
        <v>48</v>
      </c>
      <c r="I41" s="45">
        <v>0</v>
      </c>
      <c r="J41" s="46">
        <f t="shared" si="1"/>
        <v>48</v>
      </c>
      <c r="K41" s="52">
        <v>63</v>
      </c>
      <c r="L41" s="45">
        <v>0</v>
      </c>
      <c r="M41" s="53">
        <f t="shared" si="2"/>
        <v>63</v>
      </c>
      <c r="N41" s="52">
        <f t="shared" si="5"/>
        <v>111</v>
      </c>
      <c r="O41" s="45">
        <f t="shared" si="5"/>
        <v>0</v>
      </c>
      <c r="P41" s="53">
        <f t="shared" si="4"/>
        <v>111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55</v>
      </c>
      <c r="E42" s="48">
        <v>0</v>
      </c>
      <c r="F42" s="48">
        <v>2</v>
      </c>
      <c r="G42" s="55">
        <f t="shared" si="0"/>
        <v>57</v>
      </c>
      <c r="H42" s="47">
        <v>75</v>
      </c>
      <c r="I42" s="48">
        <v>0</v>
      </c>
      <c r="J42" s="49">
        <f t="shared" si="1"/>
        <v>75</v>
      </c>
      <c r="K42" s="54">
        <v>83</v>
      </c>
      <c r="L42" s="48">
        <v>2</v>
      </c>
      <c r="M42" s="55">
        <f t="shared" si="2"/>
        <v>85</v>
      </c>
      <c r="N42" s="54">
        <f t="shared" si="5"/>
        <v>158</v>
      </c>
      <c r="O42" s="48">
        <f t="shared" si="5"/>
        <v>2</v>
      </c>
      <c r="P42" s="55">
        <f t="shared" si="4"/>
        <v>160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38</v>
      </c>
      <c r="E43" s="45">
        <v>0</v>
      </c>
      <c r="F43" s="45">
        <v>0</v>
      </c>
      <c r="G43" s="53">
        <f t="shared" si="0"/>
        <v>38</v>
      </c>
      <c r="H43" s="44">
        <v>38</v>
      </c>
      <c r="I43" s="45">
        <v>0</v>
      </c>
      <c r="J43" s="46">
        <f t="shared" si="1"/>
        <v>38</v>
      </c>
      <c r="K43" s="52">
        <v>37</v>
      </c>
      <c r="L43" s="45">
        <v>0</v>
      </c>
      <c r="M43" s="53">
        <f t="shared" si="2"/>
        <v>37</v>
      </c>
      <c r="N43" s="52">
        <f t="shared" si="5"/>
        <v>75</v>
      </c>
      <c r="O43" s="45">
        <f t="shared" si="5"/>
        <v>0</v>
      </c>
      <c r="P43" s="53">
        <f t="shared" si="4"/>
        <v>75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29</v>
      </c>
      <c r="L44" s="48">
        <v>0</v>
      </c>
      <c r="M44" s="55">
        <f t="shared" si="2"/>
        <v>29</v>
      </c>
      <c r="N44" s="54">
        <f t="shared" si="5"/>
        <v>58</v>
      </c>
      <c r="O44" s="48">
        <f t="shared" si="5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53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65</v>
      </c>
      <c r="E46" s="48">
        <v>0</v>
      </c>
      <c r="F46" s="48">
        <v>0</v>
      </c>
      <c r="G46" s="55">
        <f t="shared" si="0"/>
        <v>65</v>
      </c>
      <c r="H46" s="47">
        <v>67</v>
      </c>
      <c r="I46" s="48">
        <v>0</v>
      </c>
      <c r="J46" s="49">
        <f t="shared" si="1"/>
        <v>67</v>
      </c>
      <c r="K46" s="54">
        <v>68</v>
      </c>
      <c r="L46" s="48">
        <v>0</v>
      </c>
      <c r="M46" s="55">
        <f t="shared" si="2"/>
        <v>68</v>
      </c>
      <c r="N46" s="54">
        <f t="shared" si="5"/>
        <v>135</v>
      </c>
      <c r="O46" s="48">
        <f t="shared" si="5"/>
        <v>0</v>
      </c>
      <c r="P46" s="55">
        <f t="shared" si="4"/>
        <v>135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27</v>
      </c>
      <c r="I47" s="45">
        <v>0</v>
      </c>
      <c r="J47" s="46">
        <f t="shared" si="1"/>
        <v>27</v>
      </c>
      <c r="K47" s="52">
        <v>34</v>
      </c>
      <c r="L47" s="45">
        <v>0</v>
      </c>
      <c r="M47" s="53">
        <f t="shared" si="2"/>
        <v>34</v>
      </c>
      <c r="N47" s="52">
        <f t="shared" si="5"/>
        <v>61</v>
      </c>
      <c r="O47" s="45">
        <f t="shared" si="5"/>
        <v>0</v>
      </c>
      <c r="P47" s="53">
        <f t="shared" si="4"/>
        <v>61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1</v>
      </c>
      <c r="G48" s="55">
        <f t="shared" si="0"/>
        <v>199</v>
      </c>
      <c r="H48" s="47">
        <v>179</v>
      </c>
      <c r="I48" s="48">
        <v>0</v>
      </c>
      <c r="J48" s="49">
        <f t="shared" si="1"/>
        <v>179</v>
      </c>
      <c r="K48" s="54">
        <v>217</v>
      </c>
      <c r="L48" s="48">
        <v>1</v>
      </c>
      <c r="M48" s="55">
        <f t="shared" si="2"/>
        <v>218</v>
      </c>
      <c r="N48" s="54">
        <f t="shared" si="5"/>
        <v>396</v>
      </c>
      <c r="O48" s="48">
        <f t="shared" si="5"/>
        <v>1</v>
      </c>
      <c r="P48" s="55">
        <f t="shared" si="4"/>
        <v>397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3089</v>
      </c>
      <c r="E49" s="45">
        <f t="shared" si="6"/>
        <v>76</v>
      </c>
      <c r="F49" s="45">
        <f t="shared" si="6"/>
        <v>16</v>
      </c>
      <c r="G49" s="53">
        <f>SUM(G5:G48)</f>
        <v>3181</v>
      </c>
      <c r="H49" s="44">
        <f t="shared" si="6"/>
        <v>3433</v>
      </c>
      <c r="I49" s="45">
        <f t="shared" si="6"/>
        <v>15</v>
      </c>
      <c r="J49" s="46">
        <f t="shared" si="6"/>
        <v>3448</v>
      </c>
      <c r="K49" s="52">
        <f t="shared" si="6"/>
        <v>3436</v>
      </c>
      <c r="L49" s="45">
        <f t="shared" si="6"/>
        <v>81</v>
      </c>
      <c r="M49" s="53">
        <f t="shared" si="6"/>
        <v>3517</v>
      </c>
      <c r="N49" s="52">
        <f>SUM(N5:N48)</f>
        <v>6869</v>
      </c>
      <c r="O49" s="45">
        <f t="shared" si="6"/>
        <v>96</v>
      </c>
      <c r="P49" s="53">
        <f>SUM(P5:P48)</f>
        <v>6965</v>
      </c>
    </row>
    <row r="50" spans="1:16" ht="16.5" customHeight="1" x14ac:dyDescent="0.25">
      <c r="A50" s="410" t="s">
        <v>49</v>
      </c>
      <c r="B50" s="411"/>
      <c r="C50" s="411"/>
      <c r="D50" s="82">
        <f>'H27.6 (2)'!D49-'H27.5 (2)'!D49</f>
        <v>-5</v>
      </c>
      <c r="E50" s="82">
        <f>'H27.6 (2)'!E49-'H27.5 (2)'!E49</f>
        <v>-1</v>
      </c>
      <c r="F50" s="82">
        <f>'H27.6 (2)'!F49-'H27.5 (2)'!F49</f>
        <v>1</v>
      </c>
      <c r="G50" s="82">
        <f>'H27.6 (2)'!G49-'H27.5 (2)'!G49</f>
        <v>-5</v>
      </c>
      <c r="H50" s="82">
        <f>'H27.6 (2)'!H49-'H27.5 (2)'!H49</f>
        <v>-1</v>
      </c>
      <c r="I50" s="82">
        <f>'H27.6 (2)'!I49-'H27.5 (2)'!I49</f>
        <v>0</v>
      </c>
      <c r="J50" s="82">
        <f>'H27.6 (2)'!J49-'H27.5 (2)'!J49</f>
        <v>-1</v>
      </c>
      <c r="K50" s="82">
        <f>'H27.6 (2)'!K49-'H27.5 (2)'!K49</f>
        <v>-16</v>
      </c>
      <c r="L50" s="82">
        <f>'H27.6 (2)'!L49-'H27.5 (2)'!L49</f>
        <v>0</v>
      </c>
      <c r="M50" s="82">
        <f>'H27.6 (2)'!M49-'H27.5 (2)'!M49</f>
        <v>-16</v>
      </c>
      <c r="N50" s="82">
        <f>'H27.6 (2)'!N49-'H27.5 (2)'!N49</f>
        <v>-17</v>
      </c>
      <c r="O50" s="82">
        <f>'H27.6 (2)'!O49-'H27.5 (2)'!O49</f>
        <v>0</v>
      </c>
      <c r="P50" s="82">
        <f>'H27.6 (2)'!P49-'H27.5 (2)'!P49</f>
        <v>-17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113">
    <tabColor rgb="FFFF99CC"/>
  </sheetPr>
  <dimension ref="A1:S50"/>
  <sheetViews>
    <sheetView zoomScale="115" zoomScaleNormal="115" workbookViewId="0">
      <pane ySplit="4" topLeftCell="A47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93</v>
      </c>
      <c r="I5" s="45">
        <v>0</v>
      </c>
      <c r="J5" s="46">
        <f t="shared" ref="J5:J48" si="1">SUM(H5:I5)</f>
        <v>93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173</v>
      </c>
      <c r="O5" s="45">
        <f t="shared" si="3"/>
        <v>0</v>
      </c>
      <c r="P5" s="53">
        <f t="shared" ref="P5:P48" si="4">SUM(N5:O5)</f>
        <v>173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40</v>
      </c>
      <c r="F6" s="48">
        <v>0</v>
      </c>
      <c r="G6" s="55">
        <f t="shared" si="0"/>
        <v>241</v>
      </c>
      <c r="H6" s="47">
        <v>225</v>
      </c>
      <c r="I6" s="48">
        <v>3</v>
      </c>
      <c r="J6" s="49">
        <f t="shared" si="1"/>
        <v>228</v>
      </c>
      <c r="K6" s="54">
        <v>243</v>
      </c>
      <c r="L6" s="48">
        <v>37</v>
      </c>
      <c r="M6" s="55">
        <f t="shared" si="2"/>
        <v>280</v>
      </c>
      <c r="N6" s="54">
        <f t="shared" si="3"/>
        <v>468</v>
      </c>
      <c r="O6" s="48">
        <f t="shared" si="3"/>
        <v>40</v>
      </c>
      <c r="P6" s="55">
        <f t="shared" si="4"/>
        <v>508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351</v>
      </c>
      <c r="E7" s="45">
        <v>4</v>
      </c>
      <c r="F7" s="45">
        <v>0</v>
      </c>
      <c r="G7" s="53">
        <f t="shared" si="0"/>
        <v>355</v>
      </c>
      <c r="H7" s="44">
        <v>368</v>
      </c>
      <c r="I7" s="45">
        <v>3</v>
      </c>
      <c r="J7" s="46">
        <f t="shared" si="1"/>
        <v>371</v>
      </c>
      <c r="K7" s="52">
        <v>283</v>
      </c>
      <c r="L7" s="45">
        <v>1</v>
      </c>
      <c r="M7" s="53">
        <f t="shared" si="2"/>
        <v>284</v>
      </c>
      <c r="N7" s="52">
        <f t="shared" si="3"/>
        <v>651</v>
      </c>
      <c r="O7" s="45">
        <f t="shared" si="3"/>
        <v>4</v>
      </c>
      <c r="P7" s="53">
        <f t="shared" si="4"/>
        <v>655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74</v>
      </c>
      <c r="I8" s="48">
        <v>1</v>
      </c>
      <c r="J8" s="49">
        <f t="shared" si="1"/>
        <v>75</v>
      </c>
      <c r="K8" s="54">
        <v>74</v>
      </c>
      <c r="L8" s="48">
        <v>3</v>
      </c>
      <c r="M8" s="55">
        <f t="shared" si="2"/>
        <v>77</v>
      </c>
      <c r="N8" s="54">
        <f t="shared" si="3"/>
        <v>148</v>
      </c>
      <c r="O8" s="48">
        <f t="shared" si="3"/>
        <v>4</v>
      </c>
      <c r="P8" s="55">
        <f t="shared" si="4"/>
        <v>152</v>
      </c>
    </row>
    <row r="9" spans="1:19" ht="16.5" customHeight="1" x14ac:dyDescent="0.25">
      <c r="A9" s="37">
        <v>5</v>
      </c>
      <c r="B9" s="38" t="s">
        <v>5</v>
      </c>
      <c r="C9" s="38"/>
      <c r="D9" s="52">
        <v>51</v>
      </c>
      <c r="E9" s="45">
        <v>0</v>
      </c>
      <c r="F9" s="45">
        <v>0</v>
      </c>
      <c r="G9" s="53">
        <f t="shared" si="0"/>
        <v>51</v>
      </c>
      <c r="H9" s="44">
        <v>67</v>
      </c>
      <c r="I9" s="45">
        <v>0</v>
      </c>
      <c r="J9" s="46">
        <f t="shared" si="1"/>
        <v>67</v>
      </c>
      <c r="K9" s="52">
        <v>72</v>
      </c>
      <c r="L9" s="45">
        <v>0</v>
      </c>
      <c r="M9" s="53">
        <f t="shared" si="2"/>
        <v>72</v>
      </c>
      <c r="N9" s="52">
        <f t="shared" si="3"/>
        <v>139</v>
      </c>
      <c r="O9" s="45">
        <f t="shared" si="3"/>
        <v>0</v>
      </c>
      <c r="P9" s="53">
        <f t="shared" si="4"/>
        <v>139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269</v>
      </c>
      <c r="E10" s="48">
        <v>0</v>
      </c>
      <c r="F10" s="48">
        <v>4</v>
      </c>
      <c r="G10" s="55">
        <f t="shared" si="0"/>
        <v>273</v>
      </c>
      <c r="H10" s="47">
        <v>342</v>
      </c>
      <c r="I10" s="48">
        <v>1</v>
      </c>
      <c r="J10" s="49">
        <f t="shared" si="1"/>
        <v>343</v>
      </c>
      <c r="K10" s="54">
        <v>366</v>
      </c>
      <c r="L10" s="48">
        <v>3</v>
      </c>
      <c r="M10" s="55">
        <f t="shared" si="2"/>
        <v>369</v>
      </c>
      <c r="N10" s="54">
        <f t="shared" si="3"/>
        <v>708</v>
      </c>
      <c r="O10" s="48">
        <f t="shared" si="3"/>
        <v>4</v>
      </c>
      <c r="P10" s="55">
        <f t="shared" si="4"/>
        <v>712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38</v>
      </c>
      <c r="E11" s="45">
        <v>0</v>
      </c>
      <c r="F11" s="45">
        <v>0</v>
      </c>
      <c r="G11" s="53">
        <f t="shared" si="0"/>
        <v>38</v>
      </c>
      <c r="H11" s="44">
        <v>36</v>
      </c>
      <c r="I11" s="45">
        <v>0</v>
      </c>
      <c r="J11" s="46">
        <f t="shared" si="1"/>
        <v>36</v>
      </c>
      <c r="K11" s="52">
        <v>38</v>
      </c>
      <c r="L11" s="45">
        <v>0</v>
      </c>
      <c r="M11" s="53">
        <f t="shared" si="2"/>
        <v>38</v>
      </c>
      <c r="N11" s="52">
        <f t="shared" si="3"/>
        <v>74</v>
      </c>
      <c r="O11" s="45">
        <f t="shared" si="3"/>
        <v>0</v>
      </c>
      <c r="P11" s="53">
        <f t="shared" si="4"/>
        <v>74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40</v>
      </c>
      <c r="I12" s="48">
        <v>0</v>
      </c>
      <c r="J12" s="49">
        <f t="shared" si="1"/>
        <v>40</v>
      </c>
      <c r="K12" s="54">
        <v>43</v>
      </c>
      <c r="L12" s="48">
        <v>0</v>
      </c>
      <c r="M12" s="55">
        <f t="shared" si="2"/>
        <v>43</v>
      </c>
      <c r="N12" s="54">
        <f t="shared" si="3"/>
        <v>83</v>
      </c>
      <c r="O12" s="48">
        <f t="shared" si="3"/>
        <v>0</v>
      </c>
      <c r="P12" s="55">
        <f t="shared" si="4"/>
        <v>83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70</v>
      </c>
      <c r="E13" s="45">
        <v>0</v>
      </c>
      <c r="F13" s="45">
        <v>0</v>
      </c>
      <c r="G13" s="53">
        <f t="shared" si="0"/>
        <v>70</v>
      </c>
      <c r="H13" s="44">
        <v>84</v>
      </c>
      <c r="I13" s="45">
        <v>0</v>
      </c>
      <c r="J13" s="46">
        <f t="shared" si="1"/>
        <v>84</v>
      </c>
      <c r="K13" s="52">
        <v>78</v>
      </c>
      <c r="L13" s="45">
        <v>0</v>
      </c>
      <c r="M13" s="53">
        <f t="shared" si="2"/>
        <v>78</v>
      </c>
      <c r="N13" s="52">
        <f t="shared" si="3"/>
        <v>162</v>
      </c>
      <c r="O13" s="45">
        <f t="shared" si="3"/>
        <v>0</v>
      </c>
      <c r="P13" s="53">
        <f t="shared" si="4"/>
        <v>162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124</v>
      </c>
      <c r="E14" s="48">
        <v>10</v>
      </c>
      <c r="F14" s="48">
        <v>0</v>
      </c>
      <c r="G14" s="55">
        <f t="shared" si="0"/>
        <v>134</v>
      </c>
      <c r="H14" s="47">
        <v>148</v>
      </c>
      <c r="I14" s="48">
        <v>4</v>
      </c>
      <c r="J14" s="49">
        <f t="shared" si="1"/>
        <v>152</v>
      </c>
      <c r="K14" s="54">
        <v>146</v>
      </c>
      <c r="L14" s="48">
        <v>8</v>
      </c>
      <c r="M14" s="55">
        <f t="shared" si="2"/>
        <v>154</v>
      </c>
      <c r="N14" s="54">
        <f t="shared" si="3"/>
        <v>294</v>
      </c>
      <c r="O14" s="48">
        <f t="shared" si="3"/>
        <v>12</v>
      </c>
      <c r="P14" s="55">
        <f t="shared" si="4"/>
        <v>306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148</v>
      </c>
      <c r="E15" s="45">
        <v>2</v>
      </c>
      <c r="F15" s="45">
        <v>1</v>
      </c>
      <c r="G15" s="53">
        <f t="shared" si="0"/>
        <v>151</v>
      </c>
      <c r="H15" s="44">
        <v>187</v>
      </c>
      <c r="I15" s="45">
        <v>1</v>
      </c>
      <c r="J15" s="46">
        <f t="shared" si="1"/>
        <v>188</v>
      </c>
      <c r="K15" s="52">
        <v>182</v>
      </c>
      <c r="L15" s="45">
        <v>2</v>
      </c>
      <c r="M15" s="53">
        <f t="shared" si="2"/>
        <v>184</v>
      </c>
      <c r="N15" s="52">
        <f t="shared" si="3"/>
        <v>369</v>
      </c>
      <c r="O15" s="45">
        <f t="shared" si="3"/>
        <v>3</v>
      </c>
      <c r="P15" s="53">
        <f t="shared" si="4"/>
        <v>372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48</v>
      </c>
      <c r="E16" s="48">
        <v>1</v>
      </c>
      <c r="F16" s="48">
        <v>0</v>
      </c>
      <c r="G16" s="55">
        <f t="shared" si="0"/>
        <v>49</v>
      </c>
      <c r="H16" s="47">
        <v>51</v>
      </c>
      <c r="I16" s="48">
        <v>1</v>
      </c>
      <c r="J16" s="49">
        <f t="shared" si="1"/>
        <v>52</v>
      </c>
      <c r="K16" s="54">
        <v>50</v>
      </c>
      <c r="L16" s="48">
        <v>0</v>
      </c>
      <c r="M16" s="55">
        <f t="shared" si="2"/>
        <v>50</v>
      </c>
      <c r="N16" s="54">
        <f t="shared" si="3"/>
        <v>101</v>
      </c>
      <c r="O16" s="48">
        <f t="shared" si="3"/>
        <v>1</v>
      </c>
      <c r="P16" s="55">
        <f t="shared" si="4"/>
        <v>102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80</v>
      </c>
      <c r="L17" s="45">
        <v>0</v>
      </c>
      <c r="M17" s="53">
        <f t="shared" si="2"/>
        <v>80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24</v>
      </c>
      <c r="E18" s="48">
        <v>0</v>
      </c>
      <c r="F18" s="48">
        <v>0</v>
      </c>
      <c r="G18" s="55">
        <f t="shared" si="0"/>
        <v>24</v>
      </c>
      <c r="H18" s="47">
        <v>19</v>
      </c>
      <c r="I18" s="48">
        <v>0</v>
      </c>
      <c r="J18" s="49">
        <f t="shared" si="1"/>
        <v>19</v>
      </c>
      <c r="K18" s="54">
        <v>26</v>
      </c>
      <c r="L18" s="48">
        <v>0</v>
      </c>
      <c r="M18" s="55">
        <f t="shared" si="2"/>
        <v>26</v>
      </c>
      <c r="N18" s="54">
        <f t="shared" si="3"/>
        <v>45</v>
      </c>
      <c r="O18" s="48">
        <f t="shared" si="3"/>
        <v>0</v>
      </c>
      <c r="P18" s="55">
        <f t="shared" si="4"/>
        <v>45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25</v>
      </c>
      <c r="E19" s="45">
        <v>0</v>
      </c>
      <c r="F19" s="45">
        <v>0</v>
      </c>
      <c r="G19" s="53">
        <f t="shared" si="0"/>
        <v>25</v>
      </c>
      <c r="H19" s="44">
        <v>27</v>
      </c>
      <c r="I19" s="45">
        <v>0</v>
      </c>
      <c r="J19" s="46">
        <f t="shared" si="1"/>
        <v>27</v>
      </c>
      <c r="K19" s="52">
        <v>34</v>
      </c>
      <c r="L19" s="45">
        <v>0</v>
      </c>
      <c r="M19" s="53">
        <f t="shared" si="2"/>
        <v>34</v>
      </c>
      <c r="N19" s="52">
        <f t="shared" si="3"/>
        <v>61</v>
      </c>
      <c r="O19" s="45">
        <f t="shared" si="3"/>
        <v>0</v>
      </c>
      <c r="P19" s="53">
        <f t="shared" si="4"/>
        <v>61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51</v>
      </c>
      <c r="I20" s="48">
        <v>0</v>
      </c>
      <c r="J20" s="49">
        <f t="shared" si="1"/>
        <v>51</v>
      </c>
      <c r="K20" s="54">
        <v>40</v>
      </c>
      <c r="L20" s="48">
        <v>0</v>
      </c>
      <c r="M20" s="55">
        <f t="shared" si="2"/>
        <v>40</v>
      </c>
      <c r="N20" s="54">
        <f t="shared" si="3"/>
        <v>91</v>
      </c>
      <c r="O20" s="48">
        <f t="shared" si="3"/>
        <v>0</v>
      </c>
      <c r="P20" s="55">
        <f t="shared" si="4"/>
        <v>91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20</v>
      </c>
      <c r="E21" s="45">
        <v>0</v>
      </c>
      <c r="F21" s="45">
        <v>1</v>
      </c>
      <c r="G21" s="53">
        <f t="shared" si="0"/>
        <v>21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17</v>
      </c>
      <c r="I24" s="48">
        <v>0</v>
      </c>
      <c r="J24" s="49">
        <f t="shared" si="1"/>
        <v>17</v>
      </c>
      <c r="K24" s="54">
        <v>15</v>
      </c>
      <c r="L24" s="48">
        <v>1</v>
      </c>
      <c r="M24" s="55">
        <f t="shared" si="2"/>
        <v>16</v>
      </c>
      <c r="N24" s="54">
        <f t="shared" si="3"/>
        <v>32</v>
      </c>
      <c r="O24" s="48">
        <f t="shared" si="3"/>
        <v>1</v>
      </c>
      <c r="P24" s="55">
        <f t="shared" si="4"/>
        <v>33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25</v>
      </c>
      <c r="E25" s="45">
        <v>0</v>
      </c>
      <c r="F25" s="45">
        <v>0</v>
      </c>
      <c r="G25" s="53">
        <f t="shared" si="0"/>
        <v>25</v>
      </c>
      <c r="H25" s="44">
        <v>34</v>
      </c>
      <c r="I25" s="45">
        <v>0</v>
      </c>
      <c r="J25" s="46">
        <f t="shared" si="1"/>
        <v>34</v>
      </c>
      <c r="K25" s="52">
        <v>35</v>
      </c>
      <c r="L25" s="45">
        <v>0</v>
      </c>
      <c r="M25" s="53">
        <f t="shared" si="2"/>
        <v>35</v>
      </c>
      <c r="N25" s="52">
        <f t="shared" si="3"/>
        <v>69</v>
      </c>
      <c r="O25" s="45">
        <f t="shared" si="3"/>
        <v>0</v>
      </c>
      <c r="P25" s="53">
        <f t="shared" si="4"/>
        <v>69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33</v>
      </c>
      <c r="E26" s="48">
        <v>0</v>
      </c>
      <c r="F26" s="48">
        <v>0</v>
      </c>
      <c r="G26" s="55">
        <f t="shared" si="0"/>
        <v>33</v>
      </c>
      <c r="H26" s="47">
        <v>40</v>
      </c>
      <c r="I26" s="48">
        <v>0</v>
      </c>
      <c r="J26" s="49">
        <f t="shared" si="1"/>
        <v>40</v>
      </c>
      <c r="K26" s="54">
        <v>41</v>
      </c>
      <c r="L26" s="48">
        <v>0</v>
      </c>
      <c r="M26" s="55">
        <f t="shared" si="2"/>
        <v>41</v>
      </c>
      <c r="N26" s="54">
        <f t="shared" si="3"/>
        <v>81</v>
      </c>
      <c r="O26" s="48">
        <f t="shared" si="3"/>
        <v>0</v>
      </c>
      <c r="P26" s="55">
        <f t="shared" si="4"/>
        <v>81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35</v>
      </c>
      <c r="E27" s="45">
        <v>0</v>
      </c>
      <c r="F27" s="45">
        <v>0</v>
      </c>
      <c r="G27" s="53">
        <f t="shared" si="0"/>
        <v>35</v>
      </c>
      <c r="H27" s="44">
        <v>34</v>
      </c>
      <c r="I27" s="45">
        <v>0</v>
      </c>
      <c r="J27" s="46">
        <f t="shared" si="1"/>
        <v>34</v>
      </c>
      <c r="K27" s="52">
        <v>29</v>
      </c>
      <c r="L27" s="45">
        <v>0</v>
      </c>
      <c r="M27" s="53">
        <f t="shared" si="2"/>
        <v>29</v>
      </c>
      <c r="N27" s="52">
        <f t="shared" si="3"/>
        <v>63</v>
      </c>
      <c r="O27" s="45">
        <f t="shared" si="3"/>
        <v>0</v>
      </c>
      <c r="P27" s="53">
        <f t="shared" si="4"/>
        <v>63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45</v>
      </c>
      <c r="E28" s="48">
        <v>0</v>
      </c>
      <c r="F28" s="48">
        <v>0</v>
      </c>
      <c r="G28" s="55">
        <f t="shared" si="0"/>
        <v>45</v>
      </c>
      <c r="H28" s="47">
        <v>43</v>
      </c>
      <c r="I28" s="48">
        <v>0</v>
      </c>
      <c r="J28" s="49">
        <f t="shared" si="1"/>
        <v>43</v>
      </c>
      <c r="K28" s="54">
        <v>54</v>
      </c>
      <c r="L28" s="48">
        <v>0</v>
      </c>
      <c r="M28" s="55">
        <f t="shared" si="2"/>
        <v>54</v>
      </c>
      <c r="N28" s="54">
        <f t="shared" si="3"/>
        <v>97</v>
      </c>
      <c r="O28" s="48">
        <f t="shared" si="3"/>
        <v>0</v>
      </c>
      <c r="P28" s="55">
        <f t="shared" si="4"/>
        <v>97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58</v>
      </c>
      <c r="E29" s="45">
        <v>1</v>
      </c>
      <c r="F29" s="45">
        <v>0</v>
      </c>
      <c r="G29" s="53">
        <f t="shared" si="0"/>
        <v>59</v>
      </c>
      <c r="H29" s="44">
        <v>54</v>
      </c>
      <c r="I29" s="45">
        <v>0</v>
      </c>
      <c r="J29" s="46">
        <f t="shared" si="1"/>
        <v>54</v>
      </c>
      <c r="K29" s="52">
        <v>64</v>
      </c>
      <c r="L29" s="45">
        <v>1</v>
      </c>
      <c r="M29" s="53">
        <f t="shared" si="2"/>
        <v>65</v>
      </c>
      <c r="N29" s="52">
        <f t="shared" si="3"/>
        <v>118</v>
      </c>
      <c r="O29" s="45">
        <f t="shared" si="3"/>
        <v>1</v>
      </c>
      <c r="P29" s="53">
        <f t="shared" si="4"/>
        <v>119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34</v>
      </c>
      <c r="L30" s="48">
        <v>0</v>
      </c>
      <c r="M30" s="55">
        <f t="shared" si="2"/>
        <v>34</v>
      </c>
      <c r="N30" s="54">
        <f t="shared" si="3"/>
        <v>67</v>
      </c>
      <c r="O30" s="48">
        <f t="shared" si="3"/>
        <v>0</v>
      </c>
      <c r="P30" s="55">
        <f t="shared" si="4"/>
        <v>67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97</v>
      </c>
      <c r="E31" s="45">
        <v>0</v>
      </c>
      <c r="F31" s="45">
        <v>0</v>
      </c>
      <c r="G31" s="53">
        <f t="shared" si="0"/>
        <v>97</v>
      </c>
      <c r="H31" s="44">
        <v>104</v>
      </c>
      <c r="I31" s="45">
        <v>0</v>
      </c>
      <c r="J31" s="46">
        <f t="shared" si="1"/>
        <v>104</v>
      </c>
      <c r="K31" s="52">
        <v>93</v>
      </c>
      <c r="L31" s="45">
        <v>0</v>
      </c>
      <c r="M31" s="53">
        <f t="shared" si="2"/>
        <v>93</v>
      </c>
      <c r="N31" s="52">
        <f t="shared" si="3"/>
        <v>197</v>
      </c>
      <c r="O31" s="45">
        <f t="shared" si="3"/>
        <v>0</v>
      </c>
      <c r="P31" s="53">
        <f t="shared" si="4"/>
        <v>197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39</v>
      </c>
      <c r="E32" s="48">
        <v>0</v>
      </c>
      <c r="F32" s="48">
        <v>0</v>
      </c>
      <c r="G32" s="55">
        <f t="shared" si="0"/>
        <v>39</v>
      </c>
      <c r="H32" s="47">
        <v>32</v>
      </c>
      <c r="I32" s="48">
        <v>0</v>
      </c>
      <c r="J32" s="49">
        <f t="shared" si="1"/>
        <v>32</v>
      </c>
      <c r="K32" s="54">
        <v>44</v>
      </c>
      <c r="L32" s="48">
        <v>0</v>
      </c>
      <c r="M32" s="55">
        <f t="shared" si="2"/>
        <v>44</v>
      </c>
      <c r="N32" s="54">
        <f t="shared" ref="N32:O48" si="5">H32+K32</f>
        <v>76</v>
      </c>
      <c r="O32" s="48">
        <f t="shared" si="5"/>
        <v>0</v>
      </c>
      <c r="P32" s="55">
        <f t="shared" si="4"/>
        <v>76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25</v>
      </c>
      <c r="E33" s="45">
        <v>0</v>
      </c>
      <c r="F33" s="45">
        <v>0</v>
      </c>
      <c r="G33" s="53">
        <f t="shared" si="0"/>
        <v>25</v>
      </c>
      <c r="H33" s="44">
        <v>23</v>
      </c>
      <c r="I33" s="45">
        <v>0</v>
      </c>
      <c r="J33" s="46">
        <f t="shared" si="1"/>
        <v>23</v>
      </c>
      <c r="K33" s="52">
        <v>29</v>
      </c>
      <c r="L33" s="45">
        <v>0</v>
      </c>
      <c r="M33" s="53">
        <f t="shared" si="2"/>
        <v>29</v>
      </c>
      <c r="N33" s="52">
        <f t="shared" si="5"/>
        <v>52</v>
      </c>
      <c r="O33" s="45">
        <f t="shared" si="5"/>
        <v>0</v>
      </c>
      <c r="P33" s="53">
        <f t="shared" si="4"/>
        <v>52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50</v>
      </c>
      <c r="E34" s="48">
        <v>0</v>
      </c>
      <c r="F34" s="48">
        <v>0</v>
      </c>
      <c r="G34" s="55">
        <f t="shared" si="0"/>
        <v>50</v>
      </c>
      <c r="H34" s="47">
        <v>52</v>
      </c>
      <c r="I34" s="48">
        <v>0</v>
      </c>
      <c r="J34" s="49">
        <f t="shared" si="1"/>
        <v>52</v>
      </c>
      <c r="K34" s="54">
        <v>67</v>
      </c>
      <c r="L34" s="48">
        <v>0</v>
      </c>
      <c r="M34" s="55">
        <f t="shared" si="2"/>
        <v>67</v>
      </c>
      <c r="N34" s="54">
        <f t="shared" si="5"/>
        <v>119</v>
      </c>
      <c r="O34" s="48">
        <f t="shared" si="5"/>
        <v>0</v>
      </c>
      <c r="P34" s="55">
        <f t="shared" si="4"/>
        <v>119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95</v>
      </c>
      <c r="E35" s="45">
        <v>0</v>
      </c>
      <c r="F35" s="45">
        <v>1</v>
      </c>
      <c r="G35" s="53">
        <f t="shared" si="0"/>
        <v>96</v>
      </c>
      <c r="H35" s="44">
        <v>118</v>
      </c>
      <c r="I35" s="45">
        <v>0</v>
      </c>
      <c r="J35" s="46">
        <f t="shared" si="1"/>
        <v>118</v>
      </c>
      <c r="K35" s="52">
        <v>118</v>
      </c>
      <c r="L35" s="45">
        <v>1</v>
      </c>
      <c r="M35" s="53">
        <f t="shared" si="2"/>
        <v>119</v>
      </c>
      <c r="N35" s="52">
        <f t="shared" si="5"/>
        <v>236</v>
      </c>
      <c r="O35" s="45">
        <f t="shared" si="5"/>
        <v>1</v>
      </c>
      <c r="P35" s="53">
        <f t="shared" si="4"/>
        <v>237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96</v>
      </c>
      <c r="E36" s="48">
        <v>0</v>
      </c>
      <c r="F36" s="48">
        <v>2</v>
      </c>
      <c r="G36" s="55">
        <f t="shared" si="0"/>
        <v>98</v>
      </c>
      <c r="H36" s="47">
        <v>124</v>
      </c>
      <c r="I36" s="48">
        <v>0</v>
      </c>
      <c r="J36" s="49">
        <f t="shared" si="1"/>
        <v>124</v>
      </c>
      <c r="K36" s="54">
        <v>100</v>
      </c>
      <c r="L36" s="48">
        <v>2</v>
      </c>
      <c r="M36" s="55">
        <f t="shared" si="2"/>
        <v>102</v>
      </c>
      <c r="N36" s="54">
        <f t="shared" si="5"/>
        <v>224</v>
      </c>
      <c r="O36" s="48">
        <f t="shared" si="5"/>
        <v>2</v>
      </c>
      <c r="P36" s="55">
        <f t="shared" si="4"/>
        <v>226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116</v>
      </c>
      <c r="E37" s="45">
        <v>18</v>
      </c>
      <c r="F37" s="45">
        <v>0</v>
      </c>
      <c r="G37" s="53">
        <f t="shared" si="0"/>
        <v>134</v>
      </c>
      <c r="H37" s="44">
        <v>138</v>
      </c>
      <c r="I37" s="45">
        <v>0</v>
      </c>
      <c r="J37" s="46">
        <f t="shared" si="1"/>
        <v>138</v>
      </c>
      <c r="K37" s="52">
        <v>124</v>
      </c>
      <c r="L37" s="45">
        <v>18</v>
      </c>
      <c r="M37" s="53">
        <f t="shared" si="2"/>
        <v>142</v>
      </c>
      <c r="N37" s="52">
        <f t="shared" si="5"/>
        <v>262</v>
      </c>
      <c r="O37" s="45">
        <f t="shared" si="5"/>
        <v>18</v>
      </c>
      <c r="P37" s="53">
        <f t="shared" si="4"/>
        <v>280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46</v>
      </c>
      <c r="E38" s="48">
        <v>0</v>
      </c>
      <c r="F38" s="48">
        <v>0</v>
      </c>
      <c r="G38" s="55">
        <f t="shared" si="0"/>
        <v>46</v>
      </c>
      <c r="H38" s="47">
        <v>50</v>
      </c>
      <c r="I38" s="48">
        <v>0</v>
      </c>
      <c r="J38" s="49">
        <f t="shared" si="1"/>
        <v>50</v>
      </c>
      <c r="K38" s="54">
        <v>46</v>
      </c>
      <c r="L38" s="48">
        <v>0</v>
      </c>
      <c r="M38" s="55">
        <f t="shared" si="2"/>
        <v>46</v>
      </c>
      <c r="N38" s="54">
        <f t="shared" si="5"/>
        <v>96</v>
      </c>
      <c r="O38" s="48">
        <f t="shared" si="5"/>
        <v>0</v>
      </c>
      <c r="P38" s="55">
        <f t="shared" si="4"/>
        <v>96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39</v>
      </c>
      <c r="L39" s="45">
        <v>1</v>
      </c>
      <c r="M39" s="53">
        <f t="shared" si="2"/>
        <v>40</v>
      </c>
      <c r="N39" s="52">
        <f t="shared" si="5"/>
        <v>80</v>
      </c>
      <c r="O39" s="45">
        <f t="shared" si="5"/>
        <v>1</v>
      </c>
      <c r="P39" s="53">
        <f t="shared" si="4"/>
        <v>81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48</v>
      </c>
      <c r="E41" s="45">
        <v>0</v>
      </c>
      <c r="F41" s="45">
        <v>0</v>
      </c>
      <c r="G41" s="53">
        <f t="shared" si="0"/>
        <v>48</v>
      </c>
      <c r="H41" s="44">
        <v>48</v>
      </c>
      <c r="I41" s="45">
        <v>0</v>
      </c>
      <c r="J41" s="46">
        <f t="shared" si="1"/>
        <v>48</v>
      </c>
      <c r="K41" s="52">
        <v>64</v>
      </c>
      <c r="L41" s="45">
        <v>0</v>
      </c>
      <c r="M41" s="53">
        <f t="shared" si="2"/>
        <v>64</v>
      </c>
      <c r="N41" s="52">
        <f t="shared" si="5"/>
        <v>112</v>
      </c>
      <c r="O41" s="45">
        <f t="shared" si="5"/>
        <v>0</v>
      </c>
      <c r="P41" s="53">
        <f t="shared" si="4"/>
        <v>112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55</v>
      </c>
      <c r="E42" s="48">
        <v>0</v>
      </c>
      <c r="F42" s="48">
        <v>2</v>
      </c>
      <c r="G42" s="55">
        <f t="shared" si="0"/>
        <v>57</v>
      </c>
      <c r="H42" s="47">
        <v>76</v>
      </c>
      <c r="I42" s="48">
        <v>0</v>
      </c>
      <c r="J42" s="49">
        <f t="shared" si="1"/>
        <v>76</v>
      </c>
      <c r="K42" s="54">
        <v>83</v>
      </c>
      <c r="L42" s="48">
        <v>2</v>
      </c>
      <c r="M42" s="55">
        <f t="shared" si="2"/>
        <v>85</v>
      </c>
      <c r="N42" s="54">
        <f t="shared" si="5"/>
        <v>159</v>
      </c>
      <c r="O42" s="48">
        <f t="shared" si="5"/>
        <v>2</v>
      </c>
      <c r="P42" s="55">
        <f t="shared" si="4"/>
        <v>161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5"/>
        <v>76</v>
      </c>
      <c r="O43" s="45">
        <f t="shared" si="5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29</v>
      </c>
      <c r="L44" s="48">
        <v>0</v>
      </c>
      <c r="M44" s="55">
        <f t="shared" si="2"/>
        <v>29</v>
      </c>
      <c r="N44" s="54">
        <f t="shared" si="5"/>
        <v>58</v>
      </c>
      <c r="O44" s="48">
        <f t="shared" si="5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53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65</v>
      </c>
      <c r="E46" s="48">
        <v>0</v>
      </c>
      <c r="F46" s="48">
        <v>0</v>
      </c>
      <c r="G46" s="55">
        <f t="shared" si="0"/>
        <v>65</v>
      </c>
      <c r="H46" s="47">
        <v>67</v>
      </c>
      <c r="I46" s="48">
        <v>0</v>
      </c>
      <c r="J46" s="49">
        <f t="shared" si="1"/>
        <v>67</v>
      </c>
      <c r="K46" s="54">
        <v>68</v>
      </c>
      <c r="L46" s="48">
        <v>0</v>
      </c>
      <c r="M46" s="55">
        <f t="shared" si="2"/>
        <v>68</v>
      </c>
      <c r="N46" s="54">
        <f t="shared" si="5"/>
        <v>135</v>
      </c>
      <c r="O46" s="48">
        <f t="shared" si="5"/>
        <v>0</v>
      </c>
      <c r="P46" s="55">
        <f t="shared" si="4"/>
        <v>135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27</v>
      </c>
      <c r="I47" s="45">
        <v>0</v>
      </c>
      <c r="J47" s="46">
        <f t="shared" si="1"/>
        <v>27</v>
      </c>
      <c r="K47" s="52">
        <v>34</v>
      </c>
      <c r="L47" s="45">
        <v>0</v>
      </c>
      <c r="M47" s="53">
        <f t="shared" si="2"/>
        <v>34</v>
      </c>
      <c r="N47" s="52">
        <f t="shared" si="5"/>
        <v>61</v>
      </c>
      <c r="O47" s="45">
        <f t="shared" si="5"/>
        <v>0</v>
      </c>
      <c r="P47" s="53">
        <f t="shared" si="4"/>
        <v>61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199</v>
      </c>
      <c r="E48" s="48">
        <v>0</v>
      </c>
      <c r="F48" s="48">
        <v>0</v>
      </c>
      <c r="G48" s="55">
        <f t="shared" si="0"/>
        <v>199</v>
      </c>
      <c r="H48" s="47">
        <v>179</v>
      </c>
      <c r="I48" s="48">
        <v>0</v>
      </c>
      <c r="J48" s="49">
        <f t="shared" si="1"/>
        <v>179</v>
      </c>
      <c r="K48" s="54">
        <v>217</v>
      </c>
      <c r="L48" s="48">
        <v>0</v>
      </c>
      <c r="M48" s="55">
        <f t="shared" si="2"/>
        <v>217</v>
      </c>
      <c r="N48" s="54">
        <f t="shared" si="5"/>
        <v>396</v>
      </c>
      <c r="O48" s="48">
        <f t="shared" si="5"/>
        <v>0</v>
      </c>
      <c r="P48" s="55">
        <f t="shared" si="4"/>
        <v>396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3094</v>
      </c>
      <c r="E49" s="45">
        <f t="shared" si="6"/>
        <v>77</v>
      </c>
      <c r="F49" s="45">
        <f t="shared" si="6"/>
        <v>15</v>
      </c>
      <c r="G49" s="53">
        <f>SUM(G5:G48)</f>
        <v>3186</v>
      </c>
      <c r="H49" s="44">
        <f t="shared" si="6"/>
        <v>3434</v>
      </c>
      <c r="I49" s="45">
        <f t="shared" si="6"/>
        <v>15</v>
      </c>
      <c r="J49" s="46">
        <f t="shared" si="6"/>
        <v>3449</v>
      </c>
      <c r="K49" s="52">
        <f t="shared" si="6"/>
        <v>3452</v>
      </c>
      <c r="L49" s="45">
        <f t="shared" si="6"/>
        <v>81</v>
      </c>
      <c r="M49" s="53">
        <f t="shared" si="6"/>
        <v>3533</v>
      </c>
      <c r="N49" s="52">
        <f>SUM(N5:N48)</f>
        <v>6886</v>
      </c>
      <c r="O49" s="45">
        <f t="shared" si="6"/>
        <v>96</v>
      </c>
      <c r="P49" s="53">
        <f>SUM(P5:P48)</f>
        <v>6982</v>
      </c>
    </row>
    <row r="50" spans="1:16" ht="16.5" customHeight="1" x14ac:dyDescent="0.25">
      <c r="A50" s="410" t="s">
        <v>49</v>
      </c>
      <c r="B50" s="411"/>
      <c r="C50" s="411"/>
      <c r="D50" s="82">
        <f>'H27.5 (2)'!D49-'H28.4'!D49</f>
        <v>23</v>
      </c>
      <c r="E50" s="83">
        <f>'H27.5 (2)'!E49-'H28.4'!E49</f>
        <v>-15</v>
      </c>
      <c r="F50" s="83">
        <f>'H27.5 (2)'!F49-'H28.4'!F49</f>
        <v>-2</v>
      </c>
      <c r="G50" s="84">
        <f>'H27.5 (2)'!G49-'H28.4'!G49</f>
        <v>6</v>
      </c>
      <c r="H50" s="82">
        <f>'H27.5 (2)'!H49-'H28.4'!H49</f>
        <v>60</v>
      </c>
      <c r="I50" s="83">
        <f>'H27.5 (2)'!I49-'H28.4'!I49</f>
        <v>-10</v>
      </c>
      <c r="J50" s="84">
        <f>'H27.5 (2)'!J49-'H28.4'!J49</f>
        <v>50</v>
      </c>
      <c r="K50" s="82">
        <f>'H27.5 (2)'!K49-'H28.4'!K49</f>
        <v>101</v>
      </c>
      <c r="L50" s="83">
        <f>'H27.5 (2)'!L49-'H28.4'!L49</f>
        <v>-8</v>
      </c>
      <c r="M50" s="84">
        <f>'H27.5 (2)'!M49-'H28.4'!M49</f>
        <v>93</v>
      </c>
      <c r="N50" s="82">
        <f>'H27.5 (2)'!N49-'H28.4'!N49</f>
        <v>161</v>
      </c>
      <c r="O50" s="83">
        <f>'H27.5 (2)'!O49-'H28.4'!O49</f>
        <v>-18</v>
      </c>
      <c r="P50" s="83">
        <f>'H27.5 (2)'!P49-'H28.4'!P49</f>
        <v>143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114">
    <tabColor rgb="FF0070C0"/>
  </sheetPr>
  <dimension ref="B1:P28"/>
  <sheetViews>
    <sheetView topLeftCell="B1" zoomScale="90" zoomScaleNormal="90" workbookViewId="0">
      <pane ySplit="4" topLeftCell="A11" activePane="bottomLeft" state="frozen"/>
      <selection activeCell="R11" sqref="R11"/>
      <selection pane="bottomLeft" activeCell="R11" sqref="R11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6" ht="24" customHeight="1" x14ac:dyDescent="0.25">
      <c r="D1" s="67" t="s">
        <v>122</v>
      </c>
    </row>
    <row r="2" spans="2:16" ht="16.5" customHeight="1" x14ac:dyDescent="0.25">
      <c r="B2" s="439" t="s">
        <v>93</v>
      </c>
      <c r="C2" s="440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6" ht="16.5" customHeight="1" x14ac:dyDescent="0.25">
      <c r="B3" s="441"/>
      <c r="C3" s="442"/>
      <c r="D3" s="445"/>
      <c r="E3" s="445"/>
      <c r="F3" s="445"/>
      <c r="G3" s="445"/>
      <c r="H3" s="446" t="s">
        <v>1</v>
      </c>
      <c r="I3" s="446"/>
      <c r="J3" s="446"/>
      <c r="K3" s="446" t="s">
        <v>2</v>
      </c>
      <c r="L3" s="446"/>
      <c r="M3" s="446"/>
      <c r="N3" s="446" t="s">
        <v>4</v>
      </c>
      <c r="O3" s="446"/>
      <c r="P3" s="446"/>
    </row>
    <row r="4" spans="2:16" ht="15" customHeight="1" x14ac:dyDescent="0.25">
      <c r="B4" s="443"/>
      <c r="C4" s="444"/>
      <c r="D4" s="186" t="s">
        <v>71</v>
      </c>
      <c r="E4" s="187" t="s">
        <v>72</v>
      </c>
      <c r="F4" s="187" t="s">
        <v>73</v>
      </c>
      <c r="G4" s="188" t="s">
        <v>4</v>
      </c>
      <c r="H4" s="189" t="s">
        <v>71</v>
      </c>
      <c r="I4" s="187" t="s">
        <v>72</v>
      </c>
      <c r="J4" s="190" t="s">
        <v>4</v>
      </c>
      <c r="K4" s="189" t="s">
        <v>71</v>
      </c>
      <c r="L4" s="187" t="s">
        <v>72</v>
      </c>
      <c r="M4" s="190" t="s">
        <v>4</v>
      </c>
      <c r="N4" s="189" t="s">
        <v>71</v>
      </c>
      <c r="O4" s="191" t="s">
        <v>72</v>
      </c>
      <c r="P4" s="190" t="s">
        <v>4</v>
      </c>
    </row>
    <row r="5" spans="2:16" s="81" customFormat="1" ht="15" customHeight="1" x14ac:dyDescent="0.25">
      <c r="B5" s="129"/>
      <c r="C5" s="128">
        <v>4</v>
      </c>
      <c r="D5" s="151">
        <f>'H27.4'!D49</f>
        <v>3087</v>
      </c>
      <c r="E5" s="152">
        <f>'H27.4'!E49</f>
        <v>77</v>
      </c>
      <c r="F5" s="152">
        <f>'H27.4'!F49</f>
        <v>15</v>
      </c>
      <c r="G5" s="153">
        <f t="shared" ref="G5:G28" si="0">SUM(D5:F5)</f>
        <v>3179</v>
      </c>
      <c r="H5" s="154">
        <f>'H27.4'!H49</f>
        <v>3431</v>
      </c>
      <c r="I5" s="152">
        <f>'H27.4'!I49</f>
        <v>15</v>
      </c>
      <c r="J5" s="155">
        <f t="shared" ref="J5:J28" si="1">SUM(H5:I5)</f>
        <v>3446</v>
      </c>
      <c r="K5" s="154">
        <f>'H27.4'!K49</f>
        <v>3464</v>
      </c>
      <c r="L5" s="152">
        <f>'H27.4'!L49</f>
        <v>81</v>
      </c>
      <c r="M5" s="156">
        <f t="shared" ref="M5:M27" si="2">SUM(K5:L5)</f>
        <v>3545</v>
      </c>
      <c r="N5" s="157">
        <f>H5+K5</f>
        <v>6895</v>
      </c>
      <c r="O5" s="158">
        <f>I5+L5</f>
        <v>96</v>
      </c>
      <c r="P5" s="156">
        <f t="shared" ref="P5:P27" si="3">SUM(N5:O5)</f>
        <v>6991</v>
      </c>
    </row>
    <row r="6" spans="2:16" s="81" customFormat="1" ht="15" customHeight="1" x14ac:dyDescent="0.25">
      <c r="B6" s="125"/>
      <c r="C6" s="124" t="s">
        <v>94</v>
      </c>
      <c r="D6" s="144">
        <v>-3</v>
      </c>
      <c r="E6" s="143">
        <v>3</v>
      </c>
      <c r="F6" s="143">
        <v>0</v>
      </c>
      <c r="G6" s="145">
        <f t="shared" si="0"/>
        <v>0</v>
      </c>
      <c r="H6" s="146">
        <v>-15</v>
      </c>
      <c r="I6" s="143">
        <v>3</v>
      </c>
      <c r="J6" s="147">
        <f t="shared" si="1"/>
        <v>-12</v>
      </c>
      <c r="K6" s="146">
        <v>-9</v>
      </c>
      <c r="L6" s="143">
        <v>0</v>
      </c>
      <c r="M6" s="148">
        <f t="shared" si="2"/>
        <v>-9</v>
      </c>
      <c r="N6" s="149">
        <f>SUM(H6,K6)</f>
        <v>-24</v>
      </c>
      <c r="O6" s="150">
        <v>3</v>
      </c>
      <c r="P6" s="148">
        <f t="shared" si="3"/>
        <v>-21</v>
      </c>
    </row>
    <row r="7" spans="2:16" s="81" customFormat="1" ht="15" customHeight="1" x14ac:dyDescent="0.25">
      <c r="B7" s="130"/>
      <c r="C7" s="131">
        <v>5</v>
      </c>
      <c r="D7" s="159">
        <f>'H27.5'!D49</f>
        <v>3094</v>
      </c>
      <c r="E7" s="160">
        <f>'H27.5'!E49</f>
        <v>77</v>
      </c>
      <c r="F7" s="160">
        <f>'H27.5'!F49</f>
        <v>15</v>
      </c>
      <c r="G7" s="161">
        <f t="shared" si="0"/>
        <v>3186</v>
      </c>
      <c r="H7" s="162">
        <f>'H27.5'!H49</f>
        <v>3434</v>
      </c>
      <c r="I7" s="160">
        <f>'H27.5'!I49</f>
        <v>15</v>
      </c>
      <c r="J7" s="163">
        <f t="shared" si="1"/>
        <v>3449</v>
      </c>
      <c r="K7" s="162">
        <f>'H27.5'!K49</f>
        <v>3452</v>
      </c>
      <c r="L7" s="160">
        <f>'H27.5'!L49</f>
        <v>81</v>
      </c>
      <c r="M7" s="164">
        <f t="shared" si="2"/>
        <v>3533</v>
      </c>
      <c r="N7" s="165">
        <f>H7+K7</f>
        <v>6886</v>
      </c>
      <c r="O7" s="166">
        <f>I7+L7</f>
        <v>96</v>
      </c>
      <c r="P7" s="164">
        <f t="shared" si="3"/>
        <v>6982</v>
      </c>
    </row>
    <row r="8" spans="2:16" s="81" customFormat="1" ht="15" customHeight="1" x14ac:dyDescent="0.25">
      <c r="B8" s="125"/>
      <c r="C8" s="124" t="s">
        <v>94</v>
      </c>
      <c r="D8" s="167">
        <f>SUM(D7-D5)</f>
        <v>7</v>
      </c>
      <c r="E8" s="168">
        <f t="shared" ref="E8:O8" si="4">SUM(E7-E5)</f>
        <v>0</v>
      </c>
      <c r="F8" s="168">
        <f t="shared" si="4"/>
        <v>0</v>
      </c>
      <c r="G8" s="169">
        <f t="shared" si="0"/>
        <v>7</v>
      </c>
      <c r="H8" s="170">
        <f t="shared" si="4"/>
        <v>3</v>
      </c>
      <c r="I8" s="168">
        <f>SUM(I7-I5)</f>
        <v>0</v>
      </c>
      <c r="J8" s="171">
        <f t="shared" si="1"/>
        <v>3</v>
      </c>
      <c r="K8" s="170">
        <f t="shared" si="4"/>
        <v>-12</v>
      </c>
      <c r="L8" s="168">
        <f t="shared" si="4"/>
        <v>0</v>
      </c>
      <c r="M8" s="171">
        <f t="shared" si="2"/>
        <v>-12</v>
      </c>
      <c r="N8" s="170">
        <f t="shared" si="4"/>
        <v>-9</v>
      </c>
      <c r="O8" s="168">
        <f t="shared" si="4"/>
        <v>0</v>
      </c>
      <c r="P8" s="171">
        <f t="shared" si="3"/>
        <v>-9</v>
      </c>
    </row>
    <row r="9" spans="2:16" s="81" customFormat="1" ht="15" customHeight="1" x14ac:dyDescent="0.25">
      <c r="B9" s="130"/>
      <c r="C9" s="128">
        <v>6</v>
      </c>
      <c r="D9" s="174">
        <f>'H27.6'!D49</f>
        <v>3089</v>
      </c>
      <c r="E9" s="166">
        <f>'H27.6'!E49</f>
        <v>76</v>
      </c>
      <c r="F9" s="166">
        <f>'H27.6'!F49</f>
        <v>16</v>
      </c>
      <c r="G9" s="173">
        <f t="shared" si="0"/>
        <v>3181</v>
      </c>
      <c r="H9" s="157">
        <f>'H27.6'!H49</f>
        <v>3433</v>
      </c>
      <c r="I9" s="158">
        <f>'H27.6'!I49</f>
        <v>15</v>
      </c>
      <c r="J9" s="156">
        <f t="shared" si="1"/>
        <v>3448</v>
      </c>
      <c r="K9" s="157">
        <f>'H27.6'!K49</f>
        <v>3436</v>
      </c>
      <c r="L9" s="158">
        <f>'H27.6'!L49</f>
        <v>81</v>
      </c>
      <c r="M9" s="156">
        <f t="shared" si="2"/>
        <v>3517</v>
      </c>
      <c r="N9" s="157">
        <f>H9+K9</f>
        <v>6869</v>
      </c>
      <c r="O9" s="158">
        <f>I9+L9</f>
        <v>96</v>
      </c>
      <c r="P9" s="156">
        <f t="shared" si="3"/>
        <v>6965</v>
      </c>
    </row>
    <row r="10" spans="2:16" s="92" customFormat="1" ht="15" customHeight="1" x14ac:dyDescent="0.25">
      <c r="B10" s="126"/>
      <c r="C10" s="124" t="s">
        <v>94</v>
      </c>
      <c r="D10" s="141">
        <f>SUM(D9-D7)</f>
        <v>-5</v>
      </c>
      <c r="E10" s="139">
        <f t="shared" ref="E10:O10" si="5">SUM(E9-E7)</f>
        <v>-1</v>
      </c>
      <c r="F10" s="139">
        <f t="shared" si="5"/>
        <v>1</v>
      </c>
      <c r="G10" s="142">
        <f t="shared" si="0"/>
        <v>-5</v>
      </c>
      <c r="H10" s="137">
        <f t="shared" si="5"/>
        <v>-1</v>
      </c>
      <c r="I10" s="140">
        <f t="shared" si="5"/>
        <v>0</v>
      </c>
      <c r="J10" s="138">
        <f t="shared" si="1"/>
        <v>-1</v>
      </c>
      <c r="K10" s="137">
        <f t="shared" si="5"/>
        <v>-16</v>
      </c>
      <c r="L10" s="139">
        <f t="shared" si="5"/>
        <v>0</v>
      </c>
      <c r="M10" s="138">
        <f t="shared" si="2"/>
        <v>-16</v>
      </c>
      <c r="N10" s="137">
        <f t="shared" si="5"/>
        <v>-17</v>
      </c>
      <c r="O10" s="139">
        <f t="shared" si="5"/>
        <v>0</v>
      </c>
      <c r="P10" s="138">
        <f t="shared" si="3"/>
        <v>-17</v>
      </c>
    </row>
    <row r="11" spans="2:16" s="81" customFormat="1" ht="15" customHeight="1" x14ac:dyDescent="0.25">
      <c r="B11" s="130"/>
      <c r="C11" s="131">
        <v>7</v>
      </c>
      <c r="D11" s="174">
        <f>'H27.7'!D49</f>
        <v>3083</v>
      </c>
      <c r="E11" s="166">
        <f>'H27.7'!E49</f>
        <v>77</v>
      </c>
      <c r="F11" s="166">
        <f>'H27.7'!F49</f>
        <v>16</v>
      </c>
      <c r="G11" s="175">
        <f t="shared" si="0"/>
        <v>3176</v>
      </c>
      <c r="H11" s="165">
        <f>'H27.7'!H49</f>
        <v>3425</v>
      </c>
      <c r="I11" s="166">
        <f>'H27.7'!I49</f>
        <v>15</v>
      </c>
      <c r="J11" s="164">
        <f t="shared" si="1"/>
        <v>3440</v>
      </c>
      <c r="K11" s="165">
        <f>'H27.7'!K49</f>
        <v>3438</v>
      </c>
      <c r="L11" s="166">
        <f>'H27.7'!L49</f>
        <v>82</v>
      </c>
      <c r="M11" s="164">
        <f t="shared" si="2"/>
        <v>3520</v>
      </c>
      <c r="N11" s="165">
        <f>H11+K11</f>
        <v>6863</v>
      </c>
      <c r="O11" s="166">
        <f>I11+L11</f>
        <v>97</v>
      </c>
      <c r="P11" s="164">
        <f t="shared" si="3"/>
        <v>6960</v>
      </c>
    </row>
    <row r="12" spans="2:16" s="81" customFormat="1" ht="15" customHeight="1" x14ac:dyDescent="0.25">
      <c r="B12" s="125"/>
      <c r="C12" s="124" t="s">
        <v>94</v>
      </c>
      <c r="D12" s="176">
        <f>SUM(D11-D9)</f>
        <v>-6</v>
      </c>
      <c r="E12" s="177">
        <f t="shared" ref="E12:O12" si="6">SUM(E11-E9)</f>
        <v>1</v>
      </c>
      <c r="F12" s="177">
        <f t="shared" si="6"/>
        <v>0</v>
      </c>
      <c r="G12" s="178">
        <f t="shared" si="0"/>
        <v>-5</v>
      </c>
      <c r="H12" s="179">
        <f t="shared" si="6"/>
        <v>-8</v>
      </c>
      <c r="I12" s="177">
        <f t="shared" si="6"/>
        <v>0</v>
      </c>
      <c r="J12" s="180">
        <f t="shared" si="1"/>
        <v>-8</v>
      </c>
      <c r="K12" s="179">
        <f t="shared" si="6"/>
        <v>2</v>
      </c>
      <c r="L12" s="177">
        <f t="shared" si="6"/>
        <v>1</v>
      </c>
      <c r="M12" s="180">
        <f t="shared" si="2"/>
        <v>3</v>
      </c>
      <c r="N12" s="179">
        <f t="shared" si="6"/>
        <v>-6</v>
      </c>
      <c r="O12" s="177">
        <f t="shared" si="6"/>
        <v>1</v>
      </c>
      <c r="P12" s="180">
        <f t="shared" si="3"/>
        <v>-5</v>
      </c>
    </row>
    <row r="13" spans="2:16" ht="15" customHeight="1" x14ac:dyDescent="0.25">
      <c r="B13" s="132"/>
      <c r="C13" s="133">
        <v>8</v>
      </c>
      <c r="D13" s="172">
        <f>'H27.8'!D49</f>
        <v>3077</v>
      </c>
      <c r="E13" s="158">
        <f>'H27.8'!E49</f>
        <v>86</v>
      </c>
      <c r="F13" s="158">
        <f>'H27.8'!F49</f>
        <v>16</v>
      </c>
      <c r="G13" s="173">
        <f t="shared" si="0"/>
        <v>3179</v>
      </c>
      <c r="H13" s="157">
        <f>'H27.8'!H49</f>
        <v>3425</v>
      </c>
      <c r="I13" s="158">
        <f>'H27.8'!I49</f>
        <v>18</v>
      </c>
      <c r="J13" s="156">
        <f t="shared" si="1"/>
        <v>3443</v>
      </c>
      <c r="K13" s="157">
        <f>'H27.8'!K49</f>
        <v>3426</v>
      </c>
      <c r="L13" s="158">
        <f>'H27.8'!L49</f>
        <v>88</v>
      </c>
      <c r="M13" s="156">
        <f t="shared" si="2"/>
        <v>3514</v>
      </c>
      <c r="N13" s="157">
        <f>H13+K13</f>
        <v>6851</v>
      </c>
      <c r="O13" s="158">
        <f>I13+L13</f>
        <v>106</v>
      </c>
      <c r="P13" s="156">
        <f t="shared" si="3"/>
        <v>6957</v>
      </c>
    </row>
    <row r="14" spans="2:16" ht="15" customHeight="1" x14ac:dyDescent="0.25">
      <c r="B14" s="127"/>
      <c r="C14" s="124" t="s">
        <v>94</v>
      </c>
      <c r="D14" s="144">
        <f>SUM(D13-D11)</f>
        <v>-6</v>
      </c>
      <c r="E14" s="143">
        <f t="shared" ref="E14:O14" si="7">SUM(E13-E11)</f>
        <v>9</v>
      </c>
      <c r="F14" s="143">
        <f t="shared" si="7"/>
        <v>0</v>
      </c>
      <c r="G14" s="145">
        <f t="shared" si="0"/>
        <v>3</v>
      </c>
      <c r="H14" s="146">
        <f t="shared" si="7"/>
        <v>0</v>
      </c>
      <c r="I14" s="143">
        <f t="shared" si="7"/>
        <v>3</v>
      </c>
      <c r="J14" s="147">
        <f t="shared" si="1"/>
        <v>3</v>
      </c>
      <c r="K14" s="146">
        <f t="shared" si="7"/>
        <v>-12</v>
      </c>
      <c r="L14" s="143">
        <f t="shared" si="7"/>
        <v>6</v>
      </c>
      <c r="M14" s="147">
        <f t="shared" si="2"/>
        <v>-6</v>
      </c>
      <c r="N14" s="146">
        <f t="shared" si="7"/>
        <v>-12</v>
      </c>
      <c r="O14" s="143">
        <f t="shared" si="7"/>
        <v>9</v>
      </c>
      <c r="P14" s="147">
        <f t="shared" si="3"/>
        <v>-3</v>
      </c>
    </row>
    <row r="15" spans="2:16" ht="15" customHeight="1" x14ac:dyDescent="0.25">
      <c r="B15" s="132"/>
      <c r="C15" s="134">
        <v>9</v>
      </c>
      <c r="D15" s="174">
        <f>'H27.9'!D49</f>
        <v>3068</v>
      </c>
      <c r="E15" s="166">
        <f>'H27.9'!E49</f>
        <v>86</v>
      </c>
      <c r="F15" s="166">
        <f>'H27.9'!F49</f>
        <v>17</v>
      </c>
      <c r="G15" s="175">
        <f t="shared" si="0"/>
        <v>3171</v>
      </c>
      <c r="H15" s="165">
        <f>'H27.9'!H49</f>
        <v>3412</v>
      </c>
      <c r="I15" s="166">
        <f>'H27.9'!I49</f>
        <v>19</v>
      </c>
      <c r="J15" s="164">
        <f t="shared" si="1"/>
        <v>3431</v>
      </c>
      <c r="K15" s="165">
        <f>'H27.9'!K49</f>
        <v>3411</v>
      </c>
      <c r="L15" s="166">
        <f>'H27.9'!L49</f>
        <v>88</v>
      </c>
      <c r="M15" s="164">
        <f t="shared" si="2"/>
        <v>3499</v>
      </c>
      <c r="N15" s="165">
        <f>H15+K15</f>
        <v>6823</v>
      </c>
      <c r="O15" s="166">
        <f>I15+L15</f>
        <v>107</v>
      </c>
      <c r="P15" s="164">
        <f t="shared" si="3"/>
        <v>6930</v>
      </c>
    </row>
    <row r="16" spans="2:16" ht="15" customHeight="1" x14ac:dyDescent="0.25">
      <c r="B16" s="127"/>
      <c r="C16" s="124" t="s">
        <v>94</v>
      </c>
      <c r="D16" s="176">
        <f>SUM(D15-D13)</f>
        <v>-9</v>
      </c>
      <c r="E16" s="177">
        <f t="shared" ref="E16:O16" si="8">SUM(E15-E13)</f>
        <v>0</v>
      </c>
      <c r="F16" s="177">
        <f t="shared" si="8"/>
        <v>1</v>
      </c>
      <c r="G16" s="178">
        <f t="shared" si="0"/>
        <v>-8</v>
      </c>
      <c r="H16" s="179">
        <f t="shared" si="8"/>
        <v>-13</v>
      </c>
      <c r="I16" s="177">
        <f t="shared" si="8"/>
        <v>1</v>
      </c>
      <c r="J16" s="180">
        <f t="shared" si="1"/>
        <v>-12</v>
      </c>
      <c r="K16" s="179">
        <f t="shared" si="8"/>
        <v>-15</v>
      </c>
      <c r="L16" s="177">
        <f t="shared" si="8"/>
        <v>0</v>
      </c>
      <c r="M16" s="180">
        <f t="shared" si="2"/>
        <v>-15</v>
      </c>
      <c r="N16" s="179">
        <f t="shared" si="8"/>
        <v>-28</v>
      </c>
      <c r="O16" s="177">
        <f t="shared" si="8"/>
        <v>1</v>
      </c>
      <c r="P16" s="180">
        <f t="shared" si="3"/>
        <v>-27</v>
      </c>
    </row>
    <row r="17" spans="2:16" ht="15" customHeight="1" x14ac:dyDescent="0.25">
      <c r="B17" s="132"/>
      <c r="C17" s="133">
        <v>10</v>
      </c>
      <c r="D17" s="172">
        <f>'H27.10'!D49</f>
        <v>3062</v>
      </c>
      <c r="E17" s="158">
        <f>'H27.10'!E49</f>
        <v>85</v>
      </c>
      <c r="F17" s="158">
        <f>'H27.10'!F49</f>
        <v>18</v>
      </c>
      <c r="G17" s="173">
        <f t="shared" si="0"/>
        <v>3165</v>
      </c>
      <c r="H17" s="157">
        <f>'H27.10'!H49</f>
        <v>3404</v>
      </c>
      <c r="I17" s="158">
        <f>'H27.10'!I49</f>
        <v>20</v>
      </c>
      <c r="J17" s="156">
        <f t="shared" si="1"/>
        <v>3424</v>
      </c>
      <c r="K17" s="157">
        <f>'H27.10'!K49</f>
        <v>3399</v>
      </c>
      <c r="L17" s="158">
        <f>'H27.10'!L49</f>
        <v>88</v>
      </c>
      <c r="M17" s="156">
        <f t="shared" si="2"/>
        <v>3487</v>
      </c>
      <c r="N17" s="157">
        <f>H17+K17</f>
        <v>6803</v>
      </c>
      <c r="O17" s="158">
        <f>I17+L17</f>
        <v>108</v>
      </c>
      <c r="P17" s="156">
        <f t="shared" si="3"/>
        <v>6911</v>
      </c>
    </row>
    <row r="18" spans="2:16" ht="15" customHeight="1" x14ac:dyDescent="0.25">
      <c r="B18" s="127"/>
      <c r="C18" s="124" t="s">
        <v>94</v>
      </c>
      <c r="D18" s="144">
        <f>SUM(D17-D15)</f>
        <v>-6</v>
      </c>
      <c r="E18" s="143">
        <f t="shared" ref="E18:O18" si="9">SUM(E17-E15)</f>
        <v>-1</v>
      </c>
      <c r="F18" s="143">
        <f t="shared" si="9"/>
        <v>1</v>
      </c>
      <c r="G18" s="145">
        <f t="shared" si="0"/>
        <v>-6</v>
      </c>
      <c r="H18" s="146">
        <f t="shared" si="9"/>
        <v>-8</v>
      </c>
      <c r="I18" s="143">
        <f t="shared" si="9"/>
        <v>1</v>
      </c>
      <c r="J18" s="147">
        <f t="shared" si="1"/>
        <v>-7</v>
      </c>
      <c r="K18" s="146">
        <f t="shared" si="9"/>
        <v>-12</v>
      </c>
      <c r="L18" s="143">
        <f t="shared" si="9"/>
        <v>0</v>
      </c>
      <c r="M18" s="147">
        <f t="shared" si="2"/>
        <v>-12</v>
      </c>
      <c r="N18" s="146">
        <f t="shared" si="9"/>
        <v>-20</v>
      </c>
      <c r="O18" s="143">
        <f t="shared" si="9"/>
        <v>1</v>
      </c>
      <c r="P18" s="147">
        <f t="shared" si="3"/>
        <v>-19</v>
      </c>
    </row>
    <row r="19" spans="2:16" s="81" customFormat="1" ht="15" customHeight="1" x14ac:dyDescent="0.25">
      <c r="B19" s="130"/>
      <c r="C19" s="131">
        <v>11</v>
      </c>
      <c r="D19" s="174">
        <f>'H27.11'!D49</f>
        <v>3060</v>
      </c>
      <c r="E19" s="166">
        <f>'H27.11'!E49</f>
        <v>85</v>
      </c>
      <c r="F19" s="166">
        <f>'H27.11'!F49</f>
        <v>18</v>
      </c>
      <c r="G19" s="175">
        <f t="shared" si="0"/>
        <v>3163</v>
      </c>
      <c r="H19" s="165">
        <f>'H27.11'!H49</f>
        <v>3395</v>
      </c>
      <c r="I19" s="166">
        <f>'H27.11'!I49</f>
        <v>20</v>
      </c>
      <c r="J19" s="164">
        <f t="shared" si="1"/>
        <v>3415</v>
      </c>
      <c r="K19" s="165">
        <f>'H27.11'!K49</f>
        <v>3382</v>
      </c>
      <c r="L19" s="166">
        <f>'H27.11'!L49</f>
        <v>88</v>
      </c>
      <c r="M19" s="164">
        <f t="shared" si="2"/>
        <v>3470</v>
      </c>
      <c r="N19" s="165">
        <f>H19+K19</f>
        <v>6777</v>
      </c>
      <c r="O19" s="166">
        <f>I19+L19</f>
        <v>108</v>
      </c>
      <c r="P19" s="164">
        <f t="shared" si="3"/>
        <v>6885</v>
      </c>
    </row>
    <row r="20" spans="2:16" s="81" customFormat="1" ht="15" customHeight="1" x14ac:dyDescent="0.25">
      <c r="B20" s="125"/>
      <c r="C20" s="124" t="s">
        <v>94</v>
      </c>
      <c r="D20" s="144">
        <f>SUM(D19-D17)</f>
        <v>-2</v>
      </c>
      <c r="E20" s="177">
        <f t="shared" ref="E20:O20" si="10">SUM(E19-E17)</f>
        <v>0</v>
      </c>
      <c r="F20" s="177">
        <f t="shared" si="10"/>
        <v>0</v>
      </c>
      <c r="G20" s="178">
        <f t="shared" si="0"/>
        <v>-2</v>
      </c>
      <c r="H20" s="179">
        <f t="shared" si="10"/>
        <v>-9</v>
      </c>
      <c r="I20" s="177">
        <f t="shared" si="10"/>
        <v>0</v>
      </c>
      <c r="J20" s="180">
        <f t="shared" si="1"/>
        <v>-9</v>
      </c>
      <c r="K20" s="179">
        <f t="shared" si="10"/>
        <v>-17</v>
      </c>
      <c r="L20" s="177">
        <f t="shared" si="10"/>
        <v>0</v>
      </c>
      <c r="M20" s="180">
        <f t="shared" si="2"/>
        <v>-17</v>
      </c>
      <c r="N20" s="179">
        <f t="shared" si="10"/>
        <v>-26</v>
      </c>
      <c r="O20" s="177">
        <f t="shared" si="10"/>
        <v>0</v>
      </c>
      <c r="P20" s="180">
        <f t="shared" si="3"/>
        <v>-26</v>
      </c>
    </row>
    <row r="21" spans="2:16" s="97" customFormat="1" ht="15" customHeight="1" x14ac:dyDescent="0.25">
      <c r="B21" s="135"/>
      <c r="C21" s="136">
        <v>12</v>
      </c>
      <c r="D21" s="157">
        <f>'H27.12.'!D49</f>
        <v>3052</v>
      </c>
      <c r="E21" s="197">
        <f>'H27.12.'!E49</f>
        <v>82</v>
      </c>
      <c r="F21" s="166">
        <f>'H27.12.'!F49</f>
        <v>18</v>
      </c>
      <c r="G21" s="173">
        <f t="shared" si="0"/>
        <v>3152</v>
      </c>
      <c r="H21" s="157">
        <f>'H27.12.'!H49</f>
        <v>3383</v>
      </c>
      <c r="I21" s="197">
        <f>'H27.12.'!I49</f>
        <v>20</v>
      </c>
      <c r="J21" s="156">
        <f t="shared" si="1"/>
        <v>3403</v>
      </c>
      <c r="K21" s="157">
        <f>'H27.12.'!K49</f>
        <v>3371</v>
      </c>
      <c r="L21" s="197">
        <f>'H27.12.'!L49</f>
        <v>85</v>
      </c>
      <c r="M21" s="156">
        <f t="shared" si="2"/>
        <v>3456</v>
      </c>
      <c r="N21" s="157">
        <f>H21+K21</f>
        <v>6754</v>
      </c>
      <c r="O21" s="158">
        <f>I21+L21</f>
        <v>105</v>
      </c>
      <c r="P21" s="156">
        <f>SUM(N21:O21)</f>
        <v>6859</v>
      </c>
    </row>
    <row r="22" spans="2:16" ht="15" customHeight="1" x14ac:dyDescent="0.25">
      <c r="B22" s="127"/>
      <c r="C22" s="124" t="s">
        <v>94</v>
      </c>
      <c r="D22" s="192">
        <f>SUM(D21-D19)</f>
        <v>-8</v>
      </c>
      <c r="E22" s="193">
        <f t="shared" ref="E22:O22" si="11">SUM(E21-E19)</f>
        <v>-3</v>
      </c>
      <c r="F22" s="193">
        <f t="shared" si="11"/>
        <v>0</v>
      </c>
      <c r="G22" s="194">
        <f t="shared" si="0"/>
        <v>-11</v>
      </c>
      <c r="H22" s="195">
        <f t="shared" si="11"/>
        <v>-12</v>
      </c>
      <c r="I22" s="193">
        <f t="shared" si="11"/>
        <v>0</v>
      </c>
      <c r="J22" s="196">
        <f t="shared" si="1"/>
        <v>-12</v>
      </c>
      <c r="K22" s="195">
        <f t="shared" si="11"/>
        <v>-11</v>
      </c>
      <c r="L22" s="193">
        <f t="shared" si="11"/>
        <v>-3</v>
      </c>
      <c r="M22" s="196">
        <f t="shared" si="2"/>
        <v>-14</v>
      </c>
      <c r="N22" s="195">
        <f t="shared" si="11"/>
        <v>-23</v>
      </c>
      <c r="O22" s="193">
        <f t="shared" si="11"/>
        <v>-3</v>
      </c>
      <c r="P22" s="196">
        <f t="shared" si="3"/>
        <v>-26</v>
      </c>
    </row>
    <row r="23" spans="2:16" s="81" customFormat="1" ht="15" customHeight="1" x14ac:dyDescent="0.25">
      <c r="B23" s="130"/>
      <c r="C23" s="131">
        <v>1</v>
      </c>
      <c r="D23" s="174">
        <f>'H28.1'!D49</f>
        <v>3054</v>
      </c>
      <c r="E23" s="166">
        <f>'H28.1'!E49</f>
        <v>84</v>
      </c>
      <c r="F23" s="166">
        <f>'H28.1'!F49</f>
        <v>18</v>
      </c>
      <c r="G23" s="175">
        <f t="shared" si="0"/>
        <v>3156</v>
      </c>
      <c r="H23" s="165">
        <f>'H28.1'!H49</f>
        <v>3379</v>
      </c>
      <c r="I23" s="166">
        <f>'H28.1'!I49</f>
        <v>22</v>
      </c>
      <c r="J23" s="164">
        <f t="shared" si="1"/>
        <v>3401</v>
      </c>
      <c r="K23" s="165">
        <f>'H28.1'!K49</f>
        <v>3368</v>
      </c>
      <c r="L23" s="166">
        <f>'H28.1'!L49</f>
        <v>85</v>
      </c>
      <c r="M23" s="164">
        <f t="shared" si="2"/>
        <v>3453</v>
      </c>
      <c r="N23" s="165">
        <f>H23+K23</f>
        <v>6747</v>
      </c>
      <c r="O23" s="166">
        <f>I23+L23</f>
        <v>107</v>
      </c>
      <c r="P23" s="164">
        <f t="shared" si="3"/>
        <v>6854</v>
      </c>
    </row>
    <row r="24" spans="2:16" ht="15" customHeight="1" x14ac:dyDescent="0.25">
      <c r="B24" s="125"/>
      <c r="C24" s="124" t="s">
        <v>94</v>
      </c>
      <c r="D24" s="199">
        <f>SUM(D23-D21)</f>
        <v>2</v>
      </c>
      <c r="E24" s="200">
        <f t="shared" ref="E24:O24" si="12">SUM(E23-E21)</f>
        <v>2</v>
      </c>
      <c r="F24" s="200">
        <f t="shared" si="12"/>
        <v>0</v>
      </c>
      <c r="G24" s="201">
        <f t="shared" si="0"/>
        <v>4</v>
      </c>
      <c r="H24" s="202">
        <f t="shared" si="12"/>
        <v>-4</v>
      </c>
      <c r="I24" s="200">
        <f t="shared" si="12"/>
        <v>2</v>
      </c>
      <c r="J24" s="203">
        <f t="shared" si="1"/>
        <v>-2</v>
      </c>
      <c r="K24" s="202">
        <f t="shared" si="12"/>
        <v>-3</v>
      </c>
      <c r="L24" s="200">
        <f t="shared" si="12"/>
        <v>0</v>
      </c>
      <c r="M24" s="203">
        <f t="shared" si="2"/>
        <v>-3</v>
      </c>
      <c r="N24" s="202">
        <f t="shared" si="12"/>
        <v>-7</v>
      </c>
      <c r="O24" s="200">
        <f t="shared" si="12"/>
        <v>2</v>
      </c>
      <c r="P24" s="203">
        <f t="shared" si="3"/>
        <v>-5</v>
      </c>
    </row>
    <row r="25" spans="2:16" s="81" customFormat="1" ht="15" customHeight="1" x14ac:dyDescent="0.25">
      <c r="B25" s="130"/>
      <c r="C25" s="128">
        <v>2</v>
      </c>
      <c r="D25" s="172">
        <f>'H28.2'!D49</f>
        <v>3057</v>
      </c>
      <c r="E25" s="158">
        <f>'H28.2'!E49</f>
        <v>87</v>
      </c>
      <c r="F25" s="158">
        <f>'H28.2'!F49</f>
        <v>18</v>
      </c>
      <c r="G25" s="173">
        <f t="shared" si="0"/>
        <v>3162</v>
      </c>
      <c r="H25" s="157">
        <f>'H28.2'!H49</f>
        <v>3376</v>
      </c>
      <c r="I25" s="158">
        <f>'H28.2'!I49</f>
        <v>22</v>
      </c>
      <c r="J25" s="156">
        <f t="shared" si="1"/>
        <v>3398</v>
      </c>
      <c r="K25" s="157">
        <f>'H28.2'!K49</f>
        <v>3368</v>
      </c>
      <c r="L25" s="158">
        <f>'H28.2'!L49</f>
        <v>88</v>
      </c>
      <c r="M25" s="156">
        <f t="shared" si="2"/>
        <v>3456</v>
      </c>
      <c r="N25" s="157">
        <f>H25+K25</f>
        <v>6744</v>
      </c>
      <c r="O25" s="158">
        <f>I25+L25</f>
        <v>110</v>
      </c>
      <c r="P25" s="156">
        <f t="shared" si="3"/>
        <v>6854</v>
      </c>
    </row>
    <row r="26" spans="2:16" ht="15" customHeight="1" x14ac:dyDescent="0.25">
      <c r="B26" s="127"/>
      <c r="C26" s="124" t="s">
        <v>94</v>
      </c>
      <c r="D26" s="192">
        <f>SUM(D25-D23)</f>
        <v>3</v>
      </c>
      <c r="E26" s="193">
        <f t="shared" ref="E26:O26" si="13">SUM(E25-E23)</f>
        <v>3</v>
      </c>
      <c r="F26" s="193">
        <f t="shared" si="13"/>
        <v>0</v>
      </c>
      <c r="G26" s="194">
        <f t="shared" si="0"/>
        <v>6</v>
      </c>
      <c r="H26" s="195">
        <f t="shared" si="13"/>
        <v>-3</v>
      </c>
      <c r="I26" s="193">
        <f t="shared" si="13"/>
        <v>0</v>
      </c>
      <c r="J26" s="196">
        <f t="shared" si="1"/>
        <v>-3</v>
      </c>
      <c r="K26" s="195">
        <f t="shared" si="13"/>
        <v>0</v>
      </c>
      <c r="L26" s="193">
        <f t="shared" si="13"/>
        <v>3</v>
      </c>
      <c r="M26" s="196">
        <f t="shared" si="2"/>
        <v>3</v>
      </c>
      <c r="N26" s="195">
        <f t="shared" si="13"/>
        <v>-3</v>
      </c>
      <c r="O26" s="193">
        <f t="shared" si="13"/>
        <v>3</v>
      </c>
      <c r="P26" s="196">
        <f t="shared" si="3"/>
        <v>0</v>
      </c>
    </row>
    <row r="27" spans="2:16" ht="15" customHeight="1" x14ac:dyDescent="0.25">
      <c r="B27" s="132"/>
      <c r="C27" s="134">
        <v>3</v>
      </c>
      <c r="D27" s="174">
        <f>'H28.3'!D49</f>
        <v>3049</v>
      </c>
      <c r="E27" s="166">
        <f>'H28.3'!E49</f>
        <v>87</v>
      </c>
      <c r="F27" s="166">
        <f>'H28.3'!F49</f>
        <v>17</v>
      </c>
      <c r="G27" s="175">
        <f t="shared" si="0"/>
        <v>3153</v>
      </c>
      <c r="H27" s="165">
        <f>'H28.3'!H49</f>
        <v>3360</v>
      </c>
      <c r="I27" s="166">
        <f>'H28.3'!I49</f>
        <v>22</v>
      </c>
      <c r="J27" s="164">
        <f t="shared" si="1"/>
        <v>3382</v>
      </c>
      <c r="K27" s="165">
        <f>'H28.3'!K49</f>
        <v>3349</v>
      </c>
      <c r="L27" s="166">
        <f>'H28.3'!L49</f>
        <v>87</v>
      </c>
      <c r="M27" s="164">
        <f t="shared" si="2"/>
        <v>3436</v>
      </c>
      <c r="N27" s="165">
        <f>H27+K27</f>
        <v>6709</v>
      </c>
      <c r="O27" s="166">
        <f>I27+L27</f>
        <v>109</v>
      </c>
      <c r="P27" s="164">
        <f t="shared" si="3"/>
        <v>6818</v>
      </c>
    </row>
    <row r="28" spans="2:16" ht="15" customHeight="1" x14ac:dyDescent="0.25">
      <c r="B28" s="127"/>
      <c r="C28" s="124" t="s">
        <v>94</v>
      </c>
      <c r="D28" s="192">
        <f>SUM(D27-D25)</f>
        <v>-8</v>
      </c>
      <c r="E28" s="193">
        <f t="shared" ref="E28:F28" si="14">SUM(E27-E25)</f>
        <v>0</v>
      </c>
      <c r="F28" s="193">
        <f t="shared" si="14"/>
        <v>-1</v>
      </c>
      <c r="G28" s="194">
        <f t="shared" si="0"/>
        <v>-9</v>
      </c>
      <c r="H28" s="195">
        <f t="shared" ref="H28:I28" si="15">SUM(H27-H25)</f>
        <v>-16</v>
      </c>
      <c r="I28" s="193">
        <f t="shared" si="15"/>
        <v>0</v>
      </c>
      <c r="J28" s="196">
        <f t="shared" si="1"/>
        <v>-16</v>
      </c>
      <c r="K28" s="195">
        <f t="shared" ref="K28:O28" si="16">SUM(K27-K25)</f>
        <v>-19</v>
      </c>
      <c r="L28" s="193">
        <f t="shared" si="16"/>
        <v>-1</v>
      </c>
      <c r="M28" s="196">
        <f t="shared" ref="M28" si="17">SUM(K28:L28)</f>
        <v>-20</v>
      </c>
      <c r="N28" s="195">
        <f t="shared" si="16"/>
        <v>-35</v>
      </c>
      <c r="O28" s="193">
        <f t="shared" si="16"/>
        <v>-1</v>
      </c>
      <c r="P28" s="196">
        <f t="shared" ref="P28" si="18">SUM(N28:O28)</f>
        <v>-36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ageMargins left="0.6" right="0.6" top="0.75" bottom="0.75" header="0.3" footer="0.3"/>
  <pageSetup paperSize="9" orientation="landscape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115">
    <tabColor rgb="FFFFFF99"/>
  </sheetPr>
  <dimension ref="A1:N28"/>
  <sheetViews>
    <sheetView workbookViewId="0">
      <selection activeCell="B26" sqref="B26"/>
    </sheetView>
  </sheetViews>
  <sheetFormatPr defaultRowHeight="12.75" x14ac:dyDescent="0.25"/>
  <sheetData>
    <row r="1" spans="1:14" ht="16.149999999999999" x14ac:dyDescent="0.25">
      <c r="B1" s="67" t="s">
        <v>122</v>
      </c>
    </row>
    <row r="2" spans="1:14" ht="16.149999999999999" x14ac:dyDescent="0.25">
      <c r="A2" s="449" t="s">
        <v>91</v>
      </c>
      <c r="B2" s="451" t="s">
        <v>3</v>
      </c>
      <c r="C2" s="451"/>
      <c r="D2" s="451"/>
      <c r="E2" s="451"/>
      <c r="F2" s="451" t="s">
        <v>92</v>
      </c>
      <c r="G2" s="451"/>
      <c r="H2" s="451"/>
      <c r="I2" s="451"/>
      <c r="J2" s="451"/>
      <c r="K2" s="451"/>
      <c r="L2" s="451"/>
      <c r="M2" s="451"/>
      <c r="N2" s="451"/>
    </row>
    <row r="3" spans="1:14" ht="16.149999999999999" x14ac:dyDescent="0.25">
      <c r="A3" s="450"/>
      <c r="B3" s="451"/>
      <c r="C3" s="451"/>
      <c r="D3" s="451"/>
      <c r="E3" s="451"/>
      <c r="F3" s="451" t="s">
        <v>1</v>
      </c>
      <c r="G3" s="451"/>
      <c r="H3" s="451"/>
      <c r="I3" s="451" t="s">
        <v>2</v>
      </c>
      <c r="J3" s="451"/>
      <c r="K3" s="451"/>
      <c r="L3" s="451" t="s">
        <v>4</v>
      </c>
      <c r="M3" s="451"/>
      <c r="N3" s="451"/>
    </row>
    <row r="4" spans="1:14" x14ac:dyDescent="0.25">
      <c r="A4" s="68" t="s">
        <v>93</v>
      </c>
      <c r="B4" s="62" t="s">
        <v>71</v>
      </c>
      <c r="C4" s="62" t="s">
        <v>72</v>
      </c>
      <c r="D4" s="62" t="s">
        <v>73</v>
      </c>
      <c r="E4" s="62" t="s">
        <v>4</v>
      </c>
      <c r="F4" s="62" t="s">
        <v>71</v>
      </c>
      <c r="G4" s="62" t="s">
        <v>72</v>
      </c>
      <c r="H4" s="62" t="s">
        <v>4</v>
      </c>
      <c r="I4" s="62" t="s">
        <v>71</v>
      </c>
      <c r="J4" s="62" t="s">
        <v>72</v>
      </c>
      <c r="K4" s="62" t="s">
        <v>4</v>
      </c>
      <c r="L4" s="62" t="s">
        <v>71</v>
      </c>
      <c r="M4" s="62" t="s">
        <v>72</v>
      </c>
      <c r="N4" s="62" t="s">
        <v>4</v>
      </c>
    </row>
    <row r="5" spans="1:14" s="81" customFormat="1" x14ac:dyDescent="0.25">
      <c r="A5" s="78">
        <v>4</v>
      </c>
      <c r="B5" s="79">
        <v>3087</v>
      </c>
      <c r="C5" s="79">
        <v>77</v>
      </c>
      <c r="D5" s="79">
        <v>15</v>
      </c>
      <c r="E5" s="79">
        <v>3179</v>
      </c>
      <c r="F5" s="79">
        <v>3431</v>
      </c>
      <c r="G5" s="79">
        <v>15</v>
      </c>
      <c r="H5" s="79">
        <v>3446</v>
      </c>
      <c r="I5" s="79">
        <v>3464</v>
      </c>
      <c r="J5" s="79">
        <v>81</v>
      </c>
      <c r="K5" s="80">
        <v>3545</v>
      </c>
      <c r="L5" s="80">
        <v>6895</v>
      </c>
      <c r="M5" s="80">
        <v>96</v>
      </c>
      <c r="N5" s="80">
        <v>6991</v>
      </c>
    </row>
    <row r="6" spans="1:14" s="81" customFormat="1" x14ac:dyDescent="0.25">
      <c r="A6" s="78" t="s">
        <v>94</v>
      </c>
      <c r="B6" s="79">
        <v>-3</v>
      </c>
      <c r="C6" s="79">
        <v>3</v>
      </c>
      <c r="D6" s="79">
        <v>0</v>
      </c>
      <c r="E6" s="79">
        <f>SUM(B6:D6)</f>
        <v>0</v>
      </c>
      <c r="F6" s="79">
        <v>-15</v>
      </c>
      <c r="G6" s="79">
        <v>3</v>
      </c>
      <c r="H6" s="79">
        <f>SUM(F6:G6)</f>
        <v>-12</v>
      </c>
      <c r="I6" s="79">
        <v>-9</v>
      </c>
      <c r="J6" s="79">
        <v>0</v>
      </c>
      <c r="K6" s="80">
        <f>SUM(I6:J6)</f>
        <v>-9</v>
      </c>
      <c r="L6" s="80">
        <f>SUM(F6,I6)</f>
        <v>-24</v>
      </c>
      <c r="M6" s="80">
        <v>3</v>
      </c>
      <c r="N6" s="80">
        <f>SUM(L6:M6)</f>
        <v>-21</v>
      </c>
    </row>
    <row r="7" spans="1:14" s="81" customFormat="1" x14ac:dyDescent="0.25">
      <c r="A7" s="78">
        <v>5</v>
      </c>
      <c r="B7" s="79">
        <v>3094</v>
      </c>
      <c r="C7" s="79">
        <v>77</v>
      </c>
      <c r="D7" s="79">
        <v>15</v>
      </c>
      <c r="E7" s="79">
        <v>3186</v>
      </c>
      <c r="F7" s="79">
        <v>3434</v>
      </c>
      <c r="G7" s="79">
        <v>15</v>
      </c>
      <c r="H7" s="79">
        <v>3449</v>
      </c>
      <c r="I7" s="79">
        <v>3452</v>
      </c>
      <c r="J7" s="79">
        <v>81</v>
      </c>
      <c r="K7" s="80">
        <v>3533</v>
      </c>
      <c r="L7" s="80">
        <v>6886</v>
      </c>
      <c r="M7" s="80">
        <v>96</v>
      </c>
      <c r="N7" s="80">
        <v>6982</v>
      </c>
    </row>
    <row r="8" spans="1:14" s="81" customFormat="1" x14ac:dyDescent="0.25">
      <c r="A8" s="78" t="s">
        <v>94</v>
      </c>
      <c r="B8" s="107">
        <f>SUM(B7-B5)</f>
        <v>7</v>
      </c>
      <c r="C8" s="107">
        <f t="shared" ref="C8:N8" si="0">SUM(C7-C5)</f>
        <v>0</v>
      </c>
      <c r="D8" s="107">
        <f t="shared" si="0"/>
        <v>0</v>
      </c>
      <c r="E8" s="107">
        <f t="shared" si="0"/>
        <v>7</v>
      </c>
      <c r="F8" s="107">
        <f t="shared" si="0"/>
        <v>3</v>
      </c>
      <c r="G8" s="107">
        <f>SUM(G7-G5)</f>
        <v>0</v>
      </c>
      <c r="H8" s="107">
        <f t="shared" si="0"/>
        <v>3</v>
      </c>
      <c r="I8" s="108">
        <f t="shared" si="0"/>
        <v>-12</v>
      </c>
      <c r="J8" s="107">
        <f t="shared" si="0"/>
        <v>0</v>
      </c>
      <c r="K8" s="108">
        <f t="shared" si="0"/>
        <v>-12</v>
      </c>
      <c r="L8" s="108">
        <f t="shared" si="0"/>
        <v>-9</v>
      </c>
      <c r="M8" s="107">
        <f t="shared" si="0"/>
        <v>0</v>
      </c>
      <c r="N8" s="108">
        <f t="shared" si="0"/>
        <v>-9</v>
      </c>
    </row>
    <row r="9" spans="1:14" s="81" customFormat="1" x14ac:dyDescent="0.25">
      <c r="A9" s="78">
        <v>6</v>
      </c>
      <c r="B9" s="88">
        <v>3089</v>
      </c>
      <c r="C9" s="89">
        <v>76</v>
      </c>
      <c r="D9" s="89">
        <v>16</v>
      </c>
      <c r="E9" s="88">
        <v>3181</v>
      </c>
      <c r="F9" s="88">
        <v>3433</v>
      </c>
      <c r="G9" s="89">
        <v>15</v>
      </c>
      <c r="H9" s="88">
        <v>3448</v>
      </c>
      <c r="I9" s="88">
        <v>3436</v>
      </c>
      <c r="J9" s="89">
        <v>81</v>
      </c>
      <c r="K9" s="88">
        <v>3517</v>
      </c>
      <c r="L9" s="88">
        <v>6869</v>
      </c>
      <c r="M9" s="89">
        <v>96</v>
      </c>
      <c r="N9" s="88">
        <v>6965</v>
      </c>
    </row>
    <row r="10" spans="1:14" s="92" customFormat="1" x14ac:dyDescent="0.25">
      <c r="A10" s="90" t="s">
        <v>94</v>
      </c>
      <c r="B10" s="109">
        <f>SUM(B9-B7)</f>
        <v>-5</v>
      </c>
      <c r="C10" s="109">
        <f t="shared" ref="C10:N10" si="1">SUM(C9-C7)</f>
        <v>-1</v>
      </c>
      <c r="D10" s="109">
        <f t="shared" si="1"/>
        <v>1</v>
      </c>
      <c r="E10" s="109">
        <f t="shared" si="1"/>
        <v>-5</v>
      </c>
      <c r="F10" s="109">
        <f t="shared" si="1"/>
        <v>-1</v>
      </c>
      <c r="G10" s="110">
        <f t="shared" si="1"/>
        <v>0</v>
      </c>
      <c r="H10" s="109">
        <f t="shared" si="1"/>
        <v>-1</v>
      </c>
      <c r="I10" s="109">
        <f t="shared" si="1"/>
        <v>-16</v>
      </c>
      <c r="J10" s="109">
        <f t="shared" si="1"/>
        <v>0</v>
      </c>
      <c r="K10" s="109">
        <f t="shared" si="1"/>
        <v>-16</v>
      </c>
      <c r="L10" s="109">
        <f t="shared" si="1"/>
        <v>-17</v>
      </c>
      <c r="M10" s="109">
        <f t="shared" si="1"/>
        <v>0</v>
      </c>
      <c r="N10" s="109">
        <f t="shared" si="1"/>
        <v>-17</v>
      </c>
    </row>
    <row r="11" spans="1:14" s="81" customFormat="1" x14ac:dyDescent="0.25">
      <c r="A11" s="78">
        <v>7</v>
      </c>
      <c r="B11" s="86">
        <v>3083</v>
      </c>
      <c r="C11" s="86">
        <v>77</v>
      </c>
      <c r="D11" s="86">
        <v>16</v>
      </c>
      <c r="E11" s="86">
        <v>3176</v>
      </c>
      <c r="F11" s="86">
        <v>3425</v>
      </c>
      <c r="G11" s="86">
        <v>15</v>
      </c>
      <c r="H11" s="86">
        <v>3440</v>
      </c>
      <c r="I11" s="86">
        <v>3438</v>
      </c>
      <c r="J11" s="86">
        <v>82</v>
      </c>
      <c r="K11" s="86">
        <v>3520</v>
      </c>
      <c r="L11" s="86">
        <v>6863</v>
      </c>
      <c r="M11" s="86">
        <v>97</v>
      </c>
      <c r="N11" s="86">
        <v>6960</v>
      </c>
    </row>
    <row r="12" spans="1:14" s="81" customFormat="1" x14ac:dyDescent="0.25">
      <c r="A12" s="78" t="s">
        <v>94</v>
      </c>
      <c r="B12" s="112">
        <f>SUM(B11-B9)</f>
        <v>-6</v>
      </c>
      <c r="C12" s="112">
        <f t="shared" ref="C12:N12" si="2">SUM(C11-C9)</f>
        <v>1</v>
      </c>
      <c r="D12" s="112">
        <f t="shared" si="2"/>
        <v>0</v>
      </c>
      <c r="E12" s="112">
        <f t="shared" si="2"/>
        <v>-5</v>
      </c>
      <c r="F12" s="112">
        <f t="shared" si="2"/>
        <v>-8</v>
      </c>
      <c r="G12" s="112">
        <f t="shared" si="2"/>
        <v>0</v>
      </c>
      <c r="H12" s="112">
        <f t="shared" si="2"/>
        <v>-8</v>
      </c>
      <c r="I12" s="112">
        <f t="shared" si="2"/>
        <v>2</v>
      </c>
      <c r="J12" s="112">
        <f t="shared" si="2"/>
        <v>1</v>
      </c>
      <c r="K12" s="112">
        <f t="shared" si="2"/>
        <v>3</v>
      </c>
      <c r="L12" s="112">
        <f t="shared" si="2"/>
        <v>-6</v>
      </c>
      <c r="M12" s="112">
        <f t="shared" si="2"/>
        <v>1</v>
      </c>
      <c r="N12" s="112">
        <f t="shared" si="2"/>
        <v>-5</v>
      </c>
    </row>
    <row r="13" spans="1:14" x14ac:dyDescent="0.25">
      <c r="A13" s="68">
        <v>8</v>
      </c>
      <c r="B13" s="119">
        <v>3077</v>
      </c>
      <c r="C13" s="119">
        <v>86</v>
      </c>
      <c r="D13" s="119">
        <v>16</v>
      </c>
      <c r="E13" s="119">
        <v>3179</v>
      </c>
      <c r="F13" s="119">
        <v>3425</v>
      </c>
      <c r="G13" s="119">
        <v>18</v>
      </c>
      <c r="H13" s="119">
        <v>3443</v>
      </c>
      <c r="I13" s="119">
        <v>3426</v>
      </c>
      <c r="J13" s="119">
        <v>88</v>
      </c>
      <c r="K13" s="119">
        <v>3514</v>
      </c>
      <c r="L13" s="119">
        <v>6851</v>
      </c>
      <c r="M13" s="119">
        <v>106</v>
      </c>
      <c r="N13" s="119">
        <v>6957</v>
      </c>
    </row>
    <row r="14" spans="1:14" x14ac:dyDescent="0.25">
      <c r="A14" s="68" t="s">
        <v>94</v>
      </c>
      <c r="B14" s="121">
        <f>SUM(B13-B11)</f>
        <v>-6</v>
      </c>
      <c r="C14" s="120">
        <f t="shared" ref="C14:N14" si="3">SUM(C13-C11)</f>
        <v>9</v>
      </c>
      <c r="D14" s="120">
        <f t="shared" si="3"/>
        <v>0</v>
      </c>
      <c r="E14" s="120">
        <f t="shared" si="3"/>
        <v>3</v>
      </c>
      <c r="F14" s="120">
        <f t="shared" si="3"/>
        <v>0</v>
      </c>
      <c r="G14" s="120">
        <f t="shared" si="3"/>
        <v>3</v>
      </c>
      <c r="H14" s="120">
        <f t="shared" si="3"/>
        <v>3</v>
      </c>
      <c r="I14" s="121">
        <f t="shared" si="3"/>
        <v>-12</v>
      </c>
      <c r="J14" s="120">
        <f t="shared" si="3"/>
        <v>6</v>
      </c>
      <c r="K14" s="121">
        <f t="shared" si="3"/>
        <v>-6</v>
      </c>
      <c r="L14" s="121">
        <f t="shared" si="3"/>
        <v>-12</v>
      </c>
      <c r="M14" s="120">
        <f t="shared" si="3"/>
        <v>9</v>
      </c>
      <c r="N14" s="121">
        <f t="shared" si="3"/>
        <v>-3</v>
      </c>
    </row>
    <row r="15" spans="1:14" x14ac:dyDescent="0.25">
      <c r="A15" s="68">
        <v>9</v>
      </c>
      <c r="B15" s="86">
        <v>3068</v>
      </c>
      <c r="C15" s="86">
        <v>86</v>
      </c>
      <c r="D15" s="86">
        <v>17</v>
      </c>
      <c r="E15" s="86">
        <v>3171</v>
      </c>
      <c r="F15" s="86">
        <v>3412</v>
      </c>
      <c r="G15" s="86">
        <v>19</v>
      </c>
      <c r="H15" s="86">
        <v>3431</v>
      </c>
      <c r="I15" s="86">
        <v>3411</v>
      </c>
      <c r="J15" s="86">
        <v>88</v>
      </c>
      <c r="K15" s="86">
        <v>3499</v>
      </c>
      <c r="L15" s="86">
        <v>6823</v>
      </c>
      <c r="M15" s="86">
        <v>107</v>
      </c>
      <c r="N15" s="86">
        <v>6930</v>
      </c>
    </row>
    <row r="16" spans="1:14" x14ac:dyDescent="0.25">
      <c r="A16" s="68" t="s">
        <v>94</v>
      </c>
      <c r="B16" s="121">
        <f>SUM(B15-B13)</f>
        <v>-9</v>
      </c>
      <c r="C16" s="120">
        <f t="shared" ref="C16:N16" si="4">SUM(C15-C13)</f>
        <v>0</v>
      </c>
      <c r="D16" s="120">
        <f t="shared" si="4"/>
        <v>1</v>
      </c>
      <c r="E16" s="121">
        <f t="shared" si="4"/>
        <v>-8</v>
      </c>
      <c r="F16" s="121">
        <f t="shared" si="4"/>
        <v>-13</v>
      </c>
      <c r="G16" s="120">
        <f t="shared" si="4"/>
        <v>1</v>
      </c>
      <c r="H16" s="121">
        <f t="shared" si="4"/>
        <v>-12</v>
      </c>
      <c r="I16" s="121">
        <f t="shared" si="4"/>
        <v>-15</v>
      </c>
      <c r="J16" s="120">
        <f t="shared" si="4"/>
        <v>0</v>
      </c>
      <c r="K16" s="121">
        <f t="shared" si="4"/>
        <v>-15</v>
      </c>
      <c r="L16" s="121">
        <f t="shared" si="4"/>
        <v>-28</v>
      </c>
      <c r="M16" s="120">
        <f t="shared" si="4"/>
        <v>1</v>
      </c>
      <c r="N16" s="121">
        <f t="shared" si="4"/>
        <v>-27</v>
      </c>
    </row>
    <row r="17" spans="1:14" x14ac:dyDescent="0.25">
      <c r="A17" s="68">
        <v>10</v>
      </c>
      <c r="B17" s="86">
        <v>3062</v>
      </c>
      <c r="C17" s="86">
        <v>85</v>
      </c>
      <c r="D17" s="86">
        <v>18</v>
      </c>
      <c r="E17" s="86">
        <v>3165</v>
      </c>
      <c r="F17" s="86">
        <v>3404</v>
      </c>
      <c r="G17" s="86">
        <v>20</v>
      </c>
      <c r="H17" s="86">
        <v>3424</v>
      </c>
      <c r="I17" s="86">
        <v>3399</v>
      </c>
      <c r="J17" s="86">
        <v>88</v>
      </c>
      <c r="K17" s="86">
        <v>3487</v>
      </c>
      <c r="L17" s="86">
        <v>6803</v>
      </c>
      <c r="M17" s="86">
        <v>108</v>
      </c>
      <c r="N17" s="86">
        <v>6911</v>
      </c>
    </row>
    <row r="18" spans="1:14" x14ac:dyDescent="0.25">
      <c r="A18" s="68" t="s">
        <v>94</v>
      </c>
      <c r="B18" s="123">
        <f>SUM(B17-B15)</f>
        <v>-6</v>
      </c>
      <c r="C18" s="123">
        <f t="shared" ref="C18:N18" si="5">SUM(C17-C15)</f>
        <v>-1</v>
      </c>
      <c r="D18" s="122">
        <f t="shared" si="5"/>
        <v>1</v>
      </c>
      <c r="E18" s="123">
        <f t="shared" si="5"/>
        <v>-6</v>
      </c>
      <c r="F18" s="123">
        <f t="shared" si="5"/>
        <v>-8</v>
      </c>
      <c r="G18" s="122">
        <f t="shared" si="5"/>
        <v>1</v>
      </c>
      <c r="H18" s="123">
        <f t="shared" si="5"/>
        <v>-7</v>
      </c>
      <c r="I18" s="123">
        <f t="shared" si="5"/>
        <v>-12</v>
      </c>
      <c r="J18" s="122">
        <f t="shared" si="5"/>
        <v>0</v>
      </c>
      <c r="K18" s="123">
        <f t="shared" si="5"/>
        <v>-12</v>
      </c>
      <c r="L18" s="123">
        <f t="shared" si="5"/>
        <v>-20</v>
      </c>
      <c r="M18" s="122">
        <f t="shared" si="5"/>
        <v>1</v>
      </c>
      <c r="N18" s="123">
        <f t="shared" si="5"/>
        <v>-19</v>
      </c>
    </row>
    <row r="19" spans="1:14" s="81" customFormat="1" x14ac:dyDescent="0.25">
      <c r="A19" s="78">
        <v>11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</row>
    <row r="20" spans="1:14" s="81" customFormat="1" x14ac:dyDescent="0.25">
      <c r="A20" s="78" t="s">
        <v>94</v>
      </c>
      <c r="B20" s="111">
        <f>SUM(B19-B17)</f>
        <v>-3062</v>
      </c>
      <c r="C20" s="111">
        <f t="shared" ref="C20:N20" si="6">SUM(C19-C17)</f>
        <v>-85</v>
      </c>
      <c r="D20" s="111">
        <f t="shared" si="6"/>
        <v>-18</v>
      </c>
      <c r="E20" s="111">
        <f t="shared" si="6"/>
        <v>-3165</v>
      </c>
      <c r="F20" s="111">
        <f t="shared" si="6"/>
        <v>-3404</v>
      </c>
      <c r="G20" s="111">
        <f t="shared" si="6"/>
        <v>-20</v>
      </c>
      <c r="H20" s="111">
        <f t="shared" si="6"/>
        <v>-3424</v>
      </c>
      <c r="I20" s="111">
        <f t="shared" si="6"/>
        <v>-3399</v>
      </c>
      <c r="J20" s="111">
        <f t="shared" si="6"/>
        <v>-88</v>
      </c>
      <c r="K20" s="111">
        <f t="shared" si="6"/>
        <v>-3487</v>
      </c>
      <c r="L20" s="111">
        <f t="shared" si="6"/>
        <v>-6803</v>
      </c>
      <c r="M20" s="111">
        <f t="shared" si="6"/>
        <v>-108</v>
      </c>
      <c r="N20" s="111">
        <f t="shared" si="6"/>
        <v>-6911</v>
      </c>
    </row>
    <row r="21" spans="1:14" s="97" customFormat="1" x14ac:dyDescent="0.25">
      <c r="A21" s="96">
        <v>12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</row>
    <row r="22" spans="1:14" x14ac:dyDescent="0.25">
      <c r="A22" s="68" t="s">
        <v>94</v>
      </c>
      <c r="B22" s="105">
        <f>SUM(B21-B19)</f>
        <v>0</v>
      </c>
      <c r="C22" s="105">
        <f t="shared" ref="C22:N22" si="7">SUM(C21-C19)</f>
        <v>0</v>
      </c>
      <c r="D22" s="105">
        <f t="shared" si="7"/>
        <v>0</v>
      </c>
      <c r="E22" s="105">
        <f t="shared" si="7"/>
        <v>0</v>
      </c>
      <c r="F22" s="105">
        <f t="shared" si="7"/>
        <v>0</v>
      </c>
      <c r="G22" s="105">
        <f t="shared" si="7"/>
        <v>0</v>
      </c>
      <c r="H22" s="105">
        <f t="shared" si="7"/>
        <v>0</v>
      </c>
      <c r="I22" s="105">
        <f t="shared" si="7"/>
        <v>0</v>
      </c>
      <c r="J22" s="105">
        <f t="shared" si="7"/>
        <v>0</v>
      </c>
      <c r="K22" s="105">
        <f t="shared" si="7"/>
        <v>0</v>
      </c>
      <c r="L22" s="105">
        <f t="shared" si="7"/>
        <v>0</v>
      </c>
      <c r="M22" s="105">
        <f t="shared" si="7"/>
        <v>0</v>
      </c>
      <c r="N22" s="105">
        <f t="shared" si="7"/>
        <v>0</v>
      </c>
    </row>
    <row r="23" spans="1:14" s="81" customFormat="1" x14ac:dyDescent="0.25">
      <c r="A23" s="78">
        <v>1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</row>
    <row r="24" spans="1:14" x14ac:dyDescent="0.25">
      <c r="A24" s="78" t="s">
        <v>94</v>
      </c>
      <c r="B24" s="103">
        <f>SUM(B23-B21)</f>
        <v>0</v>
      </c>
      <c r="C24" s="103">
        <f t="shared" ref="C24:N24" si="8">SUM(C23-C21)</f>
        <v>0</v>
      </c>
      <c r="D24" s="103">
        <f t="shared" si="8"/>
        <v>0</v>
      </c>
      <c r="E24" s="103">
        <f t="shared" si="8"/>
        <v>0</v>
      </c>
      <c r="F24" s="103">
        <f t="shared" si="8"/>
        <v>0</v>
      </c>
      <c r="G24" s="103">
        <f t="shared" si="8"/>
        <v>0</v>
      </c>
      <c r="H24" s="103">
        <f t="shared" si="8"/>
        <v>0</v>
      </c>
      <c r="I24" s="103">
        <f t="shared" si="8"/>
        <v>0</v>
      </c>
      <c r="J24" s="103">
        <f t="shared" si="8"/>
        <v>0</v>
      </c>
      <c r="K24" s="103">
        <f t="shared" si="8"/>
        <v>0</v>
      </c>
      <c r="L24" s="103">
        <f t="shared" si="8"/>
        <v>0</v>
      </c>
      <c r="M24" s="103">
        <f t="shared" si="8"/>
        <v>0</v>
      </c>
      <c r="N24" s="103">
        <f t="shared" si="8"/>
        <v>0</v>
      </c>
    </row>
    <row r="25" spans="1:14" s="81" customFormat="1" x14ac:dyDescent="0.25">
      <c r="A25" s="78">
        <v>2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</row>
    <row r="26" spans="1:14" x14ac:dyDescent="0.25">
      <c r="A26" s="68" t="s">
        <v>94</v>
      </c>
      <c r="B26" s="105">
        <f>SUM(B25-B23)</f>
        <v>0</v>
      </c>
      <c r="C26" s="105">
        <f t="shared" ref="C26:N26" si="9">SUM(C25-C23)</f>
        <v>0</v>
      </c>
      <c r="D26" s="105">
        <f t="shared" si="9"/>
        <v>0</v>
      </c>
      <c r="E26" s="105">
        <f t="shared" si="9"/>
        <v>0</v>
      </c>
      <c r="F26" s="105">
        <f t="shared" si="9"/>
        <v>0</v>
      </c>
      <c r="G26" s="105">
        <f t="shared" si="9"/>
        <v>0</v>
      </c>
      <c r="H26" s="105">
        <f t="shared" si="9"/>
        <v>0</v>
      </c>
      <c r="I26" s="105">
        <f t="shared" si="9"/>
        <v>0</v>
      </c>
      <c r="J26" s="105">
        <f t="shared" si="9"/>
        <v>0</v>
      </c>
      <c r="K26" s="105">
        <f t="shared" si="9"/>
        <v>0</v>
      </c>
      <c r="L26" s="105">
        <f t="shared" si="9"/>
        <v>0</v>
      </c>
      <c r="M26" s="105">
        <f t="shared" si="9"/>
        <v>0</v>
      </c>
      <c r="N26" s="105">
        <f t="shared" si="9"/>
        <v>0</v>
      </c>
    </row>
    <row r="27" spans="1:14" x14ac:dyDescent="0.25">
      <c r="A27" s="68">
        <v>3</v>
      </c>
      <c r="B27" s="101"/>
      <c r="C27" s="102"/>
      <c r="D27" s="102"/>
      <c r="E27" s="101"/>
      <c r="F27" s="101"/>
      <c r="G27" s="102"/>
      <c r="H27" s="101"/>
      <c r="I27" s="101"/>
      <c r="J27" s="102"/>
      <c r="K27" s="101"/>
      <c r="L27" s="101"/>
      <c r="M27" s="102"/>
      <c r="N27" s="101"/>
    </row>
    <row r="28" spans="1:14" x14ac:dyDescent="0.25">
      <c r="A28" s="68" t="s">
        <v>94</v>
      </c>
      <c r="B28" s="105">
        <f>SUM(B27-B25)</f>
        <v>0</v>
      </c>
      <c r="C28" s="105">
        <f t="shared" ref="C28:N28" si="10">SUM(C27-C25)</f>
        <v>0</v>
      </c>
      <c r="D28" s="105">
        <f t="shared" si="10"/>
        <v>0</v>
      </c>
      <c r="E28" s="105">
        <f t="shared" si="10"/>
        <v>0</v>
      </c>
      <c r="F28" s="105">
        <f t="shared" si="10"/>
        <v>0</v>
      </c>
      <c r="G28" s="105">
        <f t="shared" si="10"/>
        <v>0</v>
      </c>
      <c r="H28" s="105">
        <f t="shared" si="10"/>
        <v>0</v>
      </c>
      <c r="I28" s="105">
        <f t="shared" si="10"/>
        <v>0</v>
      </c>
      <c r="J28" s="105">
        <f t="shared" si="10"/>
        <v>0</v>
      </c>
      <c r="K28" s="105">
        <f t="shared" si="10"/>
        <v>0</v>
      </c>
      <c r="L28" s="105">
        <f t="shared" si="10"/>
        <v>0</v>
      </c>
      <c r="M28" s="105">
        <f t="shared" si="10"/>
        <v>0</v>
      </c>
      <c r="N28" s="105">
        <f t="shared" si="10"/>
        <v>0</v>
      </c>
    </row>
  </sheetData>
  <mergeCells count="6">
    <mergeCell ref="A2:A3"/>
    <mergeCell ref="B2:E3"/>
    <mergeCell ref="F2:N2"/>
    <mergeCell ref="F3:H3"/>
    <mergeCell ref="I3:K3"/>
    <mergeCell ref="L3:N3"/>
  </mergeCells>
  <phoneticPr fontId="1"/>
  <pageMargins left="0.7" right="0.7" top="0.75" bottom="0.75" header="0.3" footer="0.3"/>
  <pageSetup paperSize="9" orientation="landscape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116">
    <tabColor rgb="FFFF99CC"/>
  </sheetPr>
  <dimension ref="A1:S50"/>
  <sheetViews>
    <sheetView zoomScale="115" zoomScaleNormal="115" workbookViewId="0">
      <pane ySplit="4" topLeftCell="A41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64</v>
      </c>
      <c r="E5" s="45">
        <v>0</v>
      </c>
      <c r="F5" s="45">
        <v>0</v>
      </c>
      <c r="G5" s="53">
        <f t="shared" ref="G5:G48" si="0">SUM(D5:F5)</f>
        <v>64</v>
      </c>
      <c r="H5" s="44">
        <v>89</v>
      </c>
      <c r="I5" s="45">
        <v>0</v>
      </c>
      <c r="J5" s="46">
        <f t="shared" ref="J5:J48" si="1">SUM(H5:I5)</f>
        <v>89</v>
      </c>
      <c r="K5" s="52">
        <v>77</v>
      </c>
      <c r="L5" s="45">
        <v>0</v>
      </c>
      <c r="M5" s="53">
        <f t="shared" ref="M5:M48" si="2">SUM(K5:L5)</f>
        <v>77</v>
      </c>
      <c r="N5" s="52">
        <f t="shared" ref="N5:O31" si="3">H5+K5</f>
        <v>166</v>
      </c>
      <c r="O5" s="45">
        <f t="shared" si="3"/>
        <v>0</v>
      </c>
      <c r="P5" s="53">
        <f t="shared" ref="P5:P48" si="4">SUM(N5:O5)</f>
        <v>166</v>
      </c>
    </row>
    <row r="6" spans="1:19" ht="16.5" customHeight="1" x14ac:dyDescent="0.25">
      <c r="A6" s="39">
        <v>2</v>
      </c>
      <c r="B6" s="40" t="s">
        <v>9</v>
      </c>
      <c r="C6" s="40"/>
      <c r="D6" s="54">
        <v>203</v>
      </c>
      <c r="E6" s="48">
        <v>37</v>
      </c>
      <c r="F6" s="48">
        <v>1</v>
      </c>
      <c r="G6" s="55">
        <f t="shared" si="0"/>
        <v>241</v>
      </c>
      <c r="H6" s="47">
        <v>229</v>
      </c>
      <c r="I6" s="48">
        <v>4</v>
      </c>
      <c r="J6" s="49">
        <f t="shared" si="1"/>
        <v>233</v>
      </c>
      <c r="K6" s="54">
        <v>234</v>
      </c>
      <c r="L6" s="48">
        <v>35</v>
      </c>
      <c r="M6" s="55">
        <f t="shared" si="2"/>
        <v>269</v>
      </c>
      <c r="N6" s="54">
        <f t="shared" si="3"/>
        <v>463</v>
      </c>
      <c r="O6" s="48">
        <f t="shared" si="3"/>
        <v>39</v>
      </c>
      <c r="P6" s="55">
        <f t="shared" si="4"/>
        <v>502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348</v>
      </c>
      <c r="E7" s="45">
        <v>3</v>
      </c>
      <c r="F7" s="45">
        <v>1</v>
      </c>
      <c r="G7" s="53">
        <f t="shared" si="0"/>
        <v>352</v>
      </c>
      <c r="H7" s="44">
        <v>365</v>
      </c>
      <c r="I7" s="45">
        <v>4</v>
      </c>
      <c r="J7" s="46">
        <f t="shared" si="1"/>
        <v>369</v>
      </c>
      <c r="K7" s="52">
        <v>280</v>
      </c>
      <c r="L7" s="45">
        <v>0</v>
      </c>
      <c r="M7" s="53">
        <f t="shared" si="2"/>
        <v>280</v>
      </c>
      <c r="N7" s="52">
        <f t="shared" si="3"/>
        <v>645</v>
      </c>
      <c r="O7" s="45">
        <f t="shared" si="3"/>
        <v>4</v>
      </c>
      <c r="P7" s="53">
        <f t="shared" si="4"/>
        <v>649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76</v>
      </c>
      <c r="I8" s="48">
        <v>1</v>
      </c>
      <c r="J8" s="49">
        <f t="shared" si="1"/>
        <v>77</v>
      </c>
      <c r="K8" s="54">
        <v>75</v>
      </c>
      <c r="L8" s="48">
        <v>3</v>
      </c>
      <c r="M8" s="55">
        <f t="shared" si="2"/>
        <v>78</v>
      </c>
      <c r="N8" s="54">
        <f t="shared" si="3"/>
        <v>151</v>
      </c>
      <c r="O8" s="48">
        <f t="shared" si="3"/>
        <v>4</v>
      </c>
      <c r="P8" s="55">
        <f t="shared" si="4"/>
        <v>155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64</v>
      </c>
      <c r="I9" s="45">
        <v>0</v>
      </c>
      <c r="J9" s="46">
        <f t="shared" si="1"/>
        <v>64</v>
      </c>
      <c r="K9" s="52">
        <v>73</v>
      </c>
      <c r="L9" s="45">
        <v>0</v>
      </c>
      <c r="M9" s="53">
        <f t="shared" si="2"/>
        <v>73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271</v>
      </c>
      <c r="E10" s="48">
        <v>0</v>
      </c>
      <c r="F10" s="48">
        <v>3</v>
      </c>
      <c r="G10" s="55">
        <f t="shared" si="0"/>
        <v>274</v>
      </c>
      <c r="H10" s="47">
        <v>333</v>
      </c>
      <c r="I10" s="48">
        <v>1</v>
      </c>
      <c r="J10" s="49">
        <f t="shared" si="1"/>
        <v>334</v>
      </c>
      <c r="K10" s="54">
        <v>363</v>
      </c>
      <c r="L10" s="48">
        <v>2</v>
      </c>
      <c r="M10" s="55">
        <f t="shared" si="2"/>
        <v>365</v>
      </c>
      <c r="N10" s="54">
        <f t="shared" si="3"/>
        <v>696</v>
      </c>
      <c r="O10" s="48">
        <f t="shared" si="3"/>
        <v>3</v>
      </c>
      <c r="P10" s="55">
        <f t="shared" si="4"/>
        <v>699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29</v>
      </c>
      <c r="E11" s="45">
        <v>0</v>
      </c>
      <c r="F11" s="45">
        <v>0</v>
      </c>
      <c r="G11" s="53">
        <f t="shared" si="0"/>
        <v>29</v>
      </c>
      <c r="H11" s="44">
        <v>25</v>
      </c>
      <c r="I11" s="45">
        <v>0</v>
      </c>
      <c r="J11" s="46">
        <f t="shared" si="1"/>
        <v>25</v>
      </c>
      <c r="K11" s="52">
        <v>23</v>
      </c>
      <c r="L11" s="45">
        <v>0</v>
      </c>
      <c r="M11" s="53">
        <f t="shared" si="2"/>
        <v>23</v>
      </c>
      <c r="N11" s="52">
        <f t="shared" si="3"/>
        <v>48</v>
      </c>
      <c r="O11" s="45">
        <f t="shared" si="3"/>
        <v>0</v>
      </c>
      <c r="P11" s="53">
        <f t="shared" si="4"/>
        <v>48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38</v>
      </c>
      <c r="E12" s="48">
        <v>0</v>
      </c>
      <c r="F12" s="48">
        <v>0</v>
      </c>
      <c r="G12" s="55">
        <f t="shared" si="0"/>
        <v>38</v>
      </c>
      <c r="H12" s="47">
        <v>32</v>
      </c>
      <c r="I12" s="48">
        <v>0</v>
      </c>
      <c r="J12" s="49">
        <f t="shared" si="1"/>
        <v>32</v>
      </c>
      <c r="K12" s="54">
        <v>37</v>
      </c>
      <c r="L12" s="48">
        <v>0</v>
      </c>
      <c r="M12" s="55">
        <f t="shared" si="2"/>
        <v>37</v>
      </c>
      <c r="N12" s="54">
        <f t="shared" si="3"/>
        <v>69</v>
      </c>
      <c r="O12" s="48">
        <f t="shared" si="3"/>
        <v>0</v>
      </c>
      <c r="P12" s="55">
        <f t="shared" si="4"/>
        <v>69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90</v>
      </c>
      <c r="E13" s="45">
        <v>0</v>
      </c>
      <c r="F13" s="45">
        <v>1</v>
      </c>
      <c r="G13" s="53">
        <f t="shared" si="0"/>
        <v>91</v>
      </c>
      <c r="H13" s="44">
        <v>102</v>
      </c>
      <c r="I13" s="45">
        <v>0</v>
      </c>
      <c r="J13" s="46">
        <f t="shared" si="1"/>
        <v>102</v>
      </c>
      <c r="K13" s="52">
        <v>106</v>
      </c>
      <c r="L13" s="45">
        <v>1</v>
      </c>
      <c r="M13" s="53">
        <f t="shared" si="2"/>
        <v>107</v>
      </c>
      <c r="N13" s="52">
        <f t="shared" si="3"/>
        <v>208</v>
      </c>
      <c r="O13" s="45">
        <f t="shared" si="3"/>
        <v>1</v>
      </c>
      <c r="P13" s="53">
        <f t="shared" si="4"/>
        <v>209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129</v>
      </c>
      <c r="E14" s="48">
        <v>11</v>
      </c>
      <c r="F14" s="48">
        <v>1</v>
      </c>
      <c r="G14" s="55">
        <f t="shared" si="0"/>
        <v>141</v>
      </c>
      <c r="H14" s="47">
        <v>157</v>
      </c>
      <c r="I14" s="48">
        <v>5</v>
      </c>
      <c r="J14" s="49">
        <f t="shared" si="1"/>
        <v>162</v>
      </c>
      <c r="K14" s="54">
        <v>151</v>
      </c>
      <c r="L14" s="48">
        <v>9</v>
      </c>
      <c r="M14" s="55">
        <f t="shared" si="2"/>
        <v>160</v>
      </c>
      <c r="N14" s="54">
        <f t="shared" si="3"/>
        <v>308</v>
      </c>
      <c r="O14" s="48">
        <f t="shared" si="3"/>
        <v>14</v>
      </c>
      <c r="P14" s="55">
        <f t="shared" si="4"/>
        <v>322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144</v>
      </c>
      <c r="E15" s="45">
        <v>1</v>
      </c>
      <c r="F15" s="45">
        <v>0</v>
      </c>
      <c r="G15" s="53">
        <f t="shared" si="0"/>
        <v>145</v>
      </c>
      <c r="H15" s="44">
        <v>184</v>
      </c>
      <c r="I15" s="45">
        <v>0</v>
      </c>
      <c r="J15" s="46">
        <f t="shared" si="1"/>
        <v>184</v>
      </c>
      <c r="K15" s="52">
        <v>175</v>
      </c>
      <c r="L15" s="45">
        <v>1</v>
      </c>
      <c r="M15" s="53">
        <f t="shared" si="2"/>
        <v>176</v>
      </c>
      <c r="N15" s="52">
        <f t="shared" si="3"/>
        <v>359</v>
      </c>
      <c r="O15" s="45">
        <f t="shared" si="3"/>
        <v>1</v>
      </c>
      <c r="P15" s="53">
        <f t="shared" si="4"/>
        <v>360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41</v>
      </c>
      <c r="E16" s="48">
        <v>1</v>
      </c>
      <c r="F16" s="48">
        <v>0</v>
      </c>
      <c r="G16" s="55">
        <f t="shared" si="0"/>
        <v>42</v>
      </c>
      <c r="H16" s="47">
        <v>43</v>
      </c>
      <c r="I16" s="48">
        <v>1</v>
      </c>
      <c r="J16" s="49">
        <f t="shared" si="1"/>
        <v>44</v>
      </c>
      <c r="K16" s="54">
        <v>40</v>
      </c>
      <c r="L16" s="48">
        <v>0</v>
      </c>
      <c r="M16" s="55">
        <f t="shared" si="2"/>
        <v>40</v>
      </c>
      <c r="N16" s="54">
        <f t="shared" si="3"/>
        <v>83</v>
      </c>
      <c r="O16" s="48">
        <f t="shared" si="3"/>
        <v>1</v>
      </c>
      <c r="P16" s="55">
        <f t="shared" si="4"/>
        <v>84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2</v>
      </c>
      <c r="F17" s="45">
        <v>0</v>
      </c>
      <c r="G17" s="53">
        <f t="shared" si="0"/>
        <v>70</v>
      </c>
      <c r="H17" s="44">
        <v>68</v>
      </c>
      <c r="I17" s="45">
        <v>2</v>
      </c>
      <c r="J17" s="46">
        <f t="shared" si="1"/>
        <v>70</v>
      </c>
      <c r="K17" s="52">
        <v>81</v>
      </c>
      <c r="L17" s="45">
        <v>0</v>
      </c>
      <c r="M17" s="53">
        <f t="shared" si="2"/>
        <v>81</v>
      </c>
      <c r="N17" s="52">
        <f t="shared" si="3"/>
        <v>149</v>
      </c>
      <c r="O17" s="45">
        <f t="shared" si="3"/>
        <v>2</v>
      </c>
      <c r="P17" s="53">
        <f t="shared" si="4"/>
        <v>151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22</v>
      </c>
      <c r="E18" s="48">
        <v>0</v>
      </c>
      <c r="F18" s="48">
        <v>0</v>
      </c>
      <c r="G18" s="55">
        <f t="shared" si="0"/>
        <v>22</v>
      </c>
      <c r="H18" s="47">
        <v>16</v>
      </c>
      <c r="I18" s="48">
        <v>0</v>
      </c>
      <c r="J18" s="49">
        <f t="shared" si="1"/>
        <v>16</v>
      </c>
      <c r="K18" s="54">
        <v>24</v>
      </c>
      <c r="L18" s="48">
        <v>0</v>
      </c>
      <c r="M18" s="55">
        <f t="shared" si="2"/>
        <v>24</v>
      </c>
      <c r="N18" s="54">
        <f t="shared" si="3"/>
        <v>40</v>
      </c>
      <c r="O18" s="48">
        <f t="shared" si="3"/>
        <v>0</v>
      </c>
      <c r="P18" s="55">
        <f t="shared" si="4"/>
        <v>40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41</v>
      </c>
      <c r="E20" s="48">
        <v>0</v>
      </c>
      <c r="F20" s="48">
        <v>0</v>
      </c>
      <c r="G20" s="55">
        <f t="shared" si="0"/>
        <v>41</v>
      </c>
      <c r="H20" s="47">
        <v>49</v>
      </c>
      <c r="I20" s="48">
        <v>0</v>
      </c>
      <c r="J20" s="49">
        <f t="shared" si="1"/>
        <v>49</v>
      </c>
      <c r="K20" s="54">
        <v>40</v>
      </c>
      <c r="L20" s="48">
        <v>0</v>
      </c>
      <c r="M20" s="55">
        <f t="shared" si="2"/>
        <v>40</v>
      </c>
      <c r="N20" s="54">
        <f t="shared" si="3"/>
        <v>89</v>
      </c>
      <c r="O20" s="48">
        <f t="shared" si="3"/>
        <v>0</v>
      </c>
      <c r="P20" s="55">
        <f t="shared" si="4"/>
        <v>89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19</v>
      </c>
      <c r="E21" s="45">
        <v>0</v>
      </c>
      <c r="F21" s="45">
        <v>1</v>
      </c>
      <c r="G21" s="53">
        <f t="shared" si="0"/>
        <v>20</v>
      </c>
      <c r="H21" s="44">
        <v>24</v>
      </c>
      <c r="I21" s="45">
        <v>0</v>
      </c>
      <c r="J21" s="46">
        <f t="shared" si="1"/>
        <v>24</v>
      </c>
      <c r="K21" s="52">
        <v>22</v>
      </c>
      <c r="L21" s="45">
        <v>1</v>
      </c>
      <c r="M21" s="53">
        <f t="shared" si="2"/>
        <v>23</v>
      </c>
      <c r="N21" s="52">
        <f t="shared" si="3"/>
        <v>46</v>
      </c>
      <c r="O21" s="45">
        <f t="shared" si="3"/>
        <v>1</v>
      </c>
      <c r="P21" s="53">
        <f t="shared" si="4"/>
        <v>47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24</v>
      </c>
      <c r="E22" s="48">
        <v>0</v>
      </c>
      <c r="F22" s="48">
        <v>0</v>
      </c>
      <c r="G22" s="55">
        <f t="shared" si="0"/>
        <v>24</v>
      </c>
      <c r="H22" s="47">
        <v>26</v>
      </c>
      <c r="I22" s="48">
        <v>0</v>
      </c>
      <c r="J22" s="49">
        <f t="shared" si="1"/>
        <v>26</v>
      </c>
      <c r="K22" s="54">
        <v>32</v>
      </c>
      <c r="L22" s="48">
        <v>0</v>
      </c>
      <c r="M22" s="55">
        <f t="shared" si="2"/>
        <v>32</v>
      </c>
      <c r="N22" s="54">
        <f t="shared" si="3"/>
        <v>58</v>
      </c>
      <c r="O22" s="48">
        <f t="shared" si="3"/>
        <v>0</v>
      </c>
      <c r="P22" s="55">
        <f t="shared" si="4"/>
        <v>58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0</v>
      </c>
      <c r="G24" s="55">
        <f t="shared" si="0"/>
        <v>15</v>
      </c>
      <c r="H24" s="47">
        <v>18</v>
      </c>
      <c r="I24" s="48">
        <v>0</v>
      </c>
      <c r="J24" s="49">
        <f t="shared" si="1"/>
        <v>18</v>
      </c>
      <c r="K24" s="54">
        <v>13</v>
      </c>
      <c r="L24" s="48">
        <v>0</v>
      </c>
      <c r="M24" s="55">
        <f t="shared" si="2"/>
        <v>13</v>
      </c>
      <c r="N24" s="54">
        <f t="shared" si="3"/>
        <v>31</v>
      </c>
      <c r="O24" s="48">
        <f t="shared" si="3"/>
        <v>0</v>
      </c>
      <c r="P24" s="55">
        <f t="shared" si="4"/>
        <v>31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28</v>
      </c>
      <c r="E25" s="45">
        <v>0</v>
      </c>
      <c r="F25" s="45">
        <v>0</v>
      </c>
      <c r="G25" s="53">
        <f t="shared" si="0"/>
        <v>28</v>
      </c>
      <c r="H25" s="44">
        <v>37</v>
      </c>
      <c r="I25" s="45">
        <v>0</v>
      </c>
      <c r="J25" s="46">
        <f t="shared" si="1"/>
        <v>37</v>
      </c>
      <c r="K25" s="52">
        <v>36</v>
      </c>
      <c r="L25" s="45">
        <v>0</v>
      </c>
      <c r="M25" s="53">
        <f t="shared" si="2"/>
        <v>36</v>
      </c>
      <c r="N25" s="52">
        <f t="shared" si="3"/>
        <v>73</v>
      </c>
      <c r="O25" s="45">
        <f t="shared" si="3"/>
        <v>0</v>
      </c>
      <c r="P25" s="53">
        <f t="shared" si="4"/>
        <v>73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28</v>
      </c>
      <c r="E26" s="48">
        <v>0</v>
      </c>
      <c r="F26" s="48">
        <v>0</v>
      </c>
      <c r="G26" s="55">
        <f t="shared" si="0"/>
        <v>28</v>
      </c>
      <c r="H26" s="47">
        <v>34</v>
      </c>
      <c r="I26" s="48">
        <v>0</v>
      </c>
      <c r="J26" s="49">
        <f t="shared" si="1"/>
        <v>34</v>
      </c>
      <c r="K26" s="54">
        <v>36</v>
      </c>
      <c r="L26" s="48">
        <v>0</v>
      </c>
      <c r="M26" s="55">
        <f t="shared" si="2"/>
        <v>36</v>
      </c>
      <c r="N26" s="54">
        <f t="shared" si="3"/>
        <v>70</v>
      </c>
      <c r="O26" s="48">
        <f t="shared" si="3"/>
        <v>0</v>
      </c>
      <c r="P26" s="55">
        <f t="shared" si="4"/>
        <v>70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42</v>
      </c>
      <c r="E28" s="48">
        <v>0</v>
      </c>
      <c r="F28" s="48">
        <v>0</v>
      </c>
      <c r="G28" s="55">
        <f t="shared" si="0"/>
        <v>42</v>
      </c>
      <c r="H28" s="47">
        <v>41</v>
      </c>
      <c r="I28" s="48">
        <v>0</v>
      </c>
      <c r="J28" s="49">
        <f t="shared" si="1"/>
        <v>41</v>
      </c>
      <c r="K28" s="54">
        <v>50</v>
      </c>
      <c r="L28" s="48">
        <v>0</v>
      </c>
      <c r="M28" s="55">
        <f t="shared" si="2"/>
        <v>50</v>
      </c>
      <c r="N28" s="54">
        <f t="shared" si="3"/>
        <v>91</v>
      </c>
      <c r="O28" s="48">
        <f t="shared" si="3"/>
        <v>0</v>
      </c>
      <c r="P28" s="55">
        <f t="shared" si="4"/>
        <v>91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52</v>
      </c>
      <c r="E29" s="45">
        <v>1</v>
      </c>
      <c r="F29" s="45">
        <v>0</v>
      </c>
      <c r="G29" s="53">
        <f t="shared" si="0"/>
        <v>53</v>
      </c>
      <c r="H29" s="44">
        <v>50</v>
      </c>
      <c r="I29" s="45">
        <v>0</v>
      </c>
      <c r="J29" s="46">
        <f t="shared" si="1"/>
        <v>50</v>
      </c>
      <c r="K29" s="52">
        <v>56</v>
      </c>
      <c r="L29" s="45">
        <v>1</v>
      </c>
      <c r="M29" s="53">
        <f t="shared" si="2"/>
        <v>57</v>
      </c>
      <c r="N29" s="52">
        <f t="shared" si="3"/>
        <v>106</v>
      </c>
      <c r="O29" s="45">
        <f t="shared" si="3"/>
        <v>1</v>
      </c>
      <c r="P29" s="53">
        <f t="shared" si="4"/>
        <v>107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112</v>
      </c>
      <c r="E31" s="45">
        <v>0</v>
      </c>
      <c r="F31" s="45">
        <v>2</v>
      </c>
      <c r="G31" s="53">
        <f t="shared" si="0"/>
        <v>114</v>
      </c>
      <c r="H31" s="44">
        <v>120</v>
      </c>
      <c r="I31" s="45">
        <v>1</v>
      </c>
      <c r="J31" s="46">
        <f t="shared" si="1"/>
        <v>121</v>
      </c>
      <c r="K31" s="52">
        <v>104</v>
      </c>
      <c r="L31" s="45">
        <v>1</v>
      </c>
      <c r="M31" s="53">
        <f t="shared" si="2"/>
        <v>105</v>
      </c>
      <c r="N31" s="52">
        <f t="shared" si="3"/>
        <v>224</v>
      </c>
      <c r="O31" s="45">
        <f t="shared" si="3"/>
        <v>2</v>
      </c>
      <c r="P31" s="53">
        <f t="shared" si="4"/>
        <v>226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37</v>
      </c>
      <c r="E32" s="48">
        <v>0</v>
      </c>
      <c r="F32" s="48">
        <v>0</v>
      </c>
      <c r="G32" s="55">
        <f t="shared" si="0"/>
        <v>37</v>
      </c>
      <c r="H32" s="47">
        <v>31</v>
      </c>
      <c r="I32" s="48">
        <v>0</v>
      </c>
      <c r="J32" s="49">
        <f t="shared" si="1"/>
        <v>31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73</v>
      </c>
      <c r="O32" s="48">
        <f t="shared" si="5"/>
        <v>0</v>
      </c>
      <c r="P32" s="55">
        <f t="shared" si="4"/>
        <v>73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22</v>
      </c>
      <c r="E33" s="45">
        <v>0</v>
      </c>
      <c r="F33" s="45">
        <v>0</v>
      </c>
      <c r="G33" s="53">
        <f t="shared" si="0"/>
        <v>22</v>
      </c>
      <c r="H33" s="44">
        <v>22</v>
      </c>
      <c r="I33" s="45">
        <v>0</v>
      </c>
      <c r="J33" s="46">
        <f t="shared" si="1"/>
        <v>22</v>
      </c>
      <c r="K33" s="52">
        <v>27</v>
      </c>
      <c r="L33" s="45">
        <v>0</v>
      </c>
      <c r="M33" s="53">
        <f t="shared" si="2"/>
        <v>27</v>
      </c>
      <c r="N33" s="52">
        <f t="shared" si="5"/>
        <v>49</v>
      </c>
      <c r="O33" s="45">
        <f t="shared" si="5"/>
        <v>0</v>
      </c>
      <c r="P33" s="53">
        <f t="shared" si="4"/>
        <v>49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45</v>
      </c>
      <c r="E34" s="48">
        <v>0</v>
      </c>
      <c r="F34" s="48">
        <v>0</v>
      </c>
      <c r="G34" s="55">
        <f t="shared" si="0"/>
        <v>45</v>
      </c>
      <c r="H34" s="47">
        <v>44</v>
      </c>
      <c r="I34" s="48">
        <v>0</v>
      </c>
      <c r="J34" s="49">
        <f t="shared" si="1"/>
        <v>44</v>
      </c>
      <c r="K34" s="54">
        <v>58</v>
      </c>
      <c r="L34" s="48">
        <v>0</v>
      </c>
      <c r="M34" s="55">
        <f t="shared" si="2"/>
        <v>58</v>
      </c>
      <c r="N34" s="54">
        <f t="shared" si="5"/>
        <v>102</v>
      </c>
      <c r="O34" s="48">
        <f t="shared" si="5"/>
        <v>0</v>
      </c>
      <c r="P34" s="55">
        <f t="shared" si="4"/>
        <v>102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86</v>
      </c>
      <c r="E35" s="45">
        <v>0</v>
      </c>
      <c r="F35" s="45">
        <v>0</v>
      </c>
      <c r="G35" s="53">
        <f t="shared" si="0"/>
        <v>86</v>
      </c>
      <c r="H35" s="44">
        <v>102</v>
      </c>
      <c r="I35" s="45">
        <v>0</v>
      </c>
      <c r="J35" s="46">
        <f t="shared" si="1"/>
        <v>102</v>
      </c>
      <c r="K35" s="52">
        <v>101</v>
      </c>
      <c r="L35" s="45">
        <v>0</v>
      </c>
      <c r="M35" s="53">
        <f t="shared" si="2"/>
        <v>101</v>
      </c>
      <c r="N35" s="52">
        <f t="shared" si="5"/>
        <v>203</v>
      </c>
      <c r="O35" s="45">
        <f t="shared" si="5"/>
        <v>0</v>
      </c>
      <c r="P35" s="53">
        <f t="shared" si="4"/>
        <v>203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103</v>
      </c>
      <c r="E36" s="48">
        <v>0</v>
      </c>
      <c r="F36" s="48">
        <v>2</v>
      </c>
      <c r="G36" s="55">
        <f t="shared" si="0"/>
        <v>105</v>
      </c>
      <c r="H36" s="47">
        <v>131</v>
      </c>
      <c r="I36" s="48">
        <v>0</v>
      </c>
      <c r="J36" s="49">
        <f t="shared" si="1"/>
        <v>131</v>
      </c>
      <c r="K36" s="54">
        <v>106</v>
      </c>
      <c r="L36" s="48">
        <v>2</v>
      </c>
      <c r="M36" s="55">
        <f t="shared" si="2"/>
        <v>108</v>
      </c>
      <c r="N36" s="54">
        <f t="shared" si="5"/>
        <v>237</v>
      </c>
      <c r="O36" s="48">
        <f t="shared" si="5"/>
        <v>2</v>
      </c>
      <c r="P36" s="55">
        <f t="shared" si="4"/>
        <v>239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115</v>
      </c>
      <c r="E37" s="45">
        <v>30</v>
      </c>
      <c r="F37" s="45">
        <v>0</v>
      </c>
      <c r="G37" s="53">
        <f t="shared" si="0"/>
        <v>145</v>
      </c>
      <c r="H37" s="44">
        <v>138</v>
      </c>
      <c r="I37" s="45">
        <v>3</v>
      </c>
      <c r="J37" s="46">
        <f t="shared" si="1"/>
        <v>141</v>
      </c>
      <c r="K37" s="52">
        <v>123</v>
      </c>
      <c r="L37" s="45">
        <v>27</v>
      </c>
      <c r="M37" s="53">
        <f t="shared" si="2"/>
        <v>150</v>
      </c>
      <c r="N37" s="52">
        <f t="shared" si="5"/>
        <v>261</v>
      </c>
      <c r="O37" s="45">
        <f t="shared" si="5"/>
        <v>30</v>
      </c>
      <c r="P37" s="53">
        <f t="shared" si="4"/>
        <v>291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46</v>
      </c>
      <c r="I38" s="48">
        <v>0</v>
      </c>
      <c r="J38" s="49">
        <f t="shared" si="1"/>
        <v>46</v>
      </c>
      <c r="K38" s="54">
        <v>43</v>
      </c>
      <c r="L38" s="48">
        <v>0</v>
      </c>
      <c r="M38" s="55">
        <f t="shared" si="2"/>
        <v>43</v>
      </c>
      <c r="N38" s="54">
        <f t="shared" si="5"/>
        <v>89</v>
      </c>
      <c r="O38" s="48">
        <f t="shared" si="5"/>
        <v>0</v>
      </c>
      <c r="P38" s="55">
        <f t="shared" si="4"/>
        <v>89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39</v>
      </c>
      <c r="E39" s="45">
        <v>0</v>
      </c>
      <c r="F39" s="45">
        <v>1</v>
      </c>
      <c r="G39" s="53">
        <f t="shared" si="0"/>
        <v>40</v>
      </c>
      <c r="H39" s="44">
        <v>39</v>
      </c>
      <c r="I39" s="45">
        <v>0</v>
      </c>
      <c r="J39" s="46">
        <f t="shared" si="1"/>
        <v>39</v>
      </c>
      <c r="K39" s="52">
        <v>34</v>
      </c>
      <c r="L39" s="45">
        <v>1</v>
      </c>
      <c r="M39" s="53">
        <f t="shared" si="2"/>
        <v>35</v>
      </c>
      <c r="N39" s="52">
        <f t="shared" si="5"/>
        <v>73</v>
      </c>
      <c r="O39" s="45">
        <f t="shared" si="5"/>
        <v>1</v>
      </c>
      <c r="P39" s="53">
        <f t="shared" si="4"/>
        <v>74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23</v>
      </c>
      <c r="I40" s="48">
        <v>0</v>
      </c>
      <c r="J40" s="49">
        <f t="shared" si="1"/>
        <v>23</v>
      </c>
      <c r="K40" s="54">
        <v>23</v>
      </c>
      <c r="L40" s="48">
        <v>0</v>
      </c>
      <c r="M40" s="55">
        <f t="shared" si="2"/>
        <v>23</v>
      </c>
      <c r="N40" s="54">
        <f t="shared" si="5"/>
        <v>46</v>
      </c>
      <c r="O40" s="48">
        <f t="shared" si="5"/>
        <v>0</v>
      </c>
      <c r="P40" s="55">
        <f t="shared" si="4"/>
        <v>46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42</v>
      </c>
      <c r="I41" s="45">
        <v>0</v>
      </c>
      <c r="J41" s="46">
        <f t="shared" si="1"/>
        <v>42</v>
      </c>
      <c r="K41" s="52">
        <v>53</v>
      </c>
      <c r="L41" s="45">
        <v>0</v>
      </c>
      <c r="M41" s="53">
        <f t="shared" si="2"/>
        <v>53</v>
      </c>
      <c r="N41" s="52">
        <f t="shared" si="5"/>
        <v>95</v>
      </c>
      <c r="O41" s="45">
        <f t="shared" si="5"/>
        <v>0</v>
      </c>
      <c r="P41" s="53">
        <f t="shared" si="4"/>
        <v>95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72</v>
      </c>
      <c r="I42" s="48">
        <v>0</v>
      </c>
      <c r="J42" s="49">
        <f t="shared" si="1"/>
        <v>72</v>
      </c>
      <c r="K42" s="54">
        <v>78</v>
      </c>
      <c r="L42" s="48">
        <v>2</v>
      </c>
      <c r="M42" s="55">
        <f t="shared" si="2"/>
        <v>80</v>
      </c>
      <c r="N42" s="54">
        <f t="shared" si="5"/>
        <v>150</v>
      </c>
      <c r="O42" s="48">
        <f t="shared" si="5"/>
        <v>2</v>
      </c>
      <c r="P42" s="55">
        <f t="shared" si="4"/>
        <v>152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36</v>
      </c>
      <c r="E43" s="45">
        <v>0</v>
      </c>
      <c r="F43" s="45">
        <v>0</v>
      </c>
      <c r="G43" s="53">
        <f t="shared" si="0"/>
        <v>36</v>
      </c>
      <c r="H43" s="44">
        <v>34</v>
      </c>
      <c r="I43" s="45">
        <v>0</v>
      </c>
      <c r="J43" s="46">
        <f t="shared" si="1"/>
        <v>34</v>
      </c>
      <c r="K43" s="52">
        <v>33</v>
      </c>
      <c r="L43" s="45">
        <v>0</v>
      </c>
      <c r="M43" s="53">
        <f t="shared" si="2"/>
        <v>33</v>
      </c>
      <c r="N43" s="52">
        <f t="shared" si="5"/>
        <v>67</v>
      </c>
      <c r="O43" s="45">
        <f t="shared" si="5"/>
        <v>0</v>
      </c>
      <c r="P43" s="53">
        <f t="shared" si="4"/>
        <v>67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0</v>
      </c>
      <c r="G44" s="55">
        <f t="shared" si="0"/>
        <v>21</v>
      </c>
      <c r="H44" s="47">
        <v>29</v>
      </c>
      <c r="I44" s="48">
        <v>0</v>
      </c>
      <c r="J44" s="49">
        <f t="shared" si="1"/>
        <v>29</v>
      </c>
      <c r="K44" s="54">
        <v>26</v>
      </c>
      <c r="L44" s="48">
        <v>0</v>
      </c>
      <c r="M44" s="55">
        <f t="shared" si="2"/>
        <v>26</v>
      </c>
      <c r="N44" s="54">
        <f t="shared" si="5"/>
        <v>55</v>
      </c>
      <c r="O44" s="48">
        <f t="shared" si="5"/>
        <v>0</v>
      </c>
      <c r="P44" s="55">
        <f t="shared" si="4"/>
        <v>55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65</v>
      </c>
      <c r="I45" s="45">
        <v>0</v>
      </c>
      <c r="J45" s="46">
        <f t="shared" si="1"/>
        <v>65</v>
      </c>
      <c r="K45" s="52">
        <v>64</v>
      </c>
      <c r="L45" s="45">
        <v>0</v>
      </c>
      <c r="M45" s="53">
        <f t="shared" si="2"/>
        <v>64</v>
      </c>
      <c r="N45" s="52">
        <f t="shared" si="5"/>
        <v>129</v>
      </c>
      <c r="O45" s="45">
        <f t="shared" si="5"/>
        <v>0</v>
      </c>
      <c r="P45" s="53">
        <f t="shared" si="4"/>
        <v>129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61</v>
      </c>
      <c r="I46" s="48">
        <v>0</v>
      </c>
      <c r="J46" s="49">
        <f t="shared" si="1"/>
        <v>61</v>
      </c>
      <c r="K46" s="54">
        <v>62</v>
      </c>
      <c r="L46" s="48">
        <v>0</v>
      </c>
      <c r="M46" s="55">
        <f t="shared" si="2"/>
        <v>62</v>
      </c>
      <c r="N46" s="54">
        <f t="shared" si="5"/>
        <v>123</v>
      </c>
      <c r="O46" s="48">
        <f t="shared" si="5"/>
        <v>0</v>
      </c>
      <c r="P46" s="55">
        <f t="shared" si="4"/>
        <v>123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33</v>
      </c>
      <c r="L47" s="45">
        <v>0</v>
      </c>
      <c r="M47" s="53">
        <f t="shared" si="2"/>
        <v>33</v>
      </c>
      <c r="N47" s="52">
        <f t="shared" si="5"/>
        <v>61</v>
      </c>
      <c r="O47" s="45">
        <f t="shared" si="5"/>
        <v>0</v>
      </c>
      <c r="P47" s="53">
        <f t="shared" si="4"/>
        <v>61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1</v>
      </c>
      <c r="G48" s="55">
        <f t="shared" si="0"/>
        <v>199</v>
      </c>
      <c r="H48" s="47">
        <v>181</v>
      </c>
      <c r="I48" s="48">
        <v>0</v>
      </c>
      <c r="J48" s="49">
        <f t="shared" si="1"/>
        <v>181</v>
      </c>
      <c r="K48" s="54">
        <v>213</v>
      </c>
      <c r="L48" s="48">
        <v>1</v>
      </c>
      <c r="M48" s="55">
        <f t="shared" si="2"/>
        <v>214</v>
      </c>
      <c r="N48" s="54">
        <f t="shared" si="5"/>
        <v>394</v>
      </c>
      <c r="O48" s="48">
        <f t="shared" si="5"/>
        <v>1</v>
      </c>
      <c r="P48" s="55">
        <f t="shared" si="4"/>
        <v>395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3049</v>
      </c>
      <c r="E49" s="45">
        <f t="shared" si="6"/>
        <v>87</v>
      </c>
      <c r="F49" s="45">
        <f t="shared" si="6"/>
        <v>17</v>
      </c>
      <c r="G49" s="53">
        <f>SUM(G5:G48)</f>
        <v>3153</v>
      </c>
      <c r="H49" s="44">
        <f t="shared" si="6"/>
        <v>3360</v>
      </c>
      <c r="I49" s="45">
        <f t="shared" si="6"/>
        <v>22</v>
      </c>
      <c r="J49" s="46">
        <f t="shared" si="6"/>
        <v>3382</v>
      </c>
      <c r="K49" s="52">
        <f t="shared" si="6"/>
        <v>3349</v>
      </c>
      <c r="L49" s="45">
        <f t="shared" si="6"/>
        <v>87</v>
      </c>
      <c r="M49" s="53">
        <f t="shared" si="6"/>
        <v>3436</v>
      </c>
      <c r="N49" s="52">
        <f>SUM(N5:N48)</f>
        <v>6709</v>
      </c>
      <c r="O49" s="45">
        <f t="shared" si="6"/>
        <v>109</v>
      </c>
      <c r="P49" s="53">
        <f>SUM(P5:P48)</f>
        <v>6818</v>
      </c>
    </row>
    <row r="50" spans="1:17" ht="16.5" customHeight="1" x14ac:dyDescent="0.25">
      <c r="A50" s="410" t="s">
        <v>49</v>
      </c>
      <c r="B50" s="411"/>
      <c r="C50" s="411"/>
      <c r="D50" s="181">
        <f>'H28.3'!D49-'H28.2'!D49</f>
        <v>-8</v>
      </c>
      <c r="E50" s="182">
        <f>'H28.3'!E49-'H28.2'!E49</f>
        <v>0</v>
      </c>
      <c r="F50" s="182">
        <f>'H28.3'!F49-'H28.2'!F49</f>
        <v>-1</v>
      </c>
      <c r="G50" s="183">
        <f>SUM(D50:F50)</f>
        <v>-9</v>
      </c>
      <c r="H50" s="184">
        <f>'H28.3'!H49-'H28.2'!H49</f>
        <v>-16</v>
      </c>
      <c r="I50" s="185">
        <f>'H28.3'!I49-'H28.2'!I49</f>
        <v>0</v>
      </c>
      <c r="J50" s="183">
        <f>SUM(H50:I50)</f>
        <v>-16</v>
      </c>
      <c r="K50" s="181">
        <f>'H28.3'!K49-'H28.2'!K49</f>
        <v>-19</v>
      </c>
      <c r="L50" s="182">
        <f>'H28.3'!L49-'H28.2'!L49</f>
        <v>-1</v>
      </c>
      <c r="M50" s="183">
        <f>SUM(K50:L50)</f>
        <v>-20</v>
      </c>
      <c r="N50" s="184">
        <f>'H28.3'!N49-'H28.2'!N49</f>
        <v>-35</v>
      </c>
      <c r="O50" s="185">
        <f>'H28.3'!O49-'H28.2'!O49</f>
        <v>-1</v>
      </c>
      <c r="P50" s="183">
        <f>SUM(N50:O50)</f>
        <v>-36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711E7-25AD-4FCB-8344-7BE4C68E676A}">
  <dimension ref="A1:S58"/>
  <sheetViews>
    <sheetView zoomScale="180" zoomScaleNormal="180" workbookViewId="0"/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283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>SUM(E5:G5)</f>
        <v>61</v>
      </c>
      <c r="I5" s="336">
        <v>65</v>
      </c>
      <c r="J5" s="336">
        <v>0</v>
      </c>
      <c r="K5" s="336">
        <f t="shared" ref="K5:K53" si="0">SUM(I5:J5)</f>
        <v>65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126</v>
      </c>
      <c r="P5" s="336">
        <f t="shared" ref="O5:P22" si="2">J5+M5</f>
        <v>1</v>
      </c>
      <c r="Q5" s="336">
        <f>SUM(O5:P5)</f>
        <v>127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149</v>
      </c>
      <c r="F6" s="337">
        <v>70</v>
      </c>
      <c r="G6" s="337">
        <v>1</v>
      </c>
      <c r="H6" s="337">
        <f t="shared" ref="H6:H54" si="3">SUM(E6:G6)</f>
        <v>220</v>
      </c>
      <c r="I6" s="337">
        <v>139</v>
      </c>
      <c r="J6" s="337">
        <v>16</v>
      </c>
      <c r="K6" s="337">
        <f t="shared" si="0"/>
        <v>155</v>
      </c>
      <c r="L6" s="337">
        <v>150</v>
      </c>
      <c r="M6" s="337">
        <v>56</v>
      </c>
      <c r="N6" s="337">
        <f t="shared" si="1"/>
        <v>206</v>
      </c>
      <c r="O6" s="337">
        <v>289</v>
      </c>
      <c r="P6" s="337">
        <f t="shared" si="2"/>
        <v>72</v>
      </c>
      <c r="Q6" s="337">
        <f t="shared" ref="Q6:Q54" si="4">SUM(O6:P6)</f>
        <v>361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303</v>
      </c>
      <c r="F7" s="336">
        <v>37</v>
      </c>
      <c r="G7" s="336">
        <v>0</v>
      </c>
      <c r="H7" s="336">
        <f t="shared" si="3"/>
        <v>340</v>
      </c>
      <c r="I7" s="336">
        <v>279</v>
      </c>
      <c r="J7" s="336">
        <v>10</v>
      </c>
      <c r="K7" s="336">
        <f t="shared" si="0"/>
        <v>289</v>
      </c>
      <c r="L7" s="336">
        <v>207</v>
      </c>
      <c r="M7" s="336">
        <v>27</v>
      </c>
      <c r="N7" s="336">
        <f t="shared" si="1"/>
        <v>234</v>
      </c>
      <c r="O7" s="336">
        <f t="shared" si="2"/>
        <v>486</v>
      </c>
      <c r="P7" s="336">
        <f>J7+M7</f>
        <v>37</v>
      </c>
      <c r="Q7" s="336">
        <f>SUM(O7:P7)</f>
        <v>523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72</v>
      </c>
      <c r="F8" s="337">
        <v>0</v>
      </c>
      <c r="G8" s="337">
        <v>2</v>
      </c>
      <c r="H8" s="337">
        <f t="shared" si="3"/>
        <v>74</v>
      </c>
      <c r="I8" s="337">
        <v>67</v>
      </c>
      <c r="J8" s="337">
        <v>1</v>
      </c>
      <c r="K8" s="337">
        <f t="shared" si="0"/>
        <v>68</v>
      </c>
      <c r="L8" s="337">
        <v>66</v>
      </c>
      <c r="M8" s="337">
        <v>1</v>
      </c>
      <c r="N8" s="337">
        <f t="shared" si="1"/>
        <v>67</v>
      </c>
      <c r="O8" s="337">
        <f t="shared" si="2"/>
        <v>133</v>
      </c>
      <c r="P8" s="337">
        <f t="shared" si="2"/>
        <v>2</v>
      </c>
      <c r="Q8" s="337">
        <f t="shared" si="4"/>
        <v>135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44</v>
      </c>
      <c r="F9" s="336">
        <v>10</v>
      </c>
      <c r="G9" s="336">
        <v>0</v>
      </c>
      <c r="H9" s="336">
        <f t="shared" si="3"/>
        <v>54</v>
      </c>
      <c r="I9" s="336">
        <v>44</v>
      </c>
      <c r="J9" s="336">
        <v>0</v>
      </c>
      <c r="K9" s="336">
        <f t="shared" si="0"/>
        <v>44</v>
      </c>
      <c r="L9" s="336">
        <v>46</v>
      </c>
      <c r="M9" s="336">
        <v>10</v>
      </c>
      <c r="N9" s="336">
        <f t="shared" si="1"/>
        <v>56</v>
      </c>
      <c r="O9" s="336">
        <f t="shared" si="2"/>
        <v>90</v>
      </c>
      <c r="P9" s="336">
        <f t="shared" si="2"/>
        <v>10</v>
      </c>
      <c r="Q9" s="336">
        <f t="shared" si="4"/>
        <v>100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4</v>
      </c>
      <c r="G10" s="337">
        <v>2</v>
      </c>
      <c r="H10" s="337">
        <f t="shared" si="3"/>
        <v>295</v>
      </c>
      <c r="I10" s="337">
        <v>311</v>
      </c>
      <c r="J10" s="337">
        <v>2</v>
      </c>
      <c r="K10" s="337">
        <f t="shared" si="0"/>
        <v>313</v>
      </c>
      <c r="L10" s="337">
        <v>318</v>
      </c>
      <c r="M10" s="337">
        <v>4</v>
      </c>
      <c r="N10" s="337">
        <f t="shared" si="1"/>
        <v>322</v>
      </c>
      <c r="O10" s="337">
        <f t="shared" si="2"/>
        <v>629</v>
      </c>
      <c r="P10" s="337">
        <f t="shared" si="2"/>
        <v>6</v>
      </c>
      <c r="Q10" s="337">
        <f t="shared" si="4"/>
        <v>635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141</v>
      </c>
      <c r="F11" s="336">
        <v>11</v>
      </c>
      <c r="G11" s="336">
        <v>0</v>
      </c>
      <c r="H11" s="336">
        <f>SUM(E11:G11)</f>
        <v>152</v>
      </c>
      <c r="I11" s="336">
        <v>147</v>
      </c>
      <c r="J11" s="336">
        <v>0</v>
      </c>
      <c r="K11" s="336">
        <f>SUM(I11:J11)</f>
        <v>147</v>
      </c>
      <c r="L11" s="336">
        <v>163</v>
      </c>
      <c r="M11" s="336">
        <v>11</v>
      </c>
      <c r="N11" s="336">
        <f>SUM(L11:M11)</f>
        <v>174</v>
      </c>
      <c r="O11" s="336">
        <f>I11+L11</f>
        <v>310</v>
      </c>
      <c r="P11" s="336">
        <f>J11+M11</f>
        <v>11</v>
      </c>
      <c r="Q11" s="336">
        <f>SUM(O11:P11)</f>
        <v>321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187</v>
      </c>
      <c r="F12" s="337">
        <v>11</v>
      </c>
      <c r="G12" s="337">
        <v>2</v>
      </c>
      <c r="H12" s="337">
        <f>SUM(E12:G12)</f>
        <v>200</v>
      </c>
      <c r="I12" s="337">
        <v>179</v>
      </c>
      <c r="J12" s="337">
        <v>4</v>
      </c>
      <c r="K12" s="337">
        <f>SUM(I12:J12)</f>
        <v>183</v>
      </c>
      <c r="L12" s="337">
        <v>175</v>
      </c>
      <c r="M12" s="337">
        <v>9</v>
      </c>
      <c r="N12" s="337">
        <f>SUM(L12:M12)</f>
        <v>184</v>
      </c>
      <c r="O12" s="337">
        <f>I12+L12</f>
        <v>354</v>
      </c>
      <c r="P12" s="337">
        <f>J12+M12</f>
        <v>13</v>
      </c>
      <c r="Q12" s="337">
        <f>SUM(O12:P12)</f>
        <v>367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167</v>
      </c>
      <c r="F13" s="336">
        <v>15</v>
      </c>
      <c r="G13" s="336">
        <v>1</v>
      </c>
      <c r="H13" s="336">
        <f>SUM(E13:G13)</f>
        <v>183</v>
      </c>
      <c r="I13" s="336">
        <v>175</v>
      </c>
      <c r="J13" s="336">
        <v>2</v>
      </c>
      <c r="K13" s="336">
        <f t="shared" si="0"/>
        <v>177</v>
      </c>
      <c r="L13" s="336">
        <v>175</v>
      </c>
      <c r="M13" s="336">
        <v>14</v>
      </c>
      <c r="N13" s="336">
        <f t="shared" si="1"/>
        <v>189</v>
      </c>
      <c r="O13" s="336">
        <f t="shared" si="2"/>
        <v>350</v>
      </c>
      <c r="P13" s="336">
        <f t="shared" si="2"/>
        <v>16</v>
      </c>
      <c r="Q13" s="336">
        <f t="shared" si="4"/>
        <v>366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159</v>
      </c>
      <c r="F14" s="337">
        <v>22</v>
      </c>
      <c r="G14" s="337">
        <v>0</v>
      </c>
      <c r="H14" s="337">
        <f>SUM(E14:G14)</f>
        <v>181</v>
      </c>
      <c r="I14" s="337">
        <v>151</v>
      </c>
      <c r="J14" s="337">
        <v>6</v>
      </c>
      <c r="K14" s="337">
        <f t="shared" si="0"/>
        <v>157</v>
      </c>
      <c r="L14" s="337">
        <v>140</v>
      </c>
      <c r="M14" s="337">
        <v>16</v>
      </c>
      <c r="N14" s="337">
        <f>SUM(L14:M14)</f>
        <v>156</v>
      </c>
      <c r="O14" s="337">
        <f>I14+L14</f>
        <v>291</v>
      </c>
      <c r="P14" s="337">
        <f>J14+M14</f>
        <v>22</v>
      </c>
      <c r="Q14" s="337">
        <f>SUM(O14:P14)</f>
        <v>313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1</v>
      </c>
      <c r="G15" s="336">
        <v>1</v>
      </c>
      <c r="H15" s="336">
        <f t="shared" si="3"/>
        <v>19</v>
      </c>
      <c r="I15" s="336">
        <v>21</v>
      </c>
      <c r="J15" s="336">
        <v>2</v>
      </c>
      <c r="K15" s="336">
        <f t="shared" si="0"/>
        <v>23</v>
      </c>
      <c r="L15" s="336">
        <v>17</v>
      </c>
      <c r="M15" s="336">
        <v>0</v>
      </c>
      <c r="N15" s="336">
        <f t="shared" si="1"/>
        <v>17</v>
      </c>
      <c r="O15" s="336">
        <f t="shared" si="2"/>
        <v>38</v>
      </c>
      <c r="P15" s="336">
        <f t="shared" si="2"/>
        <v>2</v>
      </c>
      <c r="Q15" s="336">
        <f t="shared" si="4"/>
        <v>40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3"/>
        <v>16</v>
      </c>
      <c r="I17" s="336">
        <v>18</v>
      </c>
      <c r="J17" s="336">
        <v>0</v>
      </c>
      <c r="K17" s="336">
        <f t="shared" si="0"/>
        <v>18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47</v>
      </c>
      <c r="P17" s="336">
        <f t="shared" si="2"/>
        <v>0</v>
      </c>
      <c r="Q17" s="336">
        <f t="shared" si="4"/>
        <v>47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3"/>
        <v>23</v>
      </c>
      <c r="I20" s="337">
        <v>38</v>
      </c>
      <c r="J20" s="337">
        <v>0</v>
      </c>
      <c r="K20" s="337">
        <f t="shared" si="0"/>
        <v>38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64</v>
      </c>
      <c r="P20" s="337">
        <f t="shared" si="2"/>
        <v>0</v>
      </c>
      <c r="Q20" s="337">
        <f t="shared" si="4"/>
        <v>64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17</v>
      </c>
      <c r="M21" s="336">
        <v>0</v>
      </c>
      <c r="N21" s="336">
        <f t="shared" si="1"/>
        <v>17</v>
      </c>
      <c r="O21" s="336">
        <f t="shared" si="2"/>
        <v>36</v>
      </c>
      <c r="P21" s="336">
        <f t="shared" si="2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22</v>
      </c>
      <c r="F22" s="337">
        <v>0</v>
      </c>
      <c r="G22" s="337">
        <v>0</v>
      </c>
      <c r="H22" s="337">
        <f t="shared" si="3"/>
        <v>22</v>
      </c>
      <c r="I22" s="337">
        <v>16</v>
      </c>
      <c r="J22" s="337">
        <v>0</v>
      </c>
      <c r="K22" s="337">
        <f t="shared" si="0"/>
        <v>16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37</v>
      </c>
      <c r="P22" s="337">
        <f t="shared" si="2"/>
        <v>0</v>
      </c>
      <c r="Q22" s="337">
        <f t="shared" si="4"/>
        <v>37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74</v>
      </c>
      <c r="F23" s="336">
        <v>1</v>
      </c>
      <c r="G23" s="336">
        <v>0</v>
      </c>
      <c r="H23" s="336">
        <f>SUM(E23:G23)</f>
        <v>75</v>
      </c>
      <c r="I23" s="336">
        <v>59</v>
      </c>
      <c r="J23" s="336">
        <v>1</v>
      </c>
      <c r="K23" s="336">
        <f>SUM(I23:J23)</f>
        <v>60</v>
      </c>
      <c r="L23" s="336">
        <v>58</v>
      </c>
      <c r="M23" s="336">
        <v>2</v>
      </c>
      <c r="N23" s="336">
        <f t="shared" si="1"/>
        <v>60</v>
      </c>
      <c r="O23" s="336">
        <f t="shared" ref="O23:P27" si="5">I23+L23</f>
        <v>117</v>
      </c>
      <c r="P23" s="336">
        <f t="shared" si="5"/>
        <v>3</v>
      </c>
      <c r="Q23" s="336">
        <f>SUM(O23:P23)</f>
        <v>120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99</v>
      </c>
      <c r="J24" s="337">
        <v>1</v>
      </c>
      <c r="K24" s="337">
        <f>SUM(I24:J24)</f>
        <v>100</v>
      </c>
      <c r="L24" s="337">
        <v>111</v>
      </c>
      <c r="M24" s="337">
        <v>3</v>
      </c>
      <c r="N24" s="337">
        <f t="shared" si="1"/>
        <v>114</v>
      </c>
      <c r="O24" s="337">
        <f t="shared" si="5"/>
        <v>210</v>
      </c>
      <c r="P24" s="337">
        <f t="shared" si="5"/>
        <v>4</v>
      </c>
      <c r="Q24" s="337">
        <f>SUM(O24:P24)</f>
        <v>214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173</v>
      </c>
      <c r="F25" s="336">
        <v>0</v>
      </c>
      <c r="G25" s="336">
        <v>1</v>
      </c>
      <c r="H25" s="336">
        <f>SUM(E25:G25)</f>
        <v>174</v>
      </c>
      <c r="I25" s="336">
        <v>130</v>
      </c>
      <c r="J25" s="336">
        <v>0</v>
      </c>
      <c r="K25" s="336">
        <f>SUM(I25:J25)</f>
        <v>130</v>
      </c>
      <c r="L25" s="336">
        <v>152</v>
      </c>
      <c r="M25" s="336">
        <v>1</v>
      </c>
      <c r="N25" s="336">
        <f t="shared" si="1"/>
        <v>153</v>
      </c>
      <c r="O25" s="336">
        <f t="shared" si="5"/>
        <v>282</v>
      </c>
      <c r="P25" s="336">
        <f t="shared" si="5"/>
        <v>1</v>
      </c>
      <c r="Q25" s="336">
        <f>SUM(O25:P25)</f>
        <v>283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214</v>
      </c>
      <c r="F26" s="337">
        <v>12</v>
      </c>
      <c r="G26" s="337">
        <v>2</v>
      </c>
      <c r="H26" s="337">
        <f>SUM(E26:G26)</f>
        <v>228</v>
      </c>
      <c r="I26" s="337">
        <v>210</v>
      </c>
      <c r="J26" s="337">
        <v>12</v>
      </c>
      <c r="K26" s="337">
        <f>SUM(I26:J26)</f>
        <v>222</v>
      </c>
      <c r="L26" s="337">
        <v>248</v>
      </c>
      <c r="M26" s="337">
        <v>2</v>
      </c>
      <c r="N26" s="337">
        <f t="shared" si="1"/>
        <v>250</v>
      </c>
      <c r="O26" s="337">
        <f t="shared" si="5"/>
        <v>458</v>
      </c>
      <c r="P26" s="337">
        <f t="shared" si="5"/>
        <v>14</v>
      </c>
      <c r="Q26" s="337">
        <f>SUM(O26:P26)</f>
        <v>472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94</v>
      </c>
      <c r="F27" s="336">
        <v>6</v>
      </c>
      <c r="G27" s="336">
        <v>0</v>
      </c>
      <c r="H27" s="336">
        <f t="shared" ref="H27" si="6">SUM(E27:G27)</f>
        <v>100</v>
      </c>
      <c r="I27" s="336">
        <v>106</v>
      </c>
      <c r="J27" s="336">
        <v>0</v>
      </c>
      <c r="K27" s="336">
        <f>SUM(I27:J27)</f>
        <v>106</v>
      </c>
      <c r="L27" s="336">
        <v>108</v>
      </c>
      <c r="M27" s="336">
        <v>6</v>
      </c>
      <c r="N27" s="336">
        <f t="shared" si="1"/>
        <v>114</v>
      </c>
      <c r="O27" s="336">
        <f t="shared" si="5"/>
        <v>214</v>
      </c>
      <c r="P27" s="336">
        <f>J27+M27</f>
        <v>6</v>
      </c>
      <c r="Q27" s="336">
        <f>SUM(O27:P27)</f>
        <v>220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167</v>
      </c>
      <c r="F28" s="337">
        <v>39</v>
      </c>
      <c r="G28" s="337">
        <v>0</v>
      </c>
      <c r="H28" s="337">
        <f>SUM(E28:G28)</f>
        <v>206</v>
      </c>
      <c r="I28" s="337">
        <v>185</v>
      </c>
      <c r="J28" s="337">
        <v>11</v>
      </c>
      <c r="K28" s="337">
        <f t="shared" si="0"/>
        <v>196</v>
      </c>
      <c r="L28" s="337">
        <v>151</v>
      </c>
      <c r="M28" s="337">
        <v>28</v>
      </c>
      <c r="N28" s="337">
        <f t="shared" si="1"/>
        <v>179</v>
      </c>
      <c r="O28" s="337">
        <f>I28+L28</f>
        <v>336</v>
      </c>
      <c r="P28" s="337">
        <f t="shared" ref="O28:P54" si="7">J28+M28</f>
        <v>39</v>
      </c>
      <c r="Q28" s="337">
        <f t="shared" si="4"/>
        <v>375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38</v>
      </c>
      <c r="G29" s="336">
        <v>1</v>
      </c>
      <c r="H29" s="336">
        <f>SUM(E29:G29)</f>
        <v>77</v>
      </c>
      <c r="I29" s="336">
        <v>37</v>
      </c>
      <c r="J29" s="336">
        <v>11</v>
      </c>
      <c r="K29" s="336">
        <f>SUM(I29:J29)</f>
        <v>48</v>
      </c>
      <c r="L29" s="336">
        <v>39</v>
      </c>
      <c r="M29" s="336">
        <v>28</v>
      </c>
      <c r="N29" s="336">
        <f>SUM(L29:M29)</f>
        <v>67</v>
      </c>
      <c r="O29" s="336">
        <f>I29+L29</f>
        <v>76</v>
      </c>
      <c r="P29" s="336">
        <f t="shared" si="7"/>
        <v>39</v>
      </c>
      <c r="Q29" s="336">
        <f>SUM(O29:P29)</f>
        <v>115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3"/>
        <v>36</v>
      </c>
      <c r="I31" s="336">
        <v>41</v>
      </c>
      <c r="J31" s="336">
        <v>0</v>
      </c>
      <c r="K31" s="336">
        <f t="shared" si="0"/>
        <v>41</v>
      </c>
      <c r="L31" s="336">
        <v>46</v>
      </c>
      <c r="M31" s="336">
        <v>0</v>
      </c>
      <c r="N31" s="336">
        <f t="shared" si="1"/>
        <v>46</v>
      </c>
      <c r="O31" s="336">
        <f t="shared" si="7"/>
        <v>87</v>
      </c>
      <c r="P31" s="336">
        <f t="shared" si="7"/>
        <v>0</v>
      </c>
      <c r="Q31" s="336">
        <f t="shared" si="4"/>
        <v>87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50</v>
      </c>
      <c r="J32" s="337">
        <v>0</v>
      </c>
      <c r="K32" s="337">
        <f t="shared" si="0"/>
        <v>50</v>
      </c>
      <c r="L32" s="337">
        <v>54</v>
      </c>
      <c r="M32" s="337">
        <v>1</v>
      </c>
      <c r="N32" s="337">
        <f t="shared" si="1"/>
        <v>55</v>
      </c>
      <c r="O32" s="337">
        <f t="shared" si="7"/>
        <v>104</v>
      </c>
      <c r="P32" s="337">
        <f t="shared" si="7"/>
        <v>1</v>
      </c>
      <c r="Q32" s="337">
        <f t="shared" si="4"/>
        <v>105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34</v>
      </c>
      <c r="F35" s="336">
        <v>0</v>
      </c>
      <c r="G35" s="336">
        <v>0</v>
      </c>
      <c r="H35" s="336">
        <f t="shared" si="3"/>
        <v>34</v>
      </c>
      <c r="I35" s="336">
        <v>30</v>
      </c>
      <c r="J35" s="336">
        <v>0</v>
      </c>
      <c r="K35" s="336">
        <f t="shared" si="0"/>
        <v>30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55</v>
      </c>
      <c r="P35" s="336">
        <f t="shared" si="7"/>
        <v>0</v>
      </c>
      <c r="Q35" s="336">
        <f t="shared" si="4"/>
        <v>55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3"/>
        <v>26</v>
      </c>
      <c r="I36" s="337">
        <v>19</v>
      </c>
      <c r="J36" s="337">
        <v>0</v>
      </c>
      <c r="K36" s="337">
        <f t="shared" si="0"/>
        <v>19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36</v>
      </c>
      <c r="P36" s="337">
        <f t="shared" si="7"/>
        <v>0</v>
      </c>
      <c r="Q36" s="337">
        <f t="shared" si="4"/>
        <v>36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29</v>
      </c>
      <c r="F37" s="336">
        <v>0</v>
      </c>
      <c r="G37" s="336">
        <v>0</v>
      </c>
      <c r="H37" s="336">
        <f t="shared" si="3"/>
        <v>29</v>
      </c>
      <c r="I37" s="336">
        <v>27</v>
      </c>
      <c r="J37" s="336">
        <v>0</v>
      </c>
      <c r="K37" s="336">
        <f t="shared" si="0"/>
        <v>27</v>
      </c>
      <c r="L37" s="336">
        <v>16</v>
      </c>
      <c r="M37" s="336">
        <v>0</v>
      </c>
      <c r="N37" s="336">
        <f t="shared" si="1"/>
        <v>16</v>
      </c>
      <c r="O37" s="336">
        <f t="shared" si="7"/>
        <v>43</v>
      </c>
      <c r="P37" s="336">
        <f t="shared" si="7"/>
        <v>0</v>
      </c>
      <c r="Q37" s="336">
        <f t="shared" si="4"/>
        <v>43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2760</v>
      </c>
      <c r="F55" s="341">
        <f>SUM(F5:F54)</f>
        <v>277</v>
      </c>
      <c r="G55" s="341">
        <f>SUM(G5:G54)</f>
        <v>19</v>
      </c>
      <c r="H55" s="341">
        <f>SUM(H5:H54)</f>
        <v>3056</v>
      </c>
      <c r="I55" s="341">
        <f>SUM(I5:I54)</f>
        <v>2750</v>
      </c>
      <c r="J55" s="341">
        <f t="shared" ref="J55:Q55" si="8">SUM(J5:J54)</f>
        <v>79</v>
      </c>
      <c r="K55" s="341">
        <f t="shared" si="8"/>
        <v>2829</v>
      </c>
      <c r="L55" s="341">
        <f t="shared" si="8"/>
        <v>2720</v>
      </c>
      <c r="M55" s="341">
        <f t="shared" si="8"/>
        <v>220</v>
      </c>
      <c r="N55" s="341">
        <f t="shared" si="8"/>
        <v>2940</v>
      </c>
      <c r="O55" s="341">
        <f t="shared" si="8"/>
        <v>5470</v>
      </c>
      <c r="P55" s="341">
        <f t="shared" si="8"/>
        <v>299</v>
      </c>
      <c r="Q55" s="341">
        <f t="shared" si="8"/>
        <v>5769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-3</v>
      </c>
      <c r="F56" s="339">
        <v>2</v>
      </c>
      <c r="G56" s="339">
        <v>0</v>
      </c>
      <c r="H56" s="339">
        <v>-1</v>
      </c>
      <c r="I56" s="339">
        <v>-5</v>
      </c>
      <c r="J56" s="339">
        <v>-2</v>
      </c>
      <c r="K56" s="339">
        <v>-7</v>
      </c>
      <c r="L56" s="339">
        <v>-6</v>
      </c>
      <c r="M56" s="339">
        <v>4</v>
      </c>
      <c r="N56" s="339">
        <v>-2</v>
      </c>
      <c r="O56" s="339">
        <v>-11</v>
      </c>
      <c r="P56" s="339">
        <v>2</v>
      </c>
      <c r="Q56" s="339">
        <v>-9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2764</v>
      </c>
      <c r="F58" s="341">
        <v>259</v>
      </c>
      <c r="G58" s="341">
        <v>20</v>
      </c>
      <c r="H58" s="341">
        <v>3043</v>
      </c>
      <c r="I58" s="341">
        <v>2804</v>
      </c>
      <c r="J58" s="341">
        <v>72</v>
      </c>
      <c r="K58" s="341">
        <v>2876</v>
      </c>
      <c r="L58" s="341">
        <v>2769</v>
      </c>
      <c r="M58" s="341">
        <v>210</v>
      </c>
      <c r="N58" s="341">
        <v>2979</v>
      </c>
      <c r="O58" s="341">
        <v>5573</v>
      </c>
      <c r="P58" s="341">
        <v>282</v>
      </c>
      <c r="Q58" s="341">
        <v>5855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117">
    <tabColor rgb="FFFF99CC"/>
  </sheetPr>
  <dimension ref="A1:S50"/>
  <sheetViews>
    <sheetView zoomScale="115" zoomScaleNormal="115" workbookViewId="0">
      <pane ySplit="4" topLeftCell="A5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48" si="0">SUM(D5:F5)</f>
        <v>65</v>
      </c>
      <c r="H5" s="44">
        <v>91</v>
      </c>
      <c r="I5" s="45">
        <v>0</v>
      </c>
      <c r="J5" s="46">
        <f t="shared" ref="J5:J48" si="1">SUM(H5:I5)</f>
        <v>91</v>
      </c>
      <c r="K5" s="52">
        <v>78</v>
      </c>
      <c r="L5" s="45">
        <v>0</v>
      </c>
      <c r="M5" s="53">
        <f t="shared" ref="M5:M48" si="2">SUM(K5:L5)</f>
        <v>78</v>
      </c>
      <c r="N5" s="52">
        <f t="shared" ref="N5:O31" si="3">H5+K5</f>
        <v>169</v>
      </c>
      <c r="O5" s="45">
        <f t="shared" si="3"/>
        <v>0</v>
      </c>
      <c r="P5" s="53">
        <f t="shared" ref="P5:P48" si="4">SUM(N5:O5)</f>
        <v>169</v>
      </c>
    </row>
    <row r="6" spans="1:19" ht="16.5" customHeight="1" x14ac:dyDescent="0.25">
      <c r="A6" s="39">
        <v>2</v>
      </c>
      <c r="B6" s="40" t="s">
        <v>9</v>
      </c>
      <c r="C6" s="40"/>
      <c r="D6" s="54">
        <v>202</v>
      </c>
      <c r="E6" s="48">
        <v>37</v>
      </c>
      <c r="F6" s="48">
        <v>1</v>
      </c>
      <c r="G6" s="55">
        <f t="shared" si="0"/>
        <v>240</v>
      </c>
      <c r="H6" s="47">
        <v>228</v>
      </c>
      <c r="I6" s="48">
        <v>4</v>
      </c>
      <c r="J6" s="49">
        <f t="shared" si="1"/>
        <v>232</v>
      </c>
      <c r="K6" s="54">
        <v>238</v>
      </c>
      <c r="L6" s="48">
        <v>35</v>
      </c>
      <c r="M6" s="55">
        <f t="shared" si="2"/>
        <v>273</v>
      </c>
      <c r="N6" s="54">
        <f t="shared" si="3"/>
        <v>466</v>
      </c>
      <c r="O6" s="48">
        <f t="shared" si="3"/>
        <v>39</v>
      </c>
      <c r="P6" s="55">
        <f t="shared" si="4"/>
        <v>505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348</v>
      </c>
      <c r="E7" s="45">
        <v>3</v>
      </c>
      <c r="F7" s="45">
        <v>1</v>
      </c>
      <c r="G7" s="53">
        <f t="shared" si="0"/>
        <v>352</v>
      </c>
      <c r="H7" s="44">
        <v>363</v>
      </c>
      <c r="I7" s="45">
        <v>4</v>
      </c>
      <c r="J7" s="46">
        <f t="shared" si="1"/>
        <v>367</v>
      </c>
      <c r="K7" s="52">
        <v>278</v>
      </c>
      <c r="L7" s="45">
        <v>0</v>
      </c>
      <c r="M7" s="53">
        <f t="shared" si="2"/>
        <v>278</v>
      </c>
      <c r="N7" s="52">
        <f t="shared" si="3"/>
        <v>641</v>
      </c>
      <c r="O7" s="45">
        <f t="shared" si="3"/>
        <v>4</v>
      </c>
      <c r="P7" s="53">
        <f t="shared" si="4"/>
        <v>645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75</v>
      </c>
      <c r="I8" s="48">
        <v>1</v>
      </c>
      <c r="J8" s="49">
        <f t="shared" si="1"/>
        <v>76</v>
      </c>
      <c r="K8" s="54">
        <v>74</v>
      </c>
      <c r="L8" s="48">
        <v>3</v>
      </c>
      <c r="M8" s="55">
        <f t="shared" si="2"/>
        <v>77</v>
      </c>
      <c r="N8" s="54">
        <f t="shared" si="3"/>
        <v>149</v>
      </c>
      <c r="O8" s="48">
        <f t="shared" si="3"/>
        <v>4</v>
      </c>
      <c r="P8" s="55">
        <f t="shared" si="4"/>
        <v>153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64</v>
      </c>
      <c r="I9" s="45">
        <v>0</v>
      </c>
      <c r="J9" s="46">
        <f t="shared" si="1"/>
        <v>64</v>
      </c>
      <c r="K9" s="52">
        <v>73</v>
      </c>
      <c r="L9" s="45">
        <v>0</v>
      </c>
      <c r="M9" s="53">
        <f t="shared" si="2"/>
        <v>73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271</v>
      </c>
      <c r="E10" s="48">
        <v>0</v>
      </c>
      <c r="F10" s="48">
        <v>3</v>
      </c>
      <c r="G10" s="55">
        <f t="shared" si="0"/>
        <v>274</v>
      </c>
      <c r="H10" s="47">
        <v>335</v>
      </c>
      <c r="I10" s="48">
        <v>1</v>
      </c>
      <c r="J10" s="49">
        <f t="shared" si="1"/>
        <v>336</v>
      </c>
      <c r="K10" s="54">
        <v>362</v>
      </c>
      <c r="L10" s="48">
        <v>2</v>
      </c>
      <c r="M10" s="55">
        <f t="shared" si="2"/>
        <v>364</v>
      </c>
      <c r="N10" s="54">
        <f t="shared" si="3"/>
        <v>697</v>
      </c>
      <c r="O10" s="48">
        <f t="shared" si="3"/>
        <v>3</v>
      </c>
      <c r="P10" s="55">
        <f t="shared" si="4"/>
        <v>700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29</v>
      </c>
      <c r="E11" s="45">
        <v>0</v>
      </c>
      <c r="F11" s="45">
        <v>0</v>
      </c>
      <c r="G11" s="53">
        <f t="shared" si="0"/>
        <v>29</v>
      </c>
      <c r="H11" s="44">
        <v>25</v>
      </c>
      <c r="I11" s="45">
        <v>0</v>
      </c>
      <c r="J11" s="46">
        <f t="shared" si="1"/>
        <v>25</v>
      </c>
      <c r="K11" s="52">
        <v>23</v>
      </c>
      <c r="L11" s="45">
        <v>0</v>
      </c>
      <c r="M11" s="53">
        <f t="shared" si="2"/>
        <v>23</v>
      </c>
      <c r="N11" s="52">
        <f t="shared" si="3"/>
        <v>48</v>
      </c>
      <c r="O11" s="45">
        <f t="shared" si="3"/>
        <v>0</v>
      </c>
      <c r="P11" s="53">
        <f t="shared" si="4"/>
        <v>48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39</v>
      </c>
      <c r="E12" s="48">
        <v>0</v>
      </c>
      <c r="F12" s="48">
        <v>0</v>
      </c>
      <c r="G12" s="55">
        <f t="shared" si="0"/>
        <v>39</v>
      </c>
      <c r="H12" s="47">
        <v>33</v>
      </c>
      <c r="I12" s="48">
        <v>0</v>
      </c>
      <c r="J12" s="49">
        <f t="shared" si="1"/>
        <v>33</v>
      </c>
      <c r="K12" s="54">
        <v>37</v>
      </c>
      <c r="L12" s="48">
        <v>0</v>
      </c>
      <c r="M12" s="55">
        <f t="shared" si="2"/>
        <v>37</v>
      </c>
      <c r="N12" s="54">
        <f t="shared" si="3"/>
        <v>70</v>
      </c>
      <c r="O12" s="48">
        <f t="shared" si="3"/>
        <v>0</v>
      </c>
      <c r="P12" s="55">
        <f t="shared" si="4"/>
        <v>70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91</v>
      </c>
      <c r="E13" s="45">
        <v>0</v>
      </c>
      <c r="F13" s="45">
        <v>1</v>
      </c>
      <c r="G13" s="53">
        <f t="shared" si="0"/>
        <v>92</v>
      </c>
      <c r="H13" s="44">
        <v>106</v>
      </c>
      <c r="I13" s="45">
        <v>0</v>
      </c>
      <c r="J13" s="46">
        <f t="shared" si="1"/>
        <v>106</v>
      </c>
      <c r="K13" s="52">
        <v>107</v>
      </c>
      <c r="L13" s="45">
        <v>1</v>
      </c>
      <c r="M13" s="53">
        <f t="shared" si="2"/>
        <v>108</v>
      </c>
      <c r="N13" s="52">
        <f t="shared" si="3"/>
        <v>213</v>
      </c>
      <c r="O13" s="45">
        <f t="shared" si="3"/>
        <v>1</v>
      </c>
      <c r="P13" s="53">
        <f t="shared" si="4"/>
        <v>214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129</v>
      </c>
      <c r="E14" s="48">
        <v>11</v>
      </c>
      <c r="F14" s="48">
        <v>1</v>
      </c>
      <c r="G14" s="55">
        <f t="shared" si="0"/>
        <v>141</v>
      </c>
      <c r="H14" s="47">
        <v>157</v>
      </c>
      <c r="I14" s="48">
        <v>5</v>
      </c>
      <c r="J14" s="49">
        <f t="shared" si="1"/>
        <v>162</v>
      </c>
      <c r="K14" s="54">
        <v>149</v>
      </c>
      <c r="L14" s="48">
        <v>9</v>
      </c>
      <c r="M14" s="55">
        <f t="shared" si="2"/>
        <v>158</v>
      </c>
      <c r="N14" s="54">
        <f t="shared" si="3"/>
        <v>306</v>
      </c>
      <c r="O14" s="48">
        <f t="shared" si="3"/>
        <v>14</v>
      </c>
      <c r="P14" s="55">
        <f t="shared" si="4"/>
        <v>320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143</v>
      </c>
      <c r="E15" s="45">
        <v>1</v>
      </c>
      <c r="F15" s="45">
        <v>1</v>
      </c>
      <c r="G15" s="53">
        <f t="shared" si="0"/>
        <v>145</v>
      </c>
      <c r="H15" s="44">
        <v>184</v>
      </c>
      <c r="I15" s="45">
        <v>0</v>
      </c>
      <c r="J15" s="46">
        <f t="shared" si="1"/>
        <v>184</v>
      </c>
      <c r="K15" s="52">
        <v>179</v>
      </c>
      <c r="L15" s="45">
        <v>2</v>
      </c>
      <c r="M15" s="53">
        <f t="shared" si="2"/>
        <v>181</v>
      </c>
      <c r="N15" s="52">
        <f t="shared" si="3"/>
        <v>363</v>
      </c>
      <c r="O15" s="45">
        <f t="shared" si="3"/>
        <v>2</v>
      </c>
      <c r="P15" s="53">
        <f t="shared" si="4"/>
        <v>365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41</v>
      </c>
      <c r="E16" s="48">
        <v>1</v>
      </c>
      <c r="F16" s="48">
        <v>0</v>
      </c>
      <c r="G16" s="55">
        <f t="shared" si="0"/>
        <v>42</v>
      </c>
      <c r="H16" s="47">
        <v>43</v>
      </c>
      <c r="I16" s="48">
        <v>1</v>
      </c>
      <c r="J16" s="49">
        <f t="shared" si="1"/>
        <v>44</v>
      </c>
      <c r="K16" s="54">
        <v>41</v>
      </c>
      <c r="L16" s="48">
        <v>0</v>
      </c>
      <c r="M16" s="55">
        <f t="shared" si="2"/>
        <v>41</v>
      </c>
      <c r="N16" s="54">
        <f t="shared" si="3"/>
        <v>84</v>
      </c>
      <c r="O16" s="48">
        <f t="shared" si="3"/>
        <v>1</v>
      </c>
      <c r="P16" s="55">
        <f t="shared" si="4"/>
        <v>85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2</v>
      </c>
      <c r="F17" s="45">
        <v>0</v>
      </c>
      <c r="G17" s="53">
        <f t="shared" si="0"/>
        <v>70</v>
      </c>
      <c r="H17" s="44">
        <v>69</v>
      </c>
      <c r="I17" s="45">
        <v>2</v>
      </c>
      <c r="J17" s="46">
        <f t="shared" si="1"/>
        <v>71</v>
      </c>
      <c r="K17" s="52">
        <v>81</v>
      </c>
      <c r="L17" s="45">
        <v>0</v>
      </c>
      <c r="M17" s="53">
        <f t="shared" si="2"/>
        <v>81</v>
      </c>
      <c r="N17" s="52">
        <f t="shared" si="3"/>
        <v>150</v>
      </c>
      <c r="O17" s="45">
        <f t="shared" si="3"/>
        <v>2</v>
      </c>
      <c r="P17" s="53">
        <f t="shared" si="4"/>
        <v>152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16</v>
      </c>
      <c r="I18" s="48">
        <v>0</v>
      </c>
      <c r="J18" s="49">
        <f t="shared" si="1"/>
        <v>16</v>
      </c>
      <c r="K18" s="54">
        <v>25</v>
      </c>
      <c r="L18" s="48">
        <v>0</v>
      </c>
      <c r="M18" s="55">
        <f t="shared" si="2"/>
        <v>25</v>
      </c>
      <c r="N18" s="54">
        <f t="shared" si="3"/>
        <v>41</v>
      </c>
      <c r="O18" s="48">
        <f t="shared" si="3"/>
        <v>0</v>
      </c>
      <c r="P18" s="55">
        <f t="shared" si="4"/>
        <v>41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19</v>
      </c>
      <c r="E21" s="45">
        <v>0</v>
      </c>
      <c r="F21" s="45">
        <v>1</v>
      </c>
      <c r="G21" s="53">
        <f t="shared" si="0"/>
        <v>20</v>
      </c>
      <c r="H21" s="44">
        <v>24</v>
      </c>
      <c r="I21" s="45">
        <v>0</v>
      </c>
      <c r="J21" s="46">
        <f t="shared" si="1"/>
        <v>24</v>
      </c>
      <c r="K21" s="52">
        <v>22</v>
      </c>
      <c r="L21" s="45">
        <v>1</v>
      </c>
      <c r="M21" s="53">
        <f t="shared" si="2"/>
        <v>23</v>
      </c>
      <c r="N21" s="52">
        <f t="shared" si="3"/>
        <v>46</v>
      </c>
      <c r="O21" s="45">
        <f t="shared" si="3"/>
        <v>1</v>
      </c>
      <c r="P21" s="53">
        <f t="shared" si="4"/>
        <v>47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27</v>
      </c>
      <c r="I22" s="48">
        <v>0</v>
      </c>
      <c r="J22" s="49">
        <f t="shared" si="1"/>
        <v>27</v>
      </c>
      <c r="K22" s="54">
        <v>32</v>
      </c>
      <c r="L22" s="48">
        <v>0</v>
      </c>
      <c r="M22" s="55">
        <f t="shared" si="2"/>
        <v>32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0</v>
      </c>
      <c r="G24" s="55">
        <f t="shared" si="0"/>
        <v>15</v>
      </c>
      <c r="H24" s="47">
        <v>17</v>
      </c>
      <c r="I24" s="48">
        <v>0</v>
      </c>
      <c r="J24" s="49">
        <f t="shared" si="1"/>
        <v>17</v>
      </c>
      <c r="K24" s="54">
        <v>13</v>
      </c>
      <c r="L24" s="48">
        <v>0</v>
      </c>
      <c r="M24" s="55">
        <f t="shared" si="2"/>
        <v>13</v>
      </c>
      <c r="N24" s="54">
        <f t="shared" si="3"/>
        <v>30</v>
      </c>
      <c r="O24" s="48">
        <f t="shared" si="3"/>
        <v>0</v>
      </c>
      <c r="P24" s="55">
        <f t="shared" si="4"/>
        <v>30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28</v>
      </c>
      <c r="E25" s="45">
        <v>0</v>
      </c>
      <c r="F25" s="45">
        <v>0</v>
      </c>
      <c r="G25" s="53">
        <f t="shared" si="0"/>
        <v>28</v>
      </c>
      <c r="H25" s="44">
        <v>37</v>
      </c>
      <c r="I25" s="45">
        <v>0</v>
      </c>
      <c r="J25" s="46">
        <f t="shared" si="1"/>
        <v>37</v>
      </c>
      <c r="K25" s="52">
        <v>36</v>
      </c>
      <c r="L25" s="45">
        <v>0</v>
      </c>
      <c r="M25" s="53">
        <f t="shared" si="2"/>
        <v>36</v>
      </c>
      <c r="N25" s="52">
        <f t="shared" si="3"/>
        <v>73</v>
      </c>
      <c r="O25" s="45">
        <f t="shared" si="3"/>
        <v>0</v>
      </c>
      <c r="P25" s="53">
        <f t="shared" si="4"/>
        <v>73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42</v>
      </c>
      <c r="E28" s="48">
        <v>0</v>
      </c>
      <c r="F28" s="48">
        <v>0</v>
      </c>
      <c r="G28" s="55">
        <f t="shared" si="0"/>
        <v>42</v>
      </c>
      <c r="H28" s="47">
        <v>41</v>
      </c>
      <c r="I28" s="48">
        <v>0</v>
      </c>
      <c r="J28" s="49">
        <f t="shared" si="1"/>
        <v>41</v>
      </c>
      <c r="K28" s="54">
        <v>51</v>
      </c>
      <c r="L28" s="48">
        <v>0</v>
      </c>
      <c r="M28" s="55">
        <f t="shared" si="2"/>
        <v>51</v>
      </c>
      <c r="N28" s="54">
        <f t="shared" si="3"/>
        <v>92</v>
      </c>
      <c r="O28" s="48">
        <f t="shared" si="3"/>
        <v>0</v>
      </c>
      <c r="P28" s="55">
        <f t="shared" si="4"/>
        <v>92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53</v>
      </c>
      <c r="E29" s="45">
        <v>1</v>
      </c>
      <c r="F29" s="45">
        <v>0</v>
      </c>
      <c r="G29" s="53">
        <f t="shared" si="0"/>
        <v>54</v>
      </c>
      <c r="H29" s="44">
        <v>51</v>
      </c>
      <c r="I29" s="45">
        <v>0</v>
      </c>
      <c r="J29" s="46">
        <f t="shared" si="1"/>
        <v>51</v>
      </c>
      <c r="K29" s="52">
        <v>59</v>
      </c>
      <c r="L29" s="45">
        <v>1</v>
      </c>
      <c r="M29" s="53">
        <f t="shared" si="2"/>
        <v>60</v>
      </c>
      <c r="N29" s="52">
        <f t="shared" si="3"/>
        <v>110</v>
      </c>
      <c r="O29" s="45">
        <f t="shared" si="3"/>
        <v>1</v>
      </c>
      <c r="P29" s="53">
        <f t="shared" si="4"/>
        <v>111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108</v>
      </c>
      <c r="E31" s="45">
        <v>0</v>
      </c>
      <c r="F31" s="45">
        <v>1</v>
      </c>
      <c r="G31" s="53">
        <f t="shared" si="0"/>
        <v>109</v>
      </c>
      <c r="H31" s="44">
        <v>115</v>
      </c>
      <c r="I31" s="45">
        <v>0</v>
      </c>
      <c r="J31" s="46">
        <f t="shared" si="1"/>
        <v>115</v>
      </c>
      <c r="K31" s="52">
        <v>101</v>
      </c>
      <c r="L31" s="45">
        <v>1</v>
      </c>
      <c r="M31" s="53">
        <f t="shared" si="2"/>
        <v>102</v>
      </c>
      <c r="N31" s="52">
        <f t="shared" si="3"/>
        <v>216</v>
      </c>
      <c r="O31" s="45">
        <f t="shared" si="3"/>
        <v>1</v>
      </c>
      <c r="P31" s="53">
        <f t="shared" si="4"/>
        <v>217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37</v>
      </c>
      <c r="E32" s="48">
        <v>0</v>
      </c>
      <c r="F32" s="48">
        <v>0</v>
      </c>
      <c r="G32" s="55">
        <f t="shared" si="0"/>
        <v>37</v>
      </c>
      <c r="H32" s="47">
        <v>31</v>
      </c>
      <c r="I32" s="48">
        <v>0</v>
      </c>
      <c r="J32" s="49">
        <f t="shared" si="1"/>
        <v>31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73</v>
      </c>
      <c r="O32" s="48">
        <f t="shared" si="5"/>
        <v>0</v>
      </c>
      <c r="P32" s="55">
        <f t="shared" si="4"/>
        <v>73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23</v>
      </c>
      <c r="E33" s="45">
        <v>0</v>
      </c>
      <c r="F33" s="45">
        <v>0</v>
      </c>
      <c r="G33" s="53">
        <f t="shared" si="0"/>
        <v>23</v>
      </c>
      <c r="H33" s="44">
        <v>22</v>
      </c>
      <c r="I33" s="45">
        <v>0</v>
      </c>
      <c r="J33" s="46">
        <f t="shared" si="1"/>
        <v>22</v>
      </c>
      <c r="K33" s="52">
        <v>28</v>
      </c>
      <c r="L33" s="45">
        <v>0</v>
      </c>
      <c r="M33" s="53">
        <f t="shared" si="2"/>
        <v>28</v>
      </c>
      <c r="N33" s="52">
        <f t="shared" si="5"/>
        <v>50</v>
      </c>
      <c r="O33" s="45">
        <f t="shared" si="5"/>
        <v>0</v>
      </c>
      <c r="P33" s="53">
        <f t="shared" si="4"/>
        <v>50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46</v>
      </c>
      <c r="E34" s="48">
        <v>0</v>
      </c>
      <c r="F34" s="48">
        <v>0</v>
      </c>
      <c r="G34" s="55">
        <f t="shared" si="0"/>
        <v>46</v>
      </c>
      <c r="H34" s="47">
        <v>45</v>
      </c>
      <c r="I34" s="48">
        <v>0</v>
      </c>
      <c r="J34" s="49">
        <f t="shared" si="1"/>
        <v>45</v>
      </c>
      <c r="K34" s="54">
        <v>59</v>
      </c>
      <c r="L34" s="48">
        <v>0</v>
      </c>
      <c r="M34" s="55">
        <f t="shared" si="2"/>
        <v>59</v>
      </c>
      <c r="N34" s="54">
        <f t="shared" si="5"/>
        <v>104</v>
      </c>
      <c r="O34" s="48">
        <f t="shared" si="5"/>
        <v>0</v>
      </c>
      <c r="P34" s="55">
        <f t="shared" si="4"/>
        <v>104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89</v>
      </c>
      <c r="E35" s="45">
        <v>0</v>
      </c>
      <c r="F35" s="45">
        <v>0</v>
      </c>
      <c r="G35" s="53">
        <f t="shared" si="0"/>
        <v>89</v>
      </c>
      <c r="H35" s="44">
        <v>105</v>
      </c>
      <c r="I35" s="45">
        <v>0</v>
      </c>
      <c r="J35" s="46">
        <f t="shared" si="1"/>
        <v>105</v>
      </c>
      <c r="K35" s="52">
        <v>104</v>
      </c>
      <c r="L35" s="45">
        <v>0</v>
      </c>
      <c r="M35" s="53">
        <f t="shared" si="2"/>
        <v>104</v>
      </c>
      <c r="N35" s="52">
        <f t="shared" si="5"/>
        <v>209</v>
      </c>
      <c r="O35" s="45">
        <f t="shared" si="5"/>
        <v>0</v>
      </c>
      <c r="P35" s="53">
        <f t="shared" si="4"/>
        <v>209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105</v>
      </c>
      <c r="E36" s="48">
        <v>0</v>
      </c>
      <c r="F36" s="48">
        <v>2</v>
      </c>
      <c r="G36" s="55">
        <f t="shared" si="0"/>
        <v>107</v>
      </c>
      <c r="H36" s="47">
        <v>134</v>
      </c>
      <c r="I36" s="48">
        <v>0</v>
      </c>
      <c r="J36" s="49">
        <f t="shared" si="1"/>
        <v>134</v>
      </c>
      <c r="K36" s="54">
        <v>106</v>
      </c>
      <c r="L36" s="48">
        <v>2</v>
      </c>
      <c r="M36" s="55">
        <f t="shared" si="2"/>
        <v>108</v>
      </c>
      <c r="N36" s="54">
        <f t="shared" si="5"/>
        <v>240</v>
      </c>
      <c r="O36" s="48">
        <f t="shared" si="5"/>
        <v>2</v>
      </c>
      <c r="P36" s="55">
        <f t="shared" si="4"/>
        <v>242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115</v>
      </c>
      <c r="E37" s="45">
        <v>30</v>
      </c>
      <c r="F37" s="45">
        <v>0</v>
      </c>
      <c r="G37" s="53">
        <f t="shared" si="0"/>
        <v>145</v>
      </c>
      <c r="H37" s="44">
        <v>138</v>
      </c>
      <c r="I37" s="45">
        <v>3</v>
      </c>
      <c r="J37" s="46">
        <f t="shared" si="1"/>
        <v>141</v>
      </c>
      <c r="K37" s="52">
        <v>124</v>
      </c>
      <c r="L37" s="45">
        <v>27</v>
      </c>
      <c r="M37" s="53">
        <f t="shared" si="2"/>
        <v>151</v>
      </c>
      <c r="N37" s="52">
        <f t="shared" si="5"/>
        <v>262</v>
      </c>
      <c r="O37" s="45">
        <f t="shared" si="5"/>
        <v>30</v>
      </c>
      <c r="P37" s="53">
        <f t="shared" si="4"/>
        <v>292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46</v>
      </c>
      <c r="I38" s="48">
        <v>0</v>
      </c>
      <c r="J38" s="49">
        <f t="shared" si="1"/>
        <v>46</v>
      </c>
      <c r="K38" s="54">
        <v>43</v>
      </c>
      <c r="L38" s="48">
        <v>0</v>
      </c>
      <c r="M38" s="55">
        <f t="shared" si="2"/>
        <v>43</v>
      </c>
      <c r="N38" s="54">
        <f t="shared" si="5"/>
        <v>89</v>
      </c>
      <c r="O38" s="48">
        <f t="shared" si="5"/>
        <v>0</v>
      </c>
      <c r="P38" s="55">
        <f t="shared" si="4"/>
        <v>89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39</v>
      </c>
      <c r="E39" s="45">
        <v>0</v>
      </c>
      <c r="F39" s="45">
        <v>1</v>
      </c>
      <c r="G39" s="53">
        <f t="shared" si="0"/>
        <v>40</v>
      </c>
      <c r="H39" s="44">
        <v>39</v>
      </c>
      <c r="I39" s="45">
        <v>0</v>
      </c>
      <c r="J39" s="46">
        <f t="shared" si="1"/>
        <v>39</v>
      </c>
      <c r="K39" s="52">
        <v>34</v>
      </c>
      <c r="L39" s="45">
        <v>1</v>
      </c>
      <c r="M39" s="53">
        <f t="shared" si="2"/>
        <v>35</v>
      </c>
      <c r="N39" s="52">
        <f t="shared" si="5"/>
        <v>73</v>
      </c>
      <c r="O39" s="45">
        <f t="shared" si="5"/>
        <v>1</v>
      </c>
      <c r="P39" s="53">
        <f t="shared" si="4"/>
        <v>74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23</v>
      </c>
      <c r="I40" s="48">
        <v>0</v>
      </c>
      <c r="J40" s="49">
        <f t="shared" si="1"/>
        <v>23</v>
      </c>
      <c r="K40" s="54">
        <v>23</v>
      </c>
      <c r="L40" s="48">
        <v>0</v>
      </c>
      <c r="M40" s="55">
        <f t="shared" si="2"/>
        <v>23</v>
      </c>
      <c r="N40" s="54">
        <f t="shared" si="5"/>
        <v>46</v>
      </c>
      <c r="O40" s="48">
        <f t="shared" si="5"/>
        <v>0</v>
      </c>
      <c r="P40" s="55">
        <f t="shared" si="4"/>
        <v>46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43</v>
      </c>
      <c r="I41" s="45">
        <v>0</v>
      </c>
      <c r="J41" s="46">
        <f t="shared" si="1"/>
        <v>43</v>
      </c>
      <c r="K41" s="52">
        <v>53</v>
      </c>
      <c r="L41" s="45">
        <v>0</v>
      </c>
      <c r="M41" s="53">
        <f t="shared" si="2"/>
        <v>53</v>
      </c>
      <c r="N41" s="52">
        <f t="shared" si="5"/>
        <v>96</v>
      </c>
      <c r="O41" s="45">
        <f t="shared" si="5"/>
        <v>0</v>
      </c>
      <c r="P41" s="53">
        <f t="shared" si="4"/>
        <v>96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72</v>
      </c>
      <c r="I42" s="48">
        <v>0</v>
      </c>
      <c r="J42" s="49">
        <f t="shared" si="1"/>
        <v>72</v>
      </c>
      <c r="K42" s="54">
        <v>78</v>
      </c>
      <c r="L42" s="48">
        <v>2</v>
      </c>
      <c r="M42" s="55">
        <f t="shared" si="2"/>
        <v>80</v>
      </c>
      <c r="N42" s="54">
        <f t="shared" si="5"/>
        <v>150</v>
      </c>
      <c r="O42" s="48">
        <f t="shared" si="5"/>
        <v>2</v>
      </c>
      <c r="P42" s="55">
        <f t="shared" si="4"/>
        <v>152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36</v>
      </c>
      <c r="E43" s="45">
        <v>0</v>
      </c>
      <c r="F43" s="45">
        <v>0</v>
      </c>
      <c r="G43" s="53">
        <f t="shared" si="0"/>
        <v>36</v>
      </c>
      <c r="H43" s="44">
        <v>34</v>
      </c>
      <c r="I43" s="45">
        <v>0</v>
      </c>
      <c r="J43" s="46">
        <f t="shared" si="1"/>
        <v>34</v>
      </c>
      <c r="K43" s="52">
        <v>33</v>
      </c>
      <c r="L43" s="45">
        <v>0</v>
      </c>
      <c r="M43" s="53">
        <f t="shared" si="2"/>
        <v>33</v>
      </c>
      <c r="N43" s="52">
        <f t="shared" si="5"/>
        <v>67</v>
      </c>
      <c r="O43" s="45">
        <f t="shared" si="5"/>
        <v>0</v>
      </c>
      <c r="P43" s="53">
        <f t="shared" si="4"/>
        <v>67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29</v>
      </c>
      <c r="L44" s="48">
        <v>0</v>
      </c>
      <c r="M44" s="55">
        <f t="shared" si="2"/>
        <v>29</v>
      </c>
      <c r="N44" s="54">
        <f t="shared" si="5"/>
        <v>58</v>
      </c>
      <c r="O44" s="48">
        <f t="shared" si="5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66</v>
      </c>
      <c r="I45" s="45">
        <v>0</v>
      </c>
      <c r="J45" s="46">
        <f t="shared" si="1"/>
        <v>66</v>
      </c>
      <c r="K45" s="52">
        <v>64</v>
      </c>
      <c r="L45" s="45">
        <v>0</v>
      </c>
      <c r="M45" s="53">
        <f t="shared" si="2"/>
        <v>64</v>
      </c>
      <c r="N45" s="52">
        <f t="shared" si="5"/>
        <v>130</v>
      </c>
      <c r="O45" s="45">
        <f t="shared" si="5"/>
        <v>0</v>
      </c>
      <c r="P45" s="53">
        <f t="shared" si="4"/>
        <v>130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63</v>
      </c>
      <c r="I46" s="48">
        <v>0</v>
      </c>
      <c r="J46" s="49">
        <f t="shared" si="1"/>
        <v>63</v>
      </c>
      <c r="K46" s="54">
        <v>62</v>
      </c>
      <c r="L46" s="48">
        <v>0</v>
      </c>
      <c r="M46" s="55">
        <f t="shared" si="2"/>
        <v>62</v>
      </c>
      <c r="N46" s="54">
        <f t="shared" si="5"/>
        <v>125</v>
      </c>
      <c r="O46" s="48">
        <f t="shared" si="5"/>
        <v>0</v>
      </c>
      <c r="P46" s="55">
        <f t="shared" si="4"/>
        <v>125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34</v>
      </c>
      <c r="L47" s="45">
        <v>0</v>
      </c>
      <c r="M47" s="53">
        <f t="shared" si="2"/>
        <v>34</v>
      </c>
      <c r="N47" s="52">
        <f t="shared" si="5"/>
        <v>62</v>
      </c>
      <c r="O47" s="45">
        <f t="shared" si="5"/>
        <v>0</v>
      </c>
      <c r="P47" s="53">
        <f t="shared" si="4"/>
        <v>62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1</v>
      </c>
      <c r="G48" s="55">
        <f t="shared" si="0"/>
        <v>199</v>
      </c>
      <c r="H48" s="47">
        <v>181</v>
      </c>
      <c r="I48" s="48">
        <v>0</v>
      </c>
      <c r="J48" s="49">
        <f t="shared" si="1"/>
        <v>181</v>
      </c>
      <c r="K48" s="54">
        <v>214</v>
      </c>
      <c r="L48" s="48">
        <v>1</v>
      </c>
      <c r="M48" s="55">
        <f t="shared" si="2"/>
        <v>215</v>
      </c>
      <c r="N48" s="54">
        <f t="shared" si="5"/>
        <v>395</v>
      </c>
      <c r="O48" s="48">
        <f t="shared" si="5"/>
        <v>1</v>
      </c>
      <c r="P48" s="55">
        <f t="shared" si="4"/>
        <v>396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3057</v>
      </c>
      <c r="E49" s="45">
        <f t="shared" si="6"/>
        <v>87</v>
      </c>
      <c r="F49" s="45">
        <f t="shared" si="6"/>
        <v>18</v>
      </c>
      <c r="G49" s="53">
        <f>SUM(G5:G48)</f>
        <v>3162</v>
      </c>
      <c r="H49" s="44">
        <f t="shared" si="6"/>
        <v>3376</v>
      </c>
      <c r="I49" s="45">
        <f t="shared" si="6"/>
        <v>22</v>
      </c>
      <c r="J49" s="46">
        <f t="shared" si="6"/>
        <v>3398</v>
      </c>
      <c r="K49" s="52">
        <f t="shared" si="6"/>
        <v>3368</v>
      </c>
      <c r="L49" s="45">
        <f t="shared" si="6"/>
        <v>88</v>
      </c>
      <c r="M49" s="53">
        <f t="shared" si="6"/>
        <v>3456</v>
      </c>
      <c r="N49" s="52">
        <f>SUM(N5:N48)</f>
        <v>6744</v>
      </c>
      <c r="O49" s="45">
        <f t="shared" si="6"/>
        <v>110</v>
      </c>
      <c r="P49" s="53">
        <f>SUM(P5:P48)</f>
        <v>6854</v>
      </c>
    </row>
    <row r="50" spans="1:17" ht="16.5" customHeight="1" x14ac:dyDescent="0.25">
      <c r="A50" s="410" t="s">
        <v>49</v>
      </c>
      <c r="B50" s="411"/>
      <c r="C50" s="411"/>
      <c r="D50" s="181">
        <f>'H28.2'!D49-'H28.1'!D49</f>
        <v>3</v>
      </c>
      <c r="E50" s="182">
        <f>'H28.2'!E49-'H28.1'!E49</f>
        <v>3</v>
      </c>
      <c r="F50" s="182">
        <f>'H28.2'!F49-'H28.1'!F49</f>
        <v>0</v>
      </c>
      <c r="G50" s="183">
        <f>SUM(D50:F50)</f>
        <v>6</v>
      </c>
      <c r="H50" s="184">
        <f>'H28.2'!H49-'H28.1'!H49</f>
        <v>-3</v>
      </c>
      <c r="I50" s="185">
        <f>'H28.2'!I49-'H28.1'!I49</f>
        <v>0</v>
      </c>
      <c r="J50" s="183">
        <f>SUM(H50:I50)</f>
        <v>-3</v>
      </c>
      <c r="K50" s="181">
        <f>'H28.2'!K49-'H28.1'!K49</f>
        <v>0</v>
      </c>
      <c r="L50" s="182">
        <f>'H28.2'!L49-'H28.1'!L49</f>
        <v>3</v>
      </c>
      <c r="M50" s="183">
        <f>SUM(K50:L50)</f>
        <v>3</v>
      </c>
      <c r="N50" s="184">
        <f>'H28.2'!N49-'H28.1'!N49</f>
        <v>-3</v>
      </c>
      <c r="O50" s="185">
        <f>'H28.2'!O49-'H28.1'!O49</f>
        <v>3</v>
      </c>
      <c r="P50" s="183">
        <f>SUM(N50:O50)</f>
        <v>0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118">
    <tabColor rgb="FFFF99CC"/>
  </sheetPr>
  <dimension ref="A1:S50"/>
  <sheetViews>
    <sheetView zoomScale="115" zoomScaleNormal="115" workbookViewId="0">
      <pane ySplit="4" topLeftCell="A41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48" si="0">SUM(D5:F5)</f>
        <v>65</v>
      </c>
      <c r="H5" s="44">
        <v>91</v>
      </c>
      <c r="I5" s="45">
        <v>0</v>
      </c>
      <c r="J5" s="46">
        <f t="shared" ref="J5:J48" si="1">SUM(H5:I5)</f>
        <v>91</v>
      </c>
      <c r="K5" s="52">
        <v>78</v>
      </c>
      <c r="L5" s="45">
        <v>0</v>
      </c>
      <c r="M5" s="53">
        <f t="shared" ref="M5:M48" si="2">SUM(K5:L5)</f>
        <v>78</v>
      </c>
      <c r="N5" s="52">
        <f t="shared" ref="N5:O31" si="3">H5+K5</f>
        <v>169</v>
      </c>
      <c r="O5" s="45">
        <f t="shared" si="3"/>
        <v>0</v>
      </c>
      <c r="P5" s="53">
        <f t="shared" ref="P5:P48" si="4">SUM(N5:O5)</f>
        <v>169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49</v>
      </c>
      <c r="F6" s="48">
        <v>1</v>
      </c>
      <c r="G6" s="55">
        <f t="shared" si="0"/>
        <v>251</v>
      </c>
      <c r="H6" s="47">
        <v>226</v>
      </c>
      <c r="I6" s="48">
        <v>7</v>
      </c>
      <c r="J6" s="49">
        <f t="shared" si="1"/>
        <v>233</v>
      </c>
      <c r="K6" s="54">
        <v>242</v>
      </c>
      <c r="L6" s="48">
        <v>44</v>
      </c>
      <c r="M6" s="55">
        <f t="shared" si="2"/>
        <v>286</v>
      </c>
      <c r="N6" s="54">
        <f t="shared" si="3"/>
        <v>468</v>
      </c>
      <c r="O6" s="48">
        <f t="shared" si="3"/>
        <v>51</v>
      </c>
      <c r="P6" s="55">
        <f t="shared" si="4"/>
        <v>519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346</v>
      </c>
      <c r="E7" s="45">
        <v>3</v>
      </c>
      <c r="F7" s="45">
        <v>1</v>
      </c>
      <c r="G7" s="53">
        <f t="shared" si="0"/>
        <v>350</v>
      </c>
      <c r="H7" s="44">
        <v>361</v>
      </c>
      <c r="I7" s="45">
        <v>4</v>
      </c>
      <c r="J7" s="46">
        <f t="shared" si="1"/>
        <v>365</v>
      </c>
      <c r="K7" s="52">
        <v>277</v>
      </c>
      <c r="L7" s="45">
        <v>0</v>
      </c>
      <c r="M7" s="53">
        <f t="shared" si="2"/>
        <v>277</v>
      </c>
      <c r="N7" s="52">
        <f t="shared" si="3"/>
        <v>638</v>
      </c>
      <c r="O7" s="45">
        <f t="shared" si="3"/>
        <v>4</v>
      </c>
      <c r="P7" s="53">
        <f t="shared" si="4"/>
        <v>642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75</v>
      </c>
      <c r="I8" s="48">
        <v>1</v>
      </c>
      <c r="J8" s="49">
        <f t="shared" si="1"/>
        <v>76</v>
      </c>
      <c r="K8" s="54">
        <v>74</v>
      </c>
      <c r="L8" s="48">
        <v>3</v>
      </c>
      <c r="M8" s="55">
        <f t="shared" si="2"/>
        <v>77</v>
      </c>
      <c r="N8" s="54">
        <f t="shared" si="3"/>
        <v>149</v>
      </c>
      <c r="O8" s="48">
        <f t="shared" si="3"/>
        <v>4</v>
      </c>
      <c r="P8" s="55">
        <f t="shared" si="4"/>
        <v>153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64</v>
      </c>
      <c r="I9" s="45">
        <v>0</v>
      </c>
      <c r="J9" s="46">
        <f t="shared" si="1"/>
        <v>64</v>
      </c>
      <c r="K9" s="52">
        <v>73</v>
      </c>
      <c r="L9" s="45">
        <v>0</v>
      </c>
      <c r="M9" s="53">
        <f t="shared" si="2"/>
        <v>73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270</v>
      </c>
      <c r="E10" s="48">
        <v>0</v>
      </c>
      <c r="F10" s="48">
        <v>3</v>
      </c>
      <c r="G10" s="55">
        <f t="shared" si="0"/>
        <v>273</v>
      </c>
      <c r="H10" s="47">
        <v>334</v>
      </c>
      <c r="I10" s="48">
        <v>1</v>
      </c>
      <c r="J10" s="49">
        <f t="shared" si="1"/>
        <v>335</v>
      </c>
      <c r="K10" s="54">
        <v>362</v>
      </c>
      <c r="L10" s="48">
        <v>2</v>
      </c>
      <c r="M10" s="55">
        <f t="shared" si="2"/>
        <v>364</v>
      </c>
      <c r="N10" s="54">
        <f t="shared" si="3"/>
        <v>696</v>
      </c>
      <c r="O10" s="48">
        <f t="shared" si="3"/>
        <v>3</v>
      </c>
      <c r="P10" s="55">
        <f t="shared" si="4"/>
        <v>699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29</v>
      </c>
      <c r="E11" s="45">
        <v>0</v>
      </c>
      <c r="F11" s="45">
        <v>0</v>
      </c>
      <c r="G11" s="53">
        <f t="shared" si="0"/>
        <v>29</v>
      </c>
      <c r="H11" s="44">
        <v>25</v>
      </c>
      <c r="I11" s="45">
        <v>0</v>
      </c>
      <c r="J11" s="46">
        <f t="shared" si="1"/>
        <v>25</v>
      </c>
      <c r="K11" s="52">
        <v>23</v>
      </c>
      <c r="L11" s="45">
        <v>0</v>
      </c>
      <c r="M11" s="53">
        <f t="shared" si="2"/>
        <v>23</v>
      </c>
      <c r="N11" s="52">
        <f t="shared" si="3"/>
        <v>48</v>
      </c>
      <c r="O11" s="45">
        <f t="shared" si="3"/>
        <v>0</v>
      </c>
      <c r="P11" s="53">
        <f t="shared" si="4"/>
        <v>48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39</v>
      </c>
      <c r="E12" s="48">
        <v>0</v>
      </c>
      <c r="F12" s="48">
        <v>0</v>
      </c>
      <c r="G12" s="55">
        <f t="shared" si="0"/>
        <v>39</v>
      </c>
      <c r="H12" s="47">
        <v>33</v>
      </c>
      <c r="I12" s="48">
        <v>0</v>
      </c>
      <c r="J12" s="49">
        <f t="shared" si="1"/>
        <v>33</v>
      </c>
      <c r="K12" s="54">
        <v>37</v>
      </c>
      <c r="L12" s="48">
        <v>0</v>
      </c>
      <c r="M12" s="55">
        <f t="shared" si="2"/>
        <v>37</v>
      </c>
      <c r="N12" s="54">
        <f t="shared" si="3"/>
        <v>70</v>
      </c>
      <c r="O12" s="48">
        <f t="shared" si="3"/>
        <v>0</v>
      </c>
      <c r="P12" s="55">
        <f t="shared" si="4"/>
        <v>70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90</v>
      </c>
      <c r="E13" s="45">
        <v>0</v>
      </c>
      <c r="F13" s="45">
        <v>1</v>
      </c>
      <c r="G13" s="53">
        <f t="shared" si="0"/>
        <v>91</v>
      </c>
      <c r="H13" s="44">
        <v>106</v>
      </c>
      <c r="I13" s="45">
        <v>0</v>
      </c>
      <c r="J13" s="46">
        <f t="shared" si="1"/>
        <v>106</v>
      </c>
      <c r="K13" s="52">
        <v>106</v>
      </c>
      <c r="L13" s="45">
        <v>1</v>
      </c>
      <c r="M13" s="53">
        <f t="shared" si="2"/>
        <v>107</v>
      </c>
      <c r="N13" s="52">
        <f t="shared" si="3"/>
        <v>212</v>
      </c>
      <c r="O13" s="45">
        <f t="shared" si="3"/>
        <v>1</v>
      </c>
      <c r="P13" s="53">
        <f t="shared" si="4"/>
        <v>213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129</v>
      </c>
      <c r="E14" s="48">
        <v>8</v>
      </c>
      <c r="F14" s="48">
        <v>1</v>
      </c>
      <c r="G14" s="55">
        <f t="shared" si="0"/>
        <v>138</v>
      </c>
      <c r="H14" s="47">
        <v>157</v>
      </c>
      <c r="I14" s="48">
        <v>5</v>
      </c>
      <c r="J14" s="49">
        <f t="shared" si="1"/>
        <v>162</v>
      </c>
      <c r="K14" s="54">
        <v>149</v>
      </c>
      <c r="L14" s="48">
        <v>6</v>
      </c>
      <c r="M14" s="55">
        <f t="shared" si="2"/>
        <v>155</v>
      </c>
      <c r="N14" s="54">
        <f t="shared" si="3"/>
        <v>306</v>
      </c>
      <c r="O14" s="48">
        <f t="shared" si="3"/>
        <v>11</v>
      </c>
      <c r="P14" s="55">
        <f t="shared" si="4"/>
        <v>317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144</v>
      </c>
      <c r="E15" s="45">
        <v>1</v>
      </c>
      <c r="F15" s="45">
        <v>1</v>
      </c>
      <c r="G15" s="53">
        <f t="shared" si="0"/>
        <v>146</v>
      </c>
      <c r="H15" s="44">
        <v>185</v>
      </c>
      <c r="I15" s="45">
        <v>0</v>
      </c>
      <c r="J15" s="46">
        <f t="shared" si="1"/>
        <v>185</v>
      </c>
      <c r="K15" s="52">
        <v>175</v>
      </c>
      <c r="L15" s="45">
        <v>2</v>
      </c>
      <c r="M15" s="53">
        <f t="shared" si="2"/>
        <v>177</v>
      </c>
      <c r="N15" s="52">
        <f t="shared" si="3"/>
        <v>360</v>
      </c>
      <c r="O15" s="45">
        <f t="shared" si="3"/>
        <v>2</v>
      </c>
      <c r="P15" s="53">
        <f t="shared" si="4"/>
        <v>362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41</v>
      </c>
      <c r="E16" s="48">
        <v>1</v>
      </c>
      <c r="F16" s="48">
        <v>0</v>
      </c>
      <c r="G16" s="55">
        <f t="shared" si="0"/>
        <v>42</v>
      </c>
      <c r="H16" s="47">
        <v>43</v>
      </c>
      <c r="I16" s="48">
        <v>1</v>
      </c>
      <c r="J16" s="49">
        <f t="shared" si="1"/>
        <v>44</v>
      </c>
      <c r="K16" s="54">
        <v>42</v>
      </c>
      <c r="L16" s="48">
        <v>0</v>
      </c>
      <c r="M16" s="55">
        <f t="shared" si="2"/>
        <v>42</v>
      </c>
      <c r="N16" s="54">
        <f t="shared" si="3"/>
        <v>85</v>
      </c>
      <c r="O16" s="48">
        <f t="shared" si="3"/>
        <v>1</v>
      </c>
      <c r="P16" s="55">
        <f t="shared" si="4"/>
        <v>86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2</v>
      </c>
      <c r="F17" s="45">
        <v>0</v>
      </c>
      <c r="G17" s="53">
        <f t="shared" si="0"/>
        <v>70</v>
      </c>
      <c r="H17" s="44">
        <v>69</v>
      </c>
      <c r="I17" s="45">
        <v>2</v>
      </c>
      <c r="J17" s="46">
        <f t="shared" si="1"/>
        <v>71</v>
      </c>
      <c r="K17" s="52">
        <v>80</v>
      </c>
      <c r="L17" s="45">
        <v>0</v>
      </c>
      <c r="M17" s="53">
        <f t="shared" si="2"/>
        <v>80</v>
      </c>
      <c r="N17" s="52">
        <f t="shared" si="3"/>
        <v>149</v>
      </c>
      <c r="O17" s="45">
        <f t="shared" si="3"/>
        <v>2</v>
      </c>
      <c r="P17" s="53">
        <f t="shared" si="4"/>
        <v>151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17</v>
      </c>
      <c r="I18" s="48">
        <v>0</v>
      </c>
      <c r="J18" s="49">
        <f t="shared" si="1"/>
        <v>17</v>
      </c>
      <c r="K18" s="54">
        <v>25</v>
      </c>
      <c r="L18" s="48">
        <v>0</v>
      </c>
      <c r="M18" s="55">
        <f t="shared" si="2"/>
        <v>25</v>
      </c>
      <c r="N18" s="54">
        <f t="shared" si="3"/>
        <v>42</v>
      </c>
      <c r="O18" s="48">
        <f t="shared" si="3"/>
        <v>0</v>
      </c>
      <c r="P18" s="55">
        <f t="shared" si="4"/>
        <v>42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19</v>
      </c>
      <c r="E21" s="45">
        <v>0</v>
      </c>
      <c r="F21" s="45">
        <v>1</v>
      </c>
      <c r="G21" s="53">
        <f t="shared" si="0"/>
        <v>20</v>
      </c>
      <c r="H21" s="44">
        <v>24</v>
      </c>
      <c r="I21" s="45">
        <v>0</v>
      </c>
      <c r="J21" s="46">
        <f t="shared" si="1"/>
        <v>24</v>
      </c>
      <c r="K21" s="52">
        <v>22</v>
      </c>
      <c r="L21" s="45">
        <v>1</v>
      </c>
      <c r="M21" s="53">
        <f t="shared" si="2"/>
        <v>23</v>
      </c>
      <c r="N21" s="52">
        <f t="shared" si="3"/>
        <v>46</v>
      </c>
      <c r="O21" s="45">
        <f t="shared" si="3"/>
        <v>1</v>
      </c>
      <c r="P21" s="53">
        <f t="shared" si="4"/>
        <v>47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27</v>
      </c>
      <c r="I22" s="48">
        <v>0</v>
      </c>
      <c r="J22" s="49">
        <f t="shared" si="1"/>
        <v>27</v>
      </c>
      <c r="K22" s="54">
        <v>32</v>
      </c>
      <c r="L22" s="48">
        <v>0</v>
      </c>
      <c r="M22" s="55">
        <f t="shared" si="2"/>
        <v>32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0</v>
      </c>
      <c r="G24" s="55">
        <f t="shared" si="0"/>
        <v>15</v>
      </c>
      <c r="H24" s="47">
        <v>17</v>
      </c>
      <c r="I24" s="48">
        <v>0</v>
      </c>
      <c r="J24" s="49">
        <f t="shared" si="1"/>
        <v>17</v>
      </c>
      <c r="K24" s="54">
        <v>14</v>
      </c>
      <c r="L24" s="48">
        <v>0</v>
      </c>
      <c r="M24" s="55">
        <f t="shared" si="2"/>
        <v>14</v>
      </c>
      <c r="N24" s="54">
        <f t="shared" si="3"/>
        <v>31</v>
      </c>
      <c r="O24" s="48">
        <f t="shared" si="3"/>
        <v>0</v>
      </c>
      <c r="P24" s="55">
        <f t="shared" si="4"/>
        <v>31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36</v>
      </c>
      <c r="I25" s="45">
        <v>0</v>
      </c>
      <c r="J25" s="46">
        <f t="shared" si="1"/>
        <v>36</v>
      </c>
      <c r="K25" s="52">
        <v>35</v>
      </c>
      <c r="L25" s="45">
        <v>0</v>
      </c>
      <c r="M25" s="53">
        <f t="shared" si="2"/>
        <v>35</v>
      </c>
      <c r="N25" s="52">
        <f t="shared" si="3"/>
        <v>71</v>
      </c>
      <c r="O25" s="45">
        <f t="shared" si="3"/>
        <v>0</v>
      </c>
      <c r="P25" s="53">
        <f t="shared" si="4"/>
        <v>71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27</v>
      </c>
      <c r="L27" s="45">
        <v>0</v>
      </c>
      <c r="M27" s="53">
        <f t="shared" si="2"/>
        <v>27</v>
      </c>
      <c r="N27" s="52">
        <f t="shared" si="3"/>
        <v>56</v>
      </c>
      <c r="O27" s="45">
        <f t="shared" si="3"/>
        <v>0</v>
      </c>
      <c r="P27" s="53">
        <f t="shared" si="4"/>
        <v>56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43</v>
      </c>
      <c r="E28" s="48">
        <v>0</v>
      </c>
      <c r="F28" s="48">
        <v>0</v>
      </c>
      <c r="G28" s="55">
        <f t="shared" si="0"/>
        <v>43</v>
      </c>
      <c r="H28" s="47">
        <v>42</v>
      </c>
      <c r="I28" s="48">
        <v>0</v>
      </c>
      <c r="J28" s="49">
        <f t="shared" si="1"/>
        <v>42</v>
      </c>
      <c r="K28" s="54">
        <v>51</v>
      </c>
      <c r="L28" s="48">
        <v>0</v>
      </c>
      <c r="M28" s="55">
        <f t="shared" si="2"/>
        <v>51</v>
      </c>
      <c r="N28" s="54">
        <f t="shared" si="3"/>
        <v>93</v>
      </c>
      <c r="O28" s="48">
        <f t="shared" si="3"/>
        <v>0</v>
      </c>
      <c r="P28" s="55">
        <f t="shared" si="4"/>
        <v>93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53</v>
      </c>
      <c r="E29" s="45">
        <v>1</v>
      </c>
      <c r="F29" s="45">
        <v>0</v>
      </c>
      <c r="G29" s="53">
        <f t="shared" si="0"/>
        <v>54</v>
      </c>
      <c r="H29" s="44">
        <v>51</v>
      </c>
      <c r="I29" s="45">
        <v>0</v>
      </c>
      <c r="J29" s="46">
        <f t="shared" si="1"/>
        <v>51</v>
      </c>
      <c r="K29" s="52">
        <v>59</v>
      </c>
      <c r="L29" s="45">
        <v>1</v>
      </c>
      <c r="M29" s="53">
        <f t="shared" si="2"/>
        <v>60</v>
      </c>
      <c r="N29" s="52">
        <f t="shared" si="3"/>
        <v>110</v>
      </c>
      <c r="O29" s="45">
        <f t="shared" si="3"/>
        <v>1</v>
      </c>
      <c r="P29" s="53">
        <f t="shared" si="4"/>
        <v>111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105</v>
      </c>
      <c r="E31" s="45">
        <v>0</v>
      </c>
      <c r="F31" s="45">
        <v>1</v>
      </c>
      <c r="G31" s="53">
        <f t="shared" si="0"/>
        <v>106</v>
      </c>
      <c r="H31" s="44">
        <v>112</v>
      </c>
      <c r="I31" s="45">
        <v>0</v>
      </c>
      <c r="J31" s="46">
        <f t="shared" si="1"/>
        <v>112</v>
      </c>
      <c r="K31" s="52">
        <v>100</v>
      </c>
      <c r="L31" s="45">
        <v>1</v>
      </c>
      <c r="M31" s="53">
        <f t="shared" si="2"/>
        <v>101</v>
      </c>
      <c r="N31" s="52">
        <f t="shared" si="3"/>
        <v>212</v>
      </c>
      <c r="O31" s="45">
        <f t="shared" si="3"/>
        <v>1</v>
      </c>
      <c r="P31" s="53">
        <f t="shared" si="4"/>
        <v>213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74</v>
      </c>
      <c r="O32" s="48">
        <f t="shared" si="5"/>
        <v>0</v>
      </c>
      <c r="P32" s="55">
        <f t="shared" si="4"/>
        <v>74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23</v>
      </c>
      <c r="E33" s="45">
        <v>0</v>
      </c>
      <c r="F33" s="45">
        <v>0</v>
      </c>
      <c r="G33" s="53">
        <f t="shared" si="0"/>
        <v>23</v>
      </c>
      <c r="H33" s="44">
        <v>22</v>
      </c>
      <c r="I33" s="45">
        <v>0</v>
      </c>
      <c r="J33" s="46">
        <f t="shared" si="1"/>
        <v>22</v>
      </c>
      <c r="K33" s="52">
        <v>28</v>
      </c>
      <c r="L33" s="45">
        <v>0</v>
      </c>
      <c r="M33" s="53">
        <f t="shared" si="2"/>
        <v>28</v>
      </c>
      <c r="N33" s="52">
        <f t="shared" si="5"/>
        <v>50</v>
      </c>
      <c r="O33" s="45">
        <f t="shared" si="5"/>
        <v>0</v>
      </c>
      <c r="P33" s="53">
        <f t="shared" si="4"/>
        <v>50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46</v>
      </c>
      <c r="E34" s="48">
        <v>0</v>
      </c>
      <c r="F34" s="48">
        <v>0</v>
      </c>
      <c r="G34" s="55">
        <f t="shared" si="0"/>
        <v>46</v>
      </c>
      <c r="H34" s="47">
        <v>45</v>
      </c>
      <c r="I34" s="48">
        <v>0</v>
      </c>
      <c r="J34" s="49">
        <f t="shared" si="1"/>
        <v>45</v>
      </c>
      <c r="K34" s="54">
        <v>59</v>
      </c>
      <c r="L34" s="48">
        <v>0</v>
      </c>
      <c r="M34" s="55">
        <f t="shared" si="2"/>
        <v>59</v>
      </c>
      <c r="N34" s="54">
        <f t="shared" si="5"/>
        <v>104</v>
      </c>
      <c r="O34" s="48">
        <f t="shared" si="5"/>
        <v>0</v>
      </c>
      <c r="P34" s="55">
        <f t="shared" si="4"/>
        <v>104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89</v>
      </c>
      <c r="E35" s="45">
        <v>0</v>
      </c>
      <c r="F35" s="45">
        <v>0</v>
      </c>
      <c r="G35" s="53">
        <f t="shared" si="0"/>
        <v>89</v>
      </c>
      <c r="H35" s="44">
        <v>105</v>
      </c>
      <c r="I35" s="45">
        <v>0</v>
      </c>
      <c r="J35" s="46">
        <f t="shared" si="1"/>
        <v>105</v>
      </c>
      <c r="K35" s="52">
        <v>104</v>
      </c>
      <c r="L35" s="45">
        <v>0</v>
      </c>
      <c r="M35" s="53">
        <f t="shared" si="2"/>
        <v>104</v>
      </c>
      <c r="N35" s="52">
        <f t="shared" si="5"/>
        <v>209</v>
      </c>
      <c r="O35" s="45">
        <f t="shared" si="5"/>
        <v>0</v>
      </c>
      <c r="P35" s="53">
        <f t="shared" si="4"/>
        <v>209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104</v>
      </c>
      <c r="E36" s="48">
        <v>0</v>
      </c>
      <c r="F36" s="48">
        <v>2</v>
      </c>
      <c r="G36" s="55">
        <f t="shared" si="0"/>
        <v>106</v>
      </c>
      <c r="H36" s="47">
        <v>134</v>
      </c>
      <c r="I36" s="48">
        <v>0</v>
      </c>
      <c r="J36" s="49">
        <f t="shared" si="1"/>
        <v>134</v>
      </c>
      <c r="K36" s="54">
        <v>106</v>
      </c>
      <c r="L36" s="48">
        <v>2</v>
      </c>
      <c r="M36" s="55">
        <f t="shared" si="2"/>
        <v>108</v>
      </c>
      <c r="N36" s="54">
        <f t="shared" si="5"/>
        <v>240</v>
      </c>
      <c r="O36" s="48">
        <f t="shared" si="5"/>
        <v>2</v>
      </c>
      <c r="P36" s="55">
        <f t="shared" si="4"/>
        <v>242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18</v>
      </c>
      <c r="F37" s="45">
        <v>0</v>
      </c>
      <c r="G37" s="53">
        <f t="shared" si="0"/>
        <v>135</v>
      </c>
      <c r="H37" s="44">
        <v>140</v>
      </c>
      <c r="I37" s="45">
        <v>0</v>
      </c>
      <c r="J37" s="46">
        <f t="shared" si="1"/>
        <v>140</v>
      </c>
      <c r="K37" s="52">
        <v>124</v>
      </c>
      <c r="L37" s="45">
        <v>18</v>
      </c>
      <c r="M37" s="53">
        <f t="shared" si="2"/>
        <v>142</v>
      </c>
      <c r="N37" s="52">
        <f t="shared" si="5"/>
        <v>264</v>
      </c>
      <c r="O37" s="45">
        <f t="shared" si="5"/>
        <v>18</v>
      </c>
      <c r="P37" s="53">
        <f t="shared" si="4"/>
        <v>282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46</v>
      </c>
      <c r="I38" s="48">
        <v>0</v>
      </c>
      <c r="J38" s="49">
        <f t="shared" si="1"/>
        <v>46</v>
      </c>
      <c r="K38" s="54">
        <v>43</v>
      </c>
      <c r="L38" s="48">
        <v>0</v>
      </c>
      <c r="M38" s="55">
        <f t="shared" si="2"/>
        <v>43</v>
      </c>
      <c r="N38" s="54">
        <f t="shared" si="5"/>
        <v>89</v>
      </c>
      <c r="O38" s="48">
        <f t="shared" si="5"/>
        <v>0</v>
      </c>
      <c r="P38" s="55">
        <f t="shared" si="4"/>
        <v>89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40</v>
      </c>
      <c r="E39" s="45">
        <v>0</v>
      </c>
      <c r="F39" s="45">
        <v>1</v>
      </c>
      <c r="G39" s="53">
        <f t="shared" si="0"/>
        <v>41</v>
      </c>
      <c r="H39" s="44">
        <v>39</v>
      </c>
      <c r="I39" s="45">
        <v>0</v>
      </c>
      <c r="J39" s="46">
        <f t="shared" si="1"/>
        <v>39</v>
      </c>
      <c r="K39" s="52">
        <v>35</v>
      </c>
      <c r="L39" s="45">
        <v>1</v>
      </c>
      <c r="M39" s="53">
        <f t="shared" si="2"/>
        <v>36</v>
      </c>
      <c r="N39" s="52">
        <f t="shared" si="5"/>
        <v>74</v>
      </c>
      <c r="O39" s="45">
        <f t="shared" si="5"/>
        <v>1</v>
      </c>
      <c r="P39" s="53">
        <f t="shared" si="4"/>
        <v>75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24</v>
      </c>
      <c r="I40" s="48">
        <v>0</v>
      </c>
      <c r="J40" s="49">
        <f t="shared" si="1"/>
        <v>24</v>
      </c>
      <c r="K40" s="54">
        <v>23</v>
      </c>
      <c r="L40" s="48">
        <v>0</v>
      </c>
      <c r="M40" s="55">
        <f t="shared" si="2"/>
        <v>23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43</v>
      </c>
      <c r="I41" s="45">
        <v>0</v>
      </c>
      <c r="J41" s="46">
        <f t="shared" si="1"/>
        <v>43</v>
      </c>
      <c r="K41" s="52">
        <v>53</v>
      </c>
      <c r="L41" s="45">
        <v>0</v>
      </c>
      <c r="M41" s="53">
        <f t="shared" si="2"/>
        <v>53</v>
      </c>
      <c r="N41" s="52">
        <f t="shared" si="5"/>
        <v>96</v>
      </c>
      <c r="O41" s="45">
        <f t="shared" si="5"/>
        <v>0</v>
      </c>
      <c r="P41" s="53">
        <f t="shared" si="4"/>
        <v>96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54</v>
      </c>
      <c r="E42" s="48">
        <v>0</v>
      </c>
      <c r="F42" s="48">
        <v>2</v>
      </c>
      <c r="G42" s="55">
        <f t="shared" si="0"/>
        <v>56</v>
      </c>
      <c r="H42" s="47">
        <v>74</v>
      </c>
      <c r="I42" s="48">
        <v>0</v>
      </c>
      <c r="J42" s="49">
        <f t="shared" si="1"/>
        <v>74</v>
      </c>
      <c r="K42" s="54">
        <v>81</v>
      </c>
      <c r="L42" s="48">
        <v>2</v>
      </c>
      <c r="M42" s="55">
        <f t="shared" si="2"/>
        <v>83</v>
      </c>
      <c r="N42" s="54">
        <f t="shared" si="5"/>
        <v>155</v>
      </c>
      <c r="O42" s="48">
        <f t="shared" si="5"/>
        <v>2</v>
      </c>
      <c r="P42" s="55">
        <f t="shared" si="4"/>
        <v>157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37</v>
      </c>
      <c r="E43" s="45">
        <v>0</v>
      </c>
      <c r="F43" s="45">
        <v>0</v>
      </c>
      <c r="G43" s="53">
        <f t="shared" si="0"/>
        <v>37</v>
      </c>
      <c r="H43" s="44">
        <v>36</v>
      </c>
      <c r="I43" s="45">
        <v>0</v>
      </c>
      <c r="J43" s="46">
        <f t="shared" si="1"/>
        <v>36</v>
      </c>
      <c r="K43" s="52">
        <v>34</v>
      </c>
      <c r="L43" s="45">
        <v>0</v>
      </c>
      <c r="M43" s="53">
        <f t="shared" si="2"/>
        <v>34</v>
      </c>
      <c r="N43" s="52">
        <f t="shared" si="5"/>
        <v>70</v>
      </c>
      <c r="O43" s="45">
        <f t="shared" si="5"/>
        <v>0</v>
      </c>
      <c r="P43" s="53">
        <f t="shared" si="4"/>
        <v>70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28</v>
      </c>
      <c r="L44" s="48">
        <v>0</v>
      </c>
      <c r="M44" s="55">
        <f t="shared" si="2"/>
        <v>28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67</v>
      </c>
      <c r="I45" s="45">
        <v>0</v>
      </c>
      <c r="J45" s="46">
        <f t="shared" si="1"/>
        <v>67</v>
      </c>
      <c r="K45" s="52">
        <v>64</v>
      </c>
      <c r="L45" s="45">
        <v>0</v>
      </c>
      <c r="M45" s="53">
        <f t="shared" si="2"/>
        <v>64</v>
      </c>
      <c r="N45" s="52">
        <f t="shared" si="5"/>
        <v>131</v>
      </c>
      <c r="O45" s="45">
        <f t="shared" si="5"/>
        <v>0</v>
      </c>
      <c r="P45" s="53">
        <f t="shared" si="4"/>
        <v>131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63</v>
      </c>
      <c r="I46" s="48">
        <v>0</v>
      </c>
      <c r="J46" s="49">
        <f t="shared" si="1"/>
        <v>63</v>
      </c>
      <c r="K46" s="54">
        <v>62</v>
      </c>
      <c r="L46" s="48">
        <v>0</v>
      </c>
      <c r="M46" s="55">
        <f t="shared" si="2"/>
        <v>62</v>
      </c>
      <c r="N46" s="54">
        <f t="shared" si="5"/>
        <v>125</v>
      </c>
      <c r="O46" s="48">
        <f t="shared" si="5"/>
        <v>0</v>
      </c>
      <c r="P46" s="55">
        <f t="shared" si="4"/>
        <v>125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34</v>
      </c>
      <c r="L47" s="45">
        <v>0</v>
      </c>
      <c r="M47" s="53">
        <f t="shared" si="2"/>
        <v>34</v>
      </c>
      <c r="N47" s="52">
        <f t="shared" si="5"/>
        <v>62</v>
      </c>
      <c r="O47" s="45">
        <f t="shared" si="5"/>
        <v>0</v>
      </c>
      <c r="P47" s="53">
        <f t="shared" si="4"/>
        <v>62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181</v>
      </c>
      <c r="I48" s="48">
        <v>0</v>
      </c>
      <c r="J48" s="49">
        <f t="shared" si="1"/>
        <v>181</v>
      </c>
      <c r="K48" s="54">
        <v>214</v>
      </c>
      <c r="L48" s="48">
        <v>1</v>
      </c>
      <c r="M48" s="55">
        <f t="shared" si="2"/>
        <v>215</v>
      </c>
      <c r="N48" s="54">
        <f t="shared" si="5"/>
        <v>395</v>
      </c>
      <c r="O48" s="48">
        <f t="shared" si="5"/>
        <v>1</v>
      </c>
      <c r="P48" s="55">
        <f t="shared" si="4"/>
        <v>396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3054</v>
      </c>
      <c r="E49" s="45">
        <f t="shared" si="6"/>
        <v>84</v>
      </c>
      <c r="F49" s="45">
        <f t="shared" si="6"/>
        <v>18</v>
      </c>
      <c r="G49" s="53">
        <f>SUM(G5:G48)</f>
        <v>3156</v>
      </c>
      <c r="H49" s="44">
        <f t="shared" si="6"/>
        <v>3379</v>
      </c>
      <c r="I49" s="45">
        <f t="shared" si="6"/>
        <v>22</v>
      </c>
      <c r="J49" s="46">
        <f t="shared" si="6"/>
        <v>3401</v>
      </c>
      <c r="K49" s="52">
        <f t="shared" si="6"/>
        <v>3368</v>
      </c>
      <c r="L49" s="45">
        <f t="shared" si="6"/>
        <v>85</v>
      </c>
      <c r="M49" s="53">
        <f t="shared" si="6"/>
        <v>3453</v>
      </c>
      <c r="N49" s="52">
        <f>SUM(N5:N48)</f>
        <v>6747</v>
      </c>
      <c r="O49" s="45">
        <f t="shared" si="6"/>
        <v>107</v>
      </c>
      <c r="P49" s="53">
        <f>SUM(P5:P48)</f>
        <v>6854</v>
      </c>
    </row>
    <row r="50" spans="1:17" ht="16.5" customHeight="1" x14ac:dyDescent="0.25">
      <c r="A50" s="410" t="s">
        <v>49</v>
      </c>
      <c r="B50" s="411"/>
      <c r="C50" s="411"/>
      <c r="D50" s="181">
        <f>'H28.1'!D49-'H27.12.'!D49</f>
        <v>2</v>
      </c>
      <c r="E50" s="182">
        <f>'H28.1'!E49-'H27.12.'!E49</f>
        <v>2</v>
      </c>
      <c r="F50" s="182">
        <f>'H28.1'!F49-'H27.12.'!F49</f>
        <v>0</v>
      </c>
      <c r="G50" s="183">
        <f>'H28.1'!G49-'H27.12.'!G49</f>
        <v>4</v>
      </c>
      <c r="H50" s="184">
        <f>'H28.1'!H49-'H27.12.'!H49</f>
        <v>-4</v>
      </c>
      <c r="I50" s="185">
        <f>'H28.1'!I49-'H27.12.'!I49</f>
        <v>2</v>
      </c>
      <c r="J50" s="183">
        <f>'H28.1'!J49-'H27.12.'!J49</f>
        <v>-2</v>
      </c>
      <c r="K50" s="181">
        <f>'H28.1'!K49-'H27.12.'!K49</f>
        <v>-3</v>
      </c>
      <c r="L50" s="198">
        <f>'H28.1'!L49-'H27.12.'!L49</f>
        <v>0</v>
      </c>
      <c r="M50" s="185">
        <f>'H28.1'!M49-'H27.12.'!M49</f>
        <v>-3</v>
      </c>
      <c r="N50" s="181">
        <f>'H28.1'!N49-'H27.12.'!N49</f>
        <v>-7</v>
      </c>
      <c r="O50" s="182">
        <f>'H28.1'!O49-'H27.12.'!O49</f>
        <v>2</v>
      </c>
      <c r="P50" s="183">
        <f>'H28.1'!P49-'H27.12.'!P49</f>
        <v>-5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119">
    <tabColor rgb="FFFF99CC"/>
  </sheetPr>
  <dimension ref="A1:S50"/>
  <sheetViews>
    <sheetView zoomScale="115" zoomScaleNormal="115" workbookViewId="0">
      <pane ySplit="4" topLeftCell="A38" activePane="bottomLeft" state="frozen"/>
      <selection activeCell="D49" sqref="D49"/>
      <selection pane="bottomLeft" activeCell="D49" sqref="D49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/>
      <c r="E5" s="45"/>
      <c r="F5" s="45"/>
      <c r="G5" s="53">
        <f t="shared" ref="G5:G48" si="0">SUM(D5:F5)</f>
        <v>0</v>
      </c>
      <c r="H5" s="44"/>
      <c r="I5" s="45"/>
      <c r="J5" s="46">
        <f t="shared" ref="J5:J48" si="1">SUM(H5:I5)</f>
        <v>0</v>
      </c>
      <c r="K5" s="52"/>
      <c r="L5" s="45"/>
      <c r="M5" s="53">
        <f t="shared" ref="M5:M48" si="2">SUM(K5:L5)</f>
        <v>0</v>
      </c>
      <c r="N5" s="52">
        <f t="shared" ref="N5:O31" si="3">H5+K5</f>
        <v>0</v>
      </c>
      <c r="O5" s="45">
        <f t="shared" si="3"/>
        <v>0</v>
      </c>
      <c r="P5" s="53">
        <f t="shared" ref="P5:P48" si="4">SUM(N5:O5)</f>
        <v>0</v>
      </c>
    </row>
    <row r="6" spans="1:19" ht="16.5" customHeight="1" x14ac:dyDescent="0.25">
      <c r="A6" s="39">
        <v>2</v>
      </c>
      <c r="B6" s="40" t="s">
        <v>9</v>
      </c>
      <c r="C6" s="40"/>
      <c r="D6" s="54"/>
      <c r="E6" s="48"/>
      <c r="F6" s="48"/>
      <c r="G6" s="55">
        <f t="shared" si="0"/>
        <v>0</v>
      </c>
      <c r="H6" s="47"/>
      <c r="I6" s="48"/>
      <c r="J6" s="49">
        <f t="shared" si="1"/>
        <v>0</v>
      </c>
      <c r="K6" s="54"/>
      <c r="L6" s="48"/>
      <c r="M6" s="55">
        <f t="shared" si="2"/>
        <v>0</v>
      </c>
      <c r="N6" s="54">
        <f t="shared" si="3"/>
        <v>0</v>
      </c>
      <c r="O6" s="48">
        <f t="shared" si="3"/>
        <v>0</v>
      </c>
      <c r="P6" s="55">
        <f t="shared" si="4"/>
        <v>0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/>
      <c r="E7" s="45"/>
      <c r="F7" s="45"/>
      <c r="G7" s="53">
        <f t="shared" si="0"/>
        <v>0</v>
      </c>
      <c r="H7" s="44"/>
      <c r="I7" s="45"/>
      <c r="J7" s="46">
        <f t="shared" si="1"/>
        <v>0</v>
      </c>
      <c r="K7" s="52"/>
      <c r="L7" s="45"/>
      <c r="M7" s="53">
        <f t="shared" si="2"/>
        <v>0</v>
      </c>
      <c r="N7" s="52">
        <f t="shared" si="3"/>
        <v>0</v>
      </c>
      <c r="O7" s="45">
        <f t="shared" si="3"/>
        <v>0</v>
      </c>
      <c r="P7" s="53">
        <f t="shared" si="4"/>
        <v>0</v>
      </c>
    </row>
    <row r="8" spans="1:19" ht="16.5" customHeight="1" x14ac:dyDescent="0.25">
      <c r="A8" s="39">
        <v>4</v>
      </c>
      <c r="B8" s="40" t="s">
        <v>7</v>
      </c>
      <c r="C8" s="40"/>
      <c r="D8" s="54"/>
      <c r="E8" s="48"/>
      <c r="F8" s="48"/>
      <c r="G8" s="55">
        <f t="shared" si="0"/>
        <v>0</v>
      </c>
      <c r="H8" s="47"/>
      <c r="I8" s="48"/>
      <c r="J8" s="49">
        <f t="shared" si="1"/>
        <v>0</v>
      </c>
      <c r="K8" s="54"/>
      <c r="L8" s="48"/>
      <c r="M8" s="55">
        <f t="shared" si="2"/>
        <v>0</v>
      </c>
      <c r="N8" s="54">
        <f t="shared" si="3"/>
        <v>0</v>
      </c>
      <c r="O8" s="48">
        <f t="shared" si="3"/>
        <v>0</v>
      </c>
      <c r="P8" s="55">
        <f t="shared" si="4"/>
        <v>0</v>
      </c>
    </row>
    <row r="9" spans="1:19" ht="16.5" customHeight="1" x14ac:dyDescent="0.25">
      <c r="A9" s="37">
        <v>5</v>
      </c>
      <c r="B9" s="38" t="s">
        <v>5</v>
      </c>
      <c r="C9" s="38"/>
      <c r="D9" s="52"/>
      <c r="E9" s="45"/>
      <c r="F9" s="45"/>
      <c r="G9" s="53">
        <f t="shared" si="0"/>
        <v>0</v>
      </c>
      <c r="H9" s="44"/>
      <c r="I9" s="45"/>
      <c r="J9" s="46">
        <f t="shared" si="1"/>
        <v>0</v>
      </c>
      <c r="K9" s="52"/>
      <c r="L9" s="45"/>
      <c r="M9" s="53">
        <f t="shared" si="2"/>
        <v>0</v>
      </c>
      <c r="N9" s="52">
        <f t="shared" si="3"/>
        <v>0</v>
      </c>
      <c r="O9" s="45">
        <f t="shared" si="3"/>
        <v>0</v>
      </c>
      <c r="P9" s="53">
        <f t="shared" si="4"/>
        <v>0</v>
      </c>
    </row>
    <row r="10" spans="1:19" ht="16.5" customHeight="1" x14ac:dyDescent="0.25">
      <c r="A10" s="39">
        <v>6</v>
      </c>
      <c r="B10" s="40" t="s">
        <v>6</v>
      </c>
      <c r="C10" s="40"/>
      <c r="D10" s="54"/>
      <c r="E10" s="48"/>
      <c r="F10" s="48"/>
      <c r="G10" s="55">
        <f t="shared" si="0"/>
        <v>0</v>
      </c>
      <c r="H10" s="47"/>
      <c r="I10" s="48"/>
      <c r="J10" s="49">
        <f t="shared" si="1"/>
        <v>0</v>
      </c>
      <c r="K10" s="54"/>
      <c r="L10" s="48"/>
      <c r="M10" s="55">
        <f t="shared" si="2"/>
        <v>0</v>
      </c>
      <c r="N10" s="54">
        <f t="shared" si="3"/>
        <v>0</v>
      </c>
      <c r="O10" s="48">
        <f t="shared" si="3"/>
        <v>0</v>
      </c>
      <c r="P10" s="55">
        <f t="shared" si="4"/>
        <v>0</v>
      </c>
    </row>
    <row r="11" spans="1:19" ht="16.5" customHeight="1" x14ac:dyDescent="0.25">
      <c r="A11" s="37">
        <v>7</v>
      </c>
      <c r="B11" s="38" t="s">
        <v>11</v>
      </c>
      <c r="C11" s="38"/>
      <c r="D11" s="52"/>
      <c r="E11" s="45"/>
      <c r="F11" s="45"/>
      <c r="G11" s="53">
        <f t="shared" si="0"/>
        <v>0</v>
      </c>
      <c r="H11" s="44"/>
      <c r="I11" s="45"/>
      <c r="J11" s="46">
        <f t="shared" si="1"/>
        <v>0</v>
      </c>
      <c r="K11" s="52"/>
      <c r="L11" s="45"/>
      <c r="M11" s="53">
        <f t="shared" si="2"/>
        <v>0</v>
      </c>
      <c r="N11" s="52">
        <f t="shared" si="3"/>
        <v>0</v>
      </c>
      <c r="O11" s="45">
        <f t="shared" si="3"/>
        <v>0</v>
      </c>
      <c r="P11" s="53">
        <f t="shared" si="4"/>
        <v>0</v>
      </c>
    </row>
    <row r="12" spans="1:19" ht="16.5" customHeight="1" x14ac:dyDescent="0.25">
      <c r="A12" s="39">
        <v>8</v>
      </c>
      <c r="B12" s="40" t="s">
        <v>12</v>
      </c>
      <c r="C12" s="40"/>
      <c r="D12" s="54"/>
      <c r="E12" s="48"/>
      <c r="F12" s="48"/>
      <c r="G12" s="55">
        <f t="shared" si="0"/>
        <v>0</v>
      </c>
      <c r="H12" s="47"/>
      <c r="I12" s="48"/>
      <c r="J12" s="49">
        <f t="shared" si="1"/>
        <v>0</v>
      </c>
      <c r="K12" s="54"/>
      <c r="L12" s="48"/>
      <c r="M12" s="55">
        <f t="shared" si="2"/>
        <v>0</v>
      </c>
      <c r="N12" s="54">
        <f t="shared" si="3"/>
        <v>0</v>
      </c>
      <c r="O12" s="48">
        <f t="shared" si="3"/>
        <v>0</v>
      </c>
      <c r="P12" s="55">
        <f t="shared" si="4"/>
        <v>0</v>
      </c>
    </row>
    <row r="13" spans="1:19" ht="16.5" customHeight="1" x14ac:dyDescent="0.25">
      <c r="A13" s="37">
        <v>9</v>
      </c>
      <c r="B13" s="38" t="s">
        <v>13</v>
      </c>
      <c r="C13" s="38"/>
      <c r="D13" s="52"/>
      <c r="E13" s="45"/>
      <c r="F13" s="45"/>
      <c r="G13" s="53">
        <f t="shared" si="0"/>
        <v>0</v>
      </c>
      <c r="H13" s="44"/>
      <c r="I13" s="45"/>
      <c r="J13" s="46">
        <f t="shared" si="1"/>
        <v>0</v>
      </c>
      <c r="K13" s="52"/>
      <c r="L13" s="45"/>
      <c r="M13" s="53">
        <f t="shared" si="2"/>
        <v>0</v>
      </c>
      <c r="N13" s="52">
        <f t="shared" si="3"/>
        <v>0</v>
      </c>
      <c r="O13" s="45">
        <f t="shared" si="3"/>
        <v>0</v>
      </c>
      <c r="P13" s="53">
        <f t="shared" si="4"/>
        <v>0</v>
      </c>
    </row>
    <row r="14" spans="1:19" ht="16.5" customHeight="1" x14ac:dyDescent="0.25">
      <c r="A14" s="39">
        <v>10</v>
      </c>
      <c r="B14" s="40" t="s">
        <v>14</v>
      </c>
      <c r="C14" s="40"/>
      <c r="D14" s="54"/>
      <c r="E14" s="48"/>
      <c r="F14" s="48"/>
      <c r="G14" s="55">
        <f t="shared" si="0"/>
        <v>0</v>
      </c>
      <c r="H14" s="47"/>
      <c r="I14" s="48"/>
      <c r="J14" s="49">
        <f t="shared" si="1"/>
        <v>0</v>
      </c>
      <c r="K14" s="54"/>
      <c r="L14" s="48"/>
      <c r="M14" s="55">
        <f t="shared" si="2"/>
        <v>0</v>
      </c>
      <c r="N14" s="54">
        <f t="shared" si="3"/>
        <v>0</v>
      </c>
      <c r="O14" s="48">
        <f t="shared" si="3"/>
        <v>0</v>
      </c>
      <c r="P14" s="55">
        <f t="shared" si="4"/>
        <v>0</v>
      </c>
    </row>
    <row r="15" spans="1:19" ht="16.5" customHeight="1" x14ac:dyDescent="0.25">
      <c r="A15" s="37">
        <v>11</v>
      </c>
      <c r="B15" s="38" t="s">
        <v>15</v>
      </c>
      <c r="C15" s="38"/>
      <c r="D15" s="52"/>
      <c r="E15" s="45"/>
      <c r="F15" s="45"/>
      <c r="G15" s="53">
        <f t="shared" si="0"/>
        <v>0</v>
      </c>
      <c r="H15" s="44"/>
      <c r="I15" s="45"/>
      <c r="J15" s="46">
        <f t="shared" si="1"/>
        <v>0</v>
      </c>
      <c r="K15" s="52"/>
      <c r="L15" s="45"/>
      <c r="M15" s="53">
        <f t="shared" si="2"/>
        <v>0</v>
      </c>
      <c r="N15" s="52">
        <f t="shared" si="3"/>
        <v>0</v>
      </c>
      <c r="O15" s="45">
        <f t="shared" si="3"/>
        <v>0</v>
      </c>
      <c r="P15" s="53">
        <f t="shared" si="4"/>
        <v>0</v>
      </c>
    </row>
    <row r="16" spans="1:19" ht="16.5" customHeight="1" x14ac:dyDescent="0.25">
      <c r="A16" s="39">
        <v>12</v>
      </c>
      <c r="B16" s="40" t="s">
        <v>16</v>
      </c>
      <c r="C16" s="40"/>
      <c r="D16" s="54"/>
      <c r="E16" s="48"/>
      <c r="F16" s="48"/>
      <c r="G16" s="55">
        <f t="shared" si="0"/>
        <v>0</v>
      </c>
      <c r="H16" s="47"/>
      <c r="I16" s="48"/>
      <c r="J16" s="49">
        <f t="shared" si="1"/>
        <v>0</v>
      </c>
      <c r="K16" s="54"/>
      <c r="L16" s="48"/>
      <c r="M16" s="55">
        <f t="shared" si="2"/>
        <v>0</v>
      </c>
      <c r="N16" s="54">
        <f t="shared" si="3"/>
        <v>0</v>
      </c>
      <c r="O16" s="48">
        <f t="shared" si="3"/>
        <v>0</v>
      </c>
      <c r="P16" s="55">
        <f t="shared" si="4"/>
        <v>0</v>
      </c>
    </row>
    <row r="17" spans="1:16" ht="16.5" customHeight="1" x14ac:dyDescent="0.25">
      <c r="A17" s="37">
        <v>13</v>
      </c>
      <c r="B17" s="38" t="s">
        <v>17</v>
      </c>
      <c r="C17" s="38"/>
      <c r="D17" s="52"/>
      <c r="E17" s="45"/>
      <c r="F17" s="45"/>
      <c r="G17" s="53">
        <f t="shared" si="0"/>
        <v>0</v>
      </c>
      <c r="H17" s="44"/>
      <c r="I17" s="45"/>
      <c r="J17" s="46">
        <f t="shared" si="1"/>
        <v>0</v>
      </c>
      <c r="K17" s="52"/>
      <c r="L17" s="45"/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/>
      <c r="E18" s="48"/>
      <c r="F18" s="48"/>
      <c r="G18" s="55">
        <f t="shared" si="0"/>
        <v>0</v>
      </c>
      <c r="H18" s="47"/>
      <c r="I18" s="48"/>
      <c r="J18" s="49">
        <f t="shared" si="1"/>
        <v>0</v>
      </c>
      <c r="K18" s="54"/>
      <c r="L18" s="48"/>
      <c r="M18" s="55">
        <f t="shared" si="2"/>
        <v>0</v>
      </c>
      <c r="N18" s="54">
        <f t="shared" si="3"/>
        <v>0</v>
      </c>
      <c r="O18" s="48">
        <f t="shared" si="3"/>
        <v>0</v>
      </c>
      <c r="P18" s="55">
        <f t="shared" si="4"/>
        <v>0</v>
      </c>
    </row>
    <row r="19" spans="1:16" ht="16.5" customHeight="1" x14ac:dyDescent="0.25">
      <c r="A19" s="37">
        <v>15</v>
      </c>
      <c r="B19" s="38" t="s">
        <v>19</v>
      </c>
      <c r="C19" s="38"/>
      <c r="D19" s="52"/>
      <c r="E19" s="45"/>
      <c r="F19" s="45"/>
      <c r="G19" s="53">
        <f t="shared" si="0"/>
        <v>0</v>
      </c>
      <c r="H19" s="44"/>
      <c r="I19" s="45"/>
      <c r="J19" s="46">
        <f t="shared" si="1"/>
        <v>0</v>
      </c>
      <c r="K19" s="52"/>
      <c r="L19" s="45"/>
      <c r="M19" s="53">
        <f t="shared" si="2"/>
        <v>0</v>
      </c>
      <c r="N19" s="52">
        <f t="shared" si="3"/>
        <v>0</v>
      </c>
      <c r="O19" s="45">
        <f t="shared" si="3"/>
        <v>0</v>
      </c>
      <c r="P19" s="53">
        <f t="shared" si="4"/>
        <v>0</v>
      </c>
    </row>
    <row r="20" spans="1:16" ht="16.5" customHeight="1" x14ac:dyDescent="0.25">
      <c r="A20" s="39">
        <v>16</v>
      </c>
      <c r="B20" s="40" t="s">
        <v>20</v>
      </c>
      <c r="C20" s="40"/>
      <c r="D20" s="54"/>
      <c r="E20" s="48"/>
      <c r="F20" s="48"/>
      <c r="G20" s="55">
        <f t="shared" si="0"/>
        <v>0</v>
      </c>
      <c r="H20" s="47"/>
      <c r="I20" s="48"/>
      <c r="J20" s="49">
        <f t="shared" si="1"/>
        <v>0</v>
      </c>
      <c r="K20" s="54"/>
      <c r="L20" s="48"/>
      <c r="M20" s="55">
        <f t="shared" si="2"/>
        <v>0</v>
      </c>
      <c r="N20" s="54">
        <f t="shared" si="3"/>
        <v>0</v>
      </c>
      <c r="O20" s="48">
        <f t="shared" si="3"/>
        <v>0</v>
      </c>
      <c r="P20" s="55">
        <f t="shared" si="4"/>
        <v>0</v>
      </c>
    </row>
    <row r="21" spans="1:16" ht="16.5" customHeight="1" x14ac:dyDescent="0.25">
      <c r="A21" s="37">
        <v>17</v>
      </c>
      <c r="B21" s="38" t="s">
        <v>21</v>
      </c>
      <c r="C21" s="38"/>
      <c r="D21" s="52"/>
      <c r="E21" s="45"/>
      <c r="F21" s="45"/>
      <c r="G21" s="53">
        <f t="shared" si="0"/>
        <v>0</v>
      </c>
      <c r="H21" s="44"/>
      <c r="I21" s="45"/>
      <c r="J21" s="46">
        <f t="shared" si="1"/>
        <v>0</v>
      </c>
      <c r="K21" s="52"/>
      <c r="L21" s="45"/>
      <c r="M21" s="53">
        <f t="shared" si="2"/>
        <v>0</v>
      </c>
      <c r="N21" s="52">
        <f t="shared" si="3"/>
        <v>0</v>
      </c>
      <c r="O21" s="45">
        <f t="shared" si="3"/>
        <v>0</v>
      </c>
      <c r="P21" s="53">
        <f t="shared" si="4"/>
        <v>0</v>
      </c>
    </row>
    <row r="22" spans="1:16" ht="16.5" customHeight="1" x14ac:dyDescent="0.25">
      <c r="A22" s="39">
        <v>18</v>
      </c>
      <c r="B22" s="40" t="s">
        <v>22</v>
      </c>
      <c r="C22" s="40"/>
      <c r="D22" s="54"/>
      <c r="E22" s="48"/>
      <c r="F22" s="48"/>
      <c r="G22" s="55">
        <f t="shared" si="0"/>
        <v>0</v>
      </c>
      <c r="H22" s="47"/>
      <c r="I22" s="48"/>
      <c r="J22" s="49">
        <f t="shared" si="1"/>
        <v>0</v>
      </c>
      <c r="K22" s="54"/>
      <c r="L22" s="48"/>
      <c r="M22" s="55">
        <f t="shared" si="2"/>
        <v>0</v>
      </c>
      <c r="N22" s="54">
        <f t="shared" si="3"/>
        <v>0</v>
      </c>
      <c r="O22" s="48">
        <f t="shared" si="3"/>
        <v>0</v>
      </c>
      <c r="P22" s="55">
        <f t="shared" si="4"/>
        <v>0</v>
      </c>
    </row>
    <row r="23" spans="1:16" ht="16.5" customHeight="1" x14ac:dyDescent="0.25">
      <c r="A23" s="37">
        <v>19</v>
      </c>
      <c r="B23" s="38" t="s">
        <v>23</v>
      </c>
      <c r="C23" s="38"/>
      <c r="D23" s="52"/>
      <c r="E23" s="45"/>
      <c r="F23" s="45"/>
      <c r="G23" s="53">
        <f t="shared" si="0"/>
        <v>0</v>
      </c>
      <c r="H23" s="44"/>
      <c r="I23" s="45"/>
      <c r="J23" s="46">
        <f t="shared" si="1"/>
        <v>0</v>
      </c>
      <c r="K23" s="52"/>
      <c r="L23" s="45"/>
      <c r="M23" s="53">
        <f t="shared" si="2"/>
        <v>0</v>
      </c>
      <c r="N23" s="52">
        <f t="shared" si="3"/>
        <v>0</v>
      </c>
      <c r="O23" s="45">
        <f t="shared" si="3"/>
        <v>0</v>
      </c>
      <c r="P23" s="53">
        <f t="shared" si="4"/>
        <v>0</v>
      </c>
    </row>
    <row r="24" spans="1:16" ht="16.5" customHeight="1" x14ac:dyDescent="0.25">
      <c r="A24" s="39">
        <v>20</v>
      </c>
      <c r="B24" s="40" t="s">
        <v>24</v>
      </c>
      <c r="C24" s="40"/>
      <c r="D24" s="54"/>
      <c r="E24" s="48"/>
      <c r="F24" s="48"/>
      <c r="G24" s="55">
        <f t="shared" si="0"/>
        <v>0</v>
      </c>
      <c r="H24" s="47"/>
      <c r="I24" s="48"/>
      <c r="J24" s="49">
        <f t="shared" si="1"/>
        <v>0</v>
      </c>
      <c r="K24" s="54"/>
      <c r="L24" s="48"/>
      <c r="M24" s="55">
        <f t="shared" si="2"/>
        <v>0</v>
      </c>
      <c r="N24" s="54">
        <f t="shared" si="3"/>
        <v>0</v>
      </c>
      <c r="O24" s="48">
        <f t="shared" si="3"/>
        <v>0</v>
      </c>
      <c r="P24" s="55">
        <f t="shared" si="4"/>
        <v>0</v>
      </c>
    </row>
    <row r="25" spans="1:16" ht="16.5" customHeight="1" x14ac:dyDescent="0.25">
      <c r="A25" s="37">
        <v>21</v>
      </c>
      <c r="B25" s="38" t="s">
        <v>25</v>
      </c>
      <c r="C25" s="38"/>
      <c r="D25" s="52"/>
      <c r="E25" s="45"/>
      <c r="F25" s="45"/>
      <c r="G25" s="53">
        <f t="shared" si="0"/>
        <v>0</v>
      </c>
      <c r="H25" s="44"/>
      <c r="I25" s="45"/>
      <c r="J25" s="46">
        <f t="shared" si="1"/>
        <v>0</v>
      </c>
      <c r="K25" s="52"/>
      <c r="L25" s="45"/>
      <c r="M25" s="53">
        <f t="shared" si="2"/>
        <v>0</v>
      </c>
      <c r="N25" s="52">
        <f t="shared" si="3"/>
        <v>0</v>
      </c>
      <c r="O25" s="45">
        <f t="shared" si="3"/>
        <v>0</v>
      </c>
      <c r="P25" s="53">
        <f t="shared" si="4"/>
        <v>0</v>
      </c>
    </row>
    <row r="26" spans="1:16" ht="16.5" customHeight="1" x14ac:dyDescent="0.25">
      <c r="A26" s="39">
        <v>22</v>
      </c>
      <c r="B26" s="40" t="s">
        <v>26</v>
      </c>
      <c r="C26" s="40"/>
      <c r="D26" s="54"/>
      <c r="E26" s="48"/>
      <c r="F26" s="48"/>
      <c r="G26" s="55">
        <f t="shared" si="0"/>
        <v>0</v>
      </c>
      <c r="H26" s="47"/>
      <c r="I26" s="48"/>
      <c r="J26" s="49">
        <f t="shared" si="1"/>
        <v>0</v>
      </c>
      <c r="K26" s="54"/>
      <c r="L26" s="48"/>
      <c r="M26" s="55">
        <f t="shared" si="2"/>
        <v>0</v>
      </c>
      <c r="N26" s="54">
        <f t="shared" si="3"/>
        <v>0</v>
      </c>
      <c r="O26" s="48">
        <f t="shared" si="3"/>
        <v>0</v>
      </c>
      <c r="P26" s="55">
        <f t="shared" si="4"/>
        <v>0</v>
      </c>
    </row>
    <row r="27" spans="1:16" ht="16.5" customHeight="1" x14ac:dyDescent="0.25">
      <c r="A27" s="37">
        <v>23</v>
      </c>
      <c r="B27" s="38" t="s">
        <v>27</v>
      </c>
      <c r="C27" s="38"/>
      <c r="D27" s="52"/>
      <c r="E27" s="45"/>
      <c r="F27" s="45"/>
      <c r="G27" s="53">
        <f t="shared" si="0"/>
        <v>0</v>
      </c>
      <c r="H27" s="44"/>
      <c r="I27" s="45"/>
      <c r="J27" s="46">
        <f t="shared" si="1"/>
        <v>0</v>
      </c>
      <c r="K27" s="52"/>
      <c r="L27" s="45"/>
      <c r="M27" s="53">
        <f t="shared" si="2"/>
        <v>0</v>
      </c>
      <c r="N27" s="52">
        <f t="shared" si="3"/>
        <v>0</v>
      </c>
      <c r="O27" s="45">
        <f t="shared" si="3"/>
        <v>0</v>
      </c>
      <c r="P27" s="53">
        <f t="shared" si="4"/>
        <v>0</v>
      </c>
    </row>
    <row r="28" spans="1:16" ht="16.5" customHeight="1" x14ac:dyDescent="0.25">
      <c r="A28" s="39">
        <v>24</v>
      </c>
      <c r="B28" s="40" t="s">
        <v>28</v>
      </c>
      <c r="C28" s="40"/>
      <c r="D28" s="54"/>
      <c r="E28" s="48"/>
      <c r="F28" s="48"/>
      <c r="G28" s="55">
        <f t="shared" si="0"/>
        <v>0</v>
      </c>
      <c r="H28" s="47"/>
      <c r="I28" s="48"/>
      <c r="J28" s="49">
        <f t="shared" si="1"/>
        <v>0</v>
      </c>
      <c r="K28" s="54"/>
      <c r="L28" s="48"/>
      <c r="M28" s="55">
        <f t="shared" si="2"/>
        <v>0</v>
      </c>
      <c r="N28" s="54">
        <f t="shared" si="3"/>
        <v>0</v>
      </c>
      <c r="O28" s="48">
        <f t="shared" si="3"/>
        <v>0</v>
      </c>
      <c r="P28" s="55">
        <f t="shared" si="4"/>
        <v>0</v>
      </c>
    </row>
    <row r="29" spans="1:16" ht="16.5" customHeight="1" x14ac:dyDescent="0.25">
      <c r="A29" s="37">
        <v>25</v>
      </c>
      <c r="B29" s="38" t="s">
        <v>29</v>
      </c>
      <c r="C29" s="38"/>
      <c r="D29" s="52"/>
      <c r="E29" s="45"/>
      <c r="F29" s="45"/>
      <c r="G29" s="53">
        <f t="shared" si="0"/>
        <v>0</v>
      </c>
      <c r="H29" s="44"/>
      <c r="I29" s="45"/>
      <c r="J29" s="46">
        <f t="shared" si="1"/>
        <v>0</v>
      </c>
      <c r="K29" s="52"/>
      <c r="L29" s="45"/>
      <c r="M29" s="53">
        <f t="shared" si="2"/>
        <v>0</v>
      </c>
      <c r="N29" s="52">
        <f t="shared" si="3"/>
        <v>0</v>
      </c>
      <c r="O29" s="45">
        <f t="shared" si="3"/>
        <v>0</v>
      </c>
      <c r="P29" s="53">
        <f t="shared" si="4"/>
        <v>0</v>
      </c>
    </row>
    <row r="30" spans="1:16" ht="16.5" customHeight="1" x14ac:dyDescent="0.25">
      <c r="A30" s="39">
        <v>26</v>
      </c>
      <c r="B30" s="40" t="s">
        <v>30</v>
      </c>
      <c r="C30" s="40"/>
      <c r="D30" s="54"/>
      <c r="E30" s="48"/>
      <c r="F30" s="48"/>
      <c r="G30" s="55">
        <f t="shared" si="0"/>
        <v>0</v>
      </c>
      <c r="H30" s="47"/>
      <c r="I30" s="48"/>
      <c r="J30" s="49">
        <f t="shared" si="1"/>
        <v>0</v>
      </c>
      <c r="K30" s="54"/>
      <c r="L30" s="48"/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/>
      <c r="E31" s="45"/>
      <c r="F31" s="45"/>
      <c r="G31" s="53">
        <f t="shared" si="0"/>
        <v>0</v>
      </c>
      <c r="H31" s="44"/>
      <c r="I31" s="45"/>
      <c r="J31" s="46">
        <f t="shared" si="1"/>
        <v>0</v>
      </c>
      <c r="K31" s="52"/>
      <c r="L31" s="45"/>
      <c r="M31" s="53">
        <f t="shared" si="2"/>
        <v>0</v>
      </c>
      <c r="N31" s="52">
        <f t="shared" si="3"/>
        <v>0</v>
      </c>
      <c r="O31" s="45">
        <f t="shared" si="3"/>
        <v>0</v>
      </c>
      <c r="P31" s="53">
        <f t="shared" si="4"/>
        <v>0</v>
      </c>
    </row>
    <row r="32" spans="1:16" ht="16.5" customHeight="1" x14ac:dyDescent="0.25">
      <c r="A32" s="39">
        <v>28</v>
      </c>
      <c r="B32" s="40" t="s">
        <v>32</v>
      </c>
      <c r="C32" s="40"/>
      <c r="D32" s="54"/>
      <c r="E32" s="48"/>
      <c r="F32" s="48"/>
      <c r="G32" s="55">
        <f t="shared" si="0"/>
        <v>0</v>
      </c>
      <c r="H32" s="47"/>
      <c r="I32" s="48"/>
      <c r="J32" s="49">
        <f t="shared" si="1"/>
        <v>0</v>
      </c>
      <c r="K32" s="54"/>
      <c r="L32" s="48"/>
      <c r="M32" s="55">
        <f t="shared" si="2"/>
        <v>0</v>
      </c>
      <c r="N32" s="54">
        <f t="shared" ref="N32:O48" si="5">H32+K32</f>
        <v>0</v>
      </c>
      <c r="O32" s="48">
        <f t="shared" si="5"/>
        <v>0</v>
      </c>
      <c r="P32" s="55">
        <f t="shared" si="4"/>
        <v>0</v>
      </c>
    </row>
    <row r="33" spans="1:16" ht="16.5" customHeight="1" x14ac:dyDescent="0.25">
      <c r="A33" s="37">
        <v>29</v>
      </c>
      <c r="B33" s="38" t="s">
        <v>33</v>
      </c>
      <c r="C33" s="38"/>
      <c r="D33" s="52"/>
      <c r="E33" s="45"/>
      <c r="F33" s="45"/>
      <c r="G33" s="53">
        <f t="shared" si="0"/>
        <v>0</v>
      </c>
      <c r="H33" s="44"/>
      <c r="I33" s="45"/>
      <c r="J33" s="46">
        <f t="shared" si="1"/>
        <v>0</v>
      </c>
      <c r="K33" s="52"/>
      <c r="L33" s="45"/>
      <c r="M33" s="53">
        <f t="shared" si="2"/>
        <v>0</v>
      </c>
      <c r="N33" s="52">
        <f t="shared" si="5"/>
        <v>0</v>
      </c>
      <c r="O33" s="45">
        <f t="shared" si="5"/>
        <v>0</v>
      </c>
      <c r="P33" s="53">
        <f t="shared" si="4"/>
        <v>0</v>
      </c>
    </row>
    <row r="34" spans="1:16" ht="16.5" customHeight="1" x14ac:dyDescent="0.25">
      <c r="A34" s="39">
        <v>30</v>
      </c>
      <c r="B34" s="40" t="s">
        <v>34</v>
      </c>
      <c r="C34" s="40"/>
      <c r="D34" s="54"/>
      <c r="E34" s="48"/>
      <c r="F34" s="48"/>
      <c r="G34" s="55">
        <f t="shared" si="0"/>
        <v>0</v>
      </c>
      <c r="H34" s="47"/>
      <c r="I34" s="48"/>
      <c r="J34" s="49">
        <f t="shared" si="1"/>
        <v>0</v>
      </c>
      <c r="K34" s="54"/>
      <c r="L34" s="48"/>
      <c r="M34" s="55">
        <f t="shared" si="2"/>
        <v>0</v>
      </c>
      <c r="N34" s="54">
        <f t="shared" si="5"/>
        <v>0</v>
      </c>
      <c r="O34" s="48">
        <f t="shared" si="5"/>
        <v>0</v>
      </c>
      <c r="P34" s="55">
        <f t="shared" si="4"/>
        <v>0</v>
      </c>
    </row>
    <row r="35" spans="1:16" ht="16.5" customHeight="1" x14ac:dyDescent="0.25">
      <c r="A35" s="37">
        <v>31</v>
      </c>
      <c r="B35" s="38" t="s">
        <v>35</v>
      </c>
      <c r="C35" s="38"/>
      <c r="D35" s="52"/>
      <c r="E35" s="45"/>
      <c r="F35" s="45"/>
      <c r="G35" s="53">
        <f t="shared" si="0"/>
        <v>0</v>
      </c>
      <c r="H35" s="44"/>
      <c r="I35" s="45"/>
      <c r="J35" s="46">
        <f t="shared" si="1"/>
        <v>0</v>
      </c>
      <c r="K35" s="52"/>
      <c r="L35" s="45"/>
      <c r="M35" s="53">
        <f t="shared" si="2"/>
        <v>0</v>
      </c>
      <c r="N35" s="52">
        <f t="shared" si="5"/>
        <v>0</v>
      </c>
      <c r="O35" s="45">
        <f t="shared" si="5"/>
        <v>0</v>
      </c>
      <c r="P35" s="53">
        <f t="shared" si="4"/>
        <v>0</v>
      </c>
    </row>
    <row r="36" spans="1:16" ht="16.5" customHeight="1" x14ac:dyDescent="0.25">
      <c r="A36" s="39">
        <v>32</v>
      </c>
      <c r="B36" s="40" t="s">
        <v>36</v>
      </c>
      <c r="C36" s="40"/>
      <c r="D36" s="54"/>
      <c r="E36" s="48"/>
      <c r="F36" s="48"/>
      <c r="G36" s="55">
        <f t="shared" si="0"/>
        <v>0</v>
      </c>
      <c r="H36" s="47"/>
      <c r="I36" s="48"/>
      <c r="J36" s="49">
        <f t="shared" si="1"/>
        <v>0</v>
      </c>
      <c r="K36" s="54"/>
      <c r="L36" s="48"/>
      <c r="M36" s="55">
        <f t="shared" si="2"/>
        <v>0</v>
      </c>
      <c r="N36" s="54">
        <f t="shared" si="5"/>
        <v>0</v>
      </c>
      <c r="O36" s="48">
        <f t="shared" si="5"/>
        <v>0</v>
      </c>
      <c r="P36" s="55">
        <f t="shared" si="4"/>
        <v>0</v>
      </c>
    </row>
    <row r="37" spans="1:16" ht="16.5" customHeight="1" x14ac:dyDescent="0.25">
      <c r="A37" s="37">
        <v>33</v>
      </c>
      <c r="B37" s="38" t="s">
        <v>37</v>
      </c>
      <c r="C37" s="38"/>
      <c r="D37" s="52"/>
      <c r="E37" s="45"/>
      <c r="F37" s="45"/>
      <c r="G37" s="53">
        <f t="shared" si="0"/>
        <v>0</v>
      </c>
      <c r="H37" s="44"/>
      <c r="I37" s="45"/>
      <c r="J37" s="46">
        <f t="shared" si="1"/>
        <v>0</v>
      </c>
      <c r="K37" s="52"/>
      <c r="L37" s="45"/>
      <c r="M37" s="53">
        <f t="shared" si="2"/>
        <v>0</v>
      </c>
      <c r="N37" s="52">
        <f t="shared" si="5"/>
        <v>0</v>
      </c>
      <c r="O37" s="45">
        <f t="shared" si="5"/>
        <v>0</v>
      </c>
      <c r="P37" s="53">
        <f t="shared" si="4"/>
        <v>0</v>
      </c>
    </row>
    <row r="38" spans="1:16" ht="16.5" customHeight="1" x14ac:dyDescent="0.25">
      <c r="A38" s="39">
        <v>34</v>
      </c>
      <c r="B38" s="40" t="s">
        <v>38</v>
      </c>
      <c r="C38" s="40"/>
      <c r="D38" s="54"/>
      <c r="E38" s="48"/>
      <c r="F38" s="48"/>
      <c r="G38" s="55">
        <f t="shared" si="0"/>
        <v>0</v>
      </c>
      <c r="H38" s="47"/>
      <c r="I38" s="48"/>
      <c r="J38" s="49">
        <f t="shared" si="1"/>
        <v>0</v>
      </c>
      <c r="K38" s="54"/>
      <c r="L38" s="48"/>
      <c r="M38" s="55">
        <f t="shared" si="2"/>
        <v>0</v>
      </c>
      <c r="N38" s="54">
        <f t="shared" si="5"/>
        <v>0</v>
      </c>
      <c r="O38" s="48">
        <f t="shared" si="5"/>
        <v>0</v>
      </c>
      <c r="P38" s="55">
        <f t="shared" si="4"/>
        <v>0</v>
      </c>
    </row>
    <row r="39" spans="1:16" ht="16.5" customHeight="1" x14ac:dyDescent="0.25">
      <c r="A39" s="37">
        <v>35</v>
      </c>
      <c r="B39" s="38" t="s">
        <v>39</v>
      </c>
      <c r="C39" s="38"/>
      <c r="D39" s="52"/>
      <c r="E39" s="45"/>
      <c r="F39" s="45"/>
      <c r="G39" s="53">
        <f t="shared" si="0"/>
        <v>0</v>
      </c>
      <c r="H39" s="44"/>
      <c r="I39" s="45"/>
      <c r="J39" s="46">
        <f t="shared" si="1"/>
        <v>0</v>
      </c>
      <c r="K39" s="52"/>
      <c r="L39" s="45"/>
      <c r="M39" s="53">
        <f t="shared" si="2"/>
        <v>0</v>
      </c>
      <c r="N39" s="52">
        <f t="shared" si="5"/>
        <v>0</v>
      </c>
      <c r="O39" s="45">
        <f t="shared" si="5"/>
        <v>0</v>
      </c>
      <c r="P39" s="53">
        <f t="shared" si="4"/>
        <v>0</v>
      </c>
    </row>
    <row r="40" spans="1:16" ht="16.5" customHeight="1" x14ac:dyDescent="0.25">
      <c r="A40" s="39">
        <v>36</v>
      </c>
      <c r="B40" s="40" t="s">
        <v>40</v>
      </c>
      <c r="C40" s="40"/>
      <c r="D40" s="54"/>
      <c r="E40" s="48"/>
      <c r="F40" s="48"/>
      <c r="G40" s="55">
        <f t="shared" si="0"/>
        <v>0</v>
      </c>
      <c r="H40" s="47"/>
      <c r="I40" s="48"/>
      <c r="J40" s="49">
        <f t="shared" si="1"/>
        <v>0</v>
      </c>
      <c r="K40" s="54"/>
      <c r="L40" s="48"/>
      <c r="M40" s="55">
        <f t="shared" si="2"/>
        <v>0</v>
      </c>
      <c r="N40" s="54">
        <f t="shared" si="5"/>
        <v>0</v>
      </c>
      <c r="O40" s="48">
        <f t="shared" si="5"/>
        <v>0</v>
      </c>
      <c r="P40" s="55">
        <f t="shared" si="4"/>
        <v>0</v>
      </c>
    </row>
    <row r="41" spans="1:16" ht="16.5" customHeight="1" x14ac:dyDescent="0.25">
      <c r="A41" s="37">
        <v>37</v>
      </c>
      <c r="B41" s="38" t="s">
        <v>41</v>
      </c>
      <c r="C41" s="38"/>
      <c r="D41" s="52"/>
      <c r="E41" s="45"/>
      <c r="F41" s="45"/>
      <c r="G41" s="53">
        <f t="shared" si="0"/>
        <v>0</v>
      </c>
      <c r="H41" s="44"/>
      <c r="I41" s="45"/>
      <c r="J41" s="46">
        <f t="shared" si="1"/>
        <v>0</v>
      </c>
      <c r="K41" s="52"/>
      <c r="L41" s="45"/>
      <c r="M41" s="53">
        <f t="shared" si="2"/>
        <v>0</v>
      </c>
      <c r="N41" s="52">
        <f t="shared" si="5"/>
        <v>0</v>
      </c>
      <c r="O41" s="45">
        <f t="shared" si="5"/>
        <v>0</v>
      </c>
      <c r="P41" s="53">
        <f t="shared" si="4"/>
        <v>0</v>
      </c>
    </row>
    <row r="42" spans="1:16" ht="16.5" customHeight="1" x14ac:dyDescent="0.25">
      <c r="A42" s="39">
        <v>38</v>
      </c>
      <c r="B42" s="40" t="s">
        <v>42</v>
      </c>
      <c r="C42" s="40"/>
      <c r="D42" s="54"/>
      <c r="E42" s="48"/>
      <c r="F42" s="48"/>
      <c r="G42" s="55">
        <f t="shared" si="0"/>
        <v>0</v>
      </c>
      <c r="H42" s="47"/>
      <c r="I42" s="48"/>
      <c r="J42" s="49">
        <f t="shared" si="1"/>
        <v>0</v>
      </c>
      <c r="K42" s="54"/>
      <c r="L42" s="48"/>
      <c r="M42" s="55">
        <f t="shared" si="2"/>
        <v>0</v>
      </c>
      <c r="N42" s="54">
        <f t="shared" si="5"/>
        <v>0</v>
      </c>
      <c r="O42" s="48">
        <f t="shared" si="5"/>
        <v>0</v>
      </c>
      <c r="P42" s="55">
        <f t="shared" si="4"/>
        <v>0</v>
      </c>
    </row>
    <row r="43" spans="1:16" ht="16.5" customHeight="1" x14ac:dyDescent="0.25">
      <c r="A43" s="37">
        <v>39</v>
      </c>
      <c r="B43" s="38" t="s">
        <v>43</v>
      </c>
      <c r="C43" s="38"/>
      <c r="D43" s="52"/>
      <c r="E43" s="45"/>
      <c r="F43" s="45"/>
      <c r="G43" s="53">
        <f t="shared" si="0"/>
        <v>0</v>
      </c>
      <c r="H43" s="44"/>
      <c r="I43" s="45"/>
      <c r="J43" s="46">
        <f t="shared" si="1"/>
        <v>0</v>
      </c>
      <c r="K43" s="52"/>
      <c r="L43" s="45"/>
      <c r="M43" s="53">
        <f t="shared" si="2"/>
        <v>0</v>
      </c>
      <c r="N43" s="52">
        <f t="shared" si="5"/>
        <v>0</v>
      </c>
      <c r="O43" s="45">
        <f t="shared" si="5"/>
        <v>0</v>
      </c>
      <c r="P43" s="53">
        <f t="shared" si="4"/>
        <v>0</v>
      </c>
    </row>
    <row r="44" spans="1:16" ht="16.5" customHeight="1" x14ac:dyDescent="0.25">
      <c r="A44" s="39">
        <v>40</v>
      </c>
      <c r="B44" s="40" t="s">
        <v>44</v>
      </c>
      <c r="C44" s="40"/>
      <c r="D44" s="54"/>
      <c r="E44" s="48"/>
      <c r="F44" s="48"/>
      <c r="G44" s="55">
        <f t="shared" si="0"/>
        <v>0</v>
      </c>
      <c r="H44" s="47"/>
      <c r="I44" s="48"/>
      <c r="J44" s="49">
        <f t="shared" si="1"/>
        <v>0</v>
      </c>
      <c r="K44" s="54"/>
      <c r="L44" s="48"/>
      <c r="M44" s="55">
        <f t="shared" si="2"/>
        <v>0</v>
      </c>
      <c r="N44" s="54">
        <f t="shared" si="5"/>
        <v>0</v>
      </c>
      <c r="O44" s="48">
        <f t="shared" si="5"/>
        <v>0</v>
      </c>
      <c r="P44" s="55">
        <f t="shared" si="4"/>
        <v>0</v>
      </c>
    </row>
    <row r="45" spans="1:16" ht="16.5" customHeight="1" x14ac:dyDescent="0.25">
      <c r="A45" s="37">
        <v>41</v>
      </c>
      <c r="B45" s="38" t="s">
        <v>45</v>
      </c>
      <c r="C45" s="38"/>
      <c r="D45" s="52"/>
      <c r="E45" s="45"/>
      <c r="F45" s="45"/>
      <c r="G45" s="116">
        <f t="shared" si="0"/>
        <v>0</v>
      </c>
      <c r="H45" s="44"/>
      <c r="I45" s="45"/>
      <c r="J45" s="46">
        <f t="shared" si="1"/>
        <v>0</v>
      </c>
      <c r="K45" s="52"/>
      <c r="L45" s="45"/>
      <c r="M45" s="53">
        <f t="shared" si="2"/>
        <v>0</v>
      </c>
      <c r="N45" s="52">
        <f t="shared" si="5"/>
        <v>0</v>
      </c>
      <c r="O45" s="45">
        <f t="shared" si="5"/>
        <v>0</v>
      </c>
      <c r="P45" s="53">
        <f t="shared" si="4"/>
        <v>0</v>
      </c>
    </row>
    <row r="46" spans="1:16" ht="16.5" customHeight="1" x14ac:dyDescent="0.25">
      <c r="A46" s="39">
        <v>42</v>
      </c>
      <c r="B46" s="40" t="s">
        <v>46</v>
      </c>
      <c r="C46" s="40"/>
      <c r="D46" s="54"/>
      <c r="E46" s="48"/>
      <c r="F46" s="48"/>
      <c r="G46" s="55">
        <f t="shared" si="0"/>
        <v>0</v>
      </c>
      <c r="H46" s="47"/>
      <c r="I46" s="48"/>
      <c r="J46" s="49">
        <f t="shared" si="1"/>
        <v>0</v>
      </c>
      <c r="K46" s="54"/>
      <c r="L46" s="48"/>
      <c r="M46" s="55">
        <f t="shared" si="2"/>
        <v>0</v>
      </c>
      <c r="N46" s="54">
        <f t="shared" si="5"/>
        <v>0</v>
      </c>
      <c r="O46" s="48">
        <f t="shared" si="5"/>
        <v>0</v>
      </c>
      <c r="P46" s="55">
        <f t="shared" si="4"/>
        <v>0</v>
      </c>
    </row>
    <row r="47" spans="1:16" ht="16.5" customHeight="1" x14ac:dyDescent="0.25">
      <c r="A47" s="37">
        <v>43</v>
      </c>
      <c r="B47" s="38" t="s">
        <v>47</v>
      </c>
      <c r="C47" s="38"/>
      <c r="D47" s="52"/>
      <c r="E47" s="45"/>
      <c r="F47" s="45"/>
      <c r="G47" s="53">
        <f t="shared" si="0"/>
        <v>0</v>
      </c>
      <c r="H47" s="44"/>
      <c r="I47" s="45"/>
      <c r="J47" s="46">
        <f t="shared" si="1"/>
        <v>0</v>
      </c>
      <c r="K47" s="52"/>
      <c r="L47" s="45"/>
      <c r="M47" s="53">
        <f t="shared" si="2"/>
        <v>0</v>
      </c>
      <c r="N47" s="52">
        <f t="shared" si="5"/>
        <v>0</v>
      </c>
      <c r="O47" s="45">
        <f t="shared" si="5"/>
        <v>0</v>
      </c>
      <c r="P47" s="53">
        <f t="shared" si="4"/>
        <v>0</v>
      </c>
    </row>
    <row r="48" spans="1:16" ht="16.5" customHeight="1" x14ac:dyDescent="0.25">
      <c r="A48" s="39">
        <v>44</v>
      </c>
      <c r="B48" s="40" t="s">
        <v>111</v>
      </c>
      <c r="C48" s="40"/>
      <c r="D48" s="54"/>
      <c r="E48" s="48"/>
      <c r="F48" s="48"/>
      <c r="G48" s="55">
        <f t="shared" si="0"/>
        <v>0</v>
      </c>
      <c r="H48" s="47"/>
      <c r="I48" s="48"/>
      <c r="J48" s="49">
        <f t="shared" si="1"/>
        <v>0</v>
      </c>
      <c r="K48" s="54"/>
      <c r="L48" s="48"/>
      <c r="M48" s="55">
        <f t="shared" si="2"/>
        <v>0</v>
      </c>
      <c r="N48" s="54">
        <f t="shared" si="5"/>
        <v>0</v>
      </c>
      <c r="O48" s="48">
        <f t="shared" si="5"/>
        <v>0</v>
      </c>
      <c r="P48" s="55">
        <f t="shared" si="4"/>
        <v>0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0</v>
      </c>
      <c r="E49" s="45">
        <f t="shared" si="6"/>
        <v>0</v>
      </c>
      <c r="F49" s="45">
        <f t="shared" si="6"/>
        <v>0</v>
      </c>
      <c r="G49" s="53">
        <f>SUM(G5:G48)</f>
        <v>0</v>
      </c>
      <c r="H49" s="44">
        <f t="shared" si="6"/>
        <v>0</v>
      </c>
      <c r="I49" s="45">
        <f t="shared" si="6"/>
        <v>0</v>
      </c>
      <c r="J49" s="46">
        <f t="shared" si="6"/>
        <v>0</v>
      </c>
      <c r="K49" s="52">
        <f t="shared" si="6"/>
        <v>0</v>
      </c>
      <c r="L49" s="45">
        <f t="shared" si="6"/>
        <v>0</v>
      </c>
      <c r="M49" s="53">
        <f t="shared" si="6"/>
        <v>0</v>
      </c>
      <c r="N49" s="52">
        <f>SUM(N5:N48)</f>
        <v>0</v>
      </c>
      <c r="O49" s="45">
        <f t="shared" si="6"/>
        <v>0</v>
      </c>
      <c r="P49" s="53">
        <f>SUM(P5:P48)</f>
        <v>0</v>
      </c>
    </row>
    <row r="50" spans="1:17" ht="16.5" customHeight="1" x14ac:dyDescent="0.25">
      <c r="A50" s="410" t="s">
        <v>49</v>
      </c>
      <c r="B50" s="411"/>
      <c r="C50" s="411"/>
      <c r="D50" s="181">
        <f>'H27.12'!D49-'H27.11'!D49</f>
        <v>-3060</v>
      </c>
      <c r="E50" s="182">
        <f>'H27.12'!E49-'H27.11'!E49</f>
        <v>-85</v>
      </c>
      <c r="F50" s="182">
        <f>'H27.12'!F49-'H27.11'!F49</f>
        <v>-18</v>
      </c>
      <c r="G50" s="183">
        <f>SUM(D50:F50)</f>
        <v>-3163</v>
      </c>
      <c r="H50" s="184">
        <f>'H27.12'!H49-'H27.11'!H49</f>
        <v>-3395</v>
      </c>
      <c r="I50" s="185">
        <f>'H27.12'!I49-'H27.11'!I49</f>
        <v>-20</v>
      </c>
      <c r="J50" s="183">
        <f>SUM(H50:I50)</f>
        <v>-3415</v>
      </c>
      <c r="K50" s="181">
        <f>'H27.12'!K49-'H27.11'!K49</f>
        <v>-3382</v>
      </c>
      <c r="L50" s="182">
        <f>'H27.12'!L49-'H27.11'!L49</f>
        <v>-88</v>
      </c>
      <c r="M50" s="183">
        <f>SUM(K50:L50)</f>
        <v>-3470</v>
      </c>
      <c r="N50" s="184">
        <f>'H27.12'!N49-'H27.11'!N49</f>
        <v>-6777</v>
      </c>
      <c r="O50" s="185">
        <f>'H27.12'!O49-'H27.11'!O49</f>
        <v>-108</v>
      </c>
      <c r="P50" s="183">
        <f>SUM(N50:O50)</f>
        <v>-6885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120">
    <tabColor rgb="FFFF99CC"/>
  </sheetPr>
  <dimension ref="A1:S50"/>
  <sheetViews>
    <sheetView zoomScale="115" zoomScaleNormal="115" workbookViewId="0">
      <pane ySplit="4" topLeftCell="A38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48" si="0">SUM(D5:F5)</f>
        <v>65</v>
      </c>
      <c r="H5" s="44">
        <v>91</v>
      </c>
      <c r="I5" s="45">
        <v>0</v>
      </c>
      <c r="J5" s="46">
        <f t="shared" ref="J5:J48" si="1">SUM(H5:I5)</f>
        <v>91</v>
      </c>
      <c r="K5" s="52">
        <v>79</v>
      </c>
      <c r="L5" s="45">
        <v>0</v>
      </c>
      <c r="M5" s="53">
        <f t="shared" ref="M5:M48" si="2">SUM(K5:L5)</f>
        <v>79</v>
      </c>
      <c r="N5" s="52">
        <f t="shared" ref="N5:O31" si="3">H5+K5</f>
        <v>170</v>
      </c>
      <c r="O5" s="45">
        <f t="shared" si="3"/>
        <v>0</v>
      </c>
      <c r="P5" s="53">
        <f t="shared" ref="P5:P48" si="4">SUM(N5:O5)</f>
        <v>170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49</v>
      </c>
      <c r="F6" s="48">
        <v>1</v>
      </c>
      <c r="G6" s="55">
        <f t="shared" si="0"/>
        <v>251</v>
      </c>
      <c r="H6" s="47">
        <v>226</v>
      </c>
      <c r="I6" s="48">
        <v>7</v>
      </c>
      <c r="J6" s="49">
        <f t="shared" si="1"/>
        <v>233</v>
      </c>
      <c r="K6" s="54">
        <v>242</v>
      </c>
      <c r="L6" s="48">
        <v>44</v>
      </c>
      <c r="M6" s="55">
        <f t="shared" si="2"/>
        <v>286</v>
      </c>
      <c r="N6" s="54">
        <f t="shared" si="3"/>
        <v>468</v>
      </c>
      <c r="O6" s="48">
        <f t="shared" si="3"/>
        <v>51</v>
      </c>
      <c r="P6" s="55">
        <f t="shared" si="4"/>
        <v>519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346</v>
      </c>
      <c r="E7" s="45">
        <v>3</v>
      </c>
      <c r="F7" s="45">
        <v>1</v>
      </c>
      <c r="G7" s="53">
        <f t="shared" si="0"/>
        <v>350</v>
      </c>
      <c r="H7" s="44">
        <v>361</v>
      </c>
      <c r="I7" s="45">
        <v>4</v>
      </c>
      <c r="J7" s="46">
        <f t="shared" si="1"/>
        <v>365</v>
      </c>
      <c r="K7" s="52">
        <v>276</v>
      </c>
      <c r="L7" s="45">
        <v>0</v>
      </c>
      <c r="M7" s="53">
        <f t="shared" si="2"/>
        <v>276</v>
      </c>
      <c r="N7" s="52">
        <f t="shared" si="3"/>
        <v>637</v>
      </c>
      <c r="O7" s="45">
        <f t="shared" si="3"/>
        <v>4</v>
      </c>
      <c r="P7" s="53">
        <f t="shared" si="4"/>
        <v>641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76</v>
      </c>
      <c r="I8" s="48">
        <v>1</v>
      </c>
      <c r="J8" s="49">
        <f t="shared" si="1"/>
        <v>77</v>
      </c>
      <c r="K8" s="54">
        <v>75</v>
      </c>
      <c r="L8" s="48">
        <v>3</v>
      </c>
      <c r="M8" s="55">
        <f t="shared" si="2"/>
        <v>78</v>
      </c>
      <c r="N8" s="54">
        <f t="shared" si="3"/>
        <v>151</v>
      </c>
      <c r="O8" s="48">
        <f t="shared" si="3"/>
        <v>4</v>
      </c>
      <c r="P8" s="55">
        <f t="shared" si="4"/>
        <v>155</v>
      </c>
    </row>
    <row r="9" spans="1:19" ht="16.5" customHeight="1" x14ac:dyDescent="0.25">
      <c r="A9" s="37">
        <v>5</v>
      </c>
      <c r="B9" s="38" t="s">
        <v>5</v>
      </c>
      <c r="C9" s="38"/>
      <c r="D9" s="52">
        <v>51</v>
      </c>
      <c r="E9" s="45">
        <v>0</v>
      </c>
      <c r="F9" s="45">
        <v>0</v>
      </c>
      <c r="G9" s="53">
        <f t="shared" si="0"/>
        <v>51</v>
      </c>
      <c r="H9" s="44">
        <v>65</v>
      </c>
      <c r="I9" s="45">
        <v>0</v>
      </c>
      <c r="J9" s="46">
        <f t="shared" si="1"/>
        <v>65</v>
      </c>
      <c r="K9" s="52">
        <v>73</v>
      </c>
      <c r="L9" s="45">
        <v>0</v>
      </c>
      <c r="M9" s="53">
        <f t="shared" si="2"/>
        <v>73</v>
      </c>
      <c r="N9" s="52">
        <f t="shared" si="3"/>
        <v>138</v>
      </c>
      <c r="O9" s="45">
        <f t="shared" si="3"/>
        <v>0</v>
      </c>
      <c r="P9" s="53">
        <f t="shared" si="4"/>
        <v>138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270</v>
      </c>
      <c r="E10" s="48">
        <v>0</v>
      </c>
      <c r="F10" s="48">
        <v>3</v>
      </c>
      <c r="G10" s="55">
        <f t="shared" si="0"/>
        <v>273</v>
      </c>
      <c r="H10" s="47">
        <v>336</v>
      </c>
      <c r="I10" s="48">
        <v>1</v>
      </c>
      <c r="J10" s="49">
        <f t="shared" si="1"/>
        <v>337</v>
      </c>
      <c r="K10" s="54">
        <v>362</v>
      </c>
      <c r="L10" s="48">
        <v>2</v>
      </c>
      <c r="M10" s="55">
        <f t="shared" si="2"/>
        <v>364</v>
      </c>
      <c r="N10" s="54">
        <f t="shared" si="3"/>
        <v>698</v>
      </c>
      <c r="O10" s="48">
        <f t="shared" si="3"/>
        <v>3</v>
      </c>
      <c r="P10" s="55">
        <f t="shared" si="4"/>
        <v>701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29</v>
      </c>
      <c r="E11" s="45">
        <v>0</v>
      </c>
      <c r="F11" s="45">
        <v>0</v>
      </c>
      <c r="G11" s="53">
        <f t="shared" si="0"/>
        <v>29</v>
      </c>
      <c r="H11" s="44">
        <v>25</v>
      </c>
      <c r="I11" s="45">
        <v>0</v>
      </c>
      <c r="J11" s="46">
        <f t="shared" si="1"/>
        <v>25</v>
      </c>
      <c r="K11" s="52">
        <v>23</v>
      </c>
      <c r="L11" s="45">
        <v>0</v>
      </c>
      <c r="M11" s="53">
        <f t="shared" si="2"/>
        <v>23</v>
      </c>
      <c r="N11" s="52">
        <f t="shared" si="3"/>
        <v>48</v>
      </c>
      <c r="O11" s="45">
        <f t="shared" si="3"/>
        <v>0</v>
      </c>
      <c r="P11" s="53">
        <f t="shared" si="4"/>
        <v>48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39</v>
      </c>
      <c r="E12" s="48">
        <v>0</v>
      </c>
      <c r="F12" s="48">
        <v>0</v>
      </c>
      <c r="G12" s="55">
        <f t="shared" si="0"/>
        <v>39</v>
      </c>
      <c r="H12" s="47">
        <v>33</v>
      </c>
      <c r="I12" s="48">
        <v>0</v>
      </c>
      <c r="J12" s="49">
        <f t="shared" si="1"/>
        <v>33</v>
      </c>
      <c r="K12" s="54">
        <v>37</v>
      </c>
      <c r="L12" s="48">
        <v>0</v>
      </c>
      <c r="M12" s="55">
        <f t="shared" si="2"/>
        <v>37</v>
      </c>
      <c r="N12" s="54">
        <f t="shared" si="3"/>
        <v>70</v>
      </c>
      <c r="O12" s="48">
        <f t="shared" si="3"/>
        <v>0</v>
      </c>
      <c r="P12" s="55">
        <f t="shared" si="4"/>
        <v>70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88</v>
      </c>
      <c r="E13" s="45">
        <v>0</v>
      </c>
      <c r="F13" s="45">
        <v>1</v>
      </c>
      <c r="G13" s="53">
        <f t="shared" si="0"/>
        <v>89</v>
      </c>
      <c r="H13" s="44">
        <v>104</v>
      </c>
      <c r="I13" s="45">
        <v>0</v>
      </c>
      <c r="J13" s="46">
        <f t="shared" si="1"/>
        <v>104</v>
      </c>
      <c r="K13" s="52">
        <v>105</v>
      </c>
      <c r="L13" s="45">
        <v>1</v>
      </c>
      <c r="M13" s="53">
        <f t="shared" si="2"/>
        <v>106</v>
      </c>
      <c r="N13" s="52">
        <f t="shared" si="3"/>
        <v>209</v>
      </c>
      <c r="O13" s="45">
        <f t="shared" si="3"/>
        <v>1</v>
      </c>
      <c r="P13" s="53">
        <f t="shared" si="4"/>
        <v>210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127</v>
      </c>
      <c r="E14" s="48">
        <v>8</v>
      </c>
      <c r="F14" s="48">
        <v>1</v>
      </c>
      <c r="G14" s="55">
        <f t="shared" si="0"/>
        <v>136</v>
      </c>
      <c r="H14" s="47">
        <v>155</v>
      </c>
      <c r="I14" s="48">
        <v>5</v>
      </c>
      <c r="J14" s="49">
        <f t="shared" si="1"/>
        <v>160</v>
      </c>
      <c r="K14" s="54">
        <v>149</v>
      </c>
      <c r="L14" s="48">
        <v>6</v>
      </c>
      <c r="M14" s="55">
        <f t="shared" si="2"/>
        <v>155</v>
      </c>
      <c r="N14" s="54">
        <f t="shared" si="3"/>
        <v>304</v>
      </c>
      <c r="O14" s="48">
        <f t="shared" si="3"/>
        <v>11</v>
      </c>
      <c r="P14" s="55">
        <f t="shared" si="4"/>
        <v>315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144</v>
      </c>
      <c r="E15" s="45">
        <v>1</v>
      </c>
      <c r="F15" s="45">
        <v>1</v>
      </c>
      <c r="G15" s="53">
        <f t="shared" si="0"/>
        <v>146</v>
      </c>
      <c r="H15" s="44">
        <v>183</v>
      </c>
      <c r="I15" s="45">
        <v>0</v>
      </c>
      <c r="J15" s="46">
        <f t="shared" si="1"/>
        <v>183</v>
      </c>
      <c r="K15" s="52">
        <v>174</v>
      </c>
      <c r="L15" s="45">
        <v>2</v>
      </c>
      <c r="M15" s="53">
        <f t="shared" si="2"/>
        <v>176</v>
      </c>
      <c r="N15" s="52">
        <f t="shared" si="3"/>
        <v>357</v>
      </c>
      <c r="O15" s="45">
        <f t="shared" si="3"/>
        <v>2</v>
      </c>
      <c r="P15" s="53">
        <f t="shared" si="4"/>
        <v>359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42</v>
      </c>
      <c r="E16" s="48">
        <v>1</v>
      </c>
      <c r="F16" s="48">
        <v>0</v>
      </c>
      <c r="G16" s="55">
        <f t="shared" si="0"/>
        <v>43</v>
      </c>
      <c r="H16" s="47">
        <v>44</v>
      </c>
      <c r="I16" s="48">
        <v>1</v>
      </c>
      <c r="J16" s="49">
        <f t="shared" si="1"/>
        <v>45</v>
      </c>
      <c r="K16" s="54">
        <v>43</v>
      </c>
      <c r="L16" s="48">
        <v>0</v>
      </c>
      <c r="M16" s="55">
        <f t="shared" si="2"/>
        <v>43</v>
      </c>
      <c r="N16" s="54">
        <f t="shared" si="3"/>
        <v>87</v>
      </c>
      <c r="O16" s="48">
        <f t="shared" si="3"/>
        <v>1</v>
      </c>
      <c r="P16" s="55">
        <f t="shared" si="4"/>
        <v>88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70</v>
      </c>
      <c r="I17" s="45">
        <v>0</v>
      </c>
      <c r="J17" s="46">
        <f t="shared" si="1"/>
        <v>70</v>
      </c>
      <c r="K17" s="52">
        <v>81</v>
      </c>
      <c r="L17" s="45">
        <v>0</v>
      </c>
      <c r="M17" s="53">
        <f t="shared" si="2"/>
        <v>81</v>
      </c>
      <c r="N17" s="52">
        <f t="shared" si="3"/>
        <v>151</v>
      </c>
      <c r="O17" s="45">
        <f t="shared" si="3"/>
        <v>0</v>
      </c>
      <c r="P17" s="53">
        <f t="shared" si="4"/>
        <v>151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17</v>
      </c>
      <c r="I18" s="48">
        <v>0</v>
      </c>
      <c r="J18" s="49">
        <f t="shared" si="1"/>
        <v>17</v>
      </c>
      <c r="K18" s="54">
        <v>25</v>
      </c>
      <c r="L18" s="48">
        <v>0</v>
      </c>
      <c r="M18" s="55">
        <f t="shared" si="2"/>
        <v>25</v>
      </c>
      <c r="N18" s="54">
        <f t="shared" si="3"/>
        <v>42</v>
      </c>
      <c r="O18" s="48">
        <f t="shared" si="3"/>
        <v>0</v>
      </c>
      <c r="P18" s="55">
        <f t="shared" si="4"/>
        <v>42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20</v>
      </c>
      <c r="E21" s="45">
        <v>0</v>
      </c>
      <c r="F21" s="45">
        <v>1</v>
      </c>
      <c r="G21" s="53">
        <f t="shared" si="0"/>
        <v>21</v>
      </c>
      <c r="H21" s="44">
        <v>25</v>
      </c>
      <c r="I21" s="45">
        <v>0</v>
      </c>
      <c r="J21" s="46">
        <f t="shared" si="1"/>
        <v>25</v>
      </c>
      <c r="K21" s="52">
        <v>23</v>
      </c>
      <c r="L21" s="45">
        <v>1</v>
      </c>
      <c r="M21" s="53">
        <f t="shared" si="2"/>
        <v>24</v>
      </c>
      <c r="N21" s="52">
        <f t="shared" si="3"/>
        <v>48</v>
      </c>
      <c r="O21" s="45">
        <f t="shared" si="3"/>
        <v>1</v>
      </c>
      <c r="P21" s="53">
        <f t="shared" si="4"/>
        <v>49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32</v>
      </c>
      <c r="L22" s="48">
        <v>0</v>
      </c>
      <c r="M22" s="55">
        <f t="shared" si="2"/>
        <v>32</v>
      </c>
      <c r="N22" s="54">
        <f t="shared" si="3"/>
        <v>60</v>
      </c>
      <c r="O22" s="48">
        <f t="shared" si="3"/>
        <v>0</v>
      </c>
      <c r="P22" s="55">
        <f t="shared" si="4"/>
        <v>60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0</v>
      </c>
      <c r="G24" s="55">
        <f t="shared" si="0"/>
        <v>15</v>
      </c>
      <c r="H24" s="47">
        <v>17</v>
      </c>
      <c r="I24" s="48">
        <v>0</v>
      </c>
      <c r="J24" s="49">
        <f t="shared" si="1"/>
        <v>17</v>
      </c>
      <c r="K24" s="54">
        <v>14</v>
      </c>
      <c r="L24" s="48">
        <v>0</v>
      </c>
      <c r="M24" s="55">
        <f t="shared" si="2"/>
        <v>14</v>
      </c>
      <c r="N24" s="54">
        <f t="shared" si="3"/>
        <v>31</v>
      </c>
      <c r="O24" s="48">
        <f t="shared" si="3"/>
        <v>0</v>
      </c>
      <c r="P24" s="55">
        <f t="shared" si="4"/>
        <v>31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36</v>
      </c>
      <c r="I25" s="45">
        <v>0</v>
      </c>
      <c r="J25" s="46">
        <f t="shared" si="1"/>
        <v>36</v>
      </c>
      <c r="K25" s="52">
        <v>35</v>
      </c>
      <c r="L25" s="45">
        <v>0</v>
      </c>
      <c r="M25" s="53">
        <f t="shared" si="2"/>
        <v>35</v>
      </c>
      <c r="N25" s="52">
        <f t="shared" si="3"/>
        <v>71</v>
      </c>
      <c r="O25" s="45">
        <f t="shared" si="3"/>
        <v>0</v>
      </c>
      <c r="P25" s="53">
        <f t="shared" si="4"/>
        <v>71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27</v>
      </c>
      <c r="L27" s="45">
        <v>0</v>
      </c>
      <c r="M27" s="53">
        <f t="shared" si="2"/>
        <v>27</v>
      </c>
      <c r="N27" s="52">
        <f t="shared" si="3"/>
        <v>56</v>
      </c>
      <c r="O27" s="45">
        <f t="shared" si="3"/>
        <v>0</v>
      </c>
      <c r="P27" s="53">
        <f t="shared" si="4"/>
        <v>56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43</v>
      </c>
      <c r="E28" s="48">
        <v>0</v>
      </c>
      <c r="F28" s="48">
        <v>0</v>
      </c>
      <c r="G28" s="55">
        <f t="shared" si="0"/>
        <v>43</v>
      </c>
      <c r="H28" s="47">
        <v>42</v>
      </c>
      <c r="I28" s="48">
        <v>0</v>
      </c>
      <c r="J28" s="49">
        <f t="shared" si="1"/>
        <v>42</v>
      </c>
      <c r="K28" s="54">
        <v>51</v>
      </c>
      <c r="L28" s="48">
        <v>0</v>
      </c>
      <c r="M28" s="55">
        <f t="shared" si="2"/>
        <v>51</v>
      </c>
      <c r="N28" s="54">
        <f t="shared" si="3"/>
        <v>93</v>
      </c>
      <c r="O28" s="48">
        <f t="shared" si="3"/>
        <v>0</v>
      </c>
      <c r="P28" s="55">
        <f t="shared" si="4"/>
        <v>93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54</v>
      </c>
      <c r="E29" s="45">
        <v>1</v>
      </c>
      <c r="F29" s="45">
        <v>0</v>
      </c>
      <c r="G29" s="53">
        <f t="shared" si="0"/>
        <v>55</v>
      </c>
      <c r="H29" s="44">
        <v>52</v>
      </c>
      <c r="I29" s="45">
        <v>0</v>
      </c>
      <c r="J29" s="46">
        <f t="shared" si="1"/>
        <v>52</v>
      </c>
      <c r="K29" s="52">
        <v>59</v>
      </c>
      <c r="L29" s="45">
        <v>1</v>
      </c>
      <c r="M29" s="53">
        <f t="shared" si="2"/>
        <v>60</v>
      </c>
      <c r="N29" s="52">
        <f t="shared" si="3"/>
        <v>111</v>
      </c>
      <c r="O29" s="45">
        <f t="shared" si="3"/>
        <v>1</v>
      </c>
      <c r="P29" s="53">
        <f t="shared" si="4"/>
        <v>112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102</v>
      </c>
      <c r="E31" s="45">
        <v>0</v>
      </c>
      <c r="F31" s="45">
        <v>1</v>
      </c>
      <c r="G31" s="53">
        <f t="shared" si="0"/>
        <v>103</v>
      </c>
      <c r="H31" s="44">
        <v>110</v>
      </c>
      <c r="I31" s="45">
        <v>0</v>
      </c>
      <c r="J31" s="46">
        <f t="shared" si="1"/>
        <v>110</v>
      </c>
      <c r="K31" s="52">
        <v>97</v>
      </c>
      <c r="L31" s="45">
        <v>1</v>
      </c>
      <c r="M31" s="53">
        <f t="shared" si="2"/>
        <v>98</v>
      </c>
      <c r="N31" s="52">
        <f t="shared" si="3"/>
        <v>207</v>
      </c>
      <c r="O31" s="45">
        <f t="shared" si="3"/>
        <v>1</v>
      </c>
      <c r="P31" s="53">
        <f t="shared" si="4"/>
        <v>208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74</v>
      </c>
      <c r="O32" s="48">
        <f t="shared" si="5"/>
        <v>0</v>
      </c>
      <c r="P32" s="55">
        <f t="shared" si="4"/>
        <v>74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23</v>
      </c>
      <c r="E33" s="45">
        <v>0</v>
      </c>
      <c r="F33" s="45">
        <v>0</v>
      </c>
      <c r="G33" s="53">
        <f t="shared" si="0"/>
        <v>23</v>
      </c>
      <c r="H33" s="44">
        <v>22</v>
      </c>
      <c r="I33" s="45">
        <v>0</v>
      </c>
      <c r="J33" s="46">
        <f t="shared" si="1"/>
        <v>22</v>
      </c>
      <c r="K33" s="52">
        <v>28</v>
      </c>
      <c r="L33" s="45">
        <v>0</v>
      </c>
      <c r="M33" s="53">
        <f t="shared" si="2"/>
        <v>28</v>
      </c>
      <c r="N33" s="52">
        <f t="shared" si="5"/>
        <v>50</v>
      </c>
      <c r="O33" s="45">
        <f t="shared" si="5"/>
        <v>0</v>
      </c>
      <c r="P33" s="53">
        <f t="shared" si="4"/>
        <v>50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46</v>
      </c>
      <c r="E34" s="48">
        <v>0</v>
      </c>
      <c r="F34" s="48">
        <v>0</v>
      </c>
      <c r="G34" s="55">
        <f t="shared" si="0"/>
        <v>46</v>
      </c>
      <c r="H34" s="47">
        <v>45</v>
      </c>
      <c r="I34" s="48">
        <v>0</v>
      </c>
      <c r="J34" s="49">
        <f t="shared" si="1"/>
        <v>45</v>
      </c>
      <c r="K34" s="54">
        <v>59</v>
      </c>
      <c r="L34" s="48">
        <v>0</v>
      </c>
      <c r="M34" s="55">
        <f t="shared" si="2"/>
        <v>59</v>
      </c>
      <c r="N34" s="54">
        <f t="shared" si="5"/>
        <v>104</v>
      </c>
      <c r="O34" s="48">
        <f t="shared" si="5"/>
        <v>0</v>
      </c>
      <c r="P34" s="55">
        <f t="shared" si="4"/>
        <v>104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89</v>
      </c>
      <c r="E35" s="45">
        <v>0</v>
      </c>
      <c r="F35" s="45">
        <v>0</v>
      </c>
      <c r="G35" s="53">
        <f t="shared" si="0"/>
        <v>89</v>
      </c>
      <c r="H35" s="44">
        <v>105</v>
      </c>
      <c r="I35" s="45">
        <v>0</v>
      </c>
      <c r="J35" s="46">
        <f t="shared" si="1"/>
        <v>105</v>
      </c>
      <c r="K35" s="52">
        <v>104</v>
      </c>
      <c r="L35" s="45">
        <v>0</v>
      </c>
      <c r="M35" s="53">
        <f t="shared" si="2"/>
        <v>104</v>
      </c>
      <c r="N35" s="52">
        <f t="shared" si="5"/>
        <v>209</v>
      </c>
      <c r="O35" s="45">
        <f t="shared" si="5"/>
        <v>0</v>
      </c>
      <c r="P35" s="53">
        <f t="shared" si="4"/>
        <v>209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104</v>
      </c>
      <c r="E36" s="48">
        <v>0</v>
      </c>
      <c r="F36" s="48">
        <v>2</v>
      </c>
      <c r="G36" s="55">
        <f t="shared" si="0"/>
        <v>106</v>
      </c>
      <c r="H36" s="47">
        <v>133</v>
      </c>
      <c r="I36" s="48">
        <v>0</v>
      </c>
      <c r="J36" s="49">
        <f t="shared" si="1"/>
        <v>133</v>
      </c>
      <c r="K36" s="54">
        <v>106</v>
      </c>
      <c r="L36" s="48">
        <v>2</v>
      </c>
      <c r="M36" s="55">
        <f t="shared" si="2"/>
        <v>108</v>
      </c>
      <c r="N36" s="54">
        <f t="shared" si="5"/>
        <v>239</v>
      </c>
      <c r="O36" s="48">
        <f t="shared" si="5"/>
        <v>2</v>
      </c>
      <c r="P36" s="55">
        <f t="shared" si="4"/>
        <v>241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18</v>
      </c>
      <c r="F37" s="45">
        <v>0</v>
      </c>
      <c r="G37" s="53">
        <f t="shared" si="0"/>
        <v>135</v>
      </c>
      <c r="H37" s="44">
        <v>140</v>
      </c>
      <c r="I37" s="45">
        <v>0</v>
      </c>
      <c r="J37" s="46">
        <f t="shared" si="1"/>
        <v>140</v>
      </c>
      <c r="K37" s="52">
        <v>124</v>
      </c>
      <c r="L37" s="45">
        <v>18</v>
      </c>
      <c r="M37" s="53">
        <f t="shared" si="2"/>
        <v>142</v>
      </c>
      <c r="N37" s="52">
        <f t="shared" si="5"/>
        <v>264</v>
      </c>
      <c r="O37" s="45">
        <f t="shared" si="5"/>
        <v>18</v>
      </c>
      <c r="P37" s="53">
        <f t="shared" si="4"/>
        <v>282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47</v>
      </c>
      <c r="I38" s="48">
        <v>0</v>
      </c>
      <c r="J38" s="49">
        <f t="shared" si="1"/>
        <v>47</v>
      </c>
      <c r="K38" s="54">
        <v>43</v>
      </c>
      <c r="L38" s="48">
        <v>0</v>
      </c>
      <c r="M38" s="55">
        <f t="shared" si="2"/>
        <v>43</v>
      </c>
      <c r="N38" s="54">
        <f t="shared" si="5"/>
        <v>90</v>
      </c>
      <c r="O38" s="48">
        <f t="shared" si="5"/>
        <v>0</v>
      </c>
      <c r="P38" s="55">
        <f t="shared" si="4"/>
        <v>90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24</v>
      </c>
      <c r="I40" s="48">
        <v>0</v>
      </c>
      <c r="J40" s="49">
        <f t="shared" si="1"/>
        <v>24</v>
      </c>
      <c r="K40" s="54">
        <v>23</v>
      </c>
      <c r="L40" s="48">
        <v>0</v>
      </c>
      <c r="M40" s="55">
        <f t="shared" si="2"/>
        <v>23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43</v>
      </c>
      <c r="I41" s="45">
        <v>0</v>
      </c>
      <c r="J41" s="46">
        <f t="shared" si="1"/>
        <v>43</v>
      </c>
      <c r="K41" s="52">
        <v>54</v>
      </c>
      <c r="L41" s="45">
        <v>0</v>
      </c>
      <c r="M41" s="53">
        <f t="shared" si="2"/>
        <v>54</v>
      </c>
      <c r="N41" s="52">
        <f t="shared" si="5"/>
        <v>97</v>
      </c>
      <c r="O41" s="45">
        <f t="shared" si="5"/>
        <v>0</v>
      </c>
      <c r="P41" s="53">
        <f t="shared" si="4"/>
        <v>97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74</v>
      </c>
      <c r="I42" s="48">
        <v>0</v>
      </c>
      <c r="J42" s="49">
        <f t="shared" si="1"/>
        <v>74</v>
      </c>
      <c r="K42" s="54">
        <v>81</v>
      </c>
      <c r="L42" s="48">
        <v>2</v>
      </c>
      <c r="M42" s="55">
        <f t="shared" si="2"/>
        <v>83</v>
      </c>
      <c r="N42" s="54">
        <f t="shared" si="5"/>
        <v>155</v>
      </c>
      <c r="O42" s="48">
        <f t="shared" si="5"/>
        <v>2</v>
      </c>
      <c r="P42" s="55">
        <f t="shared" si="4"/>
        <v>157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37</v>
      </c>
      <c r="E43" s="45">
        <v>0</v>
      </c>
      <c r="F43" s="45">
        <v>0</v>
      </c>
      <c r="G43" s="53">
        <f t="shared" si="0"/>
        <v>37</v>
      </c>
      <c r="H43" s="44">
        <v>36</v>
      </c>
      <c r="I43" s="45">
        <v>0</v>
      </c>
      <c r="J43" s="46">
        <f t="shared" si="1"/>
        <v>36</v>
      </c>
      <c r="K43" s="52">
        <v>34</v>
      </c>
      <c r="L43" s="45">
        <v>0</v>
      </c>
      <c r="M43" s="53">
        <f t="shared" si="2"/>
        <v>34</v>
      </c>
      <c r="N43" s="52">
        <f t="shared" si="5"/>
        <v>70</v>
      </c>
      <c r="O43" s="45">
        <f t="shared" si="5"/>
        <v>0</v>
      </c>
      <c r="P43" s="53">
        <f t="shared" si="4"/>
        <v>70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28</v>
      </c>
      <c r="L44" s="48">
        <v>0</v>
      </c>
      <c r="M44" s="55">
        <f t="shared" si="2"/>
        <v>28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67</v>
      </c>
      <c r="I45" s="45">
        <v>0</v>
      </c>
      <c r="J45" s="46">
        <f t="shared" si="1"/>
        <v>67</v>
      </c>
      <c r="K45" s="52">
        <v>64</v>
      </c>
      <c r="L45" s="45">
        <v>0</v>
      </c>
      <c r="M45" s="53">
        <f t="shared" si="2"/>
        <v>64</v>
      </c>
      <c r="N45" s="52">
        <f t="shared" si="5"/>
        <v>131</v>
      </c>
      <c r="O45" s="45">
        <f t="shared" si="5"/>
        <v>0</v>
      </c>
      <c r="P45" s="53">
        <f t="shared" si="4"/>
        <v>131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64</v>
      </c>
      <c r="I46" s="48">
        <v>0</v>
      </c>
      <c r="J46" s="49">
        <f t="shared" si="1"/>
        <v>64</v>
      </c>
      <c r="K46" s="54">
        <v>63</v>
      </c>
      <c r="L46" s="48">
        <v>0</v>
      </c>
      <c r="M46" s="55">
        <f t="shared" si="2"/>
        <v>63</v>
      </c>
      <c r="N46" s="54">
        <f t="shared" si="5"/>
        <v>127</v>
      </c>
      <c r="O46" s="48">
        <f t="shared" si="5"/>
        <v>0</v>
      </c>
      <c r="P46" s="55">
        <f t="shared" si="4"/>
        <v>127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34</v>
      </c>
      <c r="L47" s="45">
        <v>0</v>
      </c>
      <c r="M47" s="53">
        <f t="shared" si="2"/>
        <v>34</v>
      </c>
      <c r="N47" s="52">
        <f t="shared" si="5"/>
        <v>62</v>
      </c>
      <c r="O47" s="45">
        <f t="shared" si="5"/>
        <v>0</v>
      </c>
      <c r="P47" s="53">
        <f t="shared" si="4"/>
        <v>62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181</v>
      </c>
      <c r="I48" s="48">
        <v>0</v>
      </c>
      <c r="J48" s="49">
        <f t="shared" si="1"/>
        <v>181</v>
      </c>
      <c r="K48" s="54">
        <v>214</v>
      </c>
      <c r="L48" s="48">
        <v>1</v>
      </c>
      <c r="M48" s="55">
        <f t="shared" si="2"/>
        <v>215</v>
      </c>
      <c r="N48" s="54">
        <f t="shared" si="5"/>
        <v>395</v>
      </c>
      <c r="O48" s="48">
        <f t="shared" si="5"/>
        <v>1</v>
      </c>
      <c r="P48" s="55">
        <f t="shared" si="4"/>
        <v>396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3052</v>
      </c>
      <c r="E49" s="45">
        <f>SUM(E5:E48)</f>
        <v>82</v>
      </c>
      <c r="F49" s="45">
        <f>SUM(F5:F48)</f>
        <v>18</v>
      </c>
      <c r="G49" s="53">
        <f>SUM(G5:G48)</f>
        <v>3152</v>
      </c>
      <c r="H49" s="44">
        <f t="shared" si="6"/>
        <v>3383</v>
      </c>
      <c r="I49" s="45">
        <f t="shared" si="6"/>
        <v>20</v>
      </c>
      <c r="J49" s="46">
        <f t="shared" si="6"/>
        <v>3403</v>
      </c>
      <c r="K49" s="52">
        <f t="shared" si="6"/>
        <v>3371</v>
      </c>
      <c r="L49" s="45">
        <f t="shared" si="6"/>
        <v>85</v>
      </c>
      <c r="M49" s="53">
        <f t="shared" si="6"/>
        <v>3456</v>
      </c>
      <c r="N49" s="52">
        <f>SUM(N5:N48)</f>
        <v>6754</v>
      </c>
      <c r="O49" s="45">
        <f t="shared" si="6"/>
        <v>105</v>
      </c>
      <c r="P49" s="53">
        <f>SUM(P5:P48)</f>
        <v>6859</v>
      </c>
    </row>
    <row r="50" spans="1:17" ht="16.5" customHeight="1" x14ac:dyDescent="0.25">
      <c r="A50" s="410" t="s">
        <v>49</v>
      </c>
      <c r="B50" s="411"/>
      <c r="C50" s="411"/>
      <c r="D50" s="184">
        <f>'H27.12.'!D49-'H27.11'!D49</f>
        <v>-8</v>
      </c>
      <c r="E50" s="185">
        <f>'H27.12.'!E49-'H27.11'!E49</f>
        <v>-3</v>
      </c>
      <c r="F50" s="182">
        <f>'H27.12.'!F49-'H27.11'!F49</f>
        <v>0</v>
      </c>
      <c r="G50" s="183">
        <f>SUM(D50:F50)</f>
        <v>-11</v>
      </c>
      <c r="H50" s="181">
        <f>'H27.12.'!H49-'H27.11'!H49</f>
        <v>-12</v>
      </c>
      <c r="I50" s="198">
        <f>'H27.12.'!I49-'H27.11'!I49</f>
        <v>0</v>
      </c>
      <c r="J50" s="183">
        <f>SUM(H50:I50)</f>
        <v>-12</v>
      </c>
      <c r="K50" s="181">
        <f>'H27.12.'!K49-'H27.11'!K49</f>
        <v>-11</v>
      </c>
      <c r="L50" s="198">
        <f>'H27.12.'!L49-'H27.11'!L49</f>
        <v>-3</v>
      </c>
      <c r="M50" s="183">
        <f>SUM(K50:L50)</f>
        <v>-14</v>
      </c>
      <c r="N50" s="181">
        <f>'H27.12.'!N49-'H27.11'!N49</f>
        <v>-23</v>
      </c>
      <c r="O50" s="198">
        <f>'H27.12.'!O49-'H27.11'!O49</f>
        <v>-3</v>
      </c>
      <c r="P50" s="183">
        <f>SUM(N50:O50)</f>
        <v>-26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121">
    <tabColor rgb="FFFF99CC"/>
  </sheetPr>
  <dimension ref="A1:S50"/>
  <sheetViews>
    <sheetView zoomScale="115" zoomScaleNormal="115" workbookViewId="0">
      <pane ySplit="4" topLeftCell="A5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48" si="0">SUM(D5:F5)</f>
        <v>66</v>
      </c>
      <c r="H5" s="44">
        <v>91</v>
      </c>
      <c r="I5" s="45">
        <v>0</v>
      </c>
      <c r="J5" s="46">
        <f t="shared" ref="J5:J48" si="1">SUM(H5:I5)</f>
        <v>91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171</v>
      </c>
      <c r="O5" s="45">
        <f t="shared" si="3"/>
        <v>0</v>
      </c>
      <c r="P5" s="53">
        <f t="shared" ref="P5:P48" si="4">SUM(N5:O5)</f>
        <v>171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49</v>
      </c>
      <c r="F6" s="48">
        <v>1</v>
      </c>
      <c r="G6" s="55">
        <f t="shared" si="0"/>
        <v>251</v>
      </c>
      <c r="H6" s="47">
        <v>226</v>
      </c>
      <c r="I6" s="48">
        <v>7</v>
      </c>
      <c r="J6" s="49">
        <f t="shared" si="1"/>
        <v>233</v>
      </c>
      <c r="K6" s="54">
        <v>242</v>
      </c>
      <c r="L6" s="48">
        <v>44</v>
      </c>
      <c r="M6" s="55">
        <f t="shared" si="2"/>
        <v>286</v>
      </c>
      <c r="N6" s="54">
        <f t="shared" si="3"/>
        <v>468</v>
      </c>
      <c r="O6" s="48">
        <f t="shared" si="3"/>
        <v>51</v>
      </c>
      <c r="P6" s="55">
        <f t="shared" si="4"/>
        <v>519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349</v>
      </c>
      <c r="E7" s="45">
        <v>3</v>
      </c>
      <c r="F7" s="45">
        <v>1</v>
      </c>
      <c r="G7" s="53">
        <f t="shared" si="0"/>
        <v>353</v>
      </c>
      <c r="H7" s="44">
        <v>364</v>
      </c>
      <c r="I7" s="45">
        <v>4</v>
      </c>
      <c r="J7" s="46">
        <f t="shared" si="1"/>
        <v>368</v>
      </c>
      <c r="K7" s="52">
        <v>279</v>
      </c>
      <c r="L7" s="45">
        <v>0</v>
      </c>
      <c r="M7" s="53">
        <f t="shared" si="2"/>
        <v>279</v>
      </c>
      <c r="N7" s="52">
        <f t="shared" si="3"/>
        <v>643</v>
      </c>
      <c r="O7" s="45">
        <f t="shared" si="3"/>
        <v>4</v>
      </c>
      <c r="P7" s="53">
        <f t="shared" si="4"/>
        <v>647</v>
      </c>
    </row>
    <row r="8" spans="1:19" ht="16.5" customHeight="1" x14ac:dyDescent="0.25">
      <c r="A8" s="39">
        <v>4</v>
      </c>
      <c r="B8" s="40" t="s">
        <v>7</v>
      </c>
      <c r="C8" s="40"/>
      <c r="D8" s="54">
        <v>74</v>
      </c>
      <c r="E8" s="48">
        <v>1</v>
      </c>
      <c r="F8" s="48">
        <v>1</v>
      </c>
      <c r="G8" s="55">
        <f t="shared" si="0"/>
        <v>76</v>
      </c>
      <c r="H8" s="47">
        <v>76</v>
      </c>
      <c r="I8" s="48">
        <v>1</v>
      </c>
      <c r="J8" s="49">
        <f t="shared" si="1"/>
        <v>77</v>
      </c>
      <c r="K8" s="54">
        <v>76</v>
      </c>
      <c r="L8" s="48">
        <v>3</v>
      </c>
      <c r="M8" s="55">
        <f t="shared" si="2"/>
        <v>79</v>
      </c>
      <c r="N8" s="54">
        <f t="shared" si="3"/>
        <v>152</v>
      </c>
      <c r="O8" s="48">
        <f t="shared" si="3"/>
        <v>4</v>
      </c>
      <c r="P8" s="55">
        <f t="shared" si="4"/>
        <v>156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68</v>
      </c>
      <c r="I9" s="45">
        <v>0</v>
      </c>
      <c r="J9" s="46">
        <f t="shared" si="1"/>
        <v>68</v>
      </c>
      <c r="K9" s="52">
        <v>74</v>
      </c>
      <c r="L9" s="45">
        <v>0</v>
      </c>
      <c r="M9" s="53">
        <f t="shared" si="2"/>
        <v>74</v>
      </c>
      <c r="N9" s="52">
        <f t="shared" si="3"/>
        <v>142</v>
      </c>
      <c r="O9" s="45">
        <f t="shared" si="3"/>
        <v>0</v>
      </c>
      <c r="P9" s="53">
        <f t="shared" si="4"/>
        <v>142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269</v>
      </c>
      <c r="E10" s="48">
        <v>0</v>
      </c>
      <c r="F10" s="48">
        <v>3</v>
      </c>
      <c r="G10" s="55">
        <f t="shared" si="0"/>
        <v>272</v>
      </c>
      <c r="H10" s="47">
        <v>335</v>
      </c>
      <c r="I10" s="48">
        <v>1</v>
      </c>
      <c r="J10" s="49">
        <f t="shared" si="1"/>
        <v>336</v>
      </c>
      <c r="K10" s="54">
        <v>362</v>
      </c>
      <c r="L10" s="48">
        <v>2</v>
      </c>
      <c r="M10" s="55">
        <f t="shared" si="2"/>
        <v>364</v>
      </c>
      <c r="N10" s="54">
        <f t="shared" si="3"/>
        <v>697</v>
      </c>
      <c r="O10" s="48">
        <f t="shared" si="3"/>
        <v>3</v>
      </c>
      <c r="P10" s="55">
        <f t="shared" si="4"/>
        <v>700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32</v>
      </c>
      <c r="E11" s="45">
        <v>0</v>
      </c>
      <c r="F11" s="45">
        <v>0</v>
      </c>
      <c r="G11" s="53">
        <f t="shared" si="0"/>
        <v>32</v>
      </c>
      <c r="H11" s="44">
        <v>29</v>
      </c>
      <c r="I11" s="45">
        <v>0</v>
      </c>
      <c r="J11" s="46">
        <f t="shared" si="1"/>
        <v>29</v>
      </c>
      <c r="K11" s="52">
        <v>27</v>
      </c>
      <c r="L11" s="45">
        <v>0</v>
      </c>
      <c r="M11" s="53">
        <f t="shared" si="2"/>
        <v>27</v>
      </c>
      <c r="N11" s="52">
        <f t="shared" si="3"/>
        <v>56</v>
      </c>
      <c r="O11" s="45">
        <f t="shared" si="3"/>
        <v>0</v>
      </c>
      <c r="P11" s="53">
        <f t="shared" si="4"/>
        <v>56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39</v>
      </c>
      <c r="I12" s="48">
        <v>0</v>
      </c>
      <c r="J12" s="49">
        <f t="shared" si="1"/>
        <v>39</v>
      </c>
      <c r="K12" s="54">
        <v>42</v>
      </c>
      <c r="L12" s="48">
        <v>0</v>
      </c>
      <c r="M12" s="55">
        <f t="shared" si="2"/>
        <v>42</v>
      </c>
      <c r="N12" s="54">
        <f t="shared" si="3"/>
        <v>81</v>
      </c>
      <c r="O12" s="48">
        <f t="shared" si="3"/>
        <v>0</v>
      </c>
      <c r="P12" s="55">
        <f t="shared" si="4"/>
        <v>81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81</v>
      </c>
      <c r="E13" s="45">
        <v>0</v>
      </c>
      <c r="F13" s="45">
        <v>0</v>
      </c>
      <c r="G13" s="53">
        <f t="shared" si="0"/>
        <v>81</v>
      </c>
      <c r="H13" s="44">
        <v>94</v>
      </c>
      <c r="I13" s="45">
        <v>0</v>
      </c>
      <c r="J13" s="46">
        <f t="shared" si="1"/>
        <v>94</v>
      </c>
      <c r="K13" s="52">
        <v>93</v>
      </c>
      <c r="L13" s="45">
        <v>0</v>
      </c>
      <c r="M13" s="53">
        <f t="shared" si="2"/>
        <v>93</v>
      </c>
      <c r="N13" s="52">
        <f t="shared" si="3"/>
        <v>187</v>
      </c>
      <c r="O13" s="45">
        <f t="shared" si="3"/>
        <v>0</v>
      </c>
      <c r="P13" s="53">
        <f t="shared" si="4"/>
        <v>187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128</v>
      </c>
      <c r="E14" s="48">
        <v>11</v>
      </c>
      <c r="F14" s="48">
        <v>1</v>
      </c>
      <c r="G14" s="55">
        <f t="shared" si="0"/>
        <v>140</v>
      </c>
      <c r="H14" s="47">
        <v>156</v>
      </c>
      <c r="I14" s="48">
        <v>5</v>
      </c>
      <c r="J14" s="49">
        <f t="shared" si="1"/>
        <v>161</v>
      </c>
      <c r="K14" s="54">
        <v>151</v>
      </c>
      <c r="L14" s="48">
        <v>9</v>
      </c>
      <c r="M14" s="55">
        <f t="shared" si="2"/>
        <v>160</v>
      </c>
      <c r="N14" s="54">
        <f t="shared" si="3"/>
        <v>307</v>
      </c>
      <c r="O14" s="48">
        <f t="shared" si="3"/>
        <v>14</v>
      </c>
      <c r="P14" s="55">
        <f t="shared" si="4"/>
        <v>321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146</v>
      </c>
      <c r="E15" s="45">
        <v>1</v>
      </c>
      <c r="F15" s="45">
        <v>1</v>
      </c>
      <c r="G15" s="53">
        <f t="shared" si="0"/>
        <v>148</v>
      </c>
      <c r="H15" s="44">
        <v>184</v>
      </c>
      <c r="I15" s="45">
        <v>0</v>
      </c>
      <c r="J15" s="46">
        <f t="shared" si="1"/>
        <v>184</v>
      </c>
      <c r="K15" s="52">
        <v>176</v>
      </c>
      <c r="L15" s="45">
        <v>2</v>
      </c>
      <c r="M15" s="53">
        <f t="shared" si="2"/>
        <v>178</v>
      </c>
      <c r="N15" s="52">
        <f t="shared" si="3"/>
        <v>360</v>
      </c>
      <c r="O15" s="45">
        <f t="shared" si="3"/>
        <v>2</v>
      </c>
      <c r="P15" s="53">
        <f t="shared" si="4"/>
        <v>362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42</v>
      </c>
      <c r="E16" s="48">
        <v>1</v>
      </c>
      <c r="F16" s="48">
        <v>0</v>
      </c>
      <c r="G16" s="55">
        <f t="shared" si="0"/>
        <v>43</v>
      </c>
      <c r="H16" s="47">
        <v>44</v>
      </c>
      <c r="I16" s="48">
        <v>1</v>
      </c>
      <c r="J16" s="49">
        <f t="shared" si="1"/>
        <v>45</v>
      </c>
      <c r="K16" s="54">
        <v>43</v>
      </c>
      <c r="L16" s="48">
        <v>0</v>
      </c>
      <c r="M16" s="55">
        <f t="shared" si="2"/>
        <v>43</v>
      </c>
      <c r="N16" s="54">
        <f t="shared" si="3"/>
        <v>87</v>
      </c>
      <c r="O16" s="48">
        <f t="shared" si="3"/>
        <v>1</v>
      </c>
      <c r="P16" s="55">
        <f t="shared" si="4"/>
        <v>88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70</v>
      </c>
      <c r="I17" s="45">
        <v>0</v>
      </c>
      <c r="J17" s="46">
        <f t="shared" si="1"/>
        <v>70</v>
      </c>
      <c r="K17" s="52">
        <v>82</v>
      </c>
      <c r="L17" s="45">
        <v>0</v>
      </c>
      <c r="M17" s="53">
        <f t="shared" si="2"/>
        <v>82</v>
      </c>
      <c r="N17" s="52">
        <f t="shared" si="3"/>
        <v>152</v>
      </c>
      <c r="O17" s="45">
        <f t="shared" si="3"/>
        <v>0</v>
      </c>
      <c r="P17" s="53">
        <f t="shared" si="4"/>
        <v>152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17</v>
      </c>
      <c r="I18" s="48">
        <v>0</v>
      </c>
      <c r="J18" s="49">
        <f t="shared" si="1"/>
        <v>17</v>
      </c>
      <c r="K18" s="54">
        <v>25</v>
      </c>
      <c r="L18" s="48">
        <v>0</v>
      </c>
      <c r="M18" s="55">
        <f t="shared" si="2"/>
        <v>25</v>
      </c>
      <c r="N18" s="54">
        <f t="shared" si="3"/>
        <v>42</v>
      </c>
      <c r="O18" s="48">
        <f t="shared" si="3"/>
        <v>0</v>
      </c>
      <c r="P18" s="55">
        <f t="shared" si="4"/>
        <v>42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18</v>
      </c>
      <c r="I24" s="48">
        <v>0</v>
      </c>
      <c r="J24" s="49">
        <f t="shared" si="1"/>
        <v>18</v>
      </c>
      <c r="K24" s="54">
        <v>16</v>
      </c>
      <c r="L24" s="48">
        <v>1</v>
      </c>
      <c r="M24" s="55">
        <f t="shared" si="2"/>
        <v>17</v>
      </c>
      <c r="N24" s="54">
        <f t="shared" si="3"/>
        <v>34</v>
      </c>
      <c r="O24" s="48">
        <f t="shared" si="3"/>
        <v>1</v>
      </c>
      <c r="P24" s="55">
        <f t="shared" si="4"/>
        <v>35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35</v>
      </c>
      <c r="I26" s="48">
        <v>0</v>
      </c>
      <c r="J26" s="49">
        <f t="shared" si="1"/>
        <v>35</v>
      </c>
      <c r="K26" s="54">
        <v>37</v>
      </c>
      <c r="L26" s="48">
        <v>0</v>
      </c>
      <c r="M26" s="55">
        <f t="shared" si="2"/>
        <v>37</v>
      </c>
      <c r="N26" s="54">
        <f t="shared" si="3"/>
        <v>72</v>
      </c>
      <c r="O26" s="48">
        <f t="shared" si="3"/>
        <v>0</v>
      </c>
      <c r="P26" s="55">
        <f t="shared" si="4"/>
        <v>72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27</v>
      </c>
      <c r="L27" s="45">
        <v>0</v>
      </c>
      <c r="M27" s="53">
        <f t="shared" si="2"/>
        <v>27</v>
      </c>
      <c r="N27" s="52">
        <f t="shared" si="3"/>
        <v>56</v>
      </c>
      <c r="O27" s="45">
        <f t="shared" si="3"/>
        <v>0</v>
      </c>
      <c r="P27" s="53">
        <f t="shared" si="4"/>
        <v>56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43</v>
      </c>
      <c r="E28" s="48">
        <v>0</v>
      </c>
      <c r="F28" s="48">
        <v>0</v>
      </c>
      <c r="G28" s="55">
        <f t="shared" si="0"/>
        <v>43</v>
      </c>
      <c r="H28" s="47">
        <v>42</v>
      </c>
      <c r="I28" s="48">
        <v>0</v>
      </c>
      <c r="J28" s="49">
        <f t="shared" si="1"/>
        <v>42</v>
      </c>
      <c r="K28" s="54">
        <v>51</v>
      </c>
      <c r="L28" s="48">
        <v>0</v>
      </c>
      <c r="M28" s="55">
        <f t="shared" si="2"/>
        <v>51</v>
      </c>
      <c r="N28" s="54">
        <f t="shared" si="3"/>
        <v>93</v>
      </c>
      <c r="O28" s="48">
        <f t="shared" si="3"/>
        <v>0</v>
      </c>
      <c r="P28" s="55">
        <f t="shared" si="4"/>
        <v>93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55</v>
      </c>
      <c r="E29" s="45">
        <v>1</v>
      </c>
      <c r="F29" s="45">
        <v>0</v>
      </c>
      <c r="G29" s="53">
        <f t="shared" si="0"/>
        <v>56</v>
      </c>
      <c r="H29" s="44">
        <v>53</v>
      </c>
      <c r="I29" s="45">
        <v>0</v>
      </c>
      <c r="J29" s="46">
        <f t="shared" si="1"/>
        <v>53</v>
      </c>
      <c r="K29" s="52">
        <v>60</v>
      </c>
      <c r="L29" s="45">
        <v>1</v>
      </c>
      <c r="M29" s="53">
        <f t="shared" si="2"/>
        <v>61</v>
      </c>
      <c r="N29" s="52">
        <f t="shared" si="3"/>
        <v>113</v>
      </c>
      <c r="O29" s="45">
        <f t="shared" si="3"/>
        <v>1</v>
      </c>
      <c r="P29" s="53">
        <f t="shared" si="4"/>
        <v>114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28</v>
      </c>
      <c r="E30" s="48">
        <v>0</v>
      </c>
      <c r="F30" s="48">
        <v>0</v>
      </c>
      <c r="G30" s="55">
        <f t="shared" si="0"/>
        <v>28</v>
      </c>
      <c r="H30" s="47">
        <v>32</v>
      </c>
      <c r="I30" s="48">
        <v>0</v>
      </c>
      <c r="J30" s="49">
        <f t="shared" si="1"/>
        <v>32</v>
      </c>
      <c r="K30" s="54">
        <v>33</v>
      </c>
      <c r="L30" s="48">
        <v>0</v>
      </c>
      <c r="M30" s="55">
        <f t="shared" si="2"/>
        <v>33</v>
      </c>
      <c r="N30" s="54">
        <f t="shared" si="3"/>
        <v>65</v>
      </c>
      <c r="O30" s="48">
        <f t="shared" si="3"/>
        <v>0</v>
      </c>
      <c r="P30" s="55">
        <f t="shared" si="4"/>
        <v>65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100</v>
      </c>
      <c r="E31" s="45">
        <v>0</v>
      </c>
      <c r="F31" s="45">
        <v>1</v>
      </c>
      <c r="G31" s="53">
        <f t="shared" si="0"/>
        <v>101</v>
      </c>
      <c r="H31" s="44">
        <v>112</v>
      </c>
      <c r="I31" s="45">
        <v>0</v>
      </c>
      <c r="J31" s="46">
        <f t="shared" si="1"/>
        <v>112</v>
      </c>
      <c r="K31" s="52">
        <v>96</v>
      </c>
      <c r="L31" s="45">
        <v>1</v>
      </c>
      <c r="M31" s="53">
        <f t="shared" si="2"/>
        <v>97</v>
      </c>
      <c r="N31" s="52">
        <f t="shared" si="3"/>
        <v>208</v>
      </c>
      <c r="O31" s="45">
        <f t="shared" si="3"/>
        <v>1</v>
      </c>
      <c r="P31" s="53">
        <f t="shared" si="4"/>
        <v>209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74</v>
      </c>
      <c r="O32" s="48">
        <f t="shared" si="5"/>
        <v>0</v>
      </c>
      <c r="P32" s="55">
        <f t="shared" si="4"/>
        <v>74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23</v>
      </c>
      <c r="E33" s="45">
        <v>0</v>
      </c>
      <c r="F33" s="45">
        <v>0</v>
      </c>
      <c r="G33" s="53">
        <f t="shared" si="0"/>
        <v>23</v>
      </c>
      <c r="H33" s="44">
        <v>22</v>
      </c>
      <c r="I33" s="45">
        <v>0</v>
      </c>
      <c r="J33" s="46">
        <f t="shared" si="1"/>
        <v>22</v>
      </c>
      <c r="K33" s="52">
        <v>28</v>
      </c>
      <c r="L33" s="45">
        <v>0</v>
      </c>
      <c r="M33" s="53">
        <f t="shared" si="2"/>
        <v>28</v>
      </c>
      <c r="N33" s="52">
        <f t="shared" si="5"/>
        <v>50</v>
      </c>
      <c r="O33" s="45">
        <f t="shared" si="5"/>
        <v>0</v>
      </c>
      <c r="P33" s="53">
        <f t="shared" si="4"/>
        <v>50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46</v>
      </c>
      <c r="E34" s="48">
        <v>0</v>
      </c>
      <c r="F34" s="48">
        <v>0</v>
      </c>
      <c r="G34" s="55">
        <f t="shared" si="0"/>
        <v>46</v>
      </c>
      <c r="H34" s="47">
        <v>45</v>
      </c>
      <c r="I34" s="48">
        <v>0</v>
      </c>
      <c r="J34" s="49">
        <f t="shared" si="1"/>
        <v>45</v>
      </c>
      <c r="K34" s="54">
        <v>59</v>
      </c>
      <c r="L34" s="48">
        <v>0</v>
      </c>
      <c r="M34" s="55">
        <f t="shared" si="2"/>
        <v>59</v>
      </c>
      <c r="N34" s="54">
        <f t="shared" si="5"/>
        <v>104</v>
      </c>
      <c r="O34" s="48">
        <f t="shared" si="5"/>
        <v>0</v>
      </c>
      <c r="P34" s="55">
        <f t="shared" si="4"/>
        <v>104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89</v>
      </c>
      <c r="E35" s="45">
        <v>0</v>
      </c>
      <c r="F35" s="45">
        <v>0</v>
      </c>
      <c r="G35" s="53">
        <f t="shared" si="0"/>
        <v>89</v>
      </c>
      <c r="H35" s="44">
        <v>105</v>
      </c>
      <c r="I35" s="45">
        <v>0</v>
      </c>
      <c r="J35" s="46">
        <f t="shared" si="1"/>
        <v>105</v>
      </c>
      <c r="K35" s="52">
        <v>104</v>
      </c>
      <c r="L35" s="45">
        <v>0</v>
      </c>
      <c r="M35" s="53">
        <f t="shared" si="2"/>
        <v>104</v>
      </c>
      <c r="N35" s="52">
        <f t="shared" si="5"/>
        <v>209</v>
      </c>
      <c r="O35" s="45">
        <f t="shared" si="5"/>
        <v>0</v>
      </c>
      <c r="P35" s="53">
        <f t="shared" si="4"/>
        <v>209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103</v>
      </c>
      <c r="E36" s="48">
        <v>0</v>
      </c>
      <c r="F36" s="48">
        <v>2</v>
      </c>
      <c r="G36" s="55">
        <f t="shared" si="0"/>
        <v>105</v>
      </c>
      <c r="H36" s="47">
        <v>131</v>
      </c>
      <c r="I36" s="48">
        <v>0</v>
      </c>
      <c r="J36" s="49">
        <f t="shared" si="1"/>
        <v>131</v>
      </c>
      <c r="K36" s="54">
        <v>107</v>
      </c>
      <c r="L36" s="48">
        <v>2</v>
      </c>
      <c r="M36" s="55">
        <f t="shared" si="2"/>
        <v>109</v>
      </c>
      <c r="N36" s="54">
        <f t="shared" si="5"/>
        <v>238</v>
      </c>
      <c r="O36" s="48">
        <f t="shared" si="5"/>
        <v>2</v>
      </c>
      <c r="P36" s="55">
        <f t="shared" si="4"/>
        <v>240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18</v>
      </c>
      <c r="F37" s="45">
        <v>0</v>
      </c>
      <c r="G37" s="53">
        <f t="shared" si="0"/>
        <v>135</v>
      </c>
      <c r="H37" s="44">
        <v>140</v>
      </c>
      <c r="I37" s="45">
        <v>0</v>
      </c>
      <c r="J37" s="46">
        <f t="shared" si="1"/>
        <v>140</v>
      </c>
      <c r="K37" s="52">
        <v>124</v>
      </c>
      <c r="L37" s="45">
        <v>18</v>
      </c>
      <c r="M37" s="53">
        <f t="shared" si="2"/>
        <v>142</v>
      </c>
      <c r="N37" s="52">
        <f t="shared" si="5"/>
        <v>264</v>
      </c>
      <c r="O37" s="45">
        <f t="shared" si="5"/>
        <v>18</v>
      </c>
      <c r="P37" s="53">
        <f t="shared" si="4"/>
        <v>282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47</v>
      </c>
      <c r="I38" s="48">
        <v>0</v>
      </c>
      <c r="J38" s="49">
        <f t="shared" si="1"/>
        <v>47</v>
      </c>
      <c r="K38" s="54">
        <v>43</v>
      </c>
      <c r="L38" s="48">
        <v>0</v>
      </c>
      <c r="M38" s="55">
        <f t="shared" si="2"/>
        <v>43</v>
      </c>
      <c r="N38" s="54">
        <f t="shared" si="5"/>
        <v>90</v>
      </c>
      <c r="O38" s="48">
        <f t="shared" si="5"/>
        <v>0</v>
      </c>
      <c r="P38" s="55">
        <f t="shared" si="4"/>
        <v>90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25</v>
      </c>
      <c r="I40" s="48">
        <v>0</v>
      </c>
      <c r="J40" s="49">
        <f t="shared" si="1"/>
        <v>25</v>
      </c>
      <c r="K40" s="54">
        <v>23</v>
      </c>
      <c r="L40" s="48">
        <v>0</v>
      </c>
      <c r="M40" s="55">
        <f t="shared" si="2"/>
        <v>23</v>
      </c>
      <c r="N40" s="54">
        <f t="shared" si="5"/>
        <v>48</v>
      </c>
      <c r="O40" s="48">
        <f t="shared" si="5"/>
        <v>0</v>
      </c>
      <c r="P40" s="55">
        <f t="shared" si="4"/>
        <v>48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43</v>
      </c>
      <c r="I41" s="45">
        <v>0</v>
      </c>
      <c r="J41" s="46">
        <f t="shared" si="1"/>
        <v>43</v>
      </c>
      <c r="K41" s="52">
        <v>54</v>
      </c>
      <c r="L41" s="45">
        <v>0</v>
      </c>
      <c r="M41" s="53">
        <f t="shared" si="2"/>
        <v>54</v>
      </c>
      <c r="N41" s="52">
        <f t="shared" si="5"/>
        <v>97</v>
      </c>
      <c r="O41" s="45">
        <f t="shared" si="5"/>
        <v>0</v>
      </c>
      <c r="P41" s="53">
        <f t="shared" si="4"/>
        <v>97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74</v>
      </c>
      <c r="I42" s="48">
        <v>0</v>
      </c>
      <c r="J42" s="49">
        <f t="shared" si="1"/>
        <v>74</v>
      </c>
      <c r="K42" s="54">
        <v>81</v>
      </c>
      <c r="L42" s="48">
        <v>2</v>
      </c>
      <c r="M42" s="55">
        <f t="shared" si="2"/>
        <v>83</v>
      </c>
      <c r="N42" s="54">
        <f t="shared" si="5"/>
        <v>155</v>
      </c>
      <c r="O42" s="48">
        <f t="shared" si="5"/>
        <v>2</v>
      </c>
      <c r="P42" s="55">
        <f t="shared" si="4"/>
        <v>157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37</v>
      </c>
      <c r="E43" s="45">
        <v>0</v>
      </c>
      <c r="F43" s="45">
        <v>0</v>
      </c>
      <c r="G43" s="53">
        <f t="shared" si="0"/>
        <v>37</v>
      </c>
      <c r="H43" s="44">
        <v>36</v>
      </c>
      <c r="I43" s="45">
        <v>0</v>
      </c>
      <c r="J43" s="46">
        <f t="shared" si="1"/>
        <v>36</v>
      </c>
      <c r="K43" s="52">
        <v>34</v>
      </c>
      <c r="L43" s="45">
        <v>0</v>
      </c>
      <c r="M43" s="53">
        <f t="shared" si="2"/>
        <v>34</v>
      </c>
      <c r="N43" s="52">
        <f t="shared" si="5"/>
        <v>70</v>
      </c>
      <c r="O43" s="45">
        <f t="shared" si="5"/>
        <v>0</v>
      </c>
      <c r="P43" s="53">
        <f t="shared" si="4"/>
        <v>70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28</v>
      </c>
      <c r="L44" s="48">
        <v>0</v>
      </c>
      <c r="M44" s="55">
        <f t="shared" si="2"/>
        <v>28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67</v>
      </c>
      <c r="I45" s="45">
        <v>0</v>
      </c>
      <c r="J45" s="46">
        <f t="shared" si="1"/>
        <v>67</v>
      </c>
      <c r="K45" s="52">
        <v>64</v>
      </c>
      <c r="L45" s="45">
        <v>0</v>
      </c>
      <c r="M45" s="53">
        <f t="shared" si="2"/>
        <v>64</v>
      </c>
      <c r="N45" s="52">
        <f t="shared" si="5"/>
        <v>131</v>
      </c>
      <c r="O45" s="45">
        <f t="shared" si="5"/>
        <v>0</v>
      </c>
      <c r="P45" s="53">
        <f t="shared" si="4"/>
        <v>131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63</v>
      </c>
      <c r="E46" s="48">
        <v>0</v>
      </c>
      <c r="F46" s="48">
        <v>0</v>
      </c>
      <c r="G46" s="55">
        <f t="shared" si="0"/>
        <v>63</v>
      </c>
      <c r="H46" s="47">
        <v>65</v>
      </c>
      <c r="I46" s="48">
        <v>0</v>
      </c>
      <c r="J46" s="49">
        <f t="shared" si="1"/>
        <v>65</v>
      </c>
      <c r="K46" s="54">
        <v>63</v>
      </c>
      <c r="L46" s="48">
        <v>0</v>
      </c>
      <c r="M46" s="55">
        <f t="shared" si="2"/>
        <v>63</v>
      </c>
      <c r="N46" s="54">
        <f t="shared" si="5"/>
        <v>128</v>
      </c>
      <c r="O46" s="48">
        <f t="shared" si="5"/>
        <v>0</v>
      </c>
      <c r="P46" s="55">
        <f t="shared" si="4"/>
        <v>128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37</v>
      </c>
      <c r="E47" s="45">
        <v>0</v>
      </c>
      <c r="F47" s="45">
        <v>0</v>
      </c>
      <c r="G47" s="53">
        <f t="shared" si="0"/>
        <v>37</v>
      </c>
      <c r="H47" s="44">
        <v>29</v>
      </c>
      <c r="I47" s="45">
        <v>0</v>
      </c>
      <c r="J47" s="46">
        <f t="shared" si="1"/>
        <v>29</v>
      </c>
      <c r="K47" s="52">
        <v>34</v>
      </c>
      <c r="L47" s="45">
        <v>0</v>
      </c>
      <c r="M47" s="53">
        <f t="shared" si="2"/>
        <v>34</v>
      </c>
      <c r="N47" s="52">
        <f t="shared" si="5"/>
        <v>63</v>
      </c>
      <c r="O47" s="45">
        <f t="shared" si="5"/>
        <v>0</v>
      </c>
      <c r="P47" s="53">
        <f t="shared" si="4"/>
        <v>63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182</v>
      </c>
      <c r="I48" s="48">
        <v>0</v>
      </c>
      <c r="J48" s="49">
        <f t="shared" si="1"/>
        <v>182</v>
      </c>
      <c r="K48" s="54">
        <v>214</v>
      </c>
      <c r="L48" s="48">
        <v>1</v>
      </c>
      <c r="M48" s="55">
        <f t="shared" si="2"/>
        <v>215</v>
      </c>
      <c r="N48" s="54">
        <f t="shared" si="5"/>
        <v>396</v>
      </c>
      <c r="O48" s="48">
        <f t="shared" si="5"/>
        <v>1</v>
      </c>
      <c r="P48" s="55">
        <f t="shared" si="4"/>
        <v>397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3060</v>
      </c>
      <c r="E49" s="45">
        <f t="shared" si="6"/>
        <v>85</v>
      </c>
      <c r="F49" s="45">
        <f t="shared" si="6"/>
        <v>18</v>
      </c>
      <c r="G49" s="53">
        <f>SUM(G5:G48)</f>
        <v>3163</v>
      </c>
      <c r="H49" s="44">
        <f t="shared" si="6"/>
        <v>3395</v>
      </c>
      <c r="I49" s="45">
        <f t="shared" si="6"/>
        <v>20</v>
      </c>
      <c r="J49" s="46">
        <f t="shared" si="6"/>
        <v>3415</v>
      </c>
      <c r="K49" s="52">
        <f t="shared" si="6"/>
        <v>3382</v>
      </c>
      <c r="L49" s="45">
        <f t="shared" si="6"/>
        <v>88</v>
      </c>
      <c r="M49" s="53">
        <f t="shared" si="6"/>
        <v>3470</v>
      </c>
      <c r="N49" s="52">
        <f>SUM(N5:N48)</f>
        <v>6777</v>
      </c>
      <c r="O49" s="45">
        <f t="shared" si="6"/>
        <v>108</v>
      </c>
      <c r="P49" s="53">
        <f>SUM(P5:P48)</f>
        <v>6885</v>
      </c>
    </row>
    <row r="50" spans="1:17" ht="16.5" customHeight="1" x14ac:dyDescent="0.25">
      <c r="A50" s="410" t="s">
        <v>49</v>
      </c>
      <c r="B50" s="411"/>
      <c r="C50" s="411"/>
      <c r="D50" s="181">
        <f>'H27.11'!D49-'H27.10'!D49</f>
        <v>-2</v>
      </c>
      <c r="E50" s="182">
        <f>'H27.11'!E49-'H27.10'!E49</f>
        <v>0</v>
      </c>
      <c r="F50" s="182">
        <f>'H27.11'!F49-'H27.10'!F49</f>
        <v>0</v>
      </c>
      <c r="G50" s="183">
        <f>SUM(D50:F50)</f>
        <v>-2</v>
      </c>
      <c r="H50" s="184">
        <f>'H27.11'!H49-'H27.10'!H49</f>
        <v>-9</v>
      </c>
      <c r="I50" s="185">
        <f>'H27.11'!I49-'H27.10'!I49</f>
        <v>0</v>
      </c>
      <c r="J50" s="183">
        <f>SUM(H50:I50)</f>
        <v>-9</v>
      </c>
      <c r="K50" s="181">
        <f>'H27.11'!K49-'H27.10'!K49</f>
        <v>-17</v>
      </c>
      <c r="L50" s="182">
        <f>'H27.11'!L49-'H27.10'!L49</f>
        <v>0</v>
      </c>
      <c r="M50" s="183">
        <f>SUM(K50:L50)</f>
        <v>-17</v>
      </c>
      <c r="N50" s="184">
        <f>'H27.11'!N49-'H27.10'!N49</f>
        <v>-26</v>
      </c>
      <c r="O50" s="185">
        <f>'H27.11'!O49-'H27.10'!O49</f>
        <v>0</v>
      </c>
      <c r="P50" s="183">
        <f>SUM(N50:O50)</f>
        <v>-26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122">
    <tabColor rgb="FFFF99CC"/>
  </sheetPr>
  <dimension ref="A1:S50"/>
  <sheetViews>
    <sheetView zoomScale="115" zoomScaleNormal="115" workbookViewId="0">
      <pane ySplit="4" topLeftCell="A5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48" si="0">SUM(D5:F5)</f>
        <v>66</v>
      </c>
      <c r="H5" s="44">
        <v>91</v>
      </c>
      <c r="I5" s="45">
        <v>0</v>
      </c>
      <c r="J5" s="46">
        <f t="shared" ref="J5:J48" si="1">SUM(H5:I5)</f>
        <v>91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171</v>
      </c>
      <c r="O5" s="45">
        <f t="shared" si="3"/>
        <v>0</v>
      </c>
      <c r="P5" s="53">
        <f t="shared" ref="P5:P48" si="4">SUM(N5:O5)</f>
        <v>171</v>
      </c>
    </row>
    <row r="6" spans="1:19" ht="16.5" customHeight="1" x14ac:dyDescent="0.25">
      <c r="A6" s="39">
        <v>2</v>
      </c>
      <c r="B6" s="40" t="s">
        <v>9</v>
      </c>
      <c r="C6" s="40"/>
      <c r="D6" s="54">
        <v>203</v>
      </c>
      <c r="E6" s="48">
        <v>49</v>
      </c>
      <c r="F6" s="48">
        <v>1</v>
      </c>
      <c r="G6" s="55">
        <f t="shared" si="0"/>
        <v>253</v>
      </c>
      <c r="H6" s="47">
        <v>227</v>
      </c>
      <c r="I6" s="48">
        <v>7</v>
      </c>
      <c r="J6" s="49">
        <f t="shared" si="1"/>
        <v>234</v>
      </c>
      <c r="K6" s="54">
        <v>243</v>
      </c>
      <c r="L6" s="48">
        <v>44</v>
      </c>
      <c r="M6" s="55">
        <f t="shared" si="2"/>
        <v>287</v>
      </c>
      <c r="N6" s="54">
        <f t="shared" si="3"/>
        <v>470</v>
      </c>
      <c r="O6" s="48">
        <f t="shared" si="3"/>
        <v>51</v>
      </c>
      <c r="P6" s="55">
        <f t="shared" si="4"/>
        <v>521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343</v>
      </c>
      <c r="E7" s="45">
        <v>3</v>
      </c>
      <c r="F7" s="45">
        <v>1</v>
      </c>
      <c r="G7" s="53">
        <f t="shared" si="0"/>
        <v>347</v>
      </c>
      <c r="H7" s="44">
        <v>362</v>
      </c>
      <c r="I7" s="45">
        <v>4</v>
      </c>
      <c r="J7" s="46">
        <f t="shared" si="1"/>
        <v>366</v>
      </c>
      <c r="K7" s="52">
        <v>274</v>
      </c>
      <c r="L7" s="45">
        <v>0</v>
      </c>
      <c r="M7" s="53">
        <f t="shared" si="2"/>
        <v>274</v>
      </c>
      <c r="N7" s="52">
        <f t="shared" si="3"/>
        <v>636</v>
      </c>
      <c r="O7" s="45">
        <f t="shared" si="3"/>
        <v>4</v>
      </c>
      <c r="P7" s="53">
        <f t="shared" si="4"/>
        <v>640</v>
      </c>
    </row>
    <row r="8" spans="1:19" ht="16.5" customHeight="1" x14ac:dyDescent="0.25">
      <c r="A8" s="39">
        <v>4</v>
      </c>
      <c r="B8" s="40" t="s">
        <v>7</v>
      </c>
      <c r="C8" s="40"/>
      <c r="D8" s="54">
        <v>74</v>
      </c>
      <c r="E8" s="48">
        <v>1</v>
      </c>
      <c r="F8" s="48">
        <v>1</v>
      </c>
      <c r="G8" s="55">
        <f t="shared" si="0"/>
        <v>76</v>
      </c>
      <c r="H8" s="47">
        <v>75</v>
      </c>
      <c r="I8" s="48">
        <v>1</v>
      </c>
      <c r="J8" s="49">
        <f t="shared" si="1"/>
        <v>76</v>
      </c>
      <c r="K8" s="54">
        <v>75</v>
      </c>
      <c r="L8" s="48">
        <v>3</v>
      </c>
      <c r="M8" s="55">
        <f t="shared" si="2"/>
        <v>78</v>
      </c>
      <c r="N8" s="54">
        <f t="shared" si="3"/>
        <v>150</v>
      </c>
      <c r="O8" s="48">
        <f t="shared" si="3"/>
        <v>4</v>
      </c>
      <c r="P8" s="55">
        <f t="shared" si="4"/>
        <v>154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68</v>
      </c>
      <c r="I9" s="45">
        <v>0</v>
      </c>
      <c r="J9" s="46">
        <f t="shared" si="1"/>
        <v>68</v>
      </c>
      <c r="K9" s="52">
        <v>73</v>
      </c>
      <c r="L9" s="45">
        <v>0</v>
      </c>
      <c r="M9" s="53">
        <f t="shared" si="2"/>
        <v>73</v>
      </c>
      <c r="N9" s="52">
        <f t="shared" si="3"/>
        <v>141</v>
      </c>
      <c r="O9" s="45">
        <f t="shared" si="3"/>
        <v>0</v>
      </c>
      <c r="P9" s="53">
        <f t="shared" si="4"/>
        <v>141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269</v>
      </c>
      <c r="E10" s="48">
        <v>0</v>
      </c>
      <c r="F10" s="48">
        <v>3</v>
      </c>
      <c r="G10" s="55">
        <f t="shared" si="0"/>
        <v>272</v>
      </c>
      <c r="H10" s="47">
        <v>335</v>
      </c>
      <c r="I10" s="48">
        <v>1</v>
      </c>
      <c r="J10" s="49">
        <f t="shared" si="1"/>
        <v>336</v>
      </c>
      <c r="K10" s="54">
        <v>363</v>
      </c>
      <c r="L10" s="48">
        <v>2</v>
      </c>
      <c r="M10" s="55">
        <f t="shared" si="2"/>
        <v>365</v>
      </c>
      <c r="N10" s="54">
        <f t="shared" si="3"/>
        <v>698</v>
      </c>
      <c r="O10" s="48">
        <f t="shared" si="3"/>
        <v>3</v>
      </c>
      <c r="P10" s="55">
        <f t="shared" si="4"/>
        <v>701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32</v>
      </c>
      <c r="E11" s="45">
        <v>0</v>
      </c>
      <c r="F11" s="45">
        <v>0</v>
      </c>
      <c r="G11" s="53">
        <f t="shared" si="0"/>
        <v>32</v>
      </c>
      <c r="H11" s="44">
        <v>29</v>
      </c>
      <c r="I11" s="45">
        <v>0</v>
      </c>
      <c r="J11" s="46">
        <f t="shared" si="1"/>
        <v>29</v>
      </c>
      <c r="K11" s="52">
        <v>28</v>
      </c>
      <c r="L11" s="45">
        <v>0</v>
      </c>
      <c r="M11" s="53">
        <f t="shared" si="2"/>
        <v>28</v>
      </c>
      <c r="N11" s="52">
        <f t="shared" si="3"/>
        <v>57</v>
      </c>
      <c r="O11" s="45">
        <f t="shared" si="3"/>
        <v>0</v>
      </c>
      <c r="P11" s="53">
        <f t="shared" si="4"/>
        <v>57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39</v>
      </c>
      <c r="I12" s="48">
        <v>0</v>
      </c>
      <c r="J12" s="49">
        <f t="shared" si="1"/>
        <v>39</v>
      </c>
      <c r="K12" s="54">
        <v>43</v>
      </c>
      <c r="L12" s="48">
        <v>0</v>
      </c>
      <c r="M12" s="55">
        <f t="shared" si="2"/>
        <v>43</v>
      </c>
      <c r="N12" s="54">
        <f t="shared" si="3"/>
        <v>82</v>
      </c>
      <c r="O12" s="48">
        <f t="shared" si="3"/>
        <v>0</v>
      </c>
      <c r="P12" s="55">
        <f t="shared" si="4"/>
        <v>82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77</v>
      </c>
      <c r="E13" s="45">
        <v>0</v>
      </c>
      <c r="F13" s="45">
        <v>0</v>
      </c>
      <c r="G13" s="53">
        <f t="shared" si="0"/>
        <v>77</v>
      </c>
      <c r="H13" s="44">
        <v>91</v>
      </c>
      <c r="I13" s="45">
        <v>0</v>
      </c>
      <c r="J13" s="46">
        <f t="shared" si="1"/>
        <v>91</v>
      </c>
      <c r="K13" s="52">
        <v>88</v>
      </c>
      <c r="L13" s="45">
        <v>0</v>
      </c>
      <c r="M13" s="53">
        <f t="shared" si="2"/>
        <v>88</v>
      </c>
      <c r="N13" s="52">
        <f t="shared" si="3"/>
        <v>179</v>
      </c>
      <c r="O13" s="45">
        <f t="shared" si="3"/>
        <v>0</v>
      </c>
      <c r="P13" s="53">
        <f t="shared" si="4"/>
        <v>179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128</v>
      </c>
      <c r="E14" s="48">
        <v>11</v>
      </c>
      <c r="F14" s="48">
        <v>1</v>
      </c>
      <c r="G14" s="55">
        <f t="shared" si="0"/>
        <v>140</v>
      </c>
      <c r="H14" s="47">
        <v>156</v>
      </c>
      <c r="I14" s="48">
        <v>5</v>
      </c>
      <c r="J14" s="49">
        <f t="shared" si="1"/>
        <v>161</v>
      </c>
      <c r="K14" s="54">
        <v>152</v>
      </c>
      <c r="L14" s="48">
        <v>9</v>
      </c>
      <c r="M14" s="55">
        <f t="shared" si="2"/>
        <v>161</v>
      </c>
      <c r="N14" s="54">
        <f t="shared" si="3"/>
        <v>308</v>
      </c>
      <c r="O14" s="48">
        <f t="shared" si="3"/>
        <v>14</v>
      </c>
      <c r="P14" s="55">
        <f t="shared" si="4"/>
        <v>322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147</v>
      </c>
      <c r="E15" s="45">
        <v>1</v>
      </c>
      <c r="F15" s="45">
        <v>1</v>
      </c>
      <c r="G15" s="53">
        <f t="shared" si="0"/>
        <v>149</v>
      </c>
      <c r="H15" s="44">
        <v>185</v>
      </c>
      <c r="I15" s="45">
        <v>0</v>
      </c>
      <c r="J15" s="46">
        <f t="shared" si="1"/>
        <v>185</v>
      </c>
      <c r="K15" s="52">
        <v>182</v>
      </c>
      <c r="L15" s="45">
        <v>2</v>
      </c>
      <c r="M15" s="53">
        <f t="shared" si="2"/>
        <v>184</v>
      </c>
      <c r="N15" s="52">
        <f t="shared" si="3"/>
        <v>367</v>
      </c>
      <c r="O15" s="45">
        <f t="shared" si="3"/>
        <v>2</v>
      </c>
      <c r="P15" s="53">
        <f t="shared" si="4"/>
        <v>369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44</v>
      </c>
      <c r="E16" s="48">
        <v>1</v>
      </c>
      <c r="F16" s="48">
        <v>0</v>
      </c>
      <c r="G16" s="55">
        <f t="shared" si="0"/>
        <v>45</v>
      </c>
      <c r="H16" s="47">
        <v>47</v>
      </c>
      <c r="I16" s="48">
        <v>1</v>
      </c>
      <c r="J16" s="49">
        <f t="shared" si="1"/>
        <v>48</v>
      </c>
      <c r="K16" s="54">
        <v>46</v>
      </c>
      <c r="L16" s="48">
        <v>0</v>
      </c>
      <c r="M16" s="55">
        <f t="shared" si="2"/>
        <v>46</v>
      </c>
      <c r="N16" s="54">
        <f t="shared" si="3"/>
        <v>93</v>
      </c>
      <c r="O16" s="48">
        <f t="shared" si="3"/>
        <v>1</v>
      </c>
      <c r="P16" s="55">
        <f t="shared" si="4"/>
        <v>94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70</v>
      </c>
      <c r="I17" s="45">
        <v>0</v>
      </c>
      <c r="J17" s="46">
        <f t="shared" si="1"/>
        <v>70</v>
      </c>
      <c r="K17" s="52">
        <v>82</v>
      </c>
      <c r="L17" s="45">
        <v>0</v>
      </c>
      <c r="M17" s="53">
        <f t="shared" si="2"/>
        <v>82</v>
      </c>
      <c r="N17" s="52">
        <f t="shared" si="3"/>
        <v>152</v>
      </c>
      <c r="O17" s="45">
        <f t="shared" si="3"/>
        <v>0</v>
      </c>
      <c r="P17" s="53">
        <f t="shared" si="4"/>
        <v>152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17</v>
      </c>
      <c r="I18" s="48">
        <v>0</v>
      </c>
      <c r="J18" s="49">
        <f t="shared" si="1"/>
        <v>17</v>
      </c>
      <c r="K18" s="54">
        <v>25</v>
      </c>
      <c r="L18" s="48">
        <v>0</v>
      </c>
      <c r="M18" s="55">
        <f t="shared" si="2"/>
        <v>25</v>
      </c>
      <c r="N18" s="54">
        <f t="shared" si="3"/>
        <v>42</v>
      </c>
      <c r="O18" s="48">
        <f t="shared" si="3"/>
        <v>0</v>
      </c>
      <c r="P18" s="55">
        <f t="shared" si="4"/>
        <v>42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18</v>
      </c>
      <c r="I24" s="48">
        <v>0</v>
      </c>
      <c r="J24" s="49">
        <f t="shared" si="1"/>
        <v>18</v>
      </c>
      <c r="K24" s="54">
        <v>16</v>
      </c>
      <c r="L24" s="48">
        <v>1</v>
      </c>
      <c r="M24" s="55">
        <f t="shared" si="2"/>
        <v>17</v>
      </c>
      <c r="N24" s="54">
        <f t="shared" si="3"/>
        <v>34</v>
      </c>
      <c r="O24" s="48">
        <f t="shared" si="3"/>
        <v>1</v>
      </c>
      <c r="P24" s="55">
        <f t="shared" si="4"/>
        <v>35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44</v>
      </c>
      <c r="E28" s="48">
        <v>0</v>
      </c>
      <c r="F28" s="48">
        <v>0</v>
      </c>
      <c r="G28" s="55">
        <f t="shared" si="0"/>
        <v>44</v>
      </c>
      <c r="H28" s="47">
        <v>42</v>
      </c>
      <c r="I28" s="48">
        <v>0</v>
      </c>
      <c r="J28" s="49">
        <f t="shared" si="1"/>
        <v>42</v>
      </c>
      <c r="K28" s="54">
        <v>53</v>
      </c>
      <c r="L28" s="48">
        <v>0</v>
      </c>
      <c r="M28" s="55">
        <f t="shared" si="2"/>
        <v>53</v>
      </c>
      <c r="N28" s="54">
        <f t="shared" si="3"/>
        <v>95</v>
      </c>
      <c r="O28" s="48">
        <f t="shared" si="3"/>
        <v>0</v>
      </c>
      <c r="P28" s="55">
        <f t="shared" si="4"/>
        <v>95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56</v>
      </c>
      <c r="E29" s="45">
        <v>1</v>
      </c>
      <c r="F29" s="45">
        <v>0</v>
      </c>
      <c r="G29" s="53">
        <f t="shared" si="0"/>
        <v>57</v>
      </c>
      <c r="H29" s="44">
        <v>53</v>
      </c>
      <c r="I29" s="45">
        <v>0</v>
      </c>
      <c r="J29" s="46">
        <f t="shared" si="1"/>
        <v>53</v>
      </c>
      <c r="K29" s="52">
        <v>61</v>
      </c>
      <c r="L29" s="45">
        <v>1</v>
      </c>
      <c r="M29" s="53">
        <f t="shared" si="2"/>
        <v>62</v>
      </c>
      <c r="N29" s="52">
        <f t="shared" si="3"/>
        <v>114</v>
      </c>
      <c r="O29" s="45">
        <f t="shared" si="3"/>
        <v>1</v>
      </c>
      <c r="P29" s="53">
        <f t="shared" si="4"/>
        <v>115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35</v>
      </c>
      <c r="L30" s="48">
        <v>0</v>
      </c>
      <c r="M30" s="55">
        <f t="shared" si="2"/>
        <v>35</v>
      </c>
      <c r="N30" s="54">
        <f t="shared" si="3"/>
        <v>68</v>
      </c>
      <c r="O30" s="48">
        <f t="shared" si="3"/>
        <v>0</v>
      </c>
      <c r="P30" s="55">
        <f t="shared" si="4"/>
        <v>68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100</v>
      </c>
      <c r="E31" s="45">
        <v>0</v>
      </c>
      <c r="F31" s="45">
        <v>1</v>
      </c>
      <c r="G31" s="53">
        <f t="shared" si="0"/>
        <v>101</v>
      </c>
      <c r="H31" s="44">
        <v>111</v>
      </c>
      <c r="I31" s="45">
        <v>0</v>
      </c>
      <c r="J31" s="46">
        <f t="shared" si="1"/>
        <v>111</v>
      </c>
      <c r="K31" s="52">
        <v>95</v>
      </c>
      <c r="L31" s="45">
        <v>1</v>
      </c>
      <c r="M31" s="53">
        <f t="shared" si="2"/>
        <v>96</v>
      </c>
      <c r="N31" s="52">
        <f t="shared" si="3"/>
        <v>206</v>
      </c>
      <c r="O31" s="45">
        <f t="shared" si="3"/>
        <v>1</v>
      </c>
      <c r="P31" s="53">
        <f t="shared" si="4"/>
        <v>207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74</v>
      </c>
      <c r="O32" s="48">
        <f t="shared" si="5"/>
        <v>0</v>
      </c>
      <c r="P32" s="55">
        <f t="shared" si="4"/>
        <v>74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23</v>
      </c>
      <c r="E33" s="45">
        <v>0</v>
      </c>
      <c r="F33" s="45">
        <v>0</v>
      </c>
      <c r="G33" s="53">
        <f t="shared" si="0"/>
        <v>23</v>
      </c>
      <c r="H33" s="44">
        <v>22</v>
      </c>
      <c r="I33" s="45">
        <v>0</v>
      </c>
      <c r="J33" s="46">
        <f t="shared" si="1"/>
        <v>22</v>
      </c>
      <c r="K33" s="52">
        <v>28</v>
      </c>
      <c r="L33" s="45">
        <v>0</v>
      </c>
      <c r="M33" s="53">
        <f t="shared" si="2"/>
        <v>28</v>
      </c>
      <c r="N33" s="52">
        <f t="shared" si="5"/>
        <v>50</v>
      </c>
      <c r="O33" s="45">
        <f t="shared" si="5"/>
        <v>0</v>
      </c>
      <c r="P33" s="53">
        <f t="shared" si="4"/>
        <v>50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47</v>
      </c>
      <c r="E34" s="48">
        <v>0</v>
      </c>
      <c r="F34" s="48">
        <v>0</v>
      </c>
      <c r="G34" s="55">
        <f t="shared" si="0"/>
        <v>47</v>
      </c>
      <c r="H34" s="47">
        <v>46</v>
      </c>
      <c r="I34" s="48">
        <v>0</v>
      </c>
      <c r="J34" s="49">
        <f t="shared" si="1"/>
        <v>46</v>
      </c>
      <c r="K34" s="54">
        <v>59</v>
      </c>
      <c r="L34" s="48">
        <v>0</v>
      </c>
      <c r="M34" s="55">
        <f t="shared" si="2"/>
        <v>59</v>
      </c>
      <c r="N34" s="54">
        <f t="shared" si="5"/>
        <v>105</v>
      </c>
      <c r="O34" s="48">
        <f t="shared" si="5"/>
        <v>0</v>
      </c>
      <c r="P34" s="55">
        <f t="shared" si="4"/>
        <v>105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91</v>
      </c>
      <c r="E35" s="45">
        <v>0</v>
      </c>
      <c r="F35" s="45">
        <v>0</v>
      </c>
      <c r="G35" s="53">
        <f t="shared" si="0"/>
        <v>91</v>
      </c>
      <c r="H35" s="44">
        <v>110</v>
      </c>
      <c r="I35" s="45">
        <v>0</v>
      </c>
      <c r="J35" s="46">
        <f t="shared" si="1"/>
        <v>110</v>
      </c>
      <c r="K35" s="52">
        <v>111</v>
      </c>
      <c r="L35" s="45">
        <v>0</v>
      </c>
      <c r="M35" s="53">
        <f t="shared" si="2"/>
        <v>111</v>
      </c>
      <c r="N35" s="52">
        <f t="shared" si="5"/>
        <v>221</v>
      </c>
      <c r="O35" s="45">
        <f t="shared" si="5"/>
        <v>0</v>
      </c>
      <c r="P35" s="53">
        <f t="shared" si="4"/>
        <v>221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104</v>
      </c>
      <c r="E36" s="48">
        <v>0</v>
      </c>
      <c r="F36" s="48">
        <v>2</v>
      </c>
      <c r="G36" s="55">
        <f t="shared" si="0"/>
        <v>106</v>
      </c>
      <c r="H36" s="47">
        <v>133</v>
      </c>
      <c r="I36" s="48">
        <v>0</v>
      </c>
      <c r="J36" s="49">
        <f t="shared" si="1"/>
        <v>133</v>
      </c>
      <c r="K36" s="54">
        <v>109</v>
      </c>
      <c r="L36" s="48">
        <v>2</v>
      </c>
      <c r="M36" s="55">
        <f t="shared" si="2"/>
        <v>111</v>
      </c>
      <c r="N36" s="54">
        <f t="shared" si="5"/>
        <v>242</v>
      </c>
      <c r="O36" s="48">
        <f t="shared" si="5"/>
        <v>2</v>
      </c>
      <c r="P36" s="55">
        <f t="shared" si="4"/>
        <v>244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18</v>
      </c>
      <c r="F37" s="45">
        <v>0</v>
      </c>
      <c r="G37" s="53">
        <f t="shared" si="0"/>
        <v>135</v>
      </c>
      <c r="H37" s="44">
        <v>140</v>
      </c>
      <c r="I37" s="45">
        <v>0</v>
      </c>
      <c r="J37" s="46">
        <f t="shared" si="1"/>
        <v>140</v>
      </c>
      <c r="K37" s="52">
        <v>124</v>
      </c>
      <c r="L37" s="45">
        <v>18</v>
      </c>
      <c r="M37" s="53">
        <f t="shared" si="2"/>
        <v>142</v>
      </c>
      <c r="N37" s="52">
        <f t="shared" si="5"/>
        <v>264</v>
      </c>
      <c r="O37" s="45">
        <f t="shared" si="5"/>
        <v>18</v>
      </c>
      <c r="P37" s="53">
        <f t="shared" si="4"/>
        <v>282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47</v>
      </c>
      <c r="I38" s="48">
        <v>0</v>
      </c>
      <c r="J38" s="49">
        <f t="shared" si="1"/>
        <v>47</v>
      </c>
      <c r="K38" s="54">
        <v>43</v>
      </c>
      <c r="L38" s="48">
        <v>0</v>
      </c>
      <c r="M38" s="55">
        <f t="shared" si="2"/>
        <v>43</v>
      </c>
      <c r="N38" s="54">
        <f t="shared" si="5"/>
        <v>90</v>
      </c>
      <c r="O38" s="48">
        <f t="shared" si="5"/>
        <v>0</v>
      </c>
      <c r="P38" s="55">
        <f t="shared" si="4"/>
        <v>90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25</v>
      </c>
      <c r="I40" s="48">
        <v>0</v>
      </c>
      <c r="J40" s="49">
        <f t="shared" si="1"/>
        <v>25</v>
      </c>
      <c r="K40" s="54">
        <v>23</v>
      </c>
      <c r="L40" s="48">
        <v>0</v>
      </c>
      <c r="M40" s="55">
        <f t="shared" si="2"/>
        <v>23</v>
      </c>
      <c r="N40" s="54">
        <f t="shared" si="5"/>
        <v>48</v>
      </c>
      <c r="O40" s="48">
        <f t="shared" si="5"/>
        <v>0</v>
      </c>
      <c r="P40" s="55">
        <f t="shared" si="4"/>
        <v>48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44</v>
      </c>
      <c r="I41" s="45">
        <v>0</v>
      </c>
      <c r="J41" s="46">
        <f t="shared" si="1"/>
        <v>44</v>
      </c>
      <c r="K41" s="52">
        <v>55</v>
      </c>
      <c r="L41" s="45">
        <v>0</v>
      </c>
      <c r="M41" s="53">
        <f t="shared" si="2"/>
        <v>55</v>
      </c>
      <c r="N41" s="52">
        <f t="shared" si="5"/>
        <v>99</v>
      </c>
      <c r="O41" s="45">
        <f t="shared" si="5"/>
        <v>0</v>
      </c>
      <c r="P41" s="53">
        <f t="shared" si="4"/>
        <v>99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74</v>
      </c>
      <c r="I42" s="48">
        <v>0</v>
      </c>
      <c r="J42" s="49">
        <f t="shared" si="1"/>
        <v>74</v>
      </c>
      <c r="K42" s="54">
        <v>81</v>
      </c>
      <c r="L42" s="48">
        <v>2</v>
      </c>
      <c r="M42" s="55">
        <f t="shared" si="2"/>
        <v>83</v>
      </c>
      <c r="N42" s="54">
        <f t="shared" si="5"/>
        <v>155</v>
      </c>
      <c r="O42" s="48">
        <f t="shared" si="5"/>
        <v>2</v>
      </c>
      <c r="P42" s="55">
        <f t="shared" si="4"/>
        <v>157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37</v>
      </c>
      <c r="E43" s="45">
        <v>0</v>
      </c>
      <c r="F43" s="45">
        <v>0</v>
      </c>
      <c r="G43" s="53">
        <f t="shared" si="0"/>
        <v>37</v>
      </c>
      <c r="H43" s="44">
        <v>36</v>
      </c>
      <c r="I43" s="45">
        <v>0</v>
      </c>
      <c r="J43" s="46">
        <f t="shared" si="1"/>
        <v>36</v>
      </c>
      <c r="K43" s="52">
        <v>34</v>
      </c>
      <c r="L43" s="45">
        <v>0</v>
      </c>
      <c r="M43" s="53">
        <f t="shared" si="2"/>
        <v>34</v>
      </c>
      <c r="N43" s="52">
        <f t="shared" si="5"/>
        <v>70</v>
      </c>
      <c r="O43" s="45">
        <f t="shared" si="5"/>
        <v>0</v>
      </c>
      <c r="P43" s="53">
        <f t="shared" si="4"/>
        <v>70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28</v>
      </c>
      <c r="L44" s="48">
        <v>0</v>
      </c>
      <c r="M44" s="55">
        <f t="shared" si="2"/>
        <v>28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67</v>
      </c>
      <c r="I45" s="45">
        <v>0</v>
      </c>
      <c r="J45" s="46">
        <f t="shared" si="1"/>
        <v>67</v>
      </c>
      <c r="K45" s="52">
        <v>64</v>
      </c>
      <c r="L45" s="45">
        <v>0</v>
      </c>
      <c r="M45" s="53">
        <f t="shared" si="2"/>
        <v>64</v>
      </c>
      <c r="N45" s="52">
        <f t="shared" si="5"/>
        <v>131</v>
      </c>
      <c r="O45" s="45">
        <f t="shared" si="5"/>
        <v>0</v>
      </c>
      <c r="P45" s="53">
        <f t="shared" si="4"/>
        <v>131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63</v>
      </c>
      <c r="E46" s="48">
        <v>0</v>
      </c>
      <c r="F46" s="48">
        <v>0</v>
      </c>
      <c r="G46" s="55">
        <f t="shared" si="0"/>
        <v>63</v>
      </c>
      <c r="H46" s="47">
        <v>65</v>
      </c>
      <c r="I46" s="48">
        <v>0</v>
      </c>
      <c r="J46" s="49">
        <f t="shared" si="1"/>
        <v>65</v>
      </c>
      <c r="K46" s="54">
        <v>63</v>
      </c>
      <c r="L46" s="48">
        <v>0</v>
      </c>
      <c r="M46" s="55">
        <f t="shared" si="2"/>
        <v>63</v>
      </c>
      <c r="N46" s="54">
        <f t="shared" si="5"/>
        <v>128</v>
      </c>
      <c r="O46" s="48">
        <f t="shared" si="5"/>
        <v>0</v>
      </c>
      <c r="P46" s="55">
        <f t="shared" si="4"/>
        <v>128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37</v>
      </c>
      <c r="E47" s="45">
        <v>0</v>
      </c>
      <c r="F47" s="45">
        <v>0</v>
      </c>
      <c r="G47" s="53">
        <f t="shared" si="0"/>
        <v>37</v>
      </c>
      <c r="H47" s="44">
        <v>29</v>
      </c>
      <c r="I47" s="45">
        <v>0</v>
      </c>
      <c r="J47" s="46">
        <f t="shared" si="1"/>
        <v>29</v>
      </c>
      <c r="K47" s="52">
        <v>34</v>
      </c>
      <c r="L47" s="45">
        <v>0</v>
      </c>
      <c r="M47" s="53">
        <f t="shared" si="2"/>
        <v>34</v>
      </c>
      <c r="N47" s="52">
        <f t="shared" si="5"/>
        <v>63</v>
      </c>
      <c r="O47" s="45">
        <f t="shared" si="5"/>
        <v>0</v>
      </c>
      <c r="P47" s="53">
        <f t="shared" si="4"/>
        <v>63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196</v>
      </c>
      <c r="E48" s="48">
        <v>0</v>
      </c>
      <c r="F48" s="48">
        <v>1</v>
      </c>
      <c r="G48" s="55">
        <f t="shared" si="0"/>
        <v>197</v>
      </c>
      <c r="H48" s="47">
        <v>182</v>
      </c>
      <c r="I48" s="48">
        <v>0</v>
      </c>
      <c r="J48" s="49">
        <f t="shared" si="1"/>
        <v>182</v>
      </c>
      <c r="K48" s="54">
        <v>214</v>
      </c>
      <c r="L48" s="48">
        <v>1</v>
      </c>
      <c r="M48" s="55">
        <f t="shared" si="2"/>
        <v>215</v>
      </c>
      <c r="N48" s="54">
        <f t="shared" si="5"/>
        <v>396</v>
      </c>
      <c r="O48" s="48">
        <f t="shared" si="5"/>
        <v>1</v>
      </c>
      <c r="P48" s="55">
        <f t="shared" si="4"/>
        <v>397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3062</v>
      </c>
      <c r="E49" s="45">
        <f t="shared" si="6"/>
        <v>85</v>
      </c>
      <c r="F49" s="45">
        <f t="shared" si="6"/>
        <v>18</v>
      </c>
      <c r="G49" s="53">
        <f>SUM(G5:G48)</f>
        <v>3165</v>
      </c>
      <c r="H49" s="44">
        <f t="shared" si="6"/>
        <v>3404</v>
      </c>
      <c r="I49" s="45">
        <f t="shared" si="6"/>
        <v>20</v>
      </c>
      <c r="J49" s="46">
        <f t="shared" si="6"/>
        <v>3424</v>
      </c>
      <c r="K49" s="52">
        <f t="shared" si="6"/>
        <v>3399</v>
      </c>
      <c r="L49" s="45">
        <f t="shared" si="6"/>
        <v>88</v>
      </c>
      <c r="M49" s="53">
        <f t="shared" si="6"/>
        <v>3487</v>
      </c>
      <c r="N49" s="52">
        <f>SUM(N5:N48)</f>
        <v>6803</v>
      </c>
      <c r="O49" s="45">
        <f t="shared" si="6"/>
        <v>108</v>
      </c>
      <c r="P49" s="53">
        <f>SUM(P5:P48)</f>
        <v>6911</v>
      </c>
    </row>
    <row r="50" spans="1:17" ht="16.5" customHeight="1" x14ac:dyDescent="0.25">
      <c r="A50" s="410" t="s">
        <v>49</v>
      </c>
      <c r="B50" s="411"/>
      <c r="C50" s="411"/>
      <c r="D50" s="113">
        <f>'H27.10'!D49-'H27.9'!D49</f>
        <v>-6</v>
      </c>
      <c r="E50" s="114">
        <f>'H27.10'!E49-'H27.9'!E49</f>
        <v>-1</v>
      </c>
      <c r="F50" s="114">
        <f>'H27.10'!F49-'H27.9'!F49</f>
        <v>1</v>
      </c>
      <c r="G50" s="84">
        <f>'H27.10'!G49-'H27.9'!G49</f>
        <v>-6</v>
      </c>
      <c r="H50" s="82">
        <f>'H27.10'!H49-'H27.9'!H49</f>
        <v>-8</v>
      </c>
      <c r="I50" s="117">
        <f>'H27.10'!I49-'H27.9'!I49</f>
        <v>1</v>
      </c>
      <c r="J50" s="84">
        <f>'H27.10'!J49-'H27.9'!J49</f>
        <v>-7</v>
      </c>
      <c r="K50" s="113">
        <f>'H27.10'!K49-'H27.9'!K49</f>
        <v>-12</v>
      </c>
      <c r="L50" s="114">
        <f>'H27.10'!L49-'H27.9'!L49</f>
        <v>0</v>
      </c>
      <c r="M50" s="84">
        <f>'H27.10'!M49-'H27.9'!M49</f>
        <v>-12</v>
      </c>
      <c r="N50" s="82">
        <f>'H27.10'!N49-'H27.9'!N49</f>
        <v>-20</v>
      </c>
      <c r="O50" s="117">
        <f>'H27.10'!O49-'H27.9'!O49</f>
        <v>1</v>
      </c>
      <c r="P50" s="84">
        <f>'H27.10'!P49-'H27.9'!P49</f>
        <v>-19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123">
    <tabColor rgb="FFFF99CC"/>
  </sheetPr>
  <dimension ref="A1:S50"/>
  <sheetViews>
    <sheetView zoomScale="115" zoomScaleNormal="115" workbookViewId="0">
      <pane ySplit="4" topLeftCell="A44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48" si="0">SUM(D5:F5)</f>
        <v>66</v>
      </c>
      <c r="H5" s="44">
        <v>91</v>
      </c>
      <c r="I5" s="45">
        <v>0</v>
      </c>
      <c r="J5" s="46">
        <f t="shared" ref="J5:J48" si="1">SUM(H5:I5)</f>
        <v>91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171</v>
      </c>
      <c r="O5" s="45">
        <f t="shared" si="3"/>
        <v>0</v>
      </c>
      <c r="P5" s="53">
        <f t="shared" ref="P5:P48" si="4">SUM(N5:O5)</f>
        <v>171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50</v>
      </c>
      <c r="F6" s="48">
        <v>0</v>
      </c>
      <c r="G6" s="55">
        <f t="shared" si="0"/>
        <v>251</v>
      </c>
      <c r="H6" s="47">
        <v>224</v>
      </c>
      <c r="I6" s="48">
        <v>6</v>
      </c>
      <c r="J6" s="49">
        <f t="shared" si="1"/>
        <v>230</v>
      </c>
      <c r="K6" s="54">
        <v>239</v>
      </c>
      <c r="L6" s="48">
        <v>44</v>
      </c>
      <c r="M6" s="55">
        <f t="shared" si="2"/>
        <v>283</v>
      </c>
      <c r="N6" s="54">
        <f t="shared" si="3"/>
        <v>463</v>
      </c>
      <c r="O6" s="48">
        <f t="shared" si="3"/>
        <v>50</v>
      </c>
      <c r="P6" s="55">
        <f t="shared" si="4"/>
        <v>513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344</v>
      </c>
      <c r="E7" s="45">
        <v>3</v>
      </c>
      <c r="F7" s="45">
        <v>1</v>
      </c>
      <c r="G7" s="53">
        <f t="shared" si="0"/>
        <v>348</v>
      </c>
      <c r="H7" s="44">
        <v>361</v>
      </c>
      <c r="I7" s="45">
        <v>4</v>
      </c>
      <c r="J7" s="46">
        <f t="shared" si="1"/>
        <v>365</v>
      </c>
      <c r="K7" s="52">
        <v>275</v>
      </c>
      <c r="L7" s="45">
        <v>0</v>
      </c>
      <c r="M7" s="53">
        <f t="shared" si="2"/>
        <v>275</v>
      </c>
      <c r="N7" s="52">
        <f t="shared" si="3"/>
        <v>636</v>
      </c>
      <c r="O7" s="45">
        <f t="shared" si="3"/>
        <v>4</v>
      </c>
      <c r="P7" s="53">
        <f t="shared" si="4"/>
        <v>640</v>
      </c>
    </row>
    <row r="8" spans="1:19" ht="16.5" customHeight="1" x14ac:dyDescent="0.25">
      <c r="A8" s="39">
        <v>4</v>
      </c>
      <c r="B8" s="40" t="s">
        <v>7</v>
      </c>
      <c r="C8" s="40"/>
      <c r="D8" s="54">
        <v>75</v>
      </c>
      <c r="E8" s="48">
        <v>1</v>
      </c>
      <c r="F8" s="48">
        <v>1</v>
      </c>
      <c r="G8" s="55">
        <f t="shared" si="0"/>
        <v>77</v>
      </c>
      <c r="H8" s="47">
        <v>76</v>
      </c>
      <c r="I8" s="48">
        <v>1</v>
      </c>
      <c r="J8" s="49">
        <f t="shared" si="1"/>
        <v>77</v>
      </c>
      <c r="K8" s="54">
        <v>77</v>
      </c>
      <c r="L8" s="48">
        <v>3</v>
      </c>
      <c r="M8" s="55">
        <f t="shared" si="2"/>
        <v>80</v>
      </c>
      <c r="N8" s="54">
        <f t="shared" si="3"/>
        <v>153</v>
      </c>
      <c r="O8" s="48">
        <f t="shared" si="3"/>
        <v>4</v>
      </c>
      <c r="P8" s="55">
        <f t="shared" si="4"/>
        <v>157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68</v>
      </c>
      <c r="I9" s="45">
        <v>0</v>
      </c>
      <c r="J9" s="46">
        <f t="shared" si="1"/>
        <v>68</v>
      </c>
      <c r="K9" s="52">
        <v>73</v>
      </c>
      <c r="L9" s="45">
        <v>0</v>
      </c>
      <c r="M9" s="53">
        <f t="shared" si="2"/>
        <v>73</v>
      </c>
      <c r="N9" s="52">
        <f t="shared" si="3"/>
        <v>141</v>
      </c>
      <c r="O9" s="45">
        <f t="shared" si="3"/>
        <v>0</v>
      </c>
      <c r="P9" s="53">
        <f t="shared" si="4"/>
        <v>141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268</v>
      </c>
      <c r="E10" s="48">
        <v>0</v>
      </c>
      <c r="F10" s="48">
        <v>3</v>
      </c>
      <c r="G10" s="55">
        <f t="shared" si="0"/>
        <v>271</v>
      </c>
      <c r="H10" s="47">
        <v>335</v>
      </c>
      <c r="I10" s="48">
        <v>1</v>
      </c>
      <c r="J10" s="49">
        <f t="shared" si="1"/>
        <v>336</v>
      </c>
      <c r="K10" s="54">
        <v>364</v>
      </c>
      <c r="L10" s="48">
        <v>2</v>
      </c>
      <c r="M10" s="55">
        <f t="shared" si="2"/>
        <v>366</v>
      </c>
      <c r="N10" s="54">
        <f t="shared" si="3"/>
        <v>699</v>
      </c>
      <c r="O10" s="48">
        <f t="shared" si="3"/>
        <v>3</v>
      </c>
      <c r="P10" s="55">
        <f t="shared" si="4"/>
        <v>702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33</v>
      </c>
      <c r="E11" s="45">
        <v>0</v>
      </c>
      <c r="F11" s="45">
        <v>0</v>
      </c>
      <c r="G11" s="53">
        <f t="shared" si="0"/>
        <v>33</v>
      </c>
      <c r="H11" s="44">
        <v>29</v>
      </c>
      <c r="I11" s="45">
        <v>0</v>
      </c>
      <c r="J11" s="46">
        <f t="shared" si="1"/>
        <v>29</v>
      </c>
      <c r="K11" s="52">
        <v>29</v>
      </c>
      <c r="L11" s="45">
        <v>0</v>
      </c>
      <c r="M11" s="53">
        <f t="shared" si="2"/>
        <v>29</v>
      </c>
      <c r="N11" s="52">
        <f t="shared" si="3"/>
        <v>58</v>
      </c>
      <c r="O11" s="45">
        <f t="shared" si="3"/>
        <v>0</v>
      </c>
      <c r="P11" s="53">
        <f t="shared" si="4"/>
        <v>58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39</v>
      </c>
      <c r="I12" s="48">
        <v>0</v>
      </c>
      <c r="J12" s="49">
        <f t="shared" si="1"/>
        <v>39</v>
      </c>
      <c r="K12" s="54">
        <v>43</v>
      </c>
      <c r="L12" s="48">
        <v>0</v>
      </c>
      <c r="M12" s="55">
        <f t="shared" si="2"/>
        <v>43</v>
      </c>
      <c r="N12" s="54">
        <f t="shared" si="3"/>
        <v>82</v>
      </c>
      <c r="O12" s="48">
        <f t="shared" si="3"/>
        <v>0</v>
      </c>
      <c r="P12" s="55">
        <f t="shared" si="4"/>
        <v>82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75</v>
      </c>
      <c r="E13" s="45">
        <v>0</v>
      </c>
      <c r="F13" s="45">
        <v>0</v>
      </c>
      <c r="G13" s="53">
        <f t="shared" si="0"/>
        <v>75</v>
      </c>
      <c r="H13" s="44">
        <v>91</v>
      </c>
      <c r="I13" s="45">
        <v>0</v>
      </c>
      <c r="J13" s="46">
        <f t="shared" si="1"/>
        <v>91</v>
      </c>
      <c r="K13" s="52">
        <v>86</v>
      </c>
      <c r="L13" s="45">
        <v>0</v>
      </c>
      <c r="M13" s="53">
        <f t="shared" si="2"/>
        <v>86</v>
      </c>
      <c r="N13" s="52">
        <f t="shared" si="3"/>
        <v>177</v>
      </c>
      <c r="O13" s="45">
        <f t="shared" si="3"/>
        <v>0</v>
      </c>
      <c r="P13" s="53">
        <f t="shared" si="4"/>
        <v>177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129</v>
      </c>
      <c r="E14" s="48">
        <v>11</v>
      </c>
      <c r="F14" s="48">
        <v>1</v>
      </c>
      <c r="G14" s="55">
        <f t="shared" si="0"/>
        <v>141</v>
      </c>
      <c r="H14" s="47">
        <v>158</v>
      </c>
      <c r="I14" s="48">
        <v>5</v>
      </c>
      <c r="J14" s="49">
        <f t="shared" si="1"/>
        <v>163</v>
      </c>
      <c r="K14" s="54">
        <v>152</v>
      </c>
      <c r="L14" s="48">
        <v>9</v>
      </c>
      <c r="M14" s="55">
        <f t="shared" si="2"/>
        <v>161</v>
      </c>
      <c r="N14" s="54">
        <f t="shared" si="3"/>
        <v>310</v>
      </c>
      <c r="O14" s="48">
        <f t="shared" si="3"/>
        <v>14</v>
      </c>
      <c r="P14" s="55">
        <f t="shared" si="4"/>
        <v>324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148</v>
      </c>
      <c r="E15" s="45">
        <v>1</v>
      </c>
      <c r="F15" s="45">
        <v>1</v>
      </c>
      <c r="G15" s="53">
        <f t="shared" si="0"/>
        <v>150</v>
      </c>
      <c r="H15" s="44">
        <v>189</v>
      </c>
      <c r="I15" s="45">
        <v>0</v>
      </c>
      <c r="J15" s="46">
        <f t="shared" si="1"/>
        <v>189</v>
      </c>
      <c r="K15" s="52">
        <v>182</v>
      </c>
      <c r="L15" s="45">
        <v>2</v>
      </c>
      <c r="M15" s="53">
        <f t="shared" si="2"/>
        <v>184</v>
      </c>
      <c r="N15" s="52">
        <f t="shared" si="3"/>
        <v>371</v>
      </c>
      <c r="O15" s="45">
        <f t="shared" si="3"/>
        <v>2</v>
      </c>
      <c r="P15" s="53">
        <f t="shared" si="4"/>
        <v>373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45</v>
      </c>
      <c r="E16" s="48">
        <v>1</v>
      </c>
      <c r="F16" s="48">
        <v>0</v>
      </c>
      <c r="G16" s="55">
        <f t="shared" si="0"/>
        <v>46</v>
      </c>
      <c r="H16" s="47">
        <v>48</v>
      </c>
      <c r="I16" s="48">
        <v>1</v>
      </c>
      <c r="J16" s="49">
        <f t="shared" si="1"/>
        <v>49</v>
      </c>
      <c r="K16" s="54">
        <v>47</v>
      </c>
      <c r="L16" s="48">
        <v>0</v>
      </c>
      <c r="M16" s="55">
        <f t="shared" si="2"/>
        <v>47</v>
      </c>
      <c r="N16" s="54">
        <f t="shared" si="3"/>
        <v>95</v>
      </c>
      <c r="O16" s="48">
        <f t="shared" si="3"/>
        <v>1</v>
      </c>
      <c r="P16" s="55">
        <f t="shared" si="4"/>
        <v>96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70</v>
      </c>
      <c r="I17" s="45">
        <v>0</v>
      </c>
      <c r="J17" s="46">
        <f t="shared" si="1"/>
        <v>70</v>
      </c>
      <c r="K17" s="52">
        <v>82</v>
      </c>
      <c r="L17" s="45">
        <v>0</v>
      </c>
      <c r="M17" s="53">
        <f t="shared" si="2"/>
        <v>82</v>
      </c>
      <c r="N17" s="52">
        <f t="shared" si="3"/>
        <v>152</v>
      </c>
      <c r="O17" s="45">
        <f t="shared" si="3"/>
        <v>0</v>
      </c>
      <c r="P17" s="53">
        <f t="shared" si="4"/>
        <v>152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17</v>
      </c>
      <c r="I18" s="48">
        <v>0</v>
      </c>
      <c r="J18" s="49">
        <f t="shared" si="1"/>
        <v>17</v>
      </c>
      <c r="K18" s="54">
        <v>25</v>
      </c>
      <c r="L18" s="48">
        <v>0</v>
      </c>
      <c r="M18" s="55">
        <f t="shared" si="2"/>
        <v>25</v>
      </c>
      <c r="N18" s="54">
        <f t="shared" si="3"/>
        <v>42</v>
      </c>
      <c r="O18" s="48">
        <f t="shared" si="3"/>
        <v>0</v>
      </c>
      <c r="P18" s="55">
        <f t="shared" si="4"/>
        <v>42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18</v>
      </c>
      <c r="I24" s="48">
        <v>0</v>
      </c>
      <c r="J24" s="49">
        <f t="shared" si="1"/>
        <v>18</v>
      </c>
      <c r="K24" s="54">
        <v>16</v>
      </c>
      <c r="L24" s="48">
        <v>1</v>
      </c>
      <c r="M24" s="55">
        <f t="shared" si="2"/>
        <v>17</v>
      </c>
      <c r="N24" s="54">
        <f t="shared" si="3"/>
        <v>34</v>
      </c>
      <c r="O24" s="48">
        <f t="shared" si="3"/>
        <v>1</v>
      </c>
      <c r="P24" s="55">
        <f t="shared" si="4"/>
        <v>35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44</v>
      </c>
      <c r="E28" s="48">
        <v>0</v>
      </c>
      <c r="F28" s="48">
        <v>0</v>
      </c>
      <c r="G28" s="55">
        <f t="shared" si="0"/>
        <v>44</v>
      </c>
      <c r="H28" s="47">
        <v>42</v>
      </c>
      <c r="I28" s="48">
        <v>0</v>
      </c>
      <c r="J28" s="49">
        <f t="shared" si="1"/>
        <v>42</v>
      </c>
      <c r="K28" s="54">
        <v>53</v>
      </c>
      <c r="L28" s="48">
        <v>0</v>
      </c>
      <c r="M28" s="55">
        <f t="shared" si="2"/>
        <v>53</v>
      </c>
      <c r="N28" s="54">
        <f t="shared" si="3"/>
        <v>95</v>
      </c>
      <c r="O28" s="48">
        <f t="shared" si="3"/>
        <v>0</v>
      </c>
      <c r="P28" s="55">
        <f t="shared" si="4"/>
        <v>95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56</v>
      </c>
      <c r="E29" s="45">
        <v>1</v>
      </c>
      <c r="F29" s="45">
        <v>0</v>
      </c>
      <c r="G29" s="53">
        <f t="shared" si="0"/>
        <v>57</v>
      </c>
      <c r="H29" s="44">
        <v>53</v>
      </c>
      <c r="I29" s="45">
        <v>0</v>
      </c>
      <c r="J29" s="46">
        <f t="shared" si="1"/>
        <v>53</v>
      </c>
      <c r="K29" s="52">
        <v>61</v>
      </c>
      <c r="L29" s="45">
        <v>1</v>
      </c>
      <c r="M29" s="53">
        <f t="shared" si="2"/>
        <v>62</v>
      </c>
      <c r="N29" s="52">
        <f t="shared" si="3"/>
        <v>114</v>
      </c>
      <c r="O29" s="45">
        <f t="shared" si="3"/>
        <v>1</v>
      </c>
      <c r="P29" s="53">
        <f t="shared" si="4"/>
        <v>115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35</v>
      </c>
      <c r="L30" s="48">
        <v>0</v>
      </c>
      <c r="M30" s="55">
        <f t="shared" si="2"/>
        <v>35</v>
      </c>
      <c r="N30" s="54">
        <f t="shared" si="3"/>
        <v>68</v>
      </c>
      <c r="O30" s="48">
        <f t="shared" si="3"/>
        <v>0</v>
      </c>
      <c r="P30" s="55">
        <f t="shared" si="4"/>
        <v>68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100</v>
      </c>
      <c r="E31" s="45">
        <v>0</v>
      </c>
      <c r="F31" s="45">
        <v>1</v>
      </c>
      <c r="G31" s="53">
        <f t="shared" si="0"/>
        <v>101</v>
      </c>
      <c r="H31" s="44">
        <v>111</v>
      </c>
      <c r="I31" s="45">
        <v>0</v>
      </c>
      <c r="J31" s="46">
        <f t="shared" si="1"/>
        <v>111</v>
      </c>
      <c r="K31" s="52">
        <v>95</v>
      </c>
      <c r="L31" s="45">
        <v>1</v>
      </c>
      <c r="M31" s="53">
        <f t="shared" si="2"/>
        <v>96</v>
      </c>
      <c r="N31" s="52">
        <f t="shared" si="3"/>
        <v>206</v>
      </c>
      <c r="O31" s="45">
        <f t="shared" si="3"/>
        <v>1</v>
      </c>
      <c r="P31" s="53">
        <f t="shared" si="4"/>
        <v>207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74</v>
      </c>
      <c r="O32" s="48">
        <f t="shared" si="5"/>
        <v>0</v>
      </c>
      <c r="P32" s="55">
        <f t="shared" si="4"/>
        <v>74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24</v>
      </c>
      <c r="E33" s="45">
        <v>0</v>
      </c>
      <c r="F33" s="45">
        <v>0</v>
      </c>
      <c r="G33" s="53">
        <f t="shared" si="0"/>
        <v>24</v>
      </c>
      <c r="H33" s="44">
        <v>22</v>
      </c>
      <c r="I33" s="45">
        <v>0</v>
      </c>
      <c r="J33" s="46">
        <f t="shared" si="1"/>
        <v>22</v>
      </c>
      <c r="K33" s="52">
        <v>29</v>
      </c>
      <c r="L33" s="45">
        <v>0</v>
      </c>
      <c r="M33" s="53">
        <f t="shared" si="2"/>
        <v>29</v>
      </c>
      <c r="N33" s="52">
        <f t="shared" si="5"/>
        <v>51</v>
      </c>
      <c r="O33" s="45">
        <f t="shared" si="5"/>
        <v>0</v>
      </c>
      <c r="P33" s="53">
        <f t="shared" si="4"/>
        <v>51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48</v>
      </c>
      <c r="E34" s="48">
        <v>0</v>
      </c>
      <c r="F34" s="48">
        <v>0</v>
      </c>
      <c r="G34" s="55">
        <f t="shared" si="0"/>
        <v>48</v>
      </c>
      <c r="H34" s="47">
        <v>48</v>
      </c>
      <c r="I34" s="48">
        <v>0</v>
      </c>
      <c r="J34" s="49">
        <f t="shared" si="1"/>
        <v>48</v>
      </c>
      <c r="K34" s="54">
        <v>62</v>
      </c>
      <c r="L34" s="48">
        <v>0</v>
      </c>
      <c r="M34" s="55">
        <f t="shared" si="2"/>
        <v>62</v>
      </c>
      <c r="N34" s="54">
        <f t="shared" si="5"/>
        <v>110</v>
      </c>
      <c r="O34" s="48">
        <f t="shared" si="5"/>
        <v>0</v>
      </c>
      <c r="P34" s="55">
        <f t="shared" si="4"/>
        <v>110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92</v>
      </c>
      <c r="E35" s="45">
        <v>0</v>
      </c>
      <c r="F35" s="45">
        <v>0</v>
      </c>
      <c r="G35" s="53">
        <f t="shared" si="0"/>
        <v>92</v>
      </c>
      <c r="H35" s="44">
        <v>113</v>
      </c>
      <c r="I35" s="45">
        <v>0</v>
      </c>
      <c r="J35" s="46">
        <f t="shared" si="1"/>
        <v>113</v>
      </c>
      <c r="K35" s="52">
        <v>112</v>
      </c>
      <c r="L35" s="45">
        <v>0</v>
      </c>
      <c r="M35" s="53">
        <f t="shared" si="2"/>
        <v>112</v>
      </c>
      <c r="N35" s="52">
        <f t="shared" si="5"/>
        <v>225</v>
      </c>
      <c r="O35" s="45">
        <f t="shared" si="5"/>
        <v>0</v>
      </c>
      <c r="P35" s="53">
        <f t="shared" si="4"/>
        <v>225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101</v>
      </c>
      <c r="E36" s="48">
        <v>0</v>
      </c>
      <c r="F36" s="48">
        <v>2</v>
      </c>
      <c r="G36" s="55">
        <f t="shared" si="0"/>
        <v>103</v>
      </c>
      <c r="H36" s="47">
        <v>128</v>
      </c>
      <c r="I36" s="48">
        <v>0</v>
      </c>
      <c r="J36" s="49">
        <f t="shared" si="1"/>
        <v>128</v>
      </c>
      <c r="K36" s="54">
        <v>107</v>
      </c>
      <c r="L36" s="48">
        <v>2</v>
      </c>
      <c r="M36" s="55">
        <f t="shared" si="2"/>
        <v>109</v>
      </c>
      <c r="N36" s="54">
        <f t="shared" si="5"/>
        <v>235</v>
      </c>
      <c r="O36" s="48">
        <f t="shared" si="5"/>
        <v>2</v>
      </c>
      <c r="P36" s="55">
        <f t="shared" si="4"/>
        <v>237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118</v>
      </c>
      <c r="E37" s="45">
        <v>18</v>
      </c>
      <c r="F37" s="45">
        <v>0</v>
      </c>
      <c r="G37" s="53">
        <f t="shared" si="0"/>
        <v>136</v>
      </c>
      <c r="H37" s="44">
        <v>140</v>
      </c>
      <c r="I37" s="45">
        <v>0</v>
      </c>
      <c r="J37" s="46">
        <f t="shared" si="1"/>
        <v>140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265</v>
      </c>
      <c r="O37" s="45">
        <f t="shared" si="5"/>
        <v>18</v>
      </c>
      <c r="P37" s="53">
        <f t="shared" si="4"/>
        <v>283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45</v>
      </c>
      <c r="E38" s="48">
        <v>0</v>
      </c>
      <c r="F38" s="48">
        <v>0</v>
      </c>
      <c r="G38" s="55">
        <f t="shared" si="0"/>
        <v>45</v>
      </c>
      <c r="H38" s="47">
        <v>49</v>
      </c>
      <c r="I38" s="48">
        <v>0</v>
      </c>
      <c r="J38" s="49">
        <f t="shared" si="1"/>
        <v>49</v>
      </c>
      <c r="K38" s="54">
        <v>45</v>
      </c>
      <c r="L38" s="48">
        <v>0</v>
      </c>
      <c r="M38" s="55">
        <f t="shared" si="2"/>
        <v>45</v>
      </c>
      <c r="N38" s="54">
        <f t="shared" si="5"/>
        <v>94</v>
      </c>
      <c r="O38" s="48">
        <f t="shared" si="5"/>
        <v>0</v>
      </c>
      <c r="P38" s="55">
        <f t="shared" si="4"/>
        <v>94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25</v>
      </c>
      <c r="I40" s="48">
        <v>0</v>
      </c>
      <c r="J40" s="49">
        <f t="shared" si="1"/>
        <v>25</v>
      </c>
      <c r="K40" s="54">
        <v>23</v>
      </c>
      <c r="L40" s="48">
        <v>0</v>
      </c>
      <c r="M40" s="55">
        <f t="shared" si="2"/>
        <v>23</v>
      </c>
      <c r="N40" s="54">
        <f t="shared" si="5"/>
        <v>48</v>
      </c>
      <c r="O40" s="48">
        <f t="shared" si="5"/>
        <v>0</v>
      </c>
      <c r="P40" s="55">
        <f t="shared" si="4"/>
        <v>48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44</v>
      </c>
      <c r="I41" s="45">
        <v>0</v>
      </c>
      <c r="J41" s="46">
        <f t="shared" si="1"/>
        <v>44</v>
      </c>
      <c r="K41" s="52">
        <v>56</v>
      </c>
      <c r="L41" s="45">
        <v>0</v>
      </c>
      <c r="M41" s="53">
        <f t="shared" si="2"/>
        <v>56</v>
      </c>
      <c r="N41" s="52">
        <f t="shared" si="5"/>
        <v>100</v>
      </c>
      <c r="O41" s="45">
        <f t="shared" si="5"/>
        <v>0</v>
      </c>
      <c r="P41" s="53">
        <f t="shared" si="4"/>
        <v>100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74</v>
      </c>
      <c r="I42" s="48">
        <v>0</v>
      </c>
      <c r="J42" s="49">
        <f t="shared" si="1"/>
        <v>74</v>
      </c>
      <c r="K42" s="54">
        <v>81</v>
      </c>
      <c r="L42" s="48">
        <v>2</v>
      </c>
      <c r="M42" s="55">
        <f t="shared" si="2"/>
        <v>83</v>
      </c>
      <c r="N42" s="54">
        <f t="shared" si="5"/>
        <v>155</v>
      </c>
      <c r="O42" s="48">
        <f t="shared" si="5"/>
        <v>2</v>
      </c>
      <c r="P42" s="55">
        <f t="shared" si="4"/>
        <v>157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38</v>
      </c>
      <c r="E43" s="45">
        <v>0</v>
      </c>
      <c r="F43" s="45">
        <v>0</v>
      </c>
      <c r="G43" s="53">
        <f t="shared" si="0"/>
        <v>38</v>
      </c>
      <c r="H43" s="44">
        <v>38</v>
      </c>
      <c r="I43" s="45">
        <v>0</v>
      </c>
      <c r="J43" s="46">
        <f t="shared" si="1"/>
        <v>38</v>
      </c>
      <c r="K43" s="52">
        <v>36</v>
      </c>
      <c r="L43" s="45">
        <v>0</v>
      </c>
      <c r="M43" s="53">
        <f t="shared" si="2"/>
        <v>36</v>
      </c>
      <c r="N43" s="52">
        <f t="shared" si="5"/>
        <v>74</v>
      </c>
      <c r="O43" s="45">
        <f t="shared" si="5"/>
        <v>0</v>
      </c>
      <c r="P43" s="53">
        <f t="shared" si="4"/>
        <v>74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28</v>
      </c>
      <c r="L44" s="48">
        <v>0</v>
      </c>
      <c r="M44" s="55">
        <f t="shared" si="2"/>
        <v>28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116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65</v>
      </c>
      <c r="I46" s="48">
        <v>0</v>
      </c>
      <c r="J46" s="49">
        <f t="shared" si="1"/>
        <v>65</v>
      </c>
      <c r="K46" s="54">
        <v>65</v>
      </c>
      <c r="L46" s="48">
        <v>0</v>
      </c>
      <c r="M46" s="55">
        <f t="shared" si="2"/>
        <v>65</v>
      </c>
      <c r="N46" s="54">
        <f t="shared" si="5"/>
        <v>130</v>
      </c>
      <c r="O46" s="48">
        <f t="shared" si="5"/>
        <v>0</v>
      </c>
      <c r="P46" s="55">
        <f t="shared" si="4"/>
        <v>130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34</v>
      </c>
      <c r="L47" s="45">
        <v>0</v>
      </c>
      <c r="M47" s="53">
        <f t="shared" si="2"/>
        <v>34</v>
      </c>
      <c r="N47" s="52">
        <f t="shared" si="5"/>
        <v>62</v>
      </c>
      <c r="O47" s="45">
        <f t="shared" si="5"/>
        <v>0</v>
      </c>
      <c r="P47" s="53">
        <f t="shared" si="4"/>
        <v>62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182</v>
      </c>
      <c r="I48" s="48">
        <v>0</v>
      </c>
      <c r="J48" s="49">
        <f t="shared" si="1"/>
        <v>182</v>
      </c>
      <c r="K48" s="54">
        <v>215</v>
      </c>
      <c r="L48" s="48">
        <v>1</v>
      </c>
      <c r="M48" s="55">
        <f t="shared" si="2"/>
        <v>216</v>
      </c>
      <c r="N48" s="54">
        <f t="shared" si="5"/>
        <v>397</v>
      </c>
      <c r="O48" s="48">
        <f t="shared" si="5"/>
        <v>1</v>
      </c>
      <c r="P48" s="55">
        <f t="shared" si="4"/>
        <v>398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3068</v>
      </c>
      <c r="E49" s="45">
        <f t="shared" si="6"/>
        <v>86</v>
      </c>
      <c r="F49" s="45">
        <f t="shared" si="6"/>
        <v>17</v>
      </c>
      <c r="G49" s="53">
        <f>SUM(G5:G48)</f>
        <v>3171</v>
      </c>
      <c r="H49" s="44">
        <f t="shared" si="6"/>
        <v>3412</v>
      </c>
      <c r="I49" s="45">
        <f t="shared" si="6"/>
        <v>19</v>
      </c>
      <c r="J49" s="46">
        <f t="shared" si="6"/>
        <v>3431</v>
      </c>
      <c r="K49" s="52">
        <f t="shared" si="6"/>
        <v>3411</v>
      </c>
      <c r="L49" s="45">
        <f t="shared" si="6"/>
        <v>88</v>
      </c>
      <c r="M49" s="53">
        <f t="shared" si="6"/>
        <v>3499</v>
      </c>
      <c r="N49" s="52">
        <f>SUM(N5:N48)</f>
        <v>6823</v>
      </c>
      <c r="O49" s="45">
        <f t="shared" si="6"/>
        <v>107</v>
      </c>
      <c r="P49" s="53">
        <f>SUM(P5:P48)</f>
        <v>6930</v>
      </c>
    </row>
    <row r="50" spans="1:17" ht="16.5" customHeight="1" x14ac:dyDescent="0.25">
      <c r="A50" s="410" t="s">
        <v>49</v>
      </c>
      <c r="B50" s="411"/>
      <c r="C50" s="411"/>
      <c r="D50" s="113">
        <f>'H27.9'!D49-'H27.8'!D49</f>
        <v>-9</v>
      </c>
      <c r="E50" s="83">
        <f>'H27.9'!E49-'H27.8'!E49</f>
        <v>0</v>
      </c>
      <c r="F50" s="117">
        <f>'H27.9'!F49-'H27.8'!F49</f>
        <v>1</v>
      </c>
      <c r="G50" s="84">
        <f>'H27.9'!G49-'H27.8'!G49</f>
        <v>-8</v>
      </c>
      <c r="H50" s="114">
        <f>'H27.9'!H49-'H27.8'!H49</f>
        <v>-13</v>
      </c>
      <c r="I50" s="83">
        <f>'H27.9'!I49-'H27.8'!I49</f>
        <v>1</v>
      </c>
      <c r="J50" s="84">
        <f>'H27.9'!J49-'H27.8'!J49</f>
        <v>-12</v>
      </c>
      <c r="K50" s="114">
        <f>'H27.9'!K49-'H27.8'!K49</f>
        <v>-15</v>
      </c>
      <c r="L50" s="83">
        <f>'H27.9'!L49-'H27.8'!L49</f>
        <v>0</v>
      </c>
      <c r="M50" s="84">
        <f>'H27.9'!M49-'H27.8'!M49</f>
        <v>-15</v>
      </c>
      <c r="N50" s="82">
        <f>'H27.9'!N49-'H27.8'!N49</f>
        <v>-28</v>
      </c>
      <c r="O50" s="117">
        <f>'H27.9'!O49-'H27.8'!O49</f>
        <v>1</v>
      </c>
      <c r="P50" s="84">
        <f>'H27.9'!P49-'H27.8'!P49</f>
        <v>-27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124">
    <tabColor rgb="FFFF99CC"/>
  </sheetPr>
  <dimension ref="A1:S50"/>
  <sheetViews>
    <sheetView zoomScale="115" zoomScaleNormal="115" workbookViewId="0">
      <pane ySplit="4" topLeftCell="A44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92</v>
      </c>
      <c r="I5" s="45">
        <v>0</v>
      </c>
      <c r="J5" s="46">
        <f t="shared" ref="J5:J48" si="1">SUM(H5:I5)</f>
        <v>92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172</v>
      </c>
      <c r="O5" s="45">
        <f t="shared" si="3"/>
        <v>0</v>
      </c>
      <c r="P5" s="53">
        <f t="shared" ref="P5:P48" si="4">SUM(N5:O5)</f>
        <v>172</v>
      </c>
    </row>
    <row r="6" spans="1:19" ht="16.5" customHeight="1" x14ac:dyDescent="0.25">
      <c r="A6" s="39">
        <v>2</v>
      </c>
      <c r="B6" s="40" t="s">
        <v>9</v>
      </c>
      <c r="C6" s="40"/>
      <c r="D6" s="54">
        <v>200</v>
      </c>
      <c r="E6" s="48">
        <v>50</v>
      </c>
      <c r="F6" s="48">
        <v>0</v>
      </c>
      <c r="G6" s="55">
        <f t="shared" si="0"/>
        <v>250</v>
      </c>
      <c r="H6" s="47">
        <v>223</v>
      </c>
      <c r="I6" s="48">
        <v>6</v>
      </c>
      <c r="J6" s="49">
        <f t="shared" si="1"/>
        <v>229</v>
      </c>
      <c r="K6" s="54">
        <v>241</v>
      </c>
      <c r="L6" s="48">
        <v>44</v>
      </c>
      <c r="M6" s="55">
        <f t="shared" si="2"/>
        <v>285</v>
      </c>
      <c r="N6" s="54">
        <f t="shared" si="3"/>
        <v>464</v>
      </c>
      <c r="O6" s="48">
        <f t="shared" si="3"/>
        <v>50</v>
      </c>
      <c r="P6" s="55">
        <f t="shared" si="4"/>
        <v>514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347</v>
      </c>
      <c r="E7" s="45">
        <v>3</v>
      </c>
      <c r="F7" s="45">
        <v>0</v>
      </c>
      <c r="G7" s="53">
        <f t="shared" si="0"/>
        <v>350</v>
      </c>
      <c r="H7" s="44">
        <v>363</v>
      </c>
      <c r="I7" s="45">
        <v>3</v>
      </c>
      <c r="J7" s="46">
        <f t="shared" si="1"/>
        <v>366</v>
      </c>
      <c r="K7" s="52">
        <v>276</v>
      </c>
      <c r="L7" s="45">
        <v>0</v>
      </c>
      <c r="M7" s="53">
        <f t="shared" si="2"/>
        <v>276</v>
      </c>
      <c r="N7" s="52">
        <f t="shared" si="3"/>
        <v>639</v>
      </c>
      <c r="O7" s="45">
        <f t="shared" si="3"/>
        <v>3</v>
      </c>
      <c r="P7" s="53">
        <f t="shared" si="4"/>
        <v>642</v>
      </c>
    </row>
    <row r="8" spans="1:19" ht="16.5" customHeight="1" x14ac:dyDescent="0.25">
      <c r="A8" s="39">
        <v>4</v>
      </c>
      <c r="B8" s="40" t="s">
        <v>7</v>
      </c>
      <c r="C8" s="40"/>
      <c r="D8" s="54">
        <v>75</v>
      </c>
      <c r="E8" s="48">
        <v>1</v>
      </c>
      <c r="F8" s="48">
        <v>1</v>
      </c>
      <c r="G8" s="55">
        <f t="shared" si="0"/>
        <v>77</v>
      </c>
      <c r="H8" s="47">
        <v>77</v>
      </c>
      <c r="I8" s="48">
        <v>1</v>
      </c>
      <c r="J8" s="49">
        <f t="shared" si="1"/>
        <v>78</v>
      </c>
      <c r="K8" s="54">
        <v>77</v>
      </c>
      <c r="L8" s="48">
        <v>3</v>
      </c>
      <c r="M8" s="55">
        <f t="shared" si="2"/>
        <v>80</v>
      </c>
      <c r="N8" s="54">
        <f t="shared" si="3"/>
        <v>154</v>
      </c>
      <c r="O8" s="48">
        <f t="shared" si="3"/>
        <v>4</v>
      </c>
      <c r="P8" s="55">
        <f t="shared" si="4"/>
        <v>158</v>
      </c>
    </row>
    <row r="9" spans="1:19" ht="16.5" customHeight="1" x14ac:dyDescent="0.25">
      <c r="A9" s="37">
        <v>5</v>
      </c>
      <c r="B9" s="38" t="s">
        <v>5</v>
      </c>
      <c r="C9" s="38"/>
      <c r="D9" s="52">
        <v>51</v>
      </c>
      <c r="E9" s="45">
        <v>0</v>
      </c>
      <c r="F9" s="45">
        <v>0</v>
      </c>
      <c r="G9" s="53">
        <f t="shared" si="0"/>
        <v>51</v>
      </c>
      <c r="H9" s="44">
        <v>67</v>
      </c>
      <c r="I9" s="45">
        <v>0</v>
      </c>
      <c r="J9" s="46">
        <f t="shared" si="1"/>
        <v>67</v>
      </c>
      <c r="K9" s="52">
        <v>71</v>
      </c>
      <c r="L9" s="45">
        <v>0</v>
      </c>
      <c r="M9" s="53">
        <f t="shared" si="2"/>
        <v>71</v>
      </c>
      <c r="N9" s="52">
        <f t="shared" si="3"/>
        <v>138</v>
      </c>
      <c r="O9" s="45">
        <f t="shared" si="3"/>
        <v>0</v>
      </c>
      <c r="P9" s="53">
        <f t="shared" si="4"/>
        <v>138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269</v>
      </c>
      <c r="E10" s="48">
        <v>0</v>
      </c>
      <c r="F10" s="48">
        <v>3</v>
      </c>
      <c r="G10" s="55">
        <f t="shared" si="0"/>
        <v>272</v>
      </c>
      <c r="H10" s="47">
        <v>336</v>
      </c>
      <c r="I10" s="48">
        <v>1</v>
      </c>
      <c r="J10" s="49">
        <f t="shared" si="1"/>
        <v>337</v>
      </c>
      <c r="K10" s="54">
        <v>364</v>
      </c>
      <c r="L10" s="48">
        <v>2</v>
      </c>
      <c r="M10" s="55">
        <f t="shared" si="2"/>
        <v>366</v>
      </c>
      <c r="N10" s="54">
        <f t="shared" si="3"/>
        <v>700</v>
      </c>
      <c r="O10" s="48">
        <f t="shared" si="3"/>
        <v>3</v>
      </c>
      <c r="P10" s="55">
        <f t="shared" si="4"/>
        <v>703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34</v>
      </c>
      <c r="E11" s="45">
        <v>0</v>
      </c>
      <c r="F11" s="45">
        <v>0</v>
      </c>
      <c r="G11" s="53">
        <f t="shared" si="0"/>
        <v>34</v>
      </c>
      <c r="H11" s="44">
        <v>31</v>
      </c>
      <c r="I11" s="45">
        <v>0</v>
      </c>
      <c r="J11" s="46">
        <f t="shared" si="1"/>
        <v>31</v>
      </c>
      <c r="K11" s="52">
        <v>30</v>
      </c>
      <c r="L11" s="45">
        <v>0</v>
      </c>
      <c r="M11" s="53">
        <f t="shared" si="2"/>
        <v>30</v>
      </c>
      <c r="N11" s="52">
        <f t="shared" si="3"/>
        <v>61</v>
      </c>
      <c r="O11" s="45">
        <f t="shared" si="3"/>
        <v>0</v>
      </c>
      <c r="P11" s="53">
        <f t="shared" si="4"/>
        <v>61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39</v>
      </c>
      <c r="I12" s="48">
        <v>0</v>
      </c>
      <c r="J12" s="49">
        <f t="shared" si="1"/>
        <v>39</v>
      </c>
      <c r="K12" s="54">
        <v>43</v>
      </c>
      <c r="L12" s="48">
        <v>0</v>
      </c>
      <c r="M12" s="55">
        <f t="shared" si="2"/>
        <v>43</v>
      </c>
      <c r="N12" s="54">
        <f t="shared" si="3"/>
        <v>82</v>
      </c>
      <c r="O12" s="48">
        <f t="shared" si="3"/>
        <v>0</v>
      </c>
      <c r="P12" s="55">
        <f t="shared" si="4"/>
        <v>82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74</v>
      </c>
      <c r="E13" s="45">
        <v>0</v>
      </c>
      <c r="F13" s="45">
        <v>0</v>
      </c>
      <c r="G13" s="53">
        <f t="shared" si="0"/>
        <v>74</v>
      </c>
      <c r="H13" s="44">
        <v>90</v>
      </c>
      <c r="I13" s="45">
        <v>0</v>
      </c>
      <c r="J13" s="46">
        <f t="shared" si="1"/>
        <v>90</v>
      </c>
      <c r="K13" s="52">
        <v>85</v>
      </c>
      <c r="L13" s="45">
        <v>0</v>
      </c>
      <c r="M13" s="53">
        <f t="shared" si="2"/>
        <v>85</v>
      </c>
      <c r="N13" s="52">
        <f t="shared" si="3"/>
        <v>175</v>
      </c>
      <c r="O13" s="45">
        <f t="shared" si="3"/>
        <v>0</v>
      </c>
      <c r="P13" s="53">
        <f t="shared" si="4"/>
        <v>175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128</v>
      </c>
      <c r="E14" s="48">
        <v>11</v>
      </c>
      <c r="F14" s="48">
        <v>1</v>
      </c>
      <c r="G14" s="55">
        <f t="shared" si="0"/>
        <v>140</v>
      </c>
      <c r="H14" s="47">
        <v>156</v>
      </c>
      <c r="I14" s="48">
        <v>5</v>
      </c>
      <c r="J14" s="49">
        <f t="shared" si="1"/>
        <v>161</v>
      </c>
      <c r="K14" s="54">
        <v>152</v>
      </c>
      <c r="L14" s="48">
        <v>9</v>
      </c>
      <c r="M14" s="55">
        <f t="shared" si="2"/>
        <v>161</v>
      </c>
      <c r="N14" s="54">
        <f t="shared" si="3"/>
        <v>308</v>
      </c>
      <c r="O14" s="48">
        <f t="shared" si="3"/>
        <v>14</v>
      </c>
      <c r="P14" s="55">
        <f t="shared" si="4"/>
        <v>322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148</v>
      </c>
      <c r="E15" s="45">
        <v>1</v>
      </c>
      <c r="F15" s="45">
        <v>1</v>
      </c>
      <c r="G15" s="53">
        <f t="shared" si="0"/>
        <v>150</v>
      </c>
      <c r="H15" s="44">
        <v>189</v>
      </c>
      <c r="I15" s="45">
        <v>0</v>
      </c>
      <c r="J15" s="46">
        <f t="shared" si="1"/>
        <v>189</v>
      </c>
      <c r="K15" s="52">
        <v>182</v>
      </c>
      <c r="L15" s="45">
        <v>2</v>
      </c>
      <c r="M15" s="53">
        <f t="shared" si="2"/>
        <v>184</v>
      </c>
      <c r="N15" s="52">
        <f t="shared" si="3"/>
        <v>371</v>
      </c>
      <c r="O15" s="45">
        <f t="shared" si="3"/>
        <v>2</v>
      </c>
      <c r="P15" s="53">
        <f t="shared" si="4"/>
        <v>373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46</v>
      </c>
      <c r="E16" s="48">
        <v>1</v>
      </c>
      <c r="F16" s="48">
        <v>0</v>
      </c>
      <c r="G16" s="55">
        <f t="shared" si="0"/>
        <v>47</v>
      </c>
      <c r="H16" s="47">
        <v>50</v>
      </c>
      <c r="I16" s="48">
        <v>1</v>
      </c>
      <c r="J16" s="49">
        <f t="shared" si="1"/>
        <v>51</v>
      </c>
      <c r="K16" s="54">
        <v>49</v>
      </c>
      <c r="L16" s="48">
        <v>0</v>
      </c>
      <c r="M16" s="55">
        <f t="shared" si="2"/>
        <v>49</v>
      </c>
      <c r="N16" s="54">
        <f t="shared" si="3"/>
        <v>99</v>
      </c>
      <c r="O16" s="48">
        <f t="shared" si="3"/>
        <v>1</v>
      </c>
      <c r="P16" s="55">
        <f t="shared" si="4"/>
        <v>100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80</v>
      </c>
      <c r="L17" s="45">
        <v>0</v>
      </c>
      <c r="M17" s="53">
        <f t="shared" si="2"/>
        <v>80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24</v>
      </c>
      <c r="E18" s="48">
        <v>0</v>
      </c>
      <c r="F18" s="48">
        <v>0</v>
      </c>
      <c r="G18" s="55">
        <f t="shared" si="0"/>
        <v>24</v>
      </c>
      <c r="H18" s="47">
        <v>19</v>
      </c>
      <c r="I18" s="48">
        <v>0</v>
      </c>
      <c r="J18" s="49">
        <f t="shared" si="1"/>
        <v>19</v>
      </c>
      <c r="K18" s="54">
        <v>26</v>
      </c>
      <c r="L18" s="48">
        <v>0</v>
      </c>
      <c r="M18" s="55">
        <f t="shared" si="2"/>
        <v>26</v>
      </c>
      <c r="N18" s="54">
        <f t="shared" si="3"/>
        <v>45</v>
      </c>
      <c r="O18" s="48">
        <f t="shared" si="3"/>
        <v>0</v>
      </c>
      <c r="P18" s="55">
        <f t="shared" si="4"/>
        <v>45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18</v>
      </c>
      <c r="I24" s="48">
        <v>0</v>
      </c>
      <c r="J24" s="49">
        <f t="shared" si="1"/>
        <v>18</v>
      </c>
      <c r="K24" s="54">
        <v>16</v>
      </c>
      <c r="L24" s="48">
        <v>1</v>
      </c>
      <c r="M24" s="55">
        <f t="shared" si="2"/>
        <v>17</v>
      </c>
      <c r="N24" s="54">
        <f t="shared" si="3"/>
        <v>34</v>
      </c>
      <c r="O24" s="48">
        <f t="shared" si="3"/>
        <v>1</v>
      </c>
      <c r="P24" s="55">
        <f t="shared" si="4"/>
        <v>35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44</v>
      </c>
      <c r="E28" s="48">
        <v>0</v>
      </c>
      <c r="F28" s="48">
        <v>0</v>
      </c>
      <c r="G28" s="55">
        <f t="shared" si="0"/>
        <v>44</v>
      </c>
      <c r="H28" s="47">
        <v>42</v>
      </c>
      <c r="I28" s="48">
        <v>0</v>
      </c>
      <c r="J28" s="49">
        <f t="shared" si="1"/>
        <v>42</v>
      </c>
      <c r="K28" s="54">
        <v>53</v>
      </c>
      <c r="L28" s="48">
        <v>0</v>
      </c>
      <c r="M28" s="55">
        <f t="shared" si="2"/>
        <v>53</v>
      </c>
      <c r="N28" s="54">
        <f t="shared" si="3"/>
        <v>95</v>
      </c>
      <c r="O28" s="48">
        <f t="shared" si="3"/>
        <v>0</v>
      </c>
      <c r="P28" s="55">
        <f t="shared" si="4"/>
        <v>95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57</v>
      </c>
      <c r="E29" s="45">
        <v>1</v>
      </c>
      <c r="F29" s="45">
        <v>0</v>
      </c>
      <c r="G29" s="53">
        <f t="shared" si="0"/>
        <v>58</v>
      </c>
      <c r="H29" s="44">
        <v>54</v>
      </c>
      <c r="I29" s="45">
        <v>0</v>
      </c>
      <c r="J29" s="46">
        <f t="shared" si="1"/>
        <v>54</v>
      </c>
      <c r="K29" s="52">
        <v>62</v>
      </c>
      <c r="L29" s="45">
        <v>1</v>
      </c>
      <c r="M29" s="53">
        <f t="shared" si="2"/>
        <v>63</v>
      </c>
      <c r="N29" s="52">
        <f t="shared" si="3"/>
        <v>116</v>
      </c>
      <c r="O29" s="45">
        <f t="shared" si="3"/>
        <v>1</v>
      </c>
      <c r="P29" s="53">
        <f t="shared" si="4"/>
        <v>117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35</v>
      </c>
      <c r="L30" s="48">
        <v>0</v>
      </c>
      <c r="M30" s="55">
        <f t="shared" si="2"/>
        <v>35</v>
      </c>
      <c r="N30" s="54">
        <f t="shared" si="3"/>
        <v>68</v>
      </c>
      <c r="O30" s="48">
        <f t="shared" si="3"/>
        <v>0</v>
      </c>
      <c r="P30" s="55">
        <f t="shared" si="4"/>
        <v>68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101</v>
      </c>
      <c r="E31" s="45">
        <v>0</v>
      </c>
      <c r="F31" s="45">
        <v>1</v>
      </c>
      <c r="G31" s="53">
        <f t="shared" si="0"/>
        <v>102</v>
      </c>
      <c r="H31" s="44">
        <v>113</v>
      </c>
      <c r="I31" s="45">
        <v>0</v>
      </c>
      <c r="J31" s="46">
        <f t="shared" si="1"/>
        <v>113</v>
      </c>
      <c r="K31" s="52">
        <v>94</v>
      </c>
      <c r="L31" s="45">
        <v>1</v>
      </c>
      <c r="M31" s="53">
        <f t="shared" si="2"/>
        <v>95</v>
      </c>
      <c r="N31" s="52">
        <f t="shared" si="3"/>
        <v>207</v>
      </c>
      <c r="O31" s="45">
        <f t="shared" si="3"/>
        <v>1</v>
      </c>
      <c r="P31" s="53">
        <f t="shared" si="4"/>
        <v>208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43</v>
      </c>
      <c r="L32" s="48">
        <v>0</v>
      </c>
      <c r="M32" s="55">
        <f t="shared" si="2"/>
        <v>43</v>
      </c>
      <c r="N32" s="54">
        <f t="shared" ref="N32:O48" si="5">H32+K32</f>
        <v>75</v>
      </c>
      <c r="O32" s="48">
        <f t="shared" si="5"/>
        <v>0</v>
      </c>
      <c r="P32" s="55">
        <f t="shared" si="4"/>
        <v>75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24</v>
      </c>
      <c r="E33" s="45">
        <v>0</v>
      </c>
      <c r="F33" s="45">
        <v>0</v>
      </c>
      <c r="G33" s="53">
        <f t="shared" si="0"/>
        <v>24</v>
      </c>
      <c r="H33" s="44">
        <v>22</v>
      </c>
      <c r="I33" s="45">
        <v>0</v>
      </c>
      <c r="J33" s="46">
        <f t="shared" si="1"/>
        <v>22</v>
      </c>
      <c r="K33" s="52">
        <v>30</v>
      </c>
      <c r="L33" s="45">
        <v>0</v>
      </c>
      <c r="M33" s="53">
        <f t="shared" si="2"/>
        <v>30</v>
      </c>
      <c r="N33" s="52">
        <f t="shared" si="5"/>
        <v>52</v>
      </c>
      <c r="O33" s="45">
        <f t="shared" si="5"/>
        <v>0</v>
      </c>
      <c r="P33" s="53">
        <f t="shared" si="4"/>
        <v>52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50</v>
      </c>
      <c r="E34" s="48">
        <v>0</v>
      </c>
      <c r="F34" s="48">
        <v>0</v>
      </c>
      <c r="G34" s="55">
        <f t="shared" si="0"/>
        <v>50</v>
      </c>
      <c r="H34" s="47">
        <v>52</v>
      </c>
      <c r="I34" s="48">
        <v>0</v>
      </c>
      <c r="J34" s="49">
        <f t="shared" si="1"/>
        <v>52</v>
      </c>
      <c r="K34" s="54">
        <v>65</v>
      </c>
      <c r="L34" s="48">
        <v>0</v>
      </c>
      <c r="M34" s="55">
        <f t="shared" si="2"/>
        <v>65</v>
      </c>
      <c r="N34" s="54">
        <f t="shared" si="5"/>
        <v>117</v>
      </c>
      <c r="O34" s="48">
        <f t="shared" si="5"/>
        <v>0</v>
      </c>
      <c r="P34" s="55">
        <f t="shared" si="4"/>
        <v>117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95</v>
      </c>
      <c r="E35" s="45">
        <v>0</v>
      </c>
      <c r="F35" s="45">
        <v>0</v>
      </c>
      <c r="G35" s="53">
        <f t="shared" si="0"/>
        <v>95</v>
      </c>
      <c r="H35" s="44">
        <v>115</v>
      </c>
      <c r="I35" s="45">
        <v>0</v>
      </c>
      <c r="J35" s="46">
        <f t="shared" si="1"/>
        <v>115</v>
      </c>
      <c r="K35" s="52">
        <v>116</v>
      </c>
      <c r="L35" s="45">
        <v>0</v>
      </c>
      <c r="M35" s="53">
        <f t="shared" si="2"/>
        <v>116</v>
      </c>
      <c r="N35" s="52">
        <f t="shared" si="5"/>
        <v>231</v>
      </c>
      <c r="O35" s="45">
        <f t="shared" si="5"/>
        <v>0</v>
      </c>
      <c r="P35" s="53">
        <f t="shared" si="4"/>
        <v>231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96</v>
      </c>
      <c r="E36" s="48">
        <v>0</v>
      </c>
      <c r="F36" s="48">
        <v>2</v>
      </c>
      <c r="G36" s="55">
        <f t="shared" si="0"/>
        <v>98</v>
      </c>
      <c r="H36" s="47">
        <v>124</v>
      </c>
      <c r="I36" s="48">
        <v>0</v>
      </c>
      <c r="J36" s="49">
        <f t="shared" si="1"/>
        <v>124</v>
      </c>
      <c r="K36" s="54">
        <v>100</v>
      </c>
      <c r="L36" s="48">
        <v>2</v>
      </c>
      <c r="M36" s="55">
        <f t="shared" si="2"/>
        <v>102</v>
      </c>
      <c r="N36" s="54">
        <f t="shared" si="5"/>
        <v>224</v>
      </c>
      <c r="O36" s="48">
        <f t="shared" si="5"/>
        <v>2</v>
      </c>
      <c r="P36" s="55">
        <f t="shared" si="4"/>
        <v>226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118</v>
      </c>
      <c r="E37" s="45">
        <v>18</v>
      </c>
      <c r="F37" s="45">
        <v>0</v>
      </c>
      <c r="G37" s="53">
        <f t="shared" si="0"/>
        <v>136</v>
      </c>
      <c r="H37" s="44">
        <v>140</v>
      </c>
      <c r="I37" s="45">
        <v>0</v>
      </c>
      <c r="J37" s="46">
        <f t="shared" si="1"/>
        <v>140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265</v>
      </c>
      <c r="O37" s="45">
        <f t="shared" si="5"/>
        <v>18</v>
      </c>
      <c r="P37" s="53">
        <f t="shared" si="4"/>
        <v>283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45</v>
      </c>
      <c r="E38" s="48">
        <v>0</v>
      </c>
      <c r="F38" s="48">
        <v>0</v>
      </c>
      <c r="G38" s="55">
        <f t="shared" si="0"/>
        <v>45</v>
      </c>
      <c r="H38" s="47">
        <v>49</v>
      </c>
      <c r="I38" s="48">
        <v>0</v>
      </c>
      <c r="J38" s="49">
        <f t="shared" si="1"/>
        <v>49</v>
      </c>
      <c r="K38" s="54">
        <v>45</v>
      </c>
      <c r="L38" s="48">
        <v>0</v>
      </c>
      <c r="M38" s="55">
        <f t="shared" si="2"/>
        <v>45</v>
      </c>
      <c r="N38" s="54">
        <f t="shared" si="5"/>
        <v>94</v>
      </c>
      <c r="O38" s="48">
        <f t="shared" si="5"/>
        <v>0</v>
      </c>
      <c r="P38" s="55">
        <f t="shared" si="4"/>
        <v>94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45</v>
      </c>
      <c r="E41" s="45">
        <v>0</v>
      </c>
      <c r="F41" s="45">
        <v>0</v>
      </c>
      <c r="G41" s="53">
        <f t="shared" si="0"/>
        <v>45</v>
      </c>
      <c r="H41" s="44">
        <v>48</v>
      </c>
      <c r="I41" s="45">
        <v>0</v>
      </c>
      <c r="J41" s="46">
        <f t="shared" si="1"/>
        <v>48</v>
      </c>
      <c r="K41" s="52">
        <v>60</v>
      </c>
      <c r="L41" s="45">
        <v>0</v>
      </c>
      <c r="M41" s="53">
        <f t="shared" si="2"/>
        <v>60</v>
      </c>
      <c r="N41" s="52">
        <f t="shared" si="5"/>
        <v>108</v>
      </c>
      <c r="O41" s="45">
        <f t="shared" si="5"/>
        <v>0</v>
      </c>
      <c r="P41" s="53">
        <f t="shared" si="4"/>
        <v>108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54</v>
      </c>
      <c r="E42" s="48">
        <v>0</v>
      </c>
      <c r="F42" s="48">
        <v>2</v>
      </c>
      <c r="G42" s="55">
        <f t="shared" si="0"/>
        <v>56</v>
      </c>
      <c r="H42" s="47">
        <v>75</v>
      </c>
      <c r="I42" s="48">
        <v>0</v>
      </c>
      <c r="J42" s="49">
        <f t="shared" si="1"/>
        <v>75</v>
      </c>
      <c r="K42" s="54">
        <v>82</v>
      </c>
      <c r="L42" s="48">
        <v>2</v>
      </c>
      <c r="M42" s="55">
        <f t="shared" si="2"/>
        <v>84</v>
      </c>
      <c r="N42" s="54">
        <f t="shared" si="5"/>
        <v>157</v>
      </c>
      <c r="O42" s="48">
        <f t="shared" si="5"/>
        <v>2</v>
      </c>
      <c r="P42" s="55">
        <f t="shared" si="4"/>
        <v>159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38</v>
      </c>
      <c r="E43" s="45">
        <v>0</v>
      </c>
      <c r="F43" s="45">
        <v>0</v>
      </c>
      <c r="G43" s="53">
        <f t="shared" si="0"/>
        <v>38</v>
      </c>
      <c r="H43" s="44">
        <v>38</v>
      </c>
      <c r="I43" s="45">
        <v>0</v>
      </c>
      <c r="J43" s="46">
        <f t="shared" si="1"/>
        <v>38</v>
      </c>
      <c r="K43" s="52">
        <v>37</v>
      </c>
      <c r="L43" s="45">
        <v>0</v>
      </c>
      <c r="M43" s="53">
        <f t="shared" si="2"/>
        <v>37</v>
      </c>
      <c r="N43" s="52">
        <f t="shared" si="5"/>
        <v>75</v>
      </c>
      <c r="O43" s="45">
        <f t="shared" si="5"/>
        <v>0</v>
      </c>
      <c r="P43" s="53">
        <f t="shared" si="4"/>
        <v>75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29</v>
      </c>
      <c r="L44" s="48">
        <v>0</v>
      </c>
      <c r="M44" s="55">
        <f t="shared" si="2"/>
        <v>29</v>
      </c>
      <c r="N44" s="54">
        <f t="shared" si="5"/>
        <v>58</v>
      </c>
      <c r="O44" s="48">
        <f t="shared" si="5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116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65</v>
      </c>
      <c r="I46" s="48">
        <v>0</v>
      </c>
      <c r="J46" s="49">
        <f t="shared" si="1"/>
        <v>65</v>
      </c>
      <c r="K46" s="54">
        <v>66</v>
      </c>
      <c r="L46" s="48">
        <v>0</v>
      </c>
      <c r="M46" s="55">
        <f t="shared" si="2"/>
        <v>66</v>
      </c>
      <c r="N46" s="54">
        <f t="shared" si="5"/>
        <v>131</v>
      </c>
      <c r="O46" s="48">
        <f t="shared" si="5"/>
        <v>0</v>
      </c>
      <c r="P46" s="55">
        <f t="shared" si="4"/>
        <v>131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34</v>
      </c>
      <c r="L47" s="45">
        <v>0</v>
      </c>
      <c r="M47" s="53">
        <f t="shared" si="2"/>
        <v>34</v>
      </c>
      <c r="N47" s="52">
        <f t="shared" si="5"/>
        <v>62</v>
      </c>
      <c r="O47" s="45">
        <f t="shared" si="5"/>
        <v>0</v>
      </c>
      <c r="P47" s="53">
        <f t="shared" si="4"/>
        <v>62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180</v>
      </c>
      <c r="I48" s="48">
        <v>0</v>
      </c>
      <c r="J48" s="49">
        <f t="shared" si="1"/>
        <v>180</v>
      </c>
      <c r="K48" s="54">
        <v>216</v>
      </c>
      <c r="L48" s="48">
        <v>1</v>
      </c>
      <c r="M48" s="55">
        <f t="shared" si="2"/>
        <v>217</v>
      </c>
      <c r="N48" s="54">
        <f t="shared" si="5"/>
        <v>396</v>
      </c>
      <c r="O48" s="48">
        <f t="shared" si="5"/>
        <v>1</v>
      </c>
      <c r="P48" s="55">
        <f t="shared" si="4"/>
        <v>397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3077</v>
      </c>
      <c r="E49" s="45">
        <f t="shared" si="6"/>
        <v>86</v>
      </c>
      <c r="F49" s="45">
        <f t="shared" si="6"/>
        <v>16</v>
      </c>
      <c r="G49" s="53">
        <f>SUM(G5:G48)</f>
        <v>3179</v>
      </c>
      <c r="H49" s="44">
        <f t="shared" si="6"/>
        <v>3425</v>
      </c>
      <c r="I49" s="45">
        <f t="shared" si="6"/>
        <v>18</v>
      </c>
      <c r="J49" s="46">
        <f t="shared" si="6"/>
        <v>3443</v>
      </c>
      <c r="K49" s="52">
        <f t="shared" si="6"/>
        <v>3426</v>
      </c>
      <c r="L49" s="45">
        <f t="shared" si="6"/>
        <v>88</v>
      </c>
      <c r="M49" s="53">
        <f t="shared" si="6"/>
        <v>3514</v>
      </c>
      <c r="N49" s="52">
        <f>SUM(N5:N48)</f>
        <v>6851</v>
      </c>
      <c r="O49" s="45">
        <f t="shared" si="6"/>
        <v>106</v>
      </c>
      <c r="P49" s="53">
        <f>SUM(P5:P48)</f>
        <v>6957</v>
      </c>
    </row>
    <row r="50" spans="1:17" ht="16.5" customHeight="1" x14ac:dyDescent="0.25">
      <c r="A50" s="410" t="s">
        <v>49</v>
      </c>
      <c r="B50" s="411"/>
      <c r="C50" s="411"/>
      <c r="D50" s="113">
        <f>'H27.8'!D49-'H27.7'!D49</f>
        <v>-6</v>
      </c>
      <c r="E50" s="83">
        <f>'H27.8'!E49-'H27.7'!E49</f>
        <v>9</v>
      </c>
      <c r="F50" s="117">
        <f>'H27.8'!F49-'H27.7'!F49</f>
        <v>0</v>
      </c>
      <c r="G50" s="84">
        <f>'H27.8'!G49-'H27.7'!G49</f>
        <v>3</v>
      </c>
      <c r="H50" s="113">
        <f>'H27.8'!H49-'H27.7'!H49</f>
        <v>0</v>
      </c>
      <c r="I50" s="114">
        <f>'H27.8'!I49-'H27.7'!I49</f>
        <v>3</v>
      </c>
      <c r="J50" s="84">
        <f>'H27.8'!J49-'H27.7'!J49</f>
        <v>3</v>
      </c>
      <c r="K50" s="113">
        <f>'H27.8'!K49-'H27.7'!K49</f>
        <v>-12</v>
      </c>
      <c r="L50" s="83">
        <f>'H27.8'!L49-'H27.7'!L49</f>
        <v>6</v>
      </c>
      <c r="M50" s="115">
        <f>'H27.8'!M49-'H27.7'!M49</f>
        <v>-6</v>
      </c>
      <c r="N50" s="113">
        <f>'H27.8'!N49-'H27.7'!N49</f>
        <v>-12</v>
      </c>
      <c r="O50" s="114">
        <f>'H27.8'!O49-'H27.7'!O49</f>
        <v>9</v>
      </c>
      <c r="P50" s="84">
        <f>'H27.8'!P49-'H27.7'!P49</f>
        <v>-3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125">
    <tabColor rgb="FFFF99CC"/>
  </sheetPr>
  <dimension ref="A1:S50"/>
  <sheetViews>
    <sheetView zoomScale="115" zoomScaleNormal="115" workbookViewId="0">
      <pane ySplit="4" topLeftCell="A44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92</v>
      </c>
      <c r="I5" s="45">
        <v>0</v>
      </c>
      <c r="J5" s="46">
        <f t="shared" ref="J5:J48" si="1">SUM(H5:I5)</f>
        <v>92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172</v>
      </c>
      <c r="O5" s="45">
        <f t="shared" si="3"/>
        <v>0</v>
      </c>
      <c r="P5" s="53">
        <f t="shared" ref="P5:P48" si="4">SUM(N5:O5)</f>
        <v>172</v>
      </c>
    </row>
    <row r="6" spans="1:19" ht="16.5" customHeight="1" x14ac:dyDescent="0.25">
      <c r="A6" s="39">
        <v>2</v>
      </c>
      <c r="B6" s="40" t="s">
        <v>9</v>
      </c>
      <c r="C6" s="40"/>
      <c r="D6" s="54">
        <v>200</v>
      </c>
      <c r="E6" s="48">
        <v>41</v>
      </c>
      <c r="F6" s="48">
        <v>0</v>
      </c>
      <c r="G6" s="55">
        <f t="shared" si="0"/>
        <v>241</v>
      </c>
      <c r="H6" s="47">
        <v>224</v>
      </c>
      <c r="I6" s="48">
        <v>3</v>
      </c>
      <c r="J6" s="49">
        <f t="shared" si="1"/>
        <v>227</v>
      </c>
      <c r="K6" s="54">
        <v>241</v>
      </c>
      <c r="L6" s="48">
        <v>38</v>
      </c>
      <c r="M6" s="55">
        <f t="shared" si="2"/>
        <v>279</v>
      </c>
      <c r="N6" s="54">
        <f t="shared" si="3"/>
        <v>465</v>
      </c>
      <c r="O6" s="48">
        <f t="shared" si="3"/>
        <v>41</v>
      </c>
      <c r="P6" s="55">
        <f t="shared" si="4"/>
        <v>506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347</v>
      </c>
      <c r="E7" s="45">
        <v>3</v>
      </c>
      <c r="F7" s="45">
        <v>0</v>
      </c>
      <c r="G7" s="53">
        <f t="shared" si="0"/>
        <v>350</v>
      </c>
      <c r="H7" s="44">
        <v>363</v>
      </c>
      <c r="I7" s="45">
        <v>3</v>
      </c>
      <c r="J7" s="46">
        <f t="shared" si="1"/>
        <v>366</v>
      </c>
      <c r="K7" s="52">
        <v>281</v>
      </c>
      <c r="L7" s="45">
        <v>0</v>
      </c>
      <c r="M7" s="53">
        <f t="shared" si="2"/>
        <v>281</v>
      </c>
      <c r="N7" s="52">
        <f t="shared" si="3"/>
        <v>644</v>
      </c>
      <c r="O7" s="45">
        <f t="shared" si="3"/>
        <v>3</v>
      </c>
      <c r="P7" s="53">
        <f t="shared" si="4"/>
        <v>647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73</v>
      </c>
      <c r="I8" s="48">
        <v>1</v>
      </c>
      <c r="J8" s="49">
        <f t="shared" si="1"/>
        <v>74</v>
      </c>
      <c r="K8" s="54">
        <v>75</v>
      </c>
      <c r="L8" s="48">
        <v>3</v>
      </c>
      <c r="M8" s="55">
        <f t="shared" si="2"/>
        <v>78</v>
      </c>
      <c r="N8" s="54">
        <f t="shared" si="3"/>
        <v>148</v>
      </c>
      <c r="O8" s="48">
        <f t="shared" si="3"/>
        <v>4</v>
      </c>
      <c r="P8" s="55">
        <f t="shared" si="4"/>
        <v>152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67</v>
      </c>
      <c r="I9" s="45">
        <v>0</v>
      </c>
      <c r="J9" s="46">
        <f t="shared" si="1"/>
        <v>67</v>
      </c>
      <c r="K9" s="52">
        <v>72</v>
      </c>
      <c r="L9" s="45">
        <v>0</v>
      </c>
      <c r="M9" s="53">
        <f t="shared" si="2"/>
        <v>72</v>
      </c>
      <c r="N9" s="52">
        <f t="shared" si="3"/>
        <v>139</v>
      </c>
      <c r="O9" s="45">
        <f t="shared" si="3"/>
        <v>0</v>
      </c>
      <c r="P9" s="53">
        <f t="shared" si="4"/>
        <v>139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269</v>
      </c>
      <c r="E10" s="48">
        <v>0</v>
      </c>
      <c r="F10" s="48">
        <v>4</v>
      </c>
      <c r="G10" s="55">
        <f t="shared" si="0"/>
        <v>273</v>
      </c>
      <c r="H10" s="47">
        <v>338</v>
      </c>
      <c r="I10" s="48">
        <v>1</v>
      </c>
      <c r="J10" s="49">
        <f t="shared" si="1"/>
        <v>339</v>
      </c>
      <c r="K10" s="54">
        <v>365</v>
      </c>
      <c r="L10" s="48">
        <v>3</v>
      </c>
      <c r="M10" s="55">
        <f t="shared" si="2"/>
        <v>368</v>
      </c>
      <c r="N10" s="54">
        <f t="shared" si="3"/>
        <v>703</v>
      </c>
      <c r="O10" s="48">
        <f t="shared" si="3"/>
        <v>4</v>
      </c>
      <c r="P10" s="55">
        <f t="shared" si="4"/>
        <v>707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34</v>
      </c>
      <c r="E11" s="45">
        <v>0</v>
      </c>
      <c r="F11" s="45">
        <v>0</v>
      </c>
      <c r="G11" s="53">
        <f t="shared" si="0"/>
        <v>34</v>
      </c>
      <c r="H11" s="44">
        <v>31</v>
      </c>
      <c r="I11" s="45">
        <v>0</v>
      </c>
      <c r="J11" s="46">
        <f t="shared" si="1"/>
        <v>31</v>
      </c>
      <c r="K11" s="52">
        <v>30</v>
      </c>
      <c r="L11" s="45">
        <v>0</v>
      </c>
      <c r="M11" s="53">
        <f t="shared" si="2"/>
        <v>30</v>
      </c>
      <c r="N11" s="52">
        <f t="shared" si="3"/>
        <v>61</v>
      </c>
      <c r="O11" s="45">
        <f t="shared" si="3"/>
        <v>0</v>
      </c>
      <c r="P11" s="53">
        <f t="shared" si="4"/>
        <v>61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39</v>
      </c>
      <c r="I12" s="48">
        <v>0</v>
      </c>
      <c r="J12" s="49">
        <f t="shared" si="1"/>
        <v>39</v>
      </c>
      <c r="K12" s="54">
        <v>43</v>
      </c>
      <c r="L12" s="48">
        <v>0</v>
      </c>
      <c r="M12" s="55">
        <f t="shared" si="2"/>
        <v>43</v>
      </c>
      <c r="N12" s="54">
        <f t="shared" si="3"/>
        <v>82</v>
      </c>
      <c r="O12" s="48">
        <f t="shared" si="3"/>
        <v>0</v>
      </c>
      <c r="P12" s="55">
        <f t="shared" si="4"/>
        <v>82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73</v>
      </c>
      <c r="E13" s="45">
        <v>0</v>
      </c>
      <c r="F13" s="45">
        <v>0</v>
      </c>
      <c r="G13" s="53">
        <f t="shared" si="0"/>
        <v>73</v>
      </c>
      <c r="H13" s="44">
        <v>89</v>
      </c>
      <c r="I13" s="45">
        <v>0</v>
      </c>
      <c r="J13" s="46">
        <f t="shared" si="1"/>
        <v>89</v>
      </c>
      <c r="K13" s="52">
        <v>84</v>
      </c>
      <c r="L13" s="45">
        <v>0</v>
      </c>
      <c r="M13" s="53">
        <f t="shared" si="2"/>
        <v>84</v>
      </c>
      <c r="N13" s="52">
        <f t="shared" si="3"/>
        <v>173</v>
      </c>
      <c r="O13" s="45">
        <f t="shared" si="3"/>
        <v>0</v>
      </c>
      <c r="P13" s="53">
        <f t="shared" si="4"/>
        <v>173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127</v>
      </c>
      <c r="E14" s="48">
        <v>11</v>
      </c>
      <c r="F14" s="48">
        <v>1</v>
      </c>
      <c r="G14" s="55">
        <f t="shared" si="0"/>
        <v>139</v>
      </c>
      <c r="H14" s="47">
        <v>155</v>
      </c>
      <c r="I14" s="48">
        <v>5</v>
      </c>
      <c r="J14" s="49">
        <f t="shared" si="1"/>
        <v>160</v>
      </c>
      <c r="K14" s="54">
        <v>152</v>
      </c>
      <c r="L14" s="48">
        <v>9</v>
      </c>
      <c r="M14" s="55">
        <f t="shared" si="2"/>
        <v>161</v>
      </c>
      <c r="N14" s="54">
        <f t="shared" si="3"/>
        <v>307</v>
      </c>
      <c r="O14" s="48">
        <f t="shared" si="3"/>
        <v>14</v>
      </c>
      <c r="P14" s="55">
        <f t="shared" si="4"/>
        <v>321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150</v>
      </c>
      <c r="E15" s="45">
        <v>1</v>
      </c>
      <c r="F15" s="45">
        <v>1</v>
      </c>
      <c r="G15" s="53">
        <f t="shared" si="0"/>
        <v>152</v>
      </c>
      <c r="H15" s="44">
        <v>192</v>
      </c>
      <c r="I15" s="45">
        <v>0</v>
      </c>
      <c r="J15" s="46">
        <f t="shared" si="1"/>
        <v>192</v>
      </c>
      <c r="K15" s="52">
        <v>185</v>
      </c>
      <c r="L15" s="45">
        <v>2</v>
      </c>
      <c r="M15" s="53">
        <f t="shared" si="2"/>
        <v>187</v>
      </c>
      <c r="N15" s="52">
        <f t="shared" si="3"/>
        <v>377</v>
      </c>
      <c r="O15" s="45">
        <f t="shared" si="3"/>
        <v>2</v>
      </c>
      <c r="P15" s="53">
        <f t="shared" si="4"/>
        <v>379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47</v>
      </c>
      <c r="E16" s="48">
        <v>1</v>
      </c>
      <c r="F16" s="48">
        <v>0</v>
      </c>
      <c r="G16" s="55">
        <f t="shared" si="0"/>
        <v>48</v>
      </c>
      <c r="H16" s="47">
        <v>50</v>
      </c>
      <c r="I16" s="48">
        <v>1</v>
      </c>
      <c r="J16" s="49">
        <f t="shared" si="1"/>
        <v>51</v>
      </c>
      <c r="K16" s="54">
        <v>50</v>
      </c>
      <c r="L16" s="48">
        <v>0</v>
      </c>
      <c r="M16" s="55">
        <f t="shared" si="2"/>
        <v>50</v>
      </c>
      <c r="N16" s="54">
        <f t="shared" si="3"/>
        <v>100</v>
      </c>
      <c r="O16" s="48">
        <f t="shared" si="3"/>
        <v>1</v>
      </c>
      <c r="P16" s="55">
        <f t="shared" si="4"/>
        <v>101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79</v>
      </c>
      <c r="L17" s="45">
        <v>0</v>
      </c>
      <c r="M17" s="53">
        <f t="shared" si="2"/>
        <v>79</v>
      </c>
      <c r="N17" s="52">
        <f t="shared" si="3"/>
        <v>148</v>
      </c>
      <c r="O17" s="45">
        <f t="shared" si="3"/>
        <v>0</v>
      </c>
      <c r="P17" s="53">
        <f t="shared" si="4"/>
        <v>148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24</v>
      </c>
      <c r="E18" s="48">
        <v>0</v>
      </c>
      <c r="F18" s="48">
        <v>0</v>
      </c>
      <c r="G18" s="55">
        <f t="shared" si="0"/>
        <v>24</v>
      </c>
      <c r="H18" s="47">
        <v>19</v>
      </c>
      <c r="I18" s="48">
        <v>0</v>
      </c>
      <c r="J18" s="49">
        <f t="shared" si="1"/>
        <v>19</v>
      </c>
      <c r="K18" s="54">
        <v>26</v>
      </c>
      <c r="L18" s="48">
        <v>0</v>
      </c>
      <c r="M18" s="55">
        <f t="shared" si="2"/>
        <v>26</v>
      </c>
      <c r="N18" s="54">
        <f t="shared" si="3"/>
        <v>45</v>
      </c>
      <c r="O18" s="48">
        <f t="shared" si="3"/>
        <v>0</v>
      </c>
      <c r="P18" s="55">
        <f t="shared" si="4"/>
        <v>45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23</v>
      </c>
      <c r="E19" s="45">
        <v>0</v>
      </c>
      <c r="F19" s="45">
        <v>0</v>
      </c>
      <c r="G19" s="53">
        <f t="shared" si="0"/>
        <v>23</v>
      </c>
      <c r="H19" s="44">
        <v>25</v>
      </c>
      <c r="I19" s="45">
        <v>0</v>
      </c>
      <c r="J19" s="46">
        <f t="shared" si="1"/>
        <v>25</v>
      </c>
      <c r="K19" s="52">
        <v>34</v>
      </c>
      <c r="L19" s="45">
        <v>0</v>
      </c>
      <c r="M19" s="53">
        <f t="shared" si="2"/>
        <v>34</v>
      </c>
      <c r="N19" s="52">
        <f t="shared" si="3"/>
        <v>59</v>
      </c>
      <c r="O19" s="45">
        <f t="shared" si="3"/>
        <v>0</v>
      </c>
      <c r="P19" s="53">
        <f t="shared" si="4"/>
        <v>59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51</v>
      </c>
      <c r="I20" s="48">
        <v>0</v>
      </c>
      <c r="J20" s="49">
        <f t="shared" si="1"/>
        <v>51</v>
      </c>
      <c r="K20" s="54">
        <v>40</v>
      </c>
      <c r="L20" s="48">
        <v>0</v>
      </c>
      <c r="M20" s="55">
        <f t="shared" si="2"/>
        <v>40</v>
      </c>
      <c r="N20" s="54">
        <f t="shared" si="3"/>
        <v>91</v>
      </c>
      <c r="O20" s="48">
        <f t="shared" si="3"/>
        <v>0</v>
      </c>
      <c r="P20" s="55">
        <f t="shared" si="4"/>
        <v>91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18</v>
      </c>
      <c r="I24" s="48">
        <v>0</v>
      </c>
      <c r="J24" s="49">
        <f t="shared" si="1"/>
        <v>18</v>
      </c>
      <c r="K24" s="54">
        <v>16</v>
      </c>
      <c r="L24" s="48">
        <v>1</v>
      </c>
      <c r="M24" s="55">
        <f t="shared" si="2"/>
        <v>17</v>
      </c>
      <c r="N24" s="54">
        <f t="shared" si="3"/>
        <v>34</v>
      </c>
      <c r="O24" s="48">
        <f t="shared" si="3"/>
        <v>1</v>
      </c>
      <c r="P24" s="55">
        <f t="shared" si="4"/>
        <v>35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30</v>
      </c>
      <c r="E26" s="48">
        <v>0</v>
      </c>
      <c r="F26" s="48">
        <v>0</v>
      </c>
      <c r="G26" s="55">
        <f t="shared" si="0"/>
        <v>30</v>
      </c>
      <c r="H26" s="47">
        <v>37</v>
      </c>
      <c r="I26" s="48">
        <v>0</v>
      </c>
      <c r="J26" s="49">
        <f t="shared" si="1"/>
        <v>37</v>
      </c>
      <c r="K26" s="54">
        <v>37</v>
      </c>
      <c r="L26" s="48">
        <v>0</v>
      </c>
      <c r="M26" s="55">
        <f t="shared" si="2"/>
        <v>37</v>
      </c>
      <c r="N26" s="54">
        <f t="shared" si="3"/>
        <v>74</v>
      </c>
      <c r="O26" s="48">
        <f t="shared" si="3"/>
        <v>0</v>
      </c>
      <c r="P26" s="55">
        <f t="shared" si="4"/>
        <v>74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45</v>
      </c>
      <c r="E28" s="48">
        <v>0</v>
      </c>
      <c r="F28" s="48">
        <v>0</v>
      </c>
      <c r="G28" s="55">
        <f t="shared" si="0"/>
        <v>45</v>
      </c>
      <c r="H28" s="47">
        <v>43</v>
      </c>
      <c r="I28" s="48">
        <v>0</v>
      </c>
      <c r="J28" s="49">
        <f t="shared" si="1"/>
        <v>43</v>
      </c>
      <c r="K28" s="54">
        <v>54</v>
      </c>
      <c r="L28" s="48">
        <v>0</v>
      </c>
      <c r="M28" s="55">
        <f t="shared" si="2"/>
        <v>54</v>
      </c>
      <c r="N28" s="54">
        <f t="shared" si="3"/>
        <v>97</v>
      </c>
      <c r="O28" s="48">
        <f t="shared" si="3"/>
        <v>0</v>
      </c>
      <c r="P28" s="55">
        <f t="shared" si="4"/>
        <v>97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57</v>
      </c>
      <c r="E29" s="45">
        <v>1</v>
      </c>
      <c r="F29" s="45">
        <v>0</v>
      </c>
      <c r="G29" s="53">
        <f t="shared" si="0"/>
        <v>58</v>
      </c>
      <c r="H29" s="44">
        <v>54</v>
      </c>
      <c r="I29" s="45">
        <v>0</v>
      </c>
      <c r="J29" s="46">
        <f t="shared" si="1"/>
        <v>54</v>
      </c>
      <c r="K29" s="52">
        <v>62</v>
      </c>
      <c r="L29" s="45">
        <v>1</v>
      </c>
      <c r="M29" s="53">
        <f t="shared" si="2"/>
        <v>63</v>
      </c>
      <c r="N29" s="52">
        <f t="shared" si="3"/>
        <v>116</v>
      </c>
      <c r="O29" s="45">
        <f t="shared" si="3"/>
        <v>1</v>
      </c>
      <c r="P29" s="53">
        <f t="shared" si="4"/>
        <v>117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34</v>
      </c>
      <c r="L30" s="48">
        <v>0</v>
      </c>
      <c r="M30" s="55">
        <f t="shared" si="2"/>
        <v>34</v>
      </c>
      <c r="N30" s="54">
        <f t="shared" si="3"/>
        <v>67</v>
      </c>
      <c r="O30" s="48">
        <f t="shared" si="3"/>
        <v>0</v>
      </c>
      <c r="P30" s="55">
        <f t="shared" si="4"/>
        <v>67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98</v>
      </c>
      <c r="E31" s="45">
        <v>0</v>
      </c>
      <c r="F31" s="45">
        <v>0</v>
      </c>
      <c r="G31" s="53">
        <f t="shared" si="0"/>
        <v>98</v>
      </c>
      <c r="H31" s="44">
        <v>108</v>
      </c>
      <c r="I31" s="45">
        <v>0</v>
      </c>
      <c r="J31" s="46">
        <f t="shared" si="1"/>
        <v>108</v>
      </c>
      <c r="K31" s="52">
        <v>92</v>
      </c>
      <c r="L31" s="45">
        <v>0</v>
      </c>
      <c r="M31" s="53">
        <f t="shared" si="2"/>
        <v>92</v>
      </c>
      <c r="N31" s="52">
        <f t="shared" si="3"/>
        <v>200</v>
      </c>
      <c r="O31" s="45">
        <f t="shared" si="3"/>
        <v>0</v>
      </c>
      <c r="P31" s="53">
        <f t="shared" si="4"/>
        <v>200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43</v>
      </c>
      <c r="L32" s="48">
        <v>0</v>
      </c>
      <c r="M32" s="55">
        <f t="shared" si="2"/>
        <v>43</v>
      </c>
      <c r="N32" s="54">
        <f t="shared" ref="N32:O48" si="5">H32+K32</f>
        <v>75</v>
      </c>
      <c r="O32" s="48">
        <f t="shared" si="5"/>
        <v>0</v>
      </c>
      <c r="P32" s="55">
        <f t="shared" si="4"/>
        <v>75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24</v>
      </c>
      <c r="E33" s="45">
        <v>0</v>
      </c>
      <c r="F33" s="45">
        <v>0</v>
      </c>
      <c r="G33" s="53">
        <f t="shared" si="0"/>
        <v>24</v>
      </c>
      <c r="H33" s="44">
        <v>22</v>
      </c>
      <c r="I33" s="45">
        <v>0</v>
      </c>
      <c r="J33" s="46">
        <f t="shared" si="1"/>
        <v>22</v>
      </c>
      <c r="K33" s="52">
        <v>30</v>
      </c>
      <c r="L33" s="45">
        <v>0</v>
      </c>
      <c r="M33" s="53">
        <f t="shared" si="2"/>
        <v>30</v>
      </c>
      <c r="N33" s="52">
        <f t="shared" si="5"/>
        <v>52</v>
      </c>
      <c r="O33" s="45">
        <f t="shared" si="5"/>
        <v>0</v>
      </c>
      <c r="P33" s="53">
        <f t="shared" si="4"/>
        <v>52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50</v>
      </c>
      <c r="E34" s="48">
        <v>0</v>
      </c>
      <c r="F34" s="48">
        <v>0</v>
      </c>
      <c r="G34" s="55">
        <f t="shared" si="0"/>
        <v>50</v>
      </c>
      <c r="H34" s="47">
        <v>52</v>
      </c>
      <c r="I34" s="48">
        <v>0</v>
      </c>
      <c r="J34" s="49">
        <f t="shared" si="1"/>
        <v>52</v>
      </c>
      <c r="K34" s="54">
        <v>66</v>
      </c>
      <c r="L34" s="48">
        <v>0</v>
      </c>
      <c r="M34" s="55">
        <f t="shared" si="2"/>
        <v>66</v>
      </c>
      <c r="N34" s="54">
        <f t="shared" si="5"/>
        <v>118</v>
      </c>
      <c r="O34" s="48">
        <f t="shared" si="5"/>
        <v>0</v>
      </c>
      <c r="P34" s="55">
        <f t="shared" si="4"/>
        <v>118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95</v>
      </c>
      <c r="E35" s="45">
        <v>0</v>
      </c>
      <c r="F35" s="45">
        <v>0</v>
      </c>
      <c r="G35" s="53">
        <f t="shared" si="0"/>
        <v>95</v>
      </c>
      <c r="H35" s="44">
        <v>115</v>
      </c>
      <c r="I35" s="45">
        <v>0</v>
      </c>
      <c r="J35" s="46">
        <f t="shared" si="1"/>
        <v>115</v>
      </c>
      <c r="K35" s="52">
        <v>116</v>
      </c>
      <c r="L35" s="45">
        <v>0</v>
      </c>
      <c r="M35" s="53">
        <f t="shared" si="2"/>
        <v>116</v>
      </c>
      <c r="N35" s="52">
        <f t="shared" si="5"/>
        <v>231</v>
      </c>
      <c r="O35" s="45">
        <f t="shared" si="5"/>
        <v>0</v>
      </c>
      <c r="P35" s="53">
        <f t="shared" si="4"/>
        <v>231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96</v>
      </c>
      <c r="E36" s="48">
        <v>0</v>
      </c>
      <c r="F36" s="48">
        <v>2</v>
      </c>
      <c r="G36" s="55">
        <f t="shared" si="0"/>
        <v>98</v>
      </c>
      <c r="H36" s="47">
        <v>124</v>
      </c>
      <c r="I36" s="48">
        <v>0</v>
      </c>
      <c r="J36" s="49">
        <f t="shared" si="1"/>
        <v>124</v>
      </c>
      <c r="K36" s="54">
        <v>100</v>
      </c>
      <c r="L36" s="48">
        <v>2</v>
      </c>
      <c r="M36" s="55">
        <f t="shared" si="2"/>
        <v>102</v>
      </c>
      <c r="N36" s="54">
        <f t="shared" si="5"/>
        <v>224</v>
      </c>
      <c r="O36" s="48">
        <f t="shared" si="5"/>
        <v>2</v>
      </c>
      <c r="P36" s="55">
        <f t="shared" si="4"/>
        <v>226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119</v>
      </c>
      <c r="E37" s="45">
        <v>18</v>
      </c>
      <c r="F37" s="45">
        <v>0</v>
      </c>
      <c r="G37" s="53">
        <f t="shared" si="0"/>
        <v>137</v>
      </c>
      <c r="H37" s="44">
        <v>141</v>
      </c>
      <c r="I37" s="45">
        <v>0</v>
      </c>
      <c r="J37" s="46">
        <f t="shared" si="1"/>
        <v>141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266</v>
      </c>
      <c r="O37" s="45">
        <f t="shared" si="5"/>
        <v>18</v>
      </c>
      <c r="P37" s="53">
        <f t="shared" si="4"/>
        <v>284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46</v>
      </c>
      <c r="E38" s="48">
        <v>0</v>
      </c>
      <c r="F38" s="48">
        <v>0</v>
      </c>
      <c r="G38" s="55">
        <f t="shared" si="0"/>
        <v>46</v>
      </c>
      <c r="H38" s="47">
        <v>50</v>
      </c>
      <c r="I38" s="48">
        <v>0</v>
      </c>
      <c r="J38" s="49">
        <f t="shared" si="1"/>
        <v>50</v>
      </c>
      <c r="K38" s="54">
        <v>45</v>
      </c>
      <c r="L38" s="48">
        <v>0</v>
      </c>
      <c r="M38" s="55">
        <f t="shared" si="2"/>
        <v>45</v>
      </c>
      <c r="N38" s="54">
        <f t="shared" si="5"/>
        <v>95</v>
      </c>
      <c r="O38" s="48">
        <f t="shared" si="5"/>
        <v>0</v>
      </c>
      <c r="P38" s="55">
        <f t="shared" si="4"/>
        <v>95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47</v>
      </c>
      <c r="E41" s="45">
        <v>0</v>
      </c>
      <c r="F41" s="45">
        <v>0</v>
      </c>
      <c r="G41" s="53">
        <f t="shared" si="0"/>
        <v>47</v>
      </c>
      <c r="H41" s="44">
        <v>48</v>
      </c>
      <c r="I41" s="45">
        <v>0</v>
      </c>
      <c r="J41" s="46">
        <f t="shared" si="1"/>
        <v>48</v>
      </c>
      <c r="K41" s="52">
        <v>63</v>
      </c>
      <c r="L41" s="45">
        <v>0</v>
      </c>
      <c r="M41" s="53">
        <f t="shared" si="2"/>
        <v>63</v>
      </c>
      <c r="N41" s="52">
        <f t="shared" si="5"/>
        <v>111</v>
      </c>
      <c r="O41" s="45">
        <f t="shared" si="5"/>
        <v>0</v>
      </c>
      <c r="P41" s="53">
        <f t="shared" si="4"/>
        <v>111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55</v>
      </c>
      <c r="E42" s="48">
        <v>0</v>
      </c>
      <c r="F42" s="48">
        <v>2</v>
      </c>
      <c r="G42" s="55">
        <f t="shared" si="0"/>
        <v>57</v>
      </c>
      <c r="H42" s="47">
        <v>75</v>
      </c>
      <c r="I42" s="48">
        <v>0</v>
      </c>
      <c r="J42" s="49">
        <f t="shared" si="1"/>
        <v>75</v>
      </c>
      <c r="K42" s="54">
        <v>83</v>
      </c>
      <c r="L42" s="48">
        <v>2</v>
      </c>
      <c r="M42" s="55">
        <f t="shared" si="2"/>
        <v>85</v>
      </c>
      <c r="N42" s="54">
        <f t="shared" si="5"/>
        <v>158</v>
      </c>
      <c r="O42" s="48">
        <f t="shared" si="5"/>
        <v>2</v>
      </c>
      <c r="P42" s="55">
        <f t="shared" si="4"/>
        <v>160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38</v>
      </c>
      <c r="E43" s="45">
        <v>0</v>
      </c>
      <c r="F43" s="45">
        <v>0</v>
      </c>
      <c r="G43" s="53">
        <f t="shared" si="0"/>
        <v>38</v>
      </c>
      <c r="H43" s="44">
        <v>38</v>
      </c>
      <c r="I43" s="45">
        <v>0</v>
      </c>
      <c r="J43" s="46">
        <f t="shared" si="1"/>
        <v>38</v>
      </c>
      <c r="K43" s="52">
        <v>37</v>
      </c>
      <c r="L43" s="45">
        <v>0</v>
      </c>
      <c r="M43" s="53">
        <f t="shared" si="2"/>
        <v>37</v>
      </c>
      <c r="N43" s="52">
        <f t="shared" si="5"/>
        <v>75</v>
      </c>
      <c r="O43" s="45">
        <f t="shared" si="5"/>
        <v>0</v>
      </c>
      <c r="P43" s="53">
        <f t="shared" si="4"/>
        <v>75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29</v>
      </c>
      <c r="L44" s="48">
        <v>0</v>
      </c>
      <c r="M44" s="55">
        <f t="shared" si="2"/>
        <v>29</v>
      </c>
      <c r="N44" s="54">
        <f t="shared" si="5"/>
        <v>58</v>
      </c>
      <c r="O44" s="48">
        <f t="shared" si="5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53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65</v>
      </c>
      <c r="I46" s="48">
        <v>0</v>
      </c>
      <c r="J46" s="49">
        <f t="shared" si="1"/>
        <v>65</v>
      </c>
      <c r="K46" s="54">
        <v>66</v>
      </c>
      <c r="L46" s="48">
        <v>0</v>
      </c>
      <c r="M46" s="55">
        <f t="shared" si="2"/>
        <v>66</v>
      </c>
      <c r="N46" s="54">
        <f t="shared" si="5"/>
        <v>131</v>
      </c>
      <c r="O46" s="48">
        <f t="shared" si="5"/>
        <v>0</v>
      </c>
      <c r="P46" s="55">
        <f t="shared" si="4"/>
        <v>131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27</v>
      </c>
      <c r="I47" s="45">
        <v>0</v>
      </c>
      <c r="J47" s="46">
        <f t="shared" si="1"/>
        <v>27</v>
      </c>
      <c r="K47" s="52">
        <v>34</v>
      </c>
      <c r="L47" s="45">
        <v>0</v>
      </c>
      <c r="M47" s="53">
        <f t="shared" si="2"/>
        <v>34</v>
      </c>
      <c r="N47" s="52">
        <f t="shared" si="5"/>
        <v>61</v>
      </c>
      <c r="O47" s="45">
        <f t="shared" si="5"/>
        <v>0</v>
      </c>
      <c r="P47" s="53">
        <f t="shared" si="4"/>
        <v>61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1</v>
      </c>
      <c r="G48" s="55">
        <f t="shared" si="0"/>
        <v>199</v>
      </c>
      <c r="H48" s="47">
        <v>180</v>
      </c>
      <c r="I48" s="48">
        <v>0</v>
      </c>
      <c r="J48" s="49">
        <f t="shared" si="1"/>
        <v>180</v>
      </c>
      <c r="K48" s="54">
        <v>217</v>
      </c>
      <c r="L48" s="48">
        <v>1</v>
      </c>
      <c r="M48" s="55">
        <f t="shared" si="2"/>
        <v>218</v>
      </c>
      <c r="N48" s="54">
        <f t="shared" si="5"/>
        <v>397</v>
      </c>
      <c r="O48" s="48">
        <f t="shared" si="5"/>
        <v>1</v>
      </c>
      <c r="P48" s="55">
        <f t="shared" si="4"/>
        <v>398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3083</v>
      </c>
      <c r="E49" s="45">
        <f t="shared" si="6"/>
        <v>77</v>
      </c>
      <c r="F49" s="45">
        <f t="shared" si="6"/>
        <v>16</v>
      </c>
      <c r="G49" s="53">
        <f>SUM(G5:G48)</f>
        <v>3176</v>
      </c>
      <c r="H49" s="44">
        <f t="shared" si="6"/>
        <v>3425</v>
      </c>
      <c r="I49" s="45">
        <f t="shared" si="6"/>
        <v>15</v>
      </c>
      <c r="J49" s="46">
        <f t="shared" si="6"/>
        <v>3440</v>
      </c>
      <c r="K49" s="52">
        <f t="shared" si="6"/>
        <v>3438</v>
      </c>
      <c r="L49" s="45">
        <f t="shared" si="6"/>
        <v>82</v>
      </c>
      <c r="M49" s="53">
        <f t="shared" si="6"/>
        <v>3520</v>
      </c>
      <c r="N49" s="52">
        <f>SUM(N5:N48)</f>
        <v>6863</v>
      </c>
      <c r="O49" s="45">
        <f t="shared" si="6"/>
        <v>97</v>
      </c>
      <c r="P49" s="53">
        <f>SUM(P5:P48)</f>
        <v>6960</v>
      </c>
    </row>
    <row r="50" spans="1:16" ht="16.5" customHeight="1" x14ac:dyDescent="0.25">
      <c r="A50" s="410" t="s">
        <v>49</v>
      </c>
      <c r="B50" s="411"/>
      <c r="C50" s="411"/>
      <c r="D50" s="113">
        <f>'H27.7'!D49-'H27.6'!D49</f>
        <v>-6</v>
      </c>
      <c r="E50" s="114">
        <f>'H27.7'!E49-'H27.6'!E49</f>
        <v>1</v>
      </c>
      <c r="F50" s="114">
        <f>'H27.7'!F49-'H27.6'!F49</f>
        <v>0</v>
      </c>
      <c r="G50" s="84">
        <f>'H27.7'!G49-'H27.6'!G49</f>
        <v>-5</v>
      </c>
      <c r="H50" s="82">
        <f>'H27.7'!H49-'H27.6'!H49</f>
        <v>-8</v>
      </c>
      <c r="I50" s="83">
        <f>'H27.7'!I49-'H27.6'!I49</f>
        <v>0</v>
      </c>
      <c r="J50" s="115">
        <f>'H27.7'!J49-'H27.6'!J49</f>
        <v>-8</v>
      </c>
      <c r="K50" s="113">
        <f>'H27.7'!K49-'H27.6'!K49</f>
        <v>2</v>
      </c>
      <c r="L50" s="83">
        <f>'H27.7'!L49-'H27.6'!L49</f>
        <v>1</v>
      </c>
      <c r="M50" s="115">
        <f>'H27.7'!M49-'H27.6'!M49</f>
        <v>3</v>
      </c>
      <c r="N50" s="113">
        <f>'H27.7'!N49-'H27.6'!N49</f>
        <v>-6</v>
      </c>
      <c r="O50" s="114">
        <f>'H27.7'!O49-'H27.6'!O49</f>
        <v>1</v>
      </c>
      <c r="P50" s="83">
        <f>'H27.7'!P49-'H27.6'!P49</f>
        <v>-5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126">
    <tabColor rgb="FFFF99CC"/>
  </sheetPr>
  <dimension ref="A1:S50"/>
  <sheetViews>
    <sheetView zoomScale="115" zoomScaleNormal="115" workbookViewId="0">
      <pane ySplit="4" topLeftCell="A44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93</v>
      </c>
      <c r="I5" s="45">
        <v>0</v>
      </c>
      <c r="J5" s="46">
        <f t="shared" ref="J5:J48" si="1">SUM(H5:I5)</f>
        <v>93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173</v>
      </c>
      <c r="O5" s="45">
        <f t="shared" si="3"/>
        <v>0</v>
      </c>
      <c r="P5" s="53">
        <f t="shared" ref="P5:P48" si="4">SUM(N5:O5)</f>
        <v>173</v>
      </c>
    </row>
    <row r="6" spans="1:19" ht="16.5" customHeight="1" x14ac:dyDescent="0.25">
      <c r="A6" s="39">
        <v>2</v>
      </c>
      <c r="B6" s="40" t="s">
        <v>9</v>
      </c>
      <c r="C6" s="40"/>
      <c r="D6" s="54">
        <v>200</v>
      </c>
      <c r="E6" s="48">
        <v>40</v>
      </c>
      <c r="F6" s="48">
        <v>0</v>
      </c>
      <c r="G6" s="55">
        <f t="shared" si="0"/>
        <v>240</v>
      </c>
      <c r="H6" s="47">
        <v>224</v>
      </c>
      <c r="I6" s="48">
        <v>3</v>
      </c>
      <c r="J6" s="49">
        <f t="shared" si="1"/>
        <v>227</v>
      </c>
      <c r="K6" s="54">
        <v>241</v>
      </c>
      <c r="L6" s="48">
        <v>37</v>
      </c>
      <c r="M6" s="55">
        <f t="shared" si="2"/>
        <v>278</v>
      </c>
      <c r="N6" s="54">
        <f t="shared" si="3"/>
        <v>465</v>
      </c>
      <c r="O6" s="48">
        <f t="shared" si="3"/>
        <v>40</v>
      </c>
      <c r="P6" s="55">
        <f t="shared" si="4"/>
        <v>505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351</v>
      </c>
      <c r="E7" s="45">
        <v>3</v>
      </c>
      <c r="F7" s="45">
        <v>0</v>
      </c>
      <c r="G7" s="53">
        <f t="shared" si="0"/>
        <v>354</v>
      </c>
      <c r="H7" s="44">
        <v>368</v>
      </c>
      <c r="I7" s="45">
        <v>3</v>
      </c>
      <c r="J7" s="46">
        <f t="shared" si="1"/>
        <v>371</v>
      </c>
      <c r="K7" s="52">
        <v>282</v>
      </c>
      <c r="L7" s="45">
        <v>0</v>
      </c>
      <c r="M7" s="53">
        <f t="shared" si="2"/>
        <v>282</v>
      </c>
      <c r="N7" s="52">
        <f t="shared" si="3"/>
        <v>650</v>
      </c>
      <c r="O7" s="45">
        <f t="shared" si="3"/>
        <v>3</v>
      </c>
      <c r="P7" s="53">
        <f t="shared" si="4"/>
        <v>653</v>
      </c>
    </row>
    <row r="8" spans="1:19" ht="16.5" customHeight="1" x14ac:dyDescent="0.25">
      <c r="A8" s="39">
        <v>4</v>
      </c>
      <c r="B8" s="40" t="s">
        <v>7</v>
      </c>
      <c r="C8" s="40"/>
      <c r="D8" s="54">
        <v>72</v>
      </c>
      <c r="E8" s="48">
        <v>1</v>
      </c>
      <c r="F8" s="48">
        <v>1</v>
      </c>
      <c r="G8" s="55">
        <f t="shared" si="0"/>
        <v>74</v>
      </c>
      <c r="H8" s="47">
        <v>73</v>
      </c>
      <c r="I8" s="48">
        <v>1</v>
      </c>
      <c r="J8" s="49">
        <f t="shared" si="1"/>
        <v>74</v>
      </c>
      <c r="K8" s="54">
        <v>74</v>
      </c>
      <c r="L8" s="48">
        <v>3</v>
      </c>
      <c r="M8" s="55">
        <f t="shared" si="2"/>
        <v>77</v>
      </c>
      <c r="N8" s="54">
        <f t="shared" si="3"/>
        <v>147</v>
      </c>
      <c r="O8" s="48">
        <f t="shared" si="3"/>
        <v>4</v>
      </c>
      <c r="P8" s="55">
        <f t="shared" si="4"/>
        <v>151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68</v>
      </c>
      <c r="I9" s="45">
        <v>0</v>
      </c>
      <c r="J9" s="46">
        <f t="shared" si="1"/>
        <v>68</v>
      </c>
      <c r="K9" s="52">
        <v>72</v>
      </c>
      <c r="L9" s="45">
        <v>0</v>
      </c>
      <c r="M9" s="53">
        <f t="shared" si="2"/>
        <v>72</v>
      </c>
      <c r="N9" s="52">
        <f t="shared" si="3"/>
        <v>140</v>
      </c>
      <c r="O9" s="45">
        <f t="shared" si="3"/>
        <v>0</v>
      </c>
      <c r="P9" s="53">
        <f t="shared" si="4"/>
        <v>140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270</v>
      </c>
      <c r="E10" s="48">
        <v>0</v>
      </c>
      <c r="F10" s="48">
        <v>4</v>
      </c>
      <c r="G10" s="55">
        <f t="shared" si="0"/>
        <v>274</v>
      </c>
      <c r="H10" s="47">
        <v>342</v>
      </c>
      <c r="I10" s="48">
        <v>1</v>
      </c>
      <c r="J10" s="49">
        <f t="shared" si="1"/>
        <v>343</v>
      </c>
      <c r="K10" s="54">
        <v>366</v>
      </c>
      <c r="L10" s="48">
        <v>3</v>
      </c>
      <c r="M10" s="55">
        <f t="shared" si="2"/>
        <v>369</v>
      </c>
      <c r="N10" s="54">
        <f t="shared" si="3"/>
        <v>708</v>
      </c>
      <c r="O10" s="48">
        <f t="shared" si="3"/>
        <v>4</v>
      </c>
      <c r="P10" s="55">
        <f t="shared" si="4"/>
        <v>712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36</v>
      </c>
      <c r="E11" s="45">
        <v>0</v>
      </c>
      <c r="F11" s="45">
        <v>0</v>
      </c>
      <c r="G11" s="53">
        <f t="shared" si="0"/>
        <v>36</v>
      </c>
      <c r="H11" s="44">
        <v>33</v>
      </c>
      <c r="I11" s="45">
        <v>0</v>
      </c>
      <c r="J11" s="46">
        <f t="shared" si="1"/>
        <v>33</v>
      </c>
      <c r="K11" s="52">
        <v>34</v>
      </c>
      <c r="L11" s="45">
        <v>0</v>
      </c>
      <c r="M11" s="53">
        <f t="shared" si="2"/>
        <v>34</v>
      </c>
      <c r="N11" s="52">
        <f t="shared" si="3"/>
        <v>67</v>
      </c>
      <c r="O11" s="45">
        <f t="shared" si="3"/>
        <v>0</v>
      </c>
      <c r="P11" s="53">
        <f t="shared" si="4"/>
        <v>67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40</v>
      </c>
      <c r="I12" s="48">
        <v>0</v>
      </c>
      <c r="J12" s="49">
        <f t="shared" si="1"/>
        <v>40</v>
      </c>
      <c r="K12" s="54">
        <v>43</v>
      </c>
      <c r="L12" s="48">
        <v>0</v>
      </c>
      <c r="M12" s="55">
        <f t="shared" si="2"/>
        <v>43</v>
      </c>
      <c r="N12" s="54">
        <f t="shared" si="3"/>
        <v>83</v>
      </c>
      <c r="O12" s="48">
        <f t="shared" si="3"/>
        <v>0</v>
      </c>
      <c r="P12" s="55">
        <f t="shared" si="4"/>
        <v>83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72</v>
      </c>
      <c r="E13" s="45">
        <v>0</v>
      </c>
      <c r="F13" s="45">
        <v>0</v>
      </c>
      <c r="G13" s="53">
        <f t="shared" si="0"/>
        <v>72</v>
      </c>
      <c r="H13" s="44">
        <v>87</v>
      </c>
      <c r="I13" s="45">
        <v>0</v>
      </c>
      <c r="J13" s="46">
        <f t="shared" si="1"/>
        <v>87</v>
      </c>
      <c r="K13" s="52">
        <v>82</v>
      </c>
      <c r="L13" s="45">
        <v>0</v>
      </c>
      <c r="M13" s="53">
        <f t="shared" si="2"/>
        <v>82</v>
      </c>
      <c r="N13" s="52">
        <f t="shared" si="3"/>
        <v>169</v>
      </c>
      <c r="O13" s="45">
        <f t="shared" si="3"/>
        <v>0</v>
      </c>
      <c r="P13" s="53">
        <f t="shared" si="4"/>
        <v>169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125</v>
      </c>
      <c r="E14" s="48">
        <v>11</v>
      </c>
      <c r="F14" s="48">
        <v>1</v>
      </c>
      <c r="G14" s="55">
        <f t="shared" si="0"/>
        <v>137</v>
      </c>
      <c r="H14" s="47">
        <v>151</v>
      </c>
      <c r="I14" s="48">
        <v>5</v>
      </c>
      <c r="J14" s="49">
        <f t="shared" si="1"/>
        <v>156</v>
      </c>
      <c r="K14" s="54">
        <v>149</v>
      </c>
      <c r="L14" s="48">
        <v>9</v>
      </c>
      <c r="M14" s="55">
        <f t="shared" si="2"/>
        <v>158</v>
      </c>
      <c r="N14" s="54">
        <f t="shared" si="3"/>
        <v>300</v>
      </c>
      <c r="O14" s="48">
        <f t="shared" si="3"/>
        <v>14</v>
      </c>
      <c r="P14" s="55">
        <f t="shared" si="4"/>
        <v>314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148</v>
      </c>
      <c r="E15" s="45">
        <v>1</v>
      </c>
      <c r="F15" s="45">
        <v>1</v>
      </c>
      <c r="G15" s="53">
        <f t="shared" si="0"/>
        <v>150</v>
      </c>
      <c r="H15" s="44">
        <v>189</v>
      </c>
      <c r="I15" s="45">
        <v>0</v>
      </c>
      <c r="J15" s="46">
        <f t="shared" si="1"/>
        <v>189</v>
      </c>
      <c r="K15" s="52">
        <v>182</v>
      </c>
      <c r="L15" s="45">
        <v>2</v>
      </c>
      <c r="M15" s="53">
        <f t="shared" si="2"/>
        <v>184</v>
      </c>
      <c r="N15" s="52">
        <f t="shared" si="3"/>
        <v>371</v>
      </c>
      <c r="O15" s="45">
        <f t="shared" si="3"/>
        <v>2</v>
      </c>
      <c r="P15" s="53">
        <f t="shared" si="4"/>
        <v>373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48</v>
      </c>
      <c r="E16" s="48">
        <v>1</v>
      </c>
      <c r="F16" s="48">
        <v>0</v>
      </c>
      <c r="G16" s="55">
        <f t="shared" si="0"/>
        <v>49</v>
      </c>
      <c r="H16" s="47">
        <v>51</v>
      </c>
      <c r="I16" s="48">
        <v>1</v>
      </c>
      <c r="J16" s="49">
        <f t="shared" si="1"/>
        <v>52</v>
      </c>
      <c r="K16" s="54">
        <v>50</v>
      </c>
      <c r="L16" s="48">
        <v>0</v>
      </c>
      <c r="M16" s="55">
        <f t="shared" si="2"/>
        <v>50</v>
      </c>
      <c r="N16" s="54">
        <f t="shared" si="3"/>
        <v>101</v>
      </c>
      <c r="O16" s="48">
        <f t="shared" si="3"/>
        <v>1</v>
      </c>
      <c r="P16" s="55">
        <f t="shared" si="4"/>
        <v>102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79</v>
      </c>
      <c r="L17" s="45">
        <v>0</v>
      </c>
      <c r="M17" s="53">
        <f t="shared" si="2"/>
        <v>79</v>
      </c>
      <c r="N17" s="52">
        <f t="shared" si="3"/>
        <v>148</v>
      </c>
      <c r="O17" s="45">
        <f t="shared" si="3"/>
        <v>0</v>
      </c>
      <c r="P17" s="53">
        <f t="shared" si="4"/>
        <v>148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24</v>
      </c>
      <c r="E18" s="48">
        <v>0</v>
      </c>
      <c r="F18" s="48">
        <v>0</v>
      </c>
      <c r="G18" s="55">
        <f t="shared" si="0"/>
        <v>24</v>
      </c>
      <c r="H18" s="47">
        <v>19</v>
      </c>
      <c r="I18" s="48">
        <v>0</v>
      </c>
      <c r="J18" s="49">
        <f t="shared" si="1"/>
        <v>19</v>
      </c>
      <c r="K18" s="54">
        <v>26</v>
      </c>
      <c r="L18" s="48">
        <v>0</v>
      </c>
      <c r="M18" s="55">
        <f t="shared" si="2"/>
        <v>26</v>
      </c>
      <c r="N18" s="54">
        <f t="shared" si="3"/>
        <v>45</v>
      </c>
      <c r="O18" s="48">
        <f t="shared" si="3"/>
        <v>0</v>
      </c>
      <c r="P18" s="55">
        <f t="shared" si="4"/>
        <v>45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25</v>
      </c>
      <c r="E19" s="45">
        <v>0</v>
      </c>
      <c r="F19" s="45">
        <v>0</v>
      </c>
      <c r="G19" s="53">
        <f t="shared" si="0"/>
        <v>25</v>
      </c>
      <c r="H19" s="44">
        <v>27</v>
      </c>
      <c r="I19" s="45">
        <v>0</v>
      </c>
      <c r="J19" s="46">
        <f t="shared" si="1"/>
        <v>27</v>
      </c>
      <c r="K19" s="52">
        <v>34</v>
      </c>
      <c r="L19" s="45">
        <v>0</v>
      </c>
      <c r="M19" s="53">
        <f t="shared" si="2"/>
        <v>34</v>
      </c>
      <c r="N19" s="52">
        <f t="shared" si="3"/>
        <v>61</v>
      </c>
      <c r="O19" s="45">
        <f t="shared" si="3"/>
        <v>0</v>
      </c>
      <c r="P19" s="53">
        <f t="shared" si="4"/>
        <v>61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51</v>
      </c>
      <c r="I20" s="48">
        <v>0</v>
      </c>
      <c r="J20" s="49">
        <f t="shared" si="1"/>
        <v>51</v>
      </c>
      <c r="K20" s="54">
        <v>40</v>
      </c>
      <c r="L20" s="48">
        <v>0</v>
      </c>
      <c r="M20" s="55">
        <f t="shared" si="2"/>
        <v>40</v>
      </c>
      <c r="N20" s="54">
        <f t="shared" si="3"/>
        <v>91</v>
      </c>
      <c r="O20" s="48">
        <f t="shared" si="3"/>
        <v>0</v>
      </c>
      <c r="P20" s="55">
        <f t="shared" si="4"/>
        <v>91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17</v>
      </c>
      <c r="I24" s="48">
        <v>0</v>
      </c>
      <c r="J24" s="49">
        <f t="shared" si="1"/>
        <v>17</v>
      </c>
      <c r="K24" s="54">
        <v>15</v>
      </c>
      <c r="L24" s="48">
        <v>1</v>
      </c>
      <c r="M24" s="55">
        <f t="shared" si="2"/>
        <v>16</v>
      </c>
      <c r="N24" s="54">
        <f t="shared" si="3"/>
        <v>32</v>
      </c>
      <c r="O24" s="48">
        <f t="shared" si="3"/>
        <v>1</v>
      </c>
      <c r="P24" s="55">
        <f t="shared" si="4"/>
        <v>33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30</v>
      </c>
      <c r="E26" s="48">
        <v>0</v>
      </c>
      <c r="F26" s="48">
        <v>0</v>
      </c>
      <c r="G26" s="55">
        <f t="shared" si="0"/>
        <v>30</v>
      </c>
      <c r="H26" s="47">
        <v>37</v>
      </c>
      <c r="I26" s="48">
        <v>0</v>
      </c>
      <c r="J26" s="49">
        <f t="shared" si="1"/>
        <v>37</v>
      </c>
      <c r="K26" s="54">
        <v>37</v>
      </c>
      <c r="L26" s="48">
        <v>0</v>
      </c>
      <c r="M26" s="55">
        <f t="shared" si="2"/>
        <v>37</v>
      </c>
      <c r="N26" s="54">
        <f t="shared" si="3"/>
        <v>74</v>
      </c>
      <c r="O26" s="48">
        <f t="shared" si="3"/>
        <v>0</v>
      </c>
      <c r="P26" s="55">
        <f t="shared" si="4"/>
        <v>74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34</v>
      </c>
      <c r="E27" s="45">
        <v>0</v>
      </c>
      <c r="F27" s="45">
        <v>0</v>
      </c>
      <c r="G27" s="53">
        <f t="shared" si="0"/>
        <v>34</v>
      </c>
      <c r="H27" s="44">
        <v>32</v>
      </c>
      <c r="I27" s="45">
        <v>0</v>
      </c>
      <c r="J27" s="46">
        <f t="shared" si="1"/>
        <v>32</v>
      </c>
      <c r="K27" s="52">
        <v>28</v>
      </c>
      <c r="L27" s="45">
        <v>0</v>
      </c>
      <c r="M27" s="53">
        <f t="shared" si="2"/>
        <v>28</v>
      </c>
      <c r="N27" s="52">
        <f t="shared" si="3"/>
        <v>60</v>
      </c>
      <c r="O27" s="45">
        <f t="shared" si="3"/>
        <v>0</v>
      </c>
      <c r="P27" s="53">
        <f t="shared" si="4"/>
        <v>60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45</v>
      </c>
      <c r="E28" s="48">
        <v>0</v>
      </c>
      <c r="F28" s="48">
        <v>0</v>
      </c>
      <c r="G28" s="55">
        <f t="shared" si="0"/>
        <v>45</v>
      </c>
      <c r="H28" s="47">
        <v>43</v>
      </c>
      <c r="I28" s="48">
        <v>0</v>
      </c>
      <c r="J28" s="49">
        <f t="shared" si="1"/>
        <v>43</v>
      </c>
      <c r="K28" s="54">
        <v>54</v>
      </c>
      <c r="L28" s="48">
        <v>0</v>
      </c>
      <c r="M28" s="55">
        <f t="shared" si="2"/>
        <v>54</v>
      </c>
      <c r="N28" s="54">
        <f t="shared" si="3"/>
        <v>97</v>
      </c>
      <c r="O28" s="48">
        <f t="shared" si="3"/>
        <v>0</v>
      </c>
      <c r="P28" s="55">
        <f t="shared" si="4"/>
        <v>97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57</v>
      </c>
      <c r="E29" s="45">
        <v>1</v>
      </c>
      <c r="F29" s="45">
        <v>0</v>
      </c>
      <c r="G29" s="53">
        <f t="shared" si="0"/>
        <v>58</v>
      </c>
      <c r="H29" s="44">
        <v>54</v>
      </c>
      <c r="I29" s="45">
        <v>0</v>
      </c>
      <c r="J29" s="46">
        <f t="shared" si="1"/>
        <v>54</v>
      </c>
      <c r="K29" s="52">
        <v>62</v>
      </c>
      <c r="L29" s="45">
        <v>1</v>
      </c>
      <c r="M29" s="53">
        <f t="shared" si="2"/>
        <v>63</v>
      </c>
      <c r="N29" s="52">
        <f t="shared" si="3"/>
        <v>116</v>
      </c>
      <c r="O29" s="45">
        <f t="shared" si="3"/>
        <v>1</v>
      </c>
      <c r="P29" s="53">
        <f t="shared" si="4"/>
        <v>117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34</v>
      </c>
      <c r="L30" s="48">
        <v>0</v>
      </c>
      <c r="M30" s="55">
        <f t="shared" si="2"/>
        <v>34</v>
      </c>
      <c r="N30" s="54">
        <f t="shared" si="3"/>
        <v>67</v>
      </c>
      <c r="O30" s="48">
        <f t="shared" si="3"/>
        <v>0</v>
      </c>
      <c r="P30" s="55">
        <f t="shared" si="4"/>
        <v>67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96</v>
      </c>
      <c r="E31" s="45">
        <v>0</v>
      </c>
      <c r="F31" s="45">
        <v>0</v>
      </c>
      <c r="G31" s="53">
        <f t="shared" si="0"/>
        <v>96</v>
      </c>
      <c r="H31" s="44">
        <v>106</v>
      </c>
      <c r="I31" s="45">
        <v>0</v>
      </c>
      <c r="J31" s="46">
        <f t="shared" si="1"/>
        <v>106</v>
      </c>
      <c r="K31" s="52">
        <v>90</v>
      </c>
      <c r="L31" s="45">
        <v>0</v>
      </c>
      <c r="M31" s="53">
        <f t="shared" si="2"/>
        <v>90</v>
      </c>
      <c r="N31" s="52">
        <f t="shared" si="3"/>
        <v>196</v>
      </c>
      <c r="O31" s="45">
        <f t="shared" si="3"/>
        <v>0</v>
      </c>
      <c r="P31" s="53">
        <f t="shared" si="4"/>
        <v>196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39</v>
      </c>
      <c r="E32" s="48">
        <v>0</v>
      </c>
      <c r="F32" s="48">
        <v>0</v>
      </c>
      <c r="G32" s="55">
        <f t="shared" si="0"/>
        <v>39</v>
      </c>
      <c r="H32" s="47">
        <v>32</v>
      </c>
      <c r="I32" s="48">
        <v>0</v>
      </c>
      <c r="J32" s="49">
        <f t="shared" si="1"/>
        <v>32</v>
      </c>
      <c r="K32" s="54">
        <v>44</v>
      </c>
      <c r="L32" s="48">
        <v>0</v>
      </c>
      <c r="M32" s="55">
        <f t="shared" si="2"/>
        <v>44</v>
      </c>
      <c r="N32" s="54">
        <f t="shared" ref="N32:O48" si="5">H32+K32</f>
        <v>76</v>
      </c>
      <c r="O32" s="48">
        <f t="shared" si="5"/>
        <v>0</v>
      </c>
      <c r="P32" s="55">
        <f t="shared" si="4"/>
        <v>76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25</v>
      </c>
      <c r="E33" s="45">
        <v>0</v>
      </c>
      <c r="F33" s="45">
        <v>0</v>
      </c>
      <c r="G33" s="53">
        <f t="shared" si="0"/>
        <v>25</v>
      </c>
      <c r="H33" s="44">
        <v>23</v>
      </c>
      <c r="I33" s="45">
        <v>0</v>
      </c>
      <c r="J33" s="46">
        <f t="shared" si="1"/>
        <v>23</v>
      </c>
      <c r="K33" s="52">
        <v>29</v>
      </c>
      <c r="L33" s="45">
        <v>0</v>
      </c>
      <c r="M33" s="53">
        <f t="shared" si="2"/>
        <v>29</v>
      </c>
      <c r="N33" s="52">
        <f t="shared" si="5"/>
        <v>52</v>
      </c>
      <c r="O33" s="45">
        <f t="shared" si="5"/>
        <v>0</v>
      </c>
      <c r="P33" s="53">
        <f t="shared" si="4"/>
        <v>52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50</v>
      </c>
      <c r="E34" s="48">
        <v>0</v>
      </c>
      <c r="F34" s="48">
        <v>0</v>
      </c>
      <c r="G34" s="55">
        <f t="shared" si="0"/>
        <v>50</v>
      </c>
      <c r="H34" s="47">
        <v>52</v>
      </c>
      <c r="I34" s="48">
        <v>0</v>
      </c>
      <c r="J34" s="49">
        <f t="shared" si="1"/>
        <v>52</v>
      </c>
      <c r="K34" s="54">
        <v>66</v>
      </c>
      <c r="L34" s="48">
        <v>0</v>
      </c>
      <c r="M34" s="55">
        <f t="shared" si="2"/>
        <v>66</v>
      </c>
      <c r="N34" s="54">
        <f t="shared" si="5"/>
        <v>118</v>
      </c>
      <c r="O34" s="48">
        <f t="shared" si="5"/>
        <v>0</v>
      </c>
      <c r="P34" s="55">
        <f t="shared" si="4"/>
        <v>118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94</v>
      </c>
      <c r="E35" s="45">
        <v>0</v>
      </c>
      <c r="F35" s="45">
        <v>0</v>
      </c>
      <c r="G35" s="53">
        <f t="shared" si="0"/>
        <v>94</v>
      </c>
      <c r="H35" s="44">
        <v>114</v>
      </c>
      <c r="I35" s="45">
        <v>0</v>
      </c>
      <c r="J35" s="46">
        <f t="shared" si="1"/>
        <v>114</v>
      </c>
      <c r="K35" s="52">
        <v>117</v>
      </c>
      <c r="L35" s="45">
        <v>0</v>
      </c>
      <c r="M35" s="53">
        <f t="shared" si="2"/>
        <v>117</v>
      </c>
      <c r="N35" s="52">
        <f t="shared" si="5"/>
        <v>231</v>
      </c>
      <c r="O35" s="45">
        <f t="shared" si="5"/>
        <v>0</v>
      </c>
      <c r="P35" s="53">
        <f t="shared" si="4"/>
        <v>231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98</v>
      </c>
      <c r="E36" s="48">
        <v>0</v>
      </c>
      <c r="F36" s="48">
        <v>2</v>
      </c>
      <c r="G36" s="55">
        <f t="shared" si="0"/>
        <v>100</v>
      </c>
      <c r="H36" s="47">
        <v>126</v>
      </c>
      <c r="I36" s="48">
        <v>0</v>
      </c>
      <c r="J36" s="49">
        <f t="shared" si="1"/>
        <v>126</v>
      </c>
      <c r="K36" s="54">
        <v>100</v>
      </c>
      <c r="L36" s="48">
        <v>2</v>
      </c>
      <c r="M36" s="55">
        <f t="shared" si="2"/>
        <v>102</v>
      </c>
      <c r="N36" s="54">
        <f t="shared" si="5"/>
        <v>226</v>
      </c>
      <c r="O36" s="48">
        <f t="shared" si="5"/>
        <v>2</v>
      </c>
      <c r="P36" s="55">
        <f t="shared" si="4"/>
        <v>228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116</v>
      </c>
      <c r="E37" s="45">
        <v>18</v>
      </c>
      <c r="F37" s="45">
        <v>0</v>
      </c>
      <c r="G37" s="53">
        <f t="shared" si="0"/>
        <v>134</v>
      </c>
      <c r="H37" s="44">
        <v>138</v>
      </c>
      <c r="I37" s="45">
        <v>0</v>
      </c>
      <c r="J37" s="46">
        <f t="shared" si="1"/>
        <v>138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263</v>
      </c>
      <c r="O37" s="45">
        <f t="shared" si="5"/>
        <v>18</v>
      </c>
      <c r="P37" s="53">
        <f t="shared" si="4"/>
        <v>281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46</v>
      </c>
      <c r="E38" s="48">
        <v>0</v>
      </c>
      <c r="F38" s="48">
        <v>0</v>
      </c>
      <c r="G38" s="55">
        <f t="shared" si="0"/>
        <v>46</v>
      </c>
      <c r="H38" s="47">
        <v>50</v>
      </c>
      <c r="I38" s="48">
        <v>0</v>
      </c>
      <c r="J38" s="49">
        <f t="shared" si="1"/>
        <v>50</v>
      </c>
      <c r="K38" s="54">
        <v>45</v>
      </c>
      <c r="L38" s="48">
        <v>0</v>
      </c>
      <c r="M38" s="55">
        <f t="shared" si="2"/>
        <v>45</v>
      </c>
      <c r="N38" s="54">
        <f t="shared" si="5"/>
        <v>95</v>
      </c>
      <c r="O38" s="48">
        <f t="shared" si="5"/>
        <v>0</v>
      </c>
      <c r="P38" s="55">
        <f t="shared" si="4"/>
        <v>95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38</v>
      </c>
      <c r="L39" s="45">
        <v>1</v>
      </c>
      <c r="M39" s="53">
        <f t="shared" si="2"/>
        <v>39</v>
      </c>
      <c r="N39" s="52">
        <f t="shared" si="5"/>
        <v>79</v>
      </c>
      <c r="O39" s="45">
        <f t="shared" si="5"/>
        <v>1</v>
      </c>
      <c r="P39" s="53">
        <f t="shared" si="4"/>
        <v>80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47</v>
      </c>
      <c r="E41" s="45">
        <v>0</v>
      </c>
      <c r="F41" s="45">
        <v>0</v>
      </c>
      <c r="G41" s="53">
        <f t="shared" si="0"/>
        <v>47</v>
      </c>
      <c r="H41" s="44">
        <v>48</v>
      </c>
      <c r="I41" s="45">
        <v>0</v>
      </c>
      <c r="J41" s="46">
        <f t="shared" si="1"/>
        <v>48</v>
      </c>
      <c r="K41" s="52">
        <v>63</v>
      </c>
      <c r="L41" s="45">
        <v>0</v>
      </c>
      <c r="M41" s="53">
        <f t="shared" si="2"/>
        <v>63</v>
      </c>
      <c r="N41" s="52">
        <f t="shared" si="5"/>
        <v>111</v>
      </c>
      <c r="O41" s="45">
        <f t="shared" si="5"/>
        <v>0</v>
      </c>
      <c r="P41" s="53">
        <f t="shared" si="4"/>
        <v>111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55</v>
      </c>
      <c r="E42" s="48">
        <v>0</v>
      </c>
      <c r="F42" s="48">
        <v>2</v>
      </c>
      <c r="G42" s="55">
        <f t="shared" si="0"/>
        <v>57</v>
      </c>
      <c r="H42" s="47">
        <v>75</v>
      </c>
      <c r="I42" s="48">
        <v>0</v>
      </c>
      <c r="J42" s="49">
        <f t="shared" si="1"/>
        <v>75</v>
      </c>
      <c r="K42" s="54">
        <v>83</v>
      </c>
      <c r="L42" s="48">
        <v>2</v>
      </c>
      <c r="M42" s="55">
        <f t="shared" si="2"/>
        <v>85</v>
      </c>
      <c r="N42" s="54">
        <f t="shared" si="5"/>
        <v>158</v>
      </c>
      <c r="O42" s="48">
        <f t="shared" si="5"/>
        <v>2</v>
      </c>
      <c r="P42" s="55">
        <f t="shared" si="4"/>
        <v>160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38</v>
      </c>
      <c r="E43" s="45">
        <v>0</v>
      </c>
      <c r="F43" s="45">
        <v>0</v>
      </c>
      <c r="G43" s="53">
        <f t="shared" si="0"/>
        <v>38</v>
      </c>
      <c r="H43" s="44">
        <v>38</v>
      </c>
      <c r="I43" s="45">
        <v>0</v>
      </c>
      <c r="J43" s="46">
        <f t="shared" si="1"/>
        <v>38</v>
      </c>
      <c r="K43" s="52">
        <v>37</v>
      </c>
      <c r="L43" s="45">
        <v>0</v>
      </c>
      <c r="M43" s="53">
        <f t="shared" si="2"/>
        <v>37</v>
      </c>
      <c r="N43" s="52">
        <f t="shared" si="5"/>
        <v>75</v>
      </c>
      <c r="O43" s="45">
        <f t="shared" si="5"/>
        <v>0</v>
      </c>
      <c r="P43" s="53">
        <f t="shared" si="4"/>
        <v>75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29</v>
      </c>
      <c r="L44" s="48">
        <v>0</v>
      </c>
      <c r="M44" s="55">
        <f t="shared" si="2"/>
        <v>29</v>
      </c>
      <c r="N44" s="54">
        <f t="shared" si="5"/>
        <v>58</v>
      </c>
      <c r="O44" s="48">
        <f t="shared" si="5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53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65</v>
      </c>
      <c r="E46" s="48">
        <v>0</v>
      </c>
      <c r="F46" s="48">
        <v>0</v>
      </c>
      <c r="G46" s="55">
        <f t="shared" si="0"/>
        <v>65</v>
      </c>
      <c r="H46" s="47">
        <v>67</v>
      </c>
      <c r="I46" s="48">
        <v>0</v>
      </c>
      <c r="J46" s="49">
        <f t="shared" si="1"/>
        <v>67</v>
      </c>
      <c r="K46" s="54">
        <v>68</v>
      </c>
      <c r="L46" s="48">
        <v>0</v>
      </c>
      <c r="M46" s="55">
        <f t="shared" si="2"/>
        <v>68</v>
      </c>
      <c r="N46" s="54">
        <f t="shared" si="5"/>
        <v>135</v>
      </c>
      <c r="O46" s="48">
        <f t="shared" si="5"/>
        <v>0</v>
      </c>
      <c r="P46" s="55">
        <f t="shared" si="4"/>
        <v>135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27</v>
      </c>
      <c r="I47" s="45">
        <v>0</v>
      </c>
      <c r="J47" s="46">
        <f t="shared" si="1"/>
        <v>27</v>
      </c>
      <c r="K47" s="52">
        <v>34</v>
      </c>
      <c r="L47" s="45">
        <v>0</v>
      </c>
      <c r="M47" s="53">
        <f t="shared" si="2"/>
        <v>34</v>
      </c>
      <c r="N47" s="52">
        <f t="shared" si="5"/>
        <v>61</v>
      </c>
      <c r="O47" s="45">
        <f t="shared" si="5"/>
        <v>0</v>
      </c>
      <c r="P47" s="53">
        <f t="shared" si="4"/>
        <v>61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1</v>
      </c>
      <c r="G48" s="55">
        <f t="shared" si="0"/>
        <v>199</v>
      </c>
      <c r="H48" s="47">
        <v>179</v>
      </c>
      <c r="I48" s="48">
        <v>0</v>
      </c>
      <c r="J48" s="49">
        <f t="shared" si="1"/>
        <v>179</v>
      </c>
      <c r="K48" s="54">
        <v>217</v>
      </c>
      <c r="L48" s="48">
        <v>1</v>
      </c>
      <c r="M48" s="55">
        <f t="shared" si="2"/>
        <v>218</v>
      </c>
      <c r="N48" s="54">
        <f t="shared" si="5"/>
        <v>396</v>
      </c>
      <c r="O48" s="48">
        <f t="shared" si="5"/>
        <v>1</v>
      </c>
      <c r="P48" s="55">
        <f t="shared" si="4"/>
        <v>397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3089</v>
      </c>
      <c r="E49" s="45">
        <f t="shared" si="6"/>
        <v>76</v>
      </c>
      <c r="F49" s="45">
        <f t="shared" si="6"/>
        <v>16</v>
      </c>
      <c r="G49" s="53">
        <f>SUM(G5:G48)</f>
        <v>3181</v>
      </c>
      <c r="H49" s="44">
        <f t="shared" si="6"/>
        <v>3433</v>
      </c>
      <c r="I49" s="45">
        <f t="shared" si="6"/>
        <v>15</v>
      </c>
      <c r="J49" s="46">
        <f t="shared" si="6"/>
        <v>3448</v>
      </c>
      <c r="K49" s="52">
        <f t="shared" si="6"/>
        <v>3436</v>
      </c>
      <c r="L49" s="45">
        <f t="shared" si="6"/>
        <v>81</v>
      </c>
      <c r="M49" s="53">
        <f t="shared" si="6"/>
        <v>3517</v>
      </c>
      <c r="N49" s="52">
        <f>SUM(N5:N48)</f>
        <v>6869</v>
      </c>
      <c r="O49" s="45">
        <f t="shared" si="6"/>
        <v>96</v>
      </c>
      <c r="P49" s="53">
        <f>SUM(P5:P48)</f>
        <v>6965</v>
      </c>
    </row>
    <row r="50" spans="1:16" ht="16.5" customHeight="1" x14ac:dyDescent="0.25">
      <c r="A50" s="410" t="s">
        <v>49</v>
      </c>
      <c r="B50" s="411"/>
      <c r="C50" s="411"/>
      <c r="D50" s="82">
        <f>'H27.6'!D49-'H27.5'!D49</f>
        <v>-5</v>
      </c>
      <c r="E50" s="82">
        <f>'H27.6'!E49-'H27.5'!E49</f>
        <v>-1</v>
      </c>
      <c r="F50" s="82">
        <f>'H27.6'!F49-'H27.5'!F49</f>
        <v>1</v>
      </c>
      <c r="G50" s="82">
        <f>'H27.6'!G49-'H27.5'!G49</f>
        <v>-5</v>
      </c>
      <c r="H50" s="82">
        <f>'H27.6'!H49-'H27.5'!H49</f>
        <v>-1</v>
      </c>
      <c r="I50" s="82">
        <f>'H27.6'!I49-'H27.5'!I49</f>
        <v>0</v>
      </c>
      <c r="J50" s="82">
        <f>'H27.6'!J49-'H27.5'!J49</f>
        <v>-1</v>
      </c>
      <c r="K50" s="82">
        <f>'H27.6'!K49-'H27.5'!K49</f>
        <v>-16</v>
      </c>
      <c r="L50" s="82">
        <f>'H27.6'!L49-'H27.5'!L49</f>
        <v>0</v>
      </c>
      <c r="M50" s="82">
        <f>'H27.6'!M49-'H27.5'!M49</f>
        <v>-16</v>
      </c>
      <c r="N50" s="82">
        <f>'H27.6'!N49-'H27.5'!N49</f>
        <v>-17</v>
      </c>
      <c r="O50" s="82">
        <f>'H27.6'!O49-'H27.5'!O49</f>
        <v>0</v>
      </c>
      <c r="P50" s="82">
        <f>'H27.6'!P49-'H27.5'!P49</f>
        <v>-17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0FC0-EE82-4742-B2B0-047FA46A9A34}">
  <dimension ref="A1:S58"/>
  <sheetViews>
    <sheetView zoomScale="180" zoomScaleNormal="180" workbookViewId="0"/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8.59765625" style="2" bestFit="1" customWidth="1"/>
    <col min="4" max="4" width="1.1328125" style="2" customWidth="1"/>
    <col min="5" max="6" width="6.73046875" style="1" bestFit="1" customWidth="1"/>
    <col min="7" max="7" width="5" style="1" bestFit="1" customWidth="1"/>
    <col min="8" max="8" width="6.3984375" style="1" bestFit="1" customWidth="1"/>
    <col min="9" max="10" width="6.73046875" style="1" bestFit="1" customWidth="1"/>
    <col min="11" max="11" width="6.3984375" style="1" bestFit="1" customWidth="1"/>
    <col min="12" max="13" width="6.73046875" style="1" bestFit="1" customWidth="1"/>
    <col min="14" max="14" width="6.3984375" style="1" bestFit="1" customWidth="1"/>
    <col min="15" max="16" width="6.73046875" style="1" bestFit="1" customWidth="1"/>
    <col min="17" max="17" width="6.3984375" style="1" bestFit="1" customWidth="1"/>
    <col min="18" max="16384" width="8.1328125" style="1"/>
  </cols>
  <sheetData>
    <row r="1" spans="1:17" ht="22.5" customHeight="1" x14ac:dyDescent="0.25">
      <c r="B1" s="416" t="s">
        <v>282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>SUM(E5:G5)</f>
        <v>61</v>
      </c>
      <c r="I5" s="336">
        <v>65</v>
      </c>
      <c r="J5" s="336">
        <v>0</v>
      </c>
      <c r="K5" s="336">
        <f t="shared" ref="K5:K53" si="0">SUM(I5:J5)</f>
        <v>65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126</v>
      </c>
      <c r="P5" s="336">
        <f t="shared" ref="O5:P22" si="2">J5+M5</f>
        <v>1</v>
      </c>
      <c r="Q5" s="336">
        <f>SUM(O5:P5)</f>
        <v>127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67</v>
      </c>
      <c r="G6" s="337">
        <v>1</v>
      </c>
      <c r="H6" s="337">
        <f t="shared" ref="H6:H54" si="3">SUM(E6:G6)</f>
        <v>218</v>
      </c>
      <c r="I6" s="337">
        <v>140</v>
      </c>
      <c r="J6" s="337">
        <v>16</v>
      </c>
      <c r="K6" s="337">
        <f t="shared" si="0"/>
        <v>156</v>
      </c>
      <c r="L6" s="337">
        <v>149</v>
      </c>
      <c r="M6" s="337">
        <v>53</v>
      </c>
      <c r="N6" s="337">
        <f t="shared" si="1"/>
        <v>202</v>
      </c>
      <c r="O6" s="337">
        <v>289</v>
      </c>
      <c r="P6" s="337">
        <f t="shared" si="2"/>
        <v>69</v>
      </c>
      <c r="Q6" s="337">
        <f t="shared" ref="Q6:Q54" si="4">SUM(O6:P6)</f>
        <v>358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305</v>
      </c>
      <c r="F7" s="336">
        <v>37</v>
      </c>
      <c r="G7" s="336">
        <v>0</v>
      </c>
      <c r="H7" s="336">
        <f t="shared" si="3"/>
        <v>342</v>
      </c>
      <c r="I7" s="336">
        <v>280</v>
      </c>
      <c r="J7" s="336">
        <v>10</v>
      </c>
      <c r="K7" s="336">
        <f t="shared" si="0"/>
        <v>290</v>
      </c>
      <c r="L7" s="336">
        <v>208</v>
      </c>
      <c r="M7" s="336">
        <v>27</v>
      </c>
      <c r="N7" s="336">
        <f t="shared" si="1"/>
        <v>235</v>
      </c>
      <c r="O7" s="336">
        <f t="shared" si="2"/>
        <v>488</v>
      </c>
      <c r="P7" s="336">
        <f>J7+M7</f>
        <v>37</v>
      </c>
      <c r="Q7" s="336">
        <f>SUM(O7:P7)</f>
        <v>525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72</v>
      </c>
      <c r="F8" s="337">
        <v>0</v>
      </c>
      <c r="G8" s="337">
        <v>2</v>
      </c>
      <c r="H8" s="337">
        <f t="shared" si="3"/>
        <v>74</v>
      </c>
      <c r="I8" s="337">
        <v>66</v>
      </c>
      <c r="J8" s="337">
        <v>1</v>
      </c>
      <c r="K8" s="337">
        <f t="shared" si="0"/>
        <v>67</v>
      </c>
      <c r="L8" s="337">
        <v>66</v>
      </c>
      <c r="M8" s="337">
        <v>1</v>
      </c>
      <c r="N8" s="337">
        <f t="shared" si="1"/>
        <v>67</v>
      </c>
      <c r="O8" s="337">
        <f t="shared" si="2"/>
        <v>132</v>
      </c>
      <c r="P8" s="337">
        <f t="shared" si="2"/>
        <v>2</v>
      </c>
      <c r="Q8" s="337">
        <f t="shared" si="4"/>
        <v>134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10</v>
      </c>
      <c r="G9" s="336">
        <v>0</v>
      </c>
      <c r="H9" s="336">
        <f t="shared" si="3"/>
        <v>53</v>
      </c>
      <c r="I9" s="336">
        <v>44</v>
      </c>
      <c r="J9" s="336">
        <v>0</v>
      </c>
      <c r="K9" s="336">
        <f t="shared" si="0"/>
        <v>44</v>
      </c>
      <c r="L9" s="336">
        <v>45</v>
      </c>
      <c r="M9" s="336">
        <v>10</v>
      </c>
      <c r="N9" s="336">
        <f t="shared" si="1"/>
        <v>55</v>
      </c>
      <c r="O9" s="336">
        <f t="shared" si="2"/>
        <v>89</v>
      </c>
      <c r="P9" s="336">
        <f t="shared" si="2"/>
        <v>10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4</v>
      </c>
      <c r="G10" s="337">
        <v>2</v>
      </c>
      <c r="H10" s="337">
        <f t="shared" si="3"/>
        <v>295</v>
      </c>
      <c r="I10" s="337">
        <v>312</v>
      </c>
      <c r="J10" s="337">
        <v>2</v>
      </c>
      <c r="K10" s="337">
        <f t="shared" si="0"/>
        <v>314</v>
      </c>
      <c r="L10" s="337">
        <v>319</v>
      </c>
      <c r="M10" s="337">
        <v>4</v>
      </c>
      <c r="N10" s="337">
        <f t="shared" si="1"/>
        <v>323</v>
      </c>
      <c r="O10" s="337">
        <f t="shared" si="2"/>
        <v>631</v>
      </c>
      <c r="P10" s="337">
        <f t="shared" si="2"/>
        <v>6</v>
      </c>
      <c r="Q10" s="337">
        <f t="shared" si="4"/>
        <v>637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141</v>
      </c>
      <c r="F11" s="336">
        <v>10</v>
      </c>
      <c r="G11" s="336">
        <v>0</v>
      </c>
      <c r="H11" s="336">
        <f>SUM(E11:G11)</f>
        <v>151</v>
      </c>
      <c r="I11" s="336">
        <v>145</v>
      </c>
      <c r="J11" s="336">
        <v>0</v>
      </c>
      <c r="K11" s="336">
        <f>SUM(I11:J11)</f>
        <v>145</v>
      </c>
      <c r="L11" s="336">
        <v>164</v>
      </c>
      <c r="M11" s="336">
        <v>10</v>
      </c>
      <c r="N11" s="336">
        <f>SUM(L11:M11)</f>
        <v>174</v>
      </c>
      <c r="O11" s="336">
        <f>I11+L11</f>
        <v>309</v>
      </c>
      <c r="P11" s="336">
        <f>J11+M11</f>
        <v>10</v>
      </c>
      <c r="Q11" s="336">
        <f>SUM(O11:P11)</f>
        <v>319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186</v>
      </c>
      <c r="F12" s="337">
        <v>11</v>
      </c>
      <c r="G12" s="337">
        <v>2</v>
      </c>
      <c r="H12" s="337">
        <f>SUM(E12:G12)</f>
        <v>199</v>
      </c>
      <c r="I12" s="337">
        <v>183</v>
      </c>
      <c r="J12" s="337">
        <v>4</v>
      </c>
      <c r="K12" s="337">
        <f>SUM(I12:J12)</f>
        <v>187</v>
      </c>
      <c r="L12" s="337">
        <v>176</v>
      </c>
      <c r="M12" s="337">
        <v>9</v>
      </c>
      <c r="N12" s="337">
        <f>SUM(L12:M12)</f>
        <v>185</v>
      </c>
      <c r="O12" s="337">
        <f>I12+L12</f>
        <v>359</v>
      </c>
      <c r="P12" s="337">
        <f>J12+M12</f>
        <v>13</v>
      </c>
      <c r="Q12" s="337">
        <f>SUM(O12:P12)</f>
        <v>372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166</v>
      </c>
      <c r="F13" s="336">
        <v>13</v>
      </c>
      <c r="G13" s="336">
        <v>1</v>
      </c>
      <c r="H13" s="336">
        <f>SUM(E13:G13)</f>
        <v>180</v>
      </c>
      <c r="I13" s="336">
        <v>174</v>
      </c>
      <c r="J13" s="336">
        <v>0</v>
      </c>
      <c r="K13" s="336">
        <f t="shared" si="0"/>
        <v>174</v>
      </c>
      <c r="L13" s="336">
        <v>177</v>
      </c>
      <c r="M13" s="336">
        <v>14</v>
      </c>
      <c r="N13" s="336">
        <f t="shared" si="1"/>
        <v>191</v>
      </c>
      <c r="O13" s="336">
        <f t="shared" si="2"/>
        <v>351</v>
      </c>
      <c r="P13" s="336">
        <f t="shared" si="2"/>
        <v>14</v>
      </c>
      <c r="Q13" s="336">
        <f t="shared" si="4"/>
        <v>365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159</v>
      </c>
      <c r="F14" s="337">
        <v>23</v>
      </c>
      <c r="G14" s="337">
        <v>0</v>
      </c>
      <c r="H14" s="337">
        <f>SUM(E14:G14)</f>
        <v>182</v>
      </c>
      <c r="I14" s="337">
        <v>151</v>
      </c>
      <c r="J14" s="337">
        <v>7</v>
      </c>
      <c r="K14" s="337">
        <f t="shared" si="0"/>
        <v>158</v>
      </c>
      <c r="L14" s="337">
        <v>140</v>
      </c>
      <c r="M14" s="337">
        <v>16</v>
      </c>
      <c r="N14" s="337">
        <f>SUM(L14:M14)</f>
        <v>156</v>
      </c>
      <c r="O14" s="337">
        <f>I14+L14</f>
        <v>291</v>
      </c>
      <c r="P14" s="337">
        <f>J14+M14</f>
        <v>23</v>
      </c>
      <c r="Q14" s="337">
        <f>SUM(O14:P14)</f>
        <v>314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1</v>
      </c>
      <c r="G15" s="336">
        <v>1</v>
      </c>
      <c r="H15" s="336">
        <f t="shared" si="3"/>
        <v>19</v>
      </c>
      <c r="I15" s="336">
        <v>21</v>
      </c>
      <c r="J15" s="336">
        <v>2</v>
      </c>
      <c r="K15" s="336">
        <f t="shared" si="0"/>
        <v>23</v>
      </c>
      <c r="L15" s="336">
        <v>17</v>
      </c>
      <c r="M15" s="336">
        <v>0</v>
      </c>
      <c r="N15" s="336">
        <f t="shared" si="1"/>
        <v>17</v>
      </c>
      <c r="O15" s="336">
        <f t="shared" si="2"/>
        <v>38</v>
      </c>
      <c r="P15" s="336">
        <f t="shared" si="2"/>
        <v>2</v>
      </c>
      <c r="Q15" s="336">
        <f t="shared" si="4"/>
        <v>40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3"/>
        <v>17</v>
      </c>
      <c r="I17" s="336">
        <v>19</v>
      </c>
      <c r="J17" s="336">
        <v>0</v>
      </c>
      <c r="K17" s="336">
        <f t="shared" si="0"/>
        <v>19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48</v>
      </c>
      <c r="P17" s="336">
        <f t="shared" si="2"/>
        <v>0</v>
      </c>
      <c r="Q17" s="336">
        <f t="shared" si="4"/>
        <v>48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3"/>
        <v>23</v>
      </c>
      <c r="I20" s="337">
        <v>37</v>
      </c>
      <c r="J20" s="337">
        <v>0</v>
      </c>
      <c r="K20" s="337">
        <f t="shared" si="0"/>
        <v>37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63</v>
      </c>
      <c r="P20" s="337">
        <f t="shared" si="2"/>
        <v>0</v>
      </c>
      <c r="Q20" s="337">
        <f t="shared" si="4"/>
        <v>63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17</v>
      </c>
      <c r="M21" s="336">
        <v>0</v>
      </c>
      <c r="N21" s="336">
        <f t="shared" si="1"/>
        <v>17</v>
      </c>
      <c r="O21" s="336">
        <f t="shared" si="2"/>
        <v>36</v>
      </c>
      <c r="P21" s="336">
        <f t="shared" si="2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22</v>
      </c>
      <c r="F22" s="337">
        <v>0</v>
      </c>
      <c r="G22" s="337">
        <v>0</v>
      </c>
      <c r="H22" s="337">
        <f t="shared" si="3"/>
        <v>22</v>
      </c>
      <c r="I22" s="337">
        <v>16</v>
      </c>
      <c r="J22" s="337">
        <v>0</v>
      </c>
      <c r="K22" s="337">
        <f t="shared" si="0"/>
        <v>16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37</v>
      </c>
      <c r="P22" s="337">
        <f t="shared" si="2"/>
        <v>0</v>
      </c>
      <c r="Q22" s="337">
        <f t="shared" si="4"/>
        <v>37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74</v>
      </c>
      <c r="F23" s="336">
        <v>1</v>
      </c>
      <c r="G23" s="336">
        <v>0</v>
      </c>
      <c r="H23" s="336">
        <f>SUM(E23:G23)</f>
        <v>75</v>
      </c>
      <c r="I23" s="336">
        <v>59</v>
      </c>
      <c r="J23" s="336">
        <v>1</v>
      </c>
      <c r="K23" s="336">
        <f>SUM(I23:J23)</f>
        <v>60</v>
      </c>
      <c r="L23" s="336">
        <v>59</v>
      </c>
      <c r="M23" s="336">
        <v>2</v>
      </c>
      <c r="N23" s="336">
        <f t="shared" si="1"/>
        <v>61</v>
      </c>
      <c r="O23" s="336">
        <f t="shared" ref="O23:P27" si="5">I23+L23</f>
        <v>118</v>
      </c>
      <c r="P23" s="336">
        <f t="shared" si="5"/>
        <v>3</v>
      </c>
      <c r="Q23" s="336">
        <f>SUM(O23:P23)</f>
        <v>121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88</v>
      </c>
      <c r="F24" s="337">
        <v>0</v>
      </c>
      <c r="G24" s="337">
        <v>4</v>
      </c>
      <c r="H24" s="337">
        <f>SUM(E24:G24)</f>
        <v>92</v>
      </c>
      <c r="I24" s="337">
        <v>100</v>
      </c>
      <c r="J24" s="337">
        <v>1</v>
      </c>
      <c r="K24" s="337">
        <f>SUM(I24:J24)</f>
        <v>101</v>
      </c>
      <c r="L24" s="337">
        <v>113</v>
      </c>
      <c r="M24" s="337">
        <v>3</v>
      </c>
      <c r="N24" s="337">
        <f t="shared" si="1"/>
        <v>116</v>
      </c>
      <c r="O24" s="337">
        <f t="shared" si="5"/>
        <v>213</v>
      </c>
      <c r="P24" s="337">
        <f t="shared" si="5"/>
        <v>4</v>
      </c>
      <c r="Q24" s="337">
        <f>SUM(O24:P24)</f>
        <v>217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172</v>
      </c>
      <c r="F25" s="336">
        <v>0</v>
      </c>
      <c r="G25" s="336">
        <v>1</v>
      </c>
      <c r="H25" s="336">
        <f>SUM(E25:G25)</f>
        <v>173</v>
      </c>
      <c r="I25" s="336">
        <v>129</v>
      </c>
      <c r="J25" s="336">
        <v>0</v>
      </c>
      <c r="K25" s="336">
        <f>SUM(I25:J25)</f>
        <v>129</v>
      </c>
      <c r="L25" s="336">
        <v>152</v>
      </c>
      <c r="M25" s="336">
        <v>1</v>
      </c>
      <c r="N25" s="336">
        <f t="shared" si="1"/>
        <v>153</v>
      </c>
      <c r="O25" s="336">
        <f t="shared" si="5"/>
        <v>281</v>
      </c>
      <c r="P25" s="336">
        <f t="shared" si="5"/>
        <v>1</v>
      </c>
      <c r="Q25" s="336">
        <f>SUM(O25:P25)</f>
        <v>282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215</v>
      </c>
      <c r="F26" s="337">
        <v>15</v>
      </c>
      <c r="G26" s="337">
        <v>2</v>
      </c>
      <c r="H26" s="337">
        <f>SUM(E26:G26)</f>
        <v>232</v>
      </c>
      <c r="I26" s="337">
        <v>211</v>
      </c>
      <c r="J26" s="337">
        <v>15</v>
      </c>
      <c r="K26" s="337">
        <f>SUM(I26:J26)</f>
        <v>226</v>
      </c>
      <c r="L26" s="337">
        <v>247</v>
      </c>
      <c r="M26" s="337">
        <v>2</v>
      </c>
      <c r="N26" s="337">
        <f t="shared" si="1"/>
        <v>249</v>
      </c>
      <c r="O26" s="337">
        <f t="shared" si="5"/>
        <v>458</v>
      </c>
      <c r="P26" s="337">
        <f t="shared" si="5"/>
        <v>17</v>
      </c>
      <c r="Q26" s="337">
        <f>SUM(O26:P26)</f>
        <v>475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94</v>
      </c>
      <c r="F27" s="336">
        <v>6</v>
      </c>
      <c r="G27" s="336">
        <v>0</v>
      </c>
      <c r="H27" s="336">
        <f t="shared" ref="H27" si="6">SUM(E27:G27)</f>
        <v>100</v>
      </c>
      <c r="I27" s="336">
        <v>106</v>
      </c>
      <c r="J27" s="336">
        <v>0</v>
      </c>
      <c r="K27" s="336">
        <f>SUM(I27:J27)</f>
        <v>106</v>
      </c>
      <c r="L27" s="336">
        <v>108</v>
      </c>
      <c r="M27" s="336">
        <v>6</v>
      </c>
      <c r="N27" s="336">
        <f t="shared" si="1"/>
        <v>114</v>
      </c>
      <c r="O27" s="336">
        <f t="shared" si="5"/>
        <v>214</v>
      </c>
      <c r="P27" s="336">
        <f>J27+M27</f>
        <v>6</v>
      </c>
      <c r="Q27" s="336">
        <f>SUM(O27:P27)</f>
        <v>220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168</v>
      </c>
      <c r="F28" s="337">
        <v>40</v>
      </c>
      <c r="G28" s="337">
        <v>0</v>
      </c>
      <c r="H28" s="337">
        <f>SUM(E28:G28)</f>
        <v>208</v>
      </c>
      <c r="I28" s="337">
        <v>186</v>
      </c>
      <c r="J28" s="337">
        <v>11</v>
      </c>
      <c r="K28" s="337">
        <f t="shared" si="0"/>
        <v>197</v>
      </c>
      <c r="L28" s="337">
        <v>150</v>
      </c>
      <c r="M28" s="337">
        <v>29</v>
      </c>
      <c r="N28" s="337">
        <f t="shared" si="1"/>
        <v>179</v>
      </c>
      <c r="O28" s="337">
        <f>I28+L28</f>
        <v>336</v>
      </c>
      <c r="P28" s="337">
        <f t="shared" ref="O28:P54" si="7">J28+M28</f>
        <v>40</v>
      </c>
      <c r="Q28" s="337">
        <f t="shared" si="4"/>
        <v>376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37</v>
      </c>
      <c r="G29" s="336">
        <v>1</v>
      </c>
      <c r="H29" s="336">
        <f>SUM(E29:G29)</f>
        <v>76</v>
      </c>
      <c r="I29" s="336">
        <v>36</v>
      </c>
      <c r="J29" s="336">
        <v>11</v>
      </c>
      <c r="K29" s="336">
        <f>SUM(I29:J29)</f>
        <v>47</v>
      </c>
      <c r="L29" s="336">
        <v>39</v>
      </c>
      <c r="M29" s="336">
        <v>27</v>
      </c>
      <c r="N29" s="336">
        <f>SUM(L29:M29)</f>
        <v>66</v>
      </c>
      <c r="O29" s="336">
        <f>I29+L29</f>
        <v>75</v>
      </c>
      <c r="P29" s="336">
        <f t="shared" si="7"/>
        <v>38</v>
      </c>
      <c r="Q29" s="336">
        <f>SUM(O29:P29)</f>
        <v>113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3"/>
        <v>36</v>
      </c>
      <c r="I31" s="336">
        <v>41</v>
      </c>
      <c r="J31" s="336">
        <v>0</v>
      </c>
      <c r="K31" s="336">
        <f t="shared" si="0"/>
        <v>41</v>
      </c>
      <c r="L31" s="336">
        <v>46</v>
      </c>
      <c r="M31" s="336">
        <v>0</v>
      </c>
      <c r="N31" s="336">
        <f t="shared" si="1"/>
        <v>46</v>
      </c>
      <c r="O31" s="336">
        <f t="shared" si="7"/>
        <v>87</v>
      </c>
      <c r="P31" s="336">
        <f t="shared" si="7"/>
        <v>0</v>
      </c>
      <c r="Q31" s="336">
        <f t="shared" si="4"/>
        <v>87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50</v>
      </c>
      <c r="J32" s="337">
        <v>0</v>
      </c>
      <c r="K32" s="337">
        <f t="shared" si="0"/>
        <v>50</v>
      </c>
      <c r="L32" s="337">
        <v>54</v>
      </c>
      <c r="M32" s="337">
        <v>1</v>
      </c>
      <c r="N32" s="337">
        <f t="shared" si="1"/>
        <v>55</v>
      </c>
      <c r="O32" s="337">
        <f t="shared" si="7"/>
        <v>104</v>
      </c>
      <c r="P32" s="337">
        <f t="shared" si="7"/>
        <v>1</v>
      </c>
      <c r="Q32" s="337">
        <f t="shared" si="4"/>
        <v>105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33</v>
      </c>
      <c r="F35" s="336">
        <v>0</v>
      </c>
      <c r="G35" s="336">
        <v>0</v>
      </c>
      <c r="H35" s="336">
        <f t="shared" si="3"/>
        <v>33</v>
      </c>
      <c r="I35" s="336">
        <v>29</v>
      </c>
      <c r="J35" s="336">
        <v>0</v>
      </c>
      <c r="K35" s="336">
        <f t="shared" si="0"/>
        <v>29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3"/>
        <v>26</v>
      </c>
      <c r="I36" s="337">
        <v>19</v>
      </c>
      <c r="J36" s="337">
        <v>0</v>
      </c>
      <c r="K36" s="337">
        <f t="shared" si="0"/>
        <v>19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36</v>
      </c>
      <c r="P36" s="337">
        <f t="shared" si="7"/>
        <v>0</v>
      </c>
      <c r="Q36" s="337">
        <f t="shared" si="4"/>
        <v>36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3"/>
        <v>30</v>
      </c>
      <c r="I37" s="336">
        <v>29</v>
      </c>
      <c r="J37" s="336">
        <v>0</v>
      </c>
      <c r="K37" s="336">
        <f t="shared" si="0"/>
        <v>29</v>
      </c>
      <c r="L37" s="336">
        <v>17</v>
      </c>
      <c r="M37" s="336">
        <v>0</v>
      </c>
      <c r="N37" s="336">
        <f t="shared" si="1"/>
        <v>17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2763</v>
      </c>
      <c r="F55" s="341">
        <f>SUM(F5:F54)</f>
        <v>275</v>
      </c>
      <c r="G55" s="341">
        <f>SUM(G5:G54)</f>
        <v>19</v>
      </c>
      <c r="H55" s="341">
        <f>SUM(H5:H54)</f>
        <v>3057</v>
      </c>
      <c r="I55" s="341">
        <f>SUM(I5:I54)</f>
        <v>2755</v>
      </c>
      <c r="J55" s="341">
        <f t="shared" ref="J55:Q55" si="8">SUM(J5:J54)</f>
        <v>81</v>
      </c>
      <c r="K55" s="341">
        <f t="shared" si="8"/>
        <v>2836</v>
      </c>
      <c r="L55" s="341">
        <f t="shared" si="8"/>
        <v>2726</v>
      </c>
      <c r="M55" s="341">
        <f t="shared" si="8"/>
        <v>216</v>
      </c>
      <c r="N55" s="341">
        <f t="shared" si="8"/>
        <v>2942</v>
      </c>
      <c r="O55" s="341">
        <f t="shared" si="8"/>
        <v>5481</v>
      </c>
      <c r="P55" s="341">
        <f t="shared" si="8"/>
        <v>297</v>
      </c>
      <c r="Q55" s="341">
        <f t="shared" si="8"/>
        <v>5778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-1</v>
      </c>
      <c r="F56" s="339">
        <v>4</v>
      </c>
      <c r="G56" s="339">
        <v>-1</v>
      </c>
      <c r="H56" s="339">
        <v>2</v>
      </c>
      <c r="I56" s="339">
        <v>3</v>
      </c>
      <c r="J56" s="339">
        <v>2</v>
      </c>
      <c r="K56" s="339">
        <v>5</v>
      </c>
      <c r="L56" s="339">
        <v>-1</v>
      </c>
      <c r="M56" s="339">
        <v>1</v>
      </c>
      <c r="N56" s="339">
        <v>0</v>
      </c>
      <c r="O56" s="339">
        <v>2</v>
      </c>
      <c r="P56" s="339">
        <v>3</v>
      </c>
      <c r="Q56" s="339">
        <v>5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2767</v>
      </c>
      <c r="F58" s="341">
        <v>259</v>
      </c>
      <c r="G58" s="341">
        <v>19</v>
      </c>
      <c r="H58" s="341">
        <v>3045</v>
      </c>
      <c r="I58" s="341">
        <v>2810</v>
      </c>
      <c r="J58" s="341">
        <v>70</v>
      </c>
      <c r="K58" s="341">
        <v>2880</v>
      </c>
      <c r="L58" s="341">
        <v>2770</v>
      </c>
      <c r="M58" s="341">
        <v>211</v>
      </c>
      <c r="N58" s="341">
        <v>2981</v>
      </c>
      <c r="O58" s="341">
        <v>5580</v>
      </c>
      <c r="P58" s="341">
        <v>281</v>
      </c>
      <c r="Q58" s="341">
        <v>5861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  <pageSetup paperSize="9" orientation="portrait" verticalDpi="0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127">
    <tabColor rgb="FFFF99CC"/>
  </sheetPr>
  <dimension ref="A1:S50"/>
  <sheetViews>
    <sheetView zoomScale="115" zoomScaleNormal="115" workbookViewId="0">
      <pane ySplit="4" topLeftCell="A47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93</v>
      </c>
      <c r="I5" s="45">
        <v>0</v>
      </c>
      <c r="J5" s="46">
        <f t="shared" ref="J5:J48" si="1">SUM(H5:I5)</f>
        <v>93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173</v>
      </c>
      <c r="O5" s="45">
        <f t="shared" si="3"/>
        <v>0</v>
      </c>
      <c r="P5" s="53">
        <f t="shared" ref="P5:P48" si="4">SUM(N5:O5)</f>
        <v>173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40</v>
      </c>
      <c r="F6" s="48">
        <v>0</v>
      </c>
      <c r="G6" s="55">
        <f t="shared" si="0"/>
        <v>241</v>
      </c>
      <c r="H6" s="47">
        <v>225</v>
      </c>
      <c r="I6" s="48">
        <v>3</v>
      </c>
      <c r="J6" s="49">
        <f t="shared" si="1"/>
        <v>228</v>
      </c>
      <c r="K6" s="54">
        <v>243</v>
      </c>
      <c r="L6" s="48">
        <v>37</v>
      </c>
      <c r="M6" s="55">
        <f t="shared" si="2"/>
        <v>280</v>
      </c>
      <c r="N6" s="54">
        <f t="shared" si="3"/>
        <v>468</v>
      </c>
      <c r="O6" s="48">
        <f t="shared" si="3"/>
        <v>40</v>
      </c>
      <c r="P6" s="55">
        <f t="shared" si="4"/>
        <v>508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351</v>
      </c>
      <c r="E7" s="45">
        <v>4</v>
      </c>
      <c r="F7" s="45">
        <v>0</v>
      </c>
      <c r="G7" s="53">
        <f t="shared" si="0"/>
        <v>355</v>
      </c>
      <c r="H7" s="44">
        <v>368</v>
      </c>
      <c r="I7" s="45">
        <v>3</v>
      </c>
      <c r="J7" s="46">
        <f t="shared" si="1"/>
        <v>371</v>
      </c>
      <c r="K7" s="52">
        <v>283</v>
      </c>
      <c r="L7" s="45">
        <v>1</v>
      </c>
      <c r="M7" s="53">
        <f t="shared" si="2"/>
        <v>284</v>
      </c>
      <c r="N7" s="52">
        <f t="shared" si="3"/>
        <v>651</v>
      </c>
      <c r="O7" s="45">
        <f t="shared" si="3"/>
        <v>4</v>
      </c>
      <c r="P7" s="53">
        <f t="shared" si="4"/>
        <v>655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74</v>
      </c>
      <c r="I8" s="48">
        <v>1</v>
      </c>
      <c r="J8" s="49">
        <f t="shared" si="1"/>
        <v>75</v>
      </c>
      <c r="K8" s="54">
        <v>74</v>
      </c>
      <c r="L8" s="48">
        <v>3</v>
      </c>
      <c r="M8" s="55">
        <f t="shared" si="2"/>
        <v>77</v>
      </c>
      <c r="N8" s="54">
        <f t="shared" si="3"/>
        <v>148</v>
      </c>
      <c r="O8" s="48">
        <f t="shared" si="3"/>
        <v>4</v>
      </c>
      <c r="P8" s="55">
        <f t="shared" si="4"/>
        <v>152</v>
      </c>
    </row>
    <row r="9" spans="1:19" ht="16.5" customHeight="1" x14ac:dyDescent="0.25">
      <c r="A9" s="37">
        <v>5</v>
      </c>
      <c r="B9" s="38" t="s">
        <v>5</v>
      </c>
      <c r="C9" s="38"/>
      <c r="D9" s="52">
        <v>51</v>
      </c>
      <c r="E9" s="45">
        <v>0</v>
      </c>
      <c r="F9" s="45">
        <v>0</v>
      </c>
      <c r="G9" s="53">
        <f t="shared" si="0"/>
        <v>51</v>
      </c>
      <c r="H9" s="44">
        <v>67</v>
      </c>
      <c r="I9" s="45">
        <v>0</v>
      </c>
      <c r="J9" s="46">
        <f t="shared" si="1"/>
        <v>67</v>
      </c>
      <c r="K9" s="52">
        <v>72</v>
      </c>
      <c r="L9" s="45">
        <v>0</v>
      </c>
      <c r="M9" s="53">
        <f t="shared" si="2"/>
        <v>72</v>
      </c>
      <c r="N9" s="52">
        <f t="shared" si="3"/>
        <v>139</v>
      </c>
      <c r="O9" s="45">
        <f t="shared" si="3"/>
        <v>0</v>
      </c>
      <c r="P9" s="53">
        <f t="shared" si="4"/>
        <v>139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269</v>
      </c>
      <c r="E10" s="48">
        <v>0</v>
      </c>
      <c r="F10" s="48">
        <v>4</v>
      </c>
      <c r="G10" s="55">
        <f t="shared" si="0"/>
        <v>273</v>
      </c>
      <c r="H10" s="47">
        <v>342</v>
      </c>
      <c r="I10" s="48">
        <v>1</v>
      </c>
      <c r="J10" s="49">
        <f t="shared" si="1"/>
        <v>343</v>
      </c>
      <c r="K10" s="54">
        <v>366</v>
      </c>
      <c r="L10" s="48">
        <v>3</v>
      </c>
      <c r="M10" s="55">
        <f t="shared" si="2"/>
        <v>369</v>
      </c>
      <c r="N10" s="54">
        <f t="shared" si="3"/>
        <v>708</v>
      </c>
      <c r="O10" s="48">
        <f t="shared" si="3"/>
        <v>4</v>
      </c>
      <c r="P10" s="55">
        <f t="shared" si="4"/>
        <v>712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38</v>
      </c>
      <c r="E11" s="45">
        <v>0</v>
      </c>
      <c r="F11" s="45">
        <v>0</v>
      </c>
      <c r="G11" s="53">
        <f t="shared" si="0"/>
        <v>38</v>
      </c>
      <c r="H11" s="44">
        <v>36</v>
      </c>
      <c r="I11" s="45">
        <v>0</v>
      </c>
      <c r="J11" s="46">
        <f t="shared" si="1"/>
        <v>36</v>
      </c>
      <c r="K11" s="52">
        <v>38</v>
      </c>
      <c r="L11" s="45">
        <v>0</v>
      </c>
      <c r="M11" s="53">
        <f t="shared" si="2"/>
        <v>38</v>
      </c>
      <c r="N11" s="52">
        <f t="shared" si="3"/>
        <v>74</v>
      </c>
      <c r="O11" s="45">
        <f t="shared" si="3"/>
        <v>0</v>
      </c>
      <c r="P11" s="53">
        <f t="shared" si="4"/>
        <v>74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40</v>
      </c>
      <c r="I12" s="48">
        <v>0</v>
      </c>
      <c r="J12" s="49">
        <f t="shared" si="1"/>
        <v>40</v>
      </c>
      <c r="K12" s="54">
        <v>43</v>
      </c>
      <c r="L12" s="48">
        <v>0</v>
      </c>
      <c r="M12" s="55">
        <f t="shared" si="2"/>
        <v>43</v>
      </c>
      <c r="N12" s="54">
        <f t="shared" si="3"/>
        <v>83</v>
      </c>
      <c r="O12" s="48">
        <f t="shared" si="3"/>
        <v>0</v>
      </c>
      <c r="P12" s="55">
        <f t="shared" si="4"/>
        <v>83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70</v>
      </c>
      <c r="E13" s="45">
        <v>0</v>
      </c>
      <c r="F13" s="45">
        <v>0</v>
      </c>
      <c r="G13" s="53">
        <f t="shared" si="0"/>
        <v>70</v>
      </c>
      <c r="H13" s="44">
        <v>84</v>
      </c>
      <c r="I13" s="45">
        <v>0</v>
      </c>
      <c r="J13" s="46">
        <f t="shared" si="1"/>
        <v>84</v>
      </c>
      <c r="K13" s="52">
        <v>78</v>
      </c>
      <c r="L13" s="45">
        <v>0</v>
      </c>
      <c r="M13" s="53">
        <f t="shared" si="2"/>
        <v>78</v>
      </c>
      <c r="N13" s="52">
        <f t="shared" si="3"/>
        <v>162</v>
      </c>
      <c r="O13" s="45">
        <f t="shared" si="3"/>
        <v>0</v>
      </c>
      <c r="P13" s="53">
        <f t="shared" si="4"/>
        <v>162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124</v>
      </c>
      <c r="E14" s="48">
        <v>10</v>
      </c>
      <c r="F14" s="48">
        <v>0</v>
      </c>
      <c r="G14" s="55">
        <f t="shared" si="0"/>
        <v>134</v>
      </c>
      <c r="H14" s="47">
        <v>148</v>
      </c>
      <c r="I14" s="48">
        <v>4</v>
      </c>
      <c r="J14" s="49">
        <f t="shared" si="1"/>
        <v>152</v>
      </c>
      <c r="K14" s="54">
        <v>146</v>
      </c>
      <c r="L14" s="48">
        <v>8</v>
      </c>
      <c r="M14" s="55">
        <f t="shared" si="2"/>
        <v>154</v>
      </c>
      <c r="N14" s="54">
        <f t="shared" si="3"/>
        <v>294</v>
      </c>
      <c r="O14" s="48">
        <f t="shared" si="3"/>
        <v>12</v>
      </c>
      <c r="P14" s="55">
        <f t="shared" si="4"/>
        <v>306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148</v>
      </c>
      <c r="E15" s="45">
        <v>2</v>
      </c>
      <c r="F15" s="45">
        <v>1</v>
      </c>
      <c r="G15" s="53">
        <f t="shared" si="0"/>
        <v>151</v>
      </c>
      <c r="H15" s="44">
        <v>187</v>
      </c>
      <c r="I15" s="45">
        <v>1</v>
      </c>
      <c r="J15" s="46">
        <f t="shared" si="1"/>
        <v>188</v>
      </c>
      <c r="K15" s="52">
        <v>182</v>
      </c>
      <c r="L15" s="45">
        <v>2</v>
      </c>
      <c r="M15" s="53">
        <f t="shared" si="2"/>
        <v>184</v>
      </c>
      <c r="N15" s="52">
        <f t="shared" si="3"/>
        <v>369</v>
      </c>
      <c r="O15" s="45">
        <f t="shared" si="3"/>
        <v>3</v>
      </c>
      <c r="P15" s="53">
        <f t="shared" si="4"/>
        <v>372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48</v>
      </c>
      <c r="E16" s="48">
        <v>1</v>
      </c>
      <c r="F16" s="48">
        <v>0</v>
      </c>
      <c r="G16" s="55">
        <f t="shared" si="0"/>
        <v>49</v>
      </c>
      <c r="H16" s="47">
        <v>51</v>
      </c>
      <c r="I16" s="48">
        <v>1</v>
      </c>
      <c r="J16" s="49">
        <f t="shared" si="1"/>
        <v>52</v>
      </c>
      <c r="K16" s="54">
        <v>50</v>
      </c>
      <c r="L16" s="48">
        <v>0</v>
      </c>
      <c r="M16" s="55">
        <f t="shared" si="2"/>
        <v>50</v>
      </c>
      <c r="N16" s="54">
        <f t="shared" si="3"/>
        <v>101</v>
      </c>
      <c r="O16" s="48">
        <f t="shared" si="3"/>
        <v>1</v>
      </c>
      <c r="P16" s="55">
        <f t="shared" si="4"/>
        <v>102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80</v>
      </c>
      <c r="L17" s="45">
        <v>0</v>
      </c>
      <c r="M17" s="53">
        <f t="shared" si="2"/>
        <v>80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24</v>
      </c>
      <c r="E18" s="48">
        <v>0</v>
      </c>
      <c r="F18" s="48">
        <v>0</v>
      </c>
      <c r="G18" s="55">
        <f t="shared" si="0"/>
        <v>24</v>
      </c>
      <c r="H18" s="47">
        <v>19</v>
      </c>
      <c r="I18" s="48">
        <v>0</v>
      </c>
      <c r="J18" s="49">
        <f t="shared" si="1"/>
        <v>19</v>
      </c>
      <c r="K18" s="54">
        <v>26</v>
      </c>
      <c r="L18" s="48">
        <v>0</v>
      </c>
      <c r="M18" s="55">
        <f t="shared" si="2"/>
        <v>26</v>
      </c>
      <c r="N18" s="54">
        <f t="shared" si="3"/>
        <v>45</v>
      </c>
      <c r="O18" s="48">
        <f t="shared" si="3"/>
        <v>0</v>
      </c>
      <c r="P18" s="55">
        <f t="shared" si="4"/>
        <v>45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25</v>
      </c>
      <c r="E19" s="45">
        <v>0</v>
      </c>
      <c r="F19" s="45">
        <v>0</v>
      </c>
      <c r="G19" s="53">
        <f t="shared" si="0"/>
        <v>25</v>
      </c>
      <c r="H19" s="44">
        <v>27</v>
      </c>
      <c r="I19" s="45">
        <v>0</v>
      </c>
      <c r="J19" s="46">
        <f t="shared" si="1"/>
        <v>27</v>
      </c>
      <c r="K19" s="52">
        <v>34</v>
      </c>
      <c r="L19" s="45">
        <v>0</v>
      </c>
      <c r="M19" s="53">
        <f t="shared" si="2"/>
        <v>34</v>
      </c>
      <c r="N19" s="52">
        <f t="shared" si="3"/>
        <v>61</v>
      </c>
      <c r="O19" s="45">
        <f t="shared" si="3"/>
        <v>0</v>
      </c>
      <c r="P19" s="53">
        <f t="shared" si="4"/>
        <v>61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51</v>
      </c>
      <c r="I20" s="48">
        <v>0</v>
      </c>
      <c r="J20" s="49">
        <f t="shared" si="1"/>
        <v>51</v>
      </c>
      <c r="K20" s="54">
        <v>40</v>
      </c>
      <c r="L20" s="48">
        <v>0</v>
      </c>
      <c r="M20" s="55">
        <f t="shared" si="2"/>
        <v>40</v>
      </c>
      <c r="N20" s="54">
        <f t="shared" si="3"/>
        <v>91</v>
      </c>
      <c r="O20" s="48">
        <f t="shared" si="3"/>
        <v>0</v>
      </c>
      <c r="P20" s="55">
        <f t="shared" si="4"/>
        <v>91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20</v>
      </c>
      <c r="E21" s="45">
        <v>0</v>
      </c>
      <c r="F21" s="45">
        <v>1</v>
      </c>
      <c r="G21" s="53">
        <f t="shared" si="0"/>
        <v>21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17</v>
      </c>
      <c r="I24" s="48">
        <v>0</v>
      </c>
      <c r="J24" s="49">
        <f t="shared" si="1"/>
        <v>17</v>
      </c>
      <c r="K24" s="54">
        <v>15</v>
      </c>
      <c r="L24" s="48">
        <v>1</v>
      </c>
      <c r="M24" s="55">
        <f t="shared" si="2"/>
        <v>16</v>
      </c>
      <c r="N24" s="54">
        <f t="shared" si="3"/>
        <v>32</v>
      </c>
      <c r="O24" s="48">
        <f t="shared" si="3"/>
        <v>1</v>
      </c>
      <c r="P24" s="55">
        <f t="shared" si="4"/>
        <v>33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25</v>
      </c>
      <c r="E25" s="45">
        <v>0</v>
      </c>
      <c r="F25" s="45">
        <v>0</v>
      </c>
      <c r="G25" s="53">
        <f t="shared" si="0"/>
        <v>25</v>
      </c>
      <c r="H25" s="44">
        <v>34</v>
      </c>
      <c r="I25" s="45">
        <v>0</v>
      </c>
      <c r="J25" s="46">
        <f t="shared" si="1"/>
        <v>34</v>
      </c>
      <c r="K25" s="52">
        <v>35</v>
      </c>
      <c r="L25" s="45">
        <v>0</v>
      </c>
      <c r="M25" s="53">
        <f t="shared" si="2"/>
        <v>35</v>
      </c>
      <c r="N25" s="52">
        <f t="shared" si="3"/>
        <v>69</v>
      </c>
      <c r="O25" s="45">
        <f t="shared" si="3"/>
        <v>0</v>
      </c>
      <c r="P25" s="53">
        <f t="shared" si="4"/>
        <v>69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33</v>
      </c>
      <c r="E26" s="48">
        <v>0</v>
      </c>
      <c r="F26" s="48">
        <v>0</v>
      </c>
      <c r="G26" s="55">
        <f t="shared" si="0"/>
        <v>33</v>
      </c>
      <c r="H26" s="47">
        <v>40</v>
      </c>
      <c r="I26" s="48">
        <v>0</v>
      </c>
      <c r="J26" s="49">
        <f t="shared" si="1"/>
        <v>40</v>
      </c>
      <c r="K26" s="54">
        <v>41</v>
      </c>
      <c r="L26" s="48">
        <v>0</v>
      </c>
      <c r="M26" s="55">
        <f t="shared" si="2"/>
        <v>41</v>
      </c>
      <c r="N26" s="54">
        <f t="shared" si="3"/>
        <v>81</v>
      </c>
      <c r="O26" s="48">
        <f t="shared" si="3"/>
        <v>0</v>
      </c>
      <c r="P26" s="55">
        <f t="shared" si="4"/>
        <v>81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35</v>
      </c>
      <c r="E27" s="45">
        <v>0</v>
      </c>
      <c r="F27" s="45">
        <v>0</v>
      </c>
      <c r="G27" s="53">
        <f t="shared" si="0"/>
        <v>35</v>
      </c>
      <c r="H27" s="44">
        <v>34</v>
      </c>
      <c r="I27" s="45">
        <v>0</v>
      </c>
      <c r="J27" s="46">
        <f t="shared" si="1"/>
        <v>34</v>
      </c>
      <c r="K27" s="52">
        <v>29</v>
      </c>
      <c r="L27" s="45">
        <v>0</v>
      </c>
      <c r="M27" s="53">
        <f t="shared" si="2"/>
        <v>29</v>
      </c>
      <c r="N27" s="52">
        <f t="shared" si="3"/>
        <v>63</v>
      </c>
      <c r="O27" s="45">
        <f t="shared" si="3"/>
        <v>0</v>
      </c>
      <c r="P27" s="53">
        <f t="shared" si="4"/>
        <v>63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45</v>
      </c>
      <c r="E28" s="48">
        <v>0</v>
      </c>
      <c r="F28" s="48">
        <v>0</v>
      </c>
      <c r="G28" s="55">
        <f t="shared" si="0"/>
        <v>45</v>
      </c>
      <c r="H28" s="47">
        <v>43</v>
      </c>
      <c r="I28" s="48">
        <v>0</v>
      </c>
      <c r="J28" s="49">
        <f t="shared" si="1"/>
        <v>43</v>
      </c>
      <c r="K28" s="54">
        <v>54</v>
      </c>
      <c r="L28" s="48">
        <v>0</v>
      </c>
      <c r="M28" s="55">
        <f t="shared" si="2"/>
        <v>54</v>
      </c>
      <c r="N28" s="54">
        <f t="shared" si="3"/>
        <v>97</v>
      </c>
      <c r="O28" s="48">
        <f t="shared" si="3"/>
        <v>0</v>
      </c>
      <c r="P28" s="55">
        <f t="shared" si="4"/>
        <v>97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58</v>
      </c>
      <c r="E29" s="45">
        <v>1</v>
      </c>
      <c r="F29" s="45">
        <v>0</v>
      </c>
      <c r="G29" s="53">
        <f t="shared" si="0"/>
        <v>59</v>
      </c>
      <c r="H29" s="44">
        <v>54</v>
      </c>
      <c r="I29" s="45">
        <v>0</v>
      </c>
      <c r="J29" s="46">
        <f t="shared" si="1"/>
        <v>54</v>
      </c>
      <c r="K29" s="52">
        <v>64</v>
      </c>
      <c r="L29" s="45">
        <v>1</v>
      </c>
      <c r="M29" s="53">
        <f t="shared" si="2"/>
        <v>65</v>
      </c>
      <c r="N29" s="52">
        <f t="shared" si="3"/>
        <v>118</v>
      </c>
      <c r="O29" s="45">
        <f t="shared" si="3"/>
        <v>1</v>
      </c>
      <c r="P29" s="53">
        <f t="shared" si="4"/>
        <v>119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34</v>
      </c>
      <c r="L30" s="48">
        <v>0</v>
      </c>
      <c r="M30" s="55">
        <f t="shared" si="2"/>
        <v>34</v>
      </c>
      <c r="N30" s="54">
        <f t="shared" si="3"/>
        <v>67</v>
      </c>
      <c r="O30" s="48">
        <f t="shared" si="3"/>
        <v>0</v>
      </c>
      <c r="P30" s="55">
        <f t="shared" si="4"/>
        <v>67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97</v>
      </c>
      <c r="E31" s="45">
        <v>0</v>
      </c>
      <c r="F31" s="45">
        <v>0</v>
      </c>
      <c r="G31" s="53">
        <f t="shared" si="0"/>
        <v>97</v>
      </c>
      <c r="H31" s="44">
        <v>104</v>
      </c>
      <c r="I31" s="45">
        <v>0</v>
      </c>
      <c r="J31" s="46">
        <f t="shared" si="1"/>
        <v>104</v>
      </c>
      <c r="K31" s="52">
        <v>93</v>
      </c>
      <c r="L31" s="45">
        <v>0</v>
      </c>
      <c r="M31" s="53">
        <f t="shared" si="2"/>
        <v>93</v>
      </c>
      <c r="N31" s="52">
        <f t="shared" si="3"/>
        <v>197</v>
      </c>
      <c r="O31" s="45">
        <f t="shared" si="3"/>
        <v>0</v>
      </c>
      <c r="P31" s="53">
        <f t="shared" si="4"/>
        <v>197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39</v>
      </c>
      <c r="E32" s="48">
        <v>0</v>
      </c>
      <c r="F32" s="48">
        <v>0</v>
      </c>
      <c r="G32" s="55">
        <f t="shared" si="0"/>
        <v>39</v>
      </c>
      <c r="H32" s="47">
        <v>32</v>
      </c>
      <c r="I32" s="48">
        <v>0</v>
      </c>
      <c r="J32" s="49">
        <f t="shared" si="1"/>
        <v>32</v>
      </c>
      <c r="K32" s="54">
        <v>44</v>
      </c>
      <c r="L32" s="48">
        <v>0</v>
      </c>
      <c r="M32" s="55">
        <f t="shared" si="2"/>
        <v>44</v>
      </c>
      <c r="N32" s="54">
        <f t="shared" ref="N32:O48" si="5">H32+K32</f>
        <v>76</v>
      </c>
      <c r="O32" s="48">
        <f t="shared" si="5"/>
        <v>0</v>
      </c>
      <c r="P32" s="55">
        <f t="shared" si="4"/>
        <v>76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25</v>
      </c>
      <c r="E33" s="45">
        <v>0</v>
      </c>
      <c r="F33" s="45">
        <v>0</v>
      </c>
      <c r="G33" s="53">
        <f t="shared" si="0"/>
        <v>25</v>
      </c>
      <c r="H33" s="44">
        <v>23</v>
      </c>
      <c r="I33" s="45">
        <v>0</v>
      </c>
      <c r="J33" s="46">
        <f t="shared" si="1"/>
        <v>23</v>
      </c>
      <c r="K33" s="52">
        <v>29</v>
      </c>
      <c r="L33" s="45">
        <v>0</v>
      </c>
      <c r="M33" s="53">
        <f t="shared" si="2"/>
        <v>29</v>
      </c>
      <c r="N33" s="52">
        <f t="shared" si="5"/>
        <v>52</v>
      </c>
      <c r="O33" s="45">
        <f t="shared" si="5"/>
        <v>0</v>
      </c>
      <c r="P33" s="53">
        <f t="shared" si="4"/>
        <v>52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50</v>
      </c>
      <c r="E34" s="48">
        <v>0</v>
      </c>
      <c r="F34" s="48">
        <v>0</v>
      </c>
      <c r="G34" s="55">
        <f t="shared" si="0"/>
        <v>50</v>
      </c>
      <c r="H34" s="47">
        <v>52</v>
      </c>
      <c r="I34" s="48">
        <v>0</v>
      </c>
      <c r="J34" s="49">
        <f t="shared" si="1"/>
        <v>52</v>
      </c>
      <c r="K34" s="54">
        <v>67</v>
      </c>
      <c r="L34" s="48">
        <v>0</v>
      </c>
      <c r="M34" s="55">
        <f t="shared" si="2"/>
        <v>67</v>
      </c>
      <c r="N34" s="54">
        <f t="shared" si="5"/>
        <v>119</v>
      </c>
      <c r="O34" s="48">
        <f t="shared" si="5"/>
        <v>0</v>
      </c>
      <c r="P34" s="55">
        <f t="shared" si="4"/>
        <v>119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95</v>
      </c>
      <c r="E35" s="45">
        <v>0</v>
      </c>
      <c r="F35" s="45">
        <v>1</v>
      </c>
      <c r="G35" s="53">
        <f t="shared" si="0"/>
        <v>96</v>
      </c>
      <c r="H35" s="44">
        <v>118</v>
      </c>
      <c r="I35" s="45">
        <v>0</v>
      </c>
      <c r="J35" s="46">
        <f t="shared" si="1"/>
        <v>118</v>
      </c>
      <c r="K35" s="52">
        <v>118</v>
      </c>
      <c r="L35" s="45">
        <v>1</v>
      </c>
      <c r="M35" s="53">
        <f t="shared" si="2"/>
        <v>119</v>
      </c>
      <c r="N35" s="52">
        <f t="shared" si="5"/>
        <v>236</v>
      </c>
      <c r="O35" s="45">
        <f t="shared" si="5"/>
        <v>1</v>
      </c>
      <c r="P35" s="53">
        <f t="shared" si="4"/>
        <v>237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96</v>
      </c>
      <c r="E36" s="48">
        <v>0</v>
      </c>
      <c r="F36" s="48">
        <v>2</v>
      </c>
      <c r="G36" s="55">
        <f t="shared" si="0"/>
        <v>98</v>
      </c>
      <c r="H36" s="47">
        <v>124</v>
      </c>
      <c r="I36" s="48">
        <v>0</v>
      </c>
      <c r="J36" s="49">
        <f t="shared" si="1"/>
        <v>124</v>
      </c>
      <c r="K36" s="54">
        <v>100</v>
      </c>
      <c r="L36" s="48">
        <v>2</v>
      </c>
      <c r="M36" s="55">
        <f t="shared" si="2"/>
        <v>102</v>
      </c>
      <c r="N36" s="54">
        <f t="shared" si="5"/>
        <v>224</v>
      </c>
      <c r="O36" s="48">
        <f t="shared" si="5"/>
        <v>2</v>
      </c>
      <c r="P36" s="55">
        <f t="shared" si="4"/>
        <v>226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116</v>
      </c>
      <c r="E37" s="45">
        <v>18</v>
      </c>
      <c r="F37" s="45">
        <v>0</v>
      </c>
      <c r="G37" s="53">
        <f t="shared" si="0"/>
        <v>134</v>
      </c>
      <c r="H37" s="44">
        <v>138</v>
      </c>
      <c r="I37" s="45">
        <v>0</v>
      </c>
      <c r="J37" s="46">
        <f t="shared" si="1"/>
        <v>138</v>
      </c>
      <c r="K37" s="52">
        <v>124</v>
      </c>
      <c r="L37" s="45">
        <v>18</v>
      </c>
      <c r="M37" s="53">
        <f t="shared" si="2"/>
        <v>142</v>
      </c>
      <c r="N37" s="52">
        <f t="shared" si="5"/>
        <v>262</v>
      </c>
      <c r="O37" s="45">
        <f t="shared" si="5"/>
        <v>18</v>
      </c>
      <c r="P37" s="53">
        <f t="shared" si="4"/>
        <v>280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46</v>
      </c>
      <c r="E38" s="48">
        <v>0</v>
      </c>
      <c r="F38" s="48">
        <v>0</v>
      </c>
      <c r="G38" s="55">
        <f t="shared" si="0"/>
        <v>46</v>
      </c>
      <c r="H38" s="47">
        <v>50</v>
      </c>
      <c r="I38" s="48">
        <v>0</v>
      </c>
      <c r="J38" s="49">
        <f t="shared" si="1"/>
        <v>50</v>
      </c>
      <c r="K38" s="54">
        <v>46</v>
      </c>
      <c r="L38" s="48">
        <v>0</v>
      </c>
      <c r="M38" s="55">
        <f t="shared" si="2"/>
        <v>46</v>
      </c>
      <c r="N38" s="54">
        <f t="shared" si="5"/>
        <v>96</v>
      </c>
      <c r="O38" s="48">
        <f t="shared" si="5"/>
        <v>0</v>
      </c>
      <c r="P38" s="55">
        <f t="shared" si="4"/>
        <v>96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39</v>
      </c>
      <c r="L39" s="45">
        <v>1</v>
      </c>
      <c r="M39" s="53">
        <f t="shared" si="2"/>
        <v>40</v>
      </c>
      <c r="N39" s="52">
        <f t="shared" si="5"/>
        <v>80</v>
      </c>
      <c r="O39" s="45">
        <f t="shared" si="5"/>
        <v>1</v>
      </c>
      <c r="P39" s="53">
        <f t="shared" si="4"/>
        <v>81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48</v>
      </c>
      <c r="E41" s="45">
        <v>0</v>
      </c>
      <c r="F41" s="45">
        <v>0</v>
      </c>
      <c r="G41" s="53">
        <f t="shared" si="0"/>
        <v>48</v>
      </c>
      <c r="H41" s="44">
        <v>48</v>
      </c>
      <c r="I41" s="45">
        <v>0</v>
      </c>
      <c r="J41" s="46">
        <f t="shared" si="1"/>
        <v>48</v>
      </c>
      <c r="K41" s="52">
        <v>64</v>
      </c>
      <c r="L41" s="45">
        <v>0</v>
      </c>
      <c r="M41" s="53">
        <f t="shared" si="2"/>
        <v>64</v>
      </c>
      <c r="N41" s="52">
        <f t="shared" si="5"/>
        <v>112</v>
      </c>
      <c r="O41" s="45">
        <f t="shared" si="5"/>
        <v>0</v>
      </c>
      <c r="P41" s="53">
        <f t="shared" si="4"/>
        <v>112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55</v>
      </c>
      <c r="E42" s="48">
        <v>0</v>
      </c>
      <c r="F42" s="48">
        <v>2</v>
      </c>
      <c r="G42" s="55">
        <f t="shared" si="0"/>
        <v>57</v>
      </c>
      <c r="H42" s="47">
        <v>76</v>
      </c>
      <c r="I42" s="48">
        <v>0</v>
      </c>
      <c r="J42" s="49">
        <f t="shared" si="1"/>
        <v>76</v>
      </c>
      <c r="K42" s="54">
        <v>83</v>
      </c>
      <c r="L42" s="48">
        <v>2</v>
      </c>
      <c r="M42" s="55">
        <f t="shared" si="2"/>
        <v>85</v>
      </c>
      <c r="N42" s="54">
        <f t="shared" si="5"/>
        <v>159</v>
      </c>
      <c r="O42" s="48">
        <f t="shared" si="5"/>
        <v>2</v>
      </c>
      <c r="P42" s="55">
        <f t="shared" si="4"/>
        <v>161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5"/>
        <v>76</v>
      </c>
      <c r="O43" s="45">
        <f t="shared" si="5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29</v>
      </c>
      <c r="L44" s="48">
        <v>0</v>
      </c>
      <c r="M44" s="55">
        <f t="shared" si="2"/>
        <v>29</v>
      </c>
      <c r="N44" s="54">
        <f t="shared" si="5"/>
        <v>58</v>
      </c>
      <c r="O44" s="48">
        <f t="shared" si="5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53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65</v>
      </c>
      <c r="E46" s="48">
        <v>0</v>
      </c>
      <c r="F46" s="48">
        <v>0</v>
      </c>
      <c r="G46" s="55">
        <f t="shared" si="0"/>
        <v>65</v>
      </c>
      <c r="H46" s="47">
        <v>67</v>
      </c>
      <c r="I46" s="48">
        <v>0</v>
      </c>
      <c r="J46" s="49">
        <f t="shared" si="1"/>
        <v>67</v>
      </c>
      <c r="K46" s="54">
        <v>68</v>
      </c>
      <c r="L46" s="48">
        <v>0</v>
      </c>
      <c r="M46" s="55">
        <f t="shared" si="2"/>
        <v>68</v>
      </c>
      <c r="N46" s="54">
        <f t="shared" si="5"/>
        <v>135</v>
      </c>
      <c r="O46" s="48">
        <f t="shared" si="5"/>
        <v>0</v>
      </c>
      <c r="P46" s="55">
        <f t="shared" si="4"/>
        <v>135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27</v>
      </c>
      <c r="I47" s="45">
        <v>0</v>
      </c>
      <c r="J47" s="46">
        <f t="shared" si="1"/>
        <v>27</v>
      </c>
      <c r="K47" s="52">
        <v>34</v>
      </c>
      <c r="L47" s="45">
        <v>0</v>
      </c>
      <c r="M47" s="53">
        <f t="shared" si="2"/>
        <v>34</v>
      </c>
      <c r="N47" s="52">
        <f t="shared" si="5"/>
        <v>61</v>
      </c>
      <c r="O47" s="45">
        <f t="shared" si="5"/>
        <v>0</v>
      </c>
      <c r="P47" s="53">
        <f t="shared" si="4"/>
        <v>61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199</v>
      </c>
      <c r="E48" s="48">
        <v>0</v>
      </c>
      <c r="F48" s="48">
        <v>0</v>
      </c>
      <c r="G48" s="55">
        <f t="shared" si="0"/>
        <v>199</v>
      </c>
      <c r="H48" s="47">
        <v>179</v>
      </c>
      <c r="I48" s="48">
        <v>0</v>
      </c>
      <c r="J48" s="49">
        <f t="shared" si="1"/>
        <v>179</v>
      </c>
      <c r="K48" s="54">
        <v>217</v>
      </c>
      <c r="L48" s="48">
        <v>0</v>
      </c>
      <c r="M48" s="55">
        <f t="shared" si="2"/>
        <v>217</v>
      </c>
      <c r="N48" s="54">
        <f t="shared" si="5"/>
        <v>396</v>
      </c>
      <c r="O48" s="48">
        <f t="shared" si="5"/>
        <v>0</v>
      </c>
      <c r="P48" s="55">
        <f t="shared" si="4"/>
        <v>396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3094</v>
      </c>
      <c r="E49" s="45">
        <f t="shared" si="6"/>
        <v>77</v>
      </c>
      <c r="F49" s="45">
        <f t="shared" si="6"/>
        <v>15</v>
      </c>
      <c r="G49" s="53">
        <f>SUM(G5:G48)</f>
        <v>3186</v>
      </c>
      <c r="H49" s="44">
        <f t="shared" si="6"/>
        <v>3434</v>
      </c>
      <c r="I49" s="45">
        <f t="shared" si="6"/>
        <v>15</v>
      </c>
      <c r="J49" s="46">
        <f t="shared" si="6"/>
        <v>3449</v>
      </c>
      <c r="K49" s="52">
        <f t="shared" si="6"/>
        <v>3452</v>
      </c>
      <c r="L49" s="45">
        <f t="shared" si="6"/>
        <v>81</v>
      </c>
      <c r="M49" s="53">
        <f t="shared" si="6"/>
        <v>3533</v>
      </c>
      <c r="N49" s="52">
        <f>SUM(N5:N48)</f>
        <v>6886</v>
      </c>
      <c r="O49" s="45">
        <f t="shared" si="6"/>
        <v>96</v>
      </c>
      <c r="P49" s="53">
        <f>SUM(P5:P48)</f>
        <v>6982</v>
      </c>
    </row>
    <row r="50" spans="1:16" ht="16.5" customHeight="1" x14ac:dyDescent="0.25">
      <c r="A50" s="410" t="s">
        <v>49</v>
      </c>
      <c r="B50" s="411"/>
      <c r="C50" s="411"/>
      <c r="D50" s="82">
        <f>'H27.5'!D49-'H27.4'!D49</f>
        <v>7</v>
      </c>
      <c r="E50" s="83">
        <f>'H27.5'!E49-'H27.4'!E49</f>
        <v>0</v>
      </c>
      <c r="F50" s="83">
        <f>'H27.5'!F49-'H27.4'!F49</f>
        <v>0</v>
      </c>
      <c r="G50" s="84">
        <f>'H27.5'!G49-'H27.4'!G49</f>
        <v>7</v>
      </c>
      <c r="H50" s="82">
        <f>'H27.5'!H49-'H27.4'!H49</f>
        <v>3</v>
      </c>
      <c r="I50" s="83">
        <f>'H27.5'!I49-'H27.4'!I49</f>
        <v>0</v>
      </c>
      <c r="J50" s="84">
        <f>'H27.5'!J49-'H27.4'!J49</f>
        <v>3</v>
      </c>
      <c r="K50" s="82">
        <f>'H27.5'!K49-'H27.4'!K49</f>
        <v>-12</v>
      </c>
      <c r="L50" s="83">
        <f>'H27.5'!L49-'H27.4'!L49</f>
        <v>0</v>
      </c>
      <c r="M50" s="84">
        <f>'H27.5'!M49-'H27.4'!M49</f>
        <v>-12</v>
      </c>
      <c r="N50" s="82">
        <f>'H27.5'!N49-'H27.4'!N49</f>
        <v>-9</v>
      </c>
      <c r="O50" s="83">
        <f>'H27.5'!O49-'H27.4'!O49</f>
        <v>0</v>
      </c>
      <c r="P50" s="83">
        <f>'H27.5'!P49-'H27.4'!P49</f>
        <v>-9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128">
    <tabColor rgb="FFFF99CC"/>
  </sheetPr>
  <dimension ref="A1:S50"/>
  <sheetViews>
    <sheetView zoomScale="115" zoomScaleNormal="115" workbookViewId="0">
      <pane ySplit="4" topLeftCell="A44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93</v>
      </c>
      <c r="I5" s="45">
        <v>0</v>
      </c>
      <c r="J5" s="46">
        <f t="shared" ref="J5:J48" si="1">SUM(H5:I5)</f>
        <v>93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173</v>
      </c>
      <c r="O5" s="45">
        <f t="shared" si="3"/>
        <v>0</v>
      </c>
      <c r="P5" s="53">
        <f t="shared" ref="P5:P48" si="4">SUM(N5:O5)</f>
        <v>173</v>
      </c>
    </row>
    <row r="6" spans="1:19" ht="16.5" customHeight="1" x14ac:dyDescent="0.25">
      <c r="A6" s="39">
        <v>2</v>
      </c>
      <c r="B6" s="40" t="s">
        <v>9</v>
      </c>
      <c r="C6" s="40"/>
      <c r="D6" s="54">
        <v>200</v>
      </c>
      <c r="E6" s="48">
        <v>40</v>
      </c>
      <c r="F6" s="48">
        <v>0</v>
      </c>
      <c r="G6" s="55">
        <f t="shared" si="0"/>
        <v>240</v>
      </c>
      <c r="H6" s="47">
        <v>224</v>
      </c>
      <c r="I6" s="48">
        <v>3</v>
      </c>
      <c r="J6" s="49">
        <f t="shared" si="1"/>
        <v>227</v>
      </c>
      <c r="K6" s="54">
        <v>240</v>
      </c>
      <c r="L6" s="48">
        <v>37</v>
      </c>
      <c r="M6" s="55">
        <f t="shared" si="2"/>
        <v>277</v>
      </c>
      <c r="N6" s="54">
        <f t="shared" si="3"/>
        <v>464</v>
      </c>
      <c r="O6" s="48">
        <f t="shared" si="3"/>
        <v>40</v>
      </c>
      <c r="P6" s="55">
        <f t="shared" si="4"/>
        <v>504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342</v>
      </c>
      <c r="E7" s="45">
        <v>4</v>
      </c>
      <c r="F7" s="45">
        <v>0</v>
      </c>
      <c r="G7" s="53">
        <f t="shared" si="0"/>
        <v>346</v>
      </c>
      <c r="H7" s="44">
        <v>358</v>
      </c>
      <c r="I7" s="45">
        <v>3</v>
      </c>
      <c r="J7" s="46">
        <f t="shared" si="1"/>
        <v>361</v>
      </c>
      <c r="K7" s="52">
        <v>284</v>
      </c>
      <c r="L7" s="45">
        <v>1</v>
      </c>
      <c r="M7" s="53">
        <f t="shared" si="2"/>
        <v>285</v>
      </c>
      <c r="N7" s="52">
        <f t="shared" si="3"/>
        <v>642</v>
      </c>
      <c r="O7" s="45">
        <f t="shared" si="3"/>
        <v>4</v>
      </c>
      <c r="P7" s="53">
        <f t="shared" si="4"/>
        <v>646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74</v>
      </c>
      <c r="I8" s="48">
        <v>1</v>
      </c>
      <c r="J8" s="49">
        <f t="shared" si="1"/>
        <v>75</v>
      </c>
      <c r="K8" s="54">
        <v>74</v>
      </c>
      <c r="L8" s="48">
        <v>3</v>
      </c>
      <c r="M8" s="55">
        <f t="shared" si="2"/>
        <v>77</v>
      </c>
      <c r="N8" s="54">
        <f t="shared" si="3"/>
        <v>148</v>
      </c>
      <c r="O8" s="48">
        <f t="shared" si="3"/>
        <v>4</v>
      </c>
      <c r="P8" s="55">
        <f t="shared" si="4"/>
        <v>152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68</v>
      </c>
      <c r="I9" s="45">
        <v>0</v>
      </c>
      <c r="J9" s="46">
        <f t="shared" si="1"/>
        <v>68</v>
      </c>
      <c r="K9" s="52">
        <v>71</v>
      </c>
      <c r="L9" s="45">
        <v>0</v>
      </c>
      <c r="M9" s="53">
        <f t="shared" si="2"/>
        <v>71</v>
      </c>
      <c r="N9" s="52">
        <f t="shared" si="3"/>
        <v>139</v>
      </c>
      <c r="O9" s="45">
        <f t="shared" si="3"/>
        <v>0</v>
      </c>
      <c r="P9" s="53">
        <f t="shared" si="4"/>
        <v>139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268</v>
      </c>
      <c r="E10" s="48">
        <v>0</v>
      </c>
      <c r="F10" s="48">
        <v>4</v>
      </c>
      <c r="G10" s="55">
        <f t="shared" si="0"/>
        <v>272</v>
      </c>
      <c r="H10" s="47">
        <v>341</v>
      </c>
      <c r="I10" s="48">
        <v>1</v>
      </c>
      <c r="J10" s="49">
        <f t="shared" si="1"/>
        <v>342</v>
      </c>
      <c r="K10" s="54">
        <v>365</v>
      </c>
      <c r="L10" s="48">
        <v>3</v>
      </c>
      <c r="M10" s="55">
        <f t="shared" si="2"/>
        <v>368</v>
      </c>
      <c r="N10" s="54">
        <f t="shared" si="3"/>
        <v>706</v>
      </c>
      <c r="O10" s="48">
        <f t="shared" si="3"/>
        <v>4</v>
      </c>
      <c r="P10" s="55">
        <f t="shared" si="4"/>
        <v>710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39</v>
      </c>
      <c r="E11" s="45">
        <v>0</v>
      </c>
      <c r="F11" s="45">
        <v>0</v>
      </c>
      <c r="G11" s="53">
        <f t="shared" si="0"/>
        <v>39</v>
      </c>
      <c r="H11" s="44">
        <v>37</v>
      </c>
      <c r="I11" s="45">
        <v>0</v>
      </c>
      <c r="J11" s="46">
        <f t="shared" si="1"/>
        <v>37</v>
      </c>
      <c r="K11" s="52">
        <v>41</v>
      </c>
      <c r="L11" s="45">
        <v>0</v>
      </c>
      <c r="M11" s="53">
        <f t="shared" si="2"/>
        <v>41</v>
      </c>
      <c r="N11" s="52">
        <f t="shared" si="3"/>
        <v>78</v>
      </c>
      <c r="O11" s="45">
        <f t="shared" si="3"/>
        <v>0</v>
      </c>
      <c r="P11" s="53">
        <f t="shared" si="4"/>
        <v>78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40</v>
      </c>
      <c r="I12" s="48">
        <v>0</v>
      </c>
      <c r="J12" s="49">
        <f t="shared" si="1"/>
        <v>40</v>
      </c>
      <c r="K12" s="54">
        <v>43</v>
      </c>
      <c r="L12" s="48">
        <v>0</v>
      </c>
      <c r="M12" s="55">
        <f t="shared" si="2"/>
        <v>43</v>
      </c>
      <c r="N12" s="54">
        <f t="shared" si="3"/>
        <v>83</v>
      </c>
      <c r="O12" s="48">
        <f t="shared" si="3"/>
        <v>0</v>
      </c>
      <c r="P12" s="55">
        <f t="shared" si="4"/>
        <v>83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69</v>
      </c>
      <c r="E13" s="45">
        <v>0</v>
      </c>
      <c r="F13" s="45">
        <v>0</v>
      </c>
      <c r="G13" s="53">
        <f t="shared" si="0"/>
        <v>69</v>
      </c>
      <c r="H13" s="44">
        <v>82</v>
      </c>
      <c r="I13" s="45">
        <v>0</v>
      </c>
      <c r="J13" s="46">
        <f t="shared" si="1"/>
        <v>82</v>
      </c>
      <c r="K13" s="52">
        <v>77</v>
      </c>
      <c r="L13" s="45">
        <v>0</v>
      </c>
      <c r="M13" s="53">
        <f t="shared" si="2"/>
        <v>77</v>
      </c>
      <c r="N13" s="52">
        <f t="shared" si="3"/>
        <v>159</v>
      </c>
      <c r="O13" s="45">
        <f t="shared" si="3"/>
        <v>0</v>
      </c>
      <c r="P13" s="53">
        <f t="shared" si="4"/>
        <v>159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122</v>
      </c>
      <c r="E14" s="48">
        <v>10</v>
      </c>
      <c r="F14" s="48">
        <v>0</v>
      </c>
      <c r="G14" s="55">
        <f t="shared" si="0"/>
        <v>132</v>
      </c>
      <c r="H14" s="47">
        <v>144</v>
      </c>
      <c r="I14" s="48">
        <v>4</v>
      </c>
      <c r="J14" s="49">
        <f t="shared" si="1"/>
        <v>148</v>
      </c>
      <c r="K14" s="54">
        <v>142</v>
      </c>
      <c r="L14" s="48">
        <v>8</v>
      </c>
      <c r="M14" s="55">
        <f t="shared" si="2"/>
        <v>150</v>
      </c>
      <c r="N14" s="54">
        <f t="shared" si="3"/>
        <v>286</v>
      </c>
      <c r="O14" s="48">
        <f t="shared" si="3"/>
        <v>12</v>
      </c>
      <c r="P14" s="55">
        <f t="shared" si="4"/>
        <v>298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147</v>
      </c>
      <c r="E15" s="45">
        <v>2</v>
      </c>
      <c r="F15" s="45">
        <v>1</v>
      </c>
      <c r="G15" s="53">
        <f t="shared" si="0"/>
        <v>150</v>
      </c>
      <c r="H15" s="44">
        <v>186</v>
      </c>
      <c r="I15" s="45">
        <v>1</v>
      </c>
      <c r="J15" s="46">
        <f t="shared" si="1"/>
        <v>187</v>
      </c>
      <c r="K15" s="52">
        <v>182</v>
      </c>
      <c r="L15" s="45">
        <v>2</v>
      </c>
      <c r="M15" s="53">
        <f t="shared" si="2"/>
        <v>184</v>
      </c>
      <c r="N15" s="52">
        <f t="shared" si="3"/>
        <v>368</v>
      </c>
      <c r="O15" s="45">
        <f t="shared" si="3"/>
        <v>3</v>
      </c>
      <c r="P15" s="53">
        <f t="shared" si="4"/>
        <v>371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49</v>
      </c>
      <c r="E16" s="48">
        <v>1</v>
      </c>
      <c r="F16" s="48">
        <v>0</v>
      </c>
      <c r="G16" s="55">
        <f t="shared" si="0"/>
        <v>50</v>
      </c>
      <c r="H16" s="47">
        <v>51</v>
      </c>
      <c r="I16" s="48">
        <v>1</v>
      </c>
      <c r="J16" s="49">
        <f t="shared" si="1"/>
        <v>52</v>
      </c>
      <c r="K16" s="54">
        <v>51</v>
      </c>
      <c r="L16" s="48">
        <v>0</v>
      </c>
      <c r="M16" s="55">
        <f t="shared" si="2"/>
        <v>51</v>
      </c>
      <c r="N16" s="54">
        <f t="shared" si="3"/>
        <v>102</v>
      </c>
      <c r="O16" s="48">
        <f t="shared" si="3"/>
        <v>1</v>
      </c>
      <c r="P16" s="55">
        <f t="shared" si="4"/>
        <v>103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80</v>
      </c>
      <c r="L17" s="45">
        <v>0</v>
      </c>
      <c r="M17" s="53">
        <f t="shared" si="2"/>
        <v>80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24</v>
      </c>
      <c r="E18" s="48">
        <v>0</v>
      </c>
      <c r="F18" s="48">
        <v>0</v>
      </c>
      <c r="G18" s="55">
        <f t="shared" si="0"/>
        <v>24</v>
      </c>
      <c r="H18" s="47">
        <v>19</v>
      </c>
      <c r="I18" s="48">
        <v>0</v>
      </c>
      <c r="J18" s="49">
        <f t="shared" si="1"/>
        <v>19</v>
      </c>
      <c r="K18" s="54">
        <v>26</v>
      </c>
      <c r="L18" s="48">
        <v>0</v>
      </c>
      <c r="M18" s="55">
        <f t="shared" si="2"/>
        <v>26</v>
      </c>
      <c r="N18" s="54">
        <f t="shared" si="3"/>
        <v>45</v>
      </c>
      <c r="O18" s="48">
        <f t="shared" si="3"/>
        <v>0</v>
      </c>
      <c r="P18" s="55">
        <f t="shared" si="4"/>
        <v>45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26</v>
      </c>
      <c r="E19" s="45">
        <v>0</v>
      </c>
      <c r="F19" s="45">
        <v>0</v>
      </c>
      <c r="G19" s="53">
        <f t="shared" si="0"/>
        <v>26</v>
      </c>
      <c r="H19" s="44">
        <v>29</v>
      </c>
      <c r="I19" s="45">
        <v>0</v>
      </c>
      <c r="J19" s="46">
        <f t="shared" si="1"/>
        <v>29</v>
      </c>
      <c r="K19" s="52">
        <v>35</v>
      </c>
      <c r="L19" s="45">
        <v>0</v>
      </c>
      <c r="M19" s="53">
        <f t="shared" si="2"/>
        <v>35</v>
      </c>
      <c r="N19" s="52">
        <f t="shared" si="3"/>
        <v>64</v>
      </c>
      <c r="O19" s="45">
        <f t="shared" si="3"/>
        <v>0</v>
      </c>
      <c r="P19" s="53">
        <f t="shared" si="4"/>
        <v>64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51</v>
      </c>
      <c r="I20" s="48">
        <v>0</v>
      </c>
      <c r="J20" s="49">
        <f t="shared" si="1"/>
        <v>51</v>
      </c>
      <c r="K20" s="54">
        <v>40</v>
      </c>
      <c r="L20" s="48">
        <v>0</v>
      </c>
      <c r="M20" s="55">
        <f t="shared" si="2"/>
        <v>40</v>
      </c>
      <c r="N20" s="54">
        <f t="shared" si="3"/>
        <v>91</v>
      </c>
      <c r="O20" s="48">
        <f t="shared" si="3"/>
        <v>0</v>
      </c>
      <c r="P20" s="55">
        <f t="shared" si="4"/>
        <v>91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20</v>
      </c>
      <c r="E21" s="45">
        <v>0</v>
      </c>
      <c r="F21" s="45">
        <v>1</v>
      </c>
      <c r="G21" s="53">
        <f t="shared" si="0"/>
        <v>21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29</v>
      </c>
      <c r="I22" s="48">
        <v>0</v>
      </c>
      <c r="J22" s="49">
        <f t="shared" si="1"/>
        <v>29</v>
      </c>
      <c r="K22" s="54">
        <v>31</v>
      </c>
      <c r="L22" s="48">
        <v>0</v>
      </c>
      <c r="M22" s="55">
        <f t="shared" si="2"/>
        <v>31</v>
      </c>
      <c r="N22" s="54">
        <f t="shared" si="3"/>
        <v>60</v>
      </c>
      <c r="O22" s="48">
        <f t="shared" si="3"/>
        <v>0</v>
      </c>
      <c r="P22" s="55">
        <f t="shared" si="4"/>
        <v>60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17</v>
      </c>
      <c r="E24" s="48">
        <v>0</v>
      </c>
      <c r="F24" s="48">
        <v>1</v>
      </c>
      <c r="G24" s="55">
        <f t="shared" si="0"/>
        <v>18</v>
      </c>
      <c r="H24" s="47">
        <v>21</v>
      </c>
      <c r="I24" s="48">
        <v>0</v>
      </c>
      <c r="J24" s="49">
        <f t="shared" si="1"/>
        <v>21</v>
      </c>
      <c r="K24" s="54">
        <v>17</v>
      </c>
      <c r="L24" s="48">
        <v>1</v>
      </c>
      <c r="M24" s="55">
        <f t="shared" si="2"/>
        <v>18</v>
      </c>
      <c r="N24" s="54">
        <f t="shared" si="3"/>
        <v>38</v>
      </c>
      <c r="O24" s="48">
        <f t="shared" si="3"/>
        <v>1</v>
      </c>
      <c r="P24" s="55">
        <f t="shared" si="4"/>
        <v>39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25</v>
      </c>
      <c r="E25" s="45">
        <v>0</v>
      </c>
      <c r="F25" s="45">
        <v>0</v>
      </c>
      <c r="G25" s="53">
        <f t="shared" si="0"/>
        <v>25</v>
      </c>
      <c r="H25" s="44">
        <v>34</v>
      </c>
      <c r="I25" s="45">
        <v>0</v>
      </c>
      <c r="J25" s="46">
        <f t="shared" si="1"/>
        <v>34</v>
      </c>
      <c r="K25" s="52">
        <v>35</v>
      </c>
      <c r="L25" s="45">
        <v>0</v>
      </c>
      <c r="M25" s="53">
        <f t="shared" si="2"/>
        <v>35</v>
      </c>
      <c r="N25" s="52">
        <f t="shared" si="3"/>
        <v>69</v>
      </c>
      <c r="O25" s="45">
        <f t="shared" si="3"/>
        <v>0</v>
      </c>
      <c r="P25" s="53">
        <f t="shared" si="4"/>
        <v>69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33</v>
      </c>
      <c r="E26" s="48">
        <v>0</v>
      </c>
      <c r="F26" s="48">
        <v>0</v>
      </c>
      <c r="G26" s="55">
        <f t="shared" si="0"/>
        <v>33</v>
      </c>
      <c r="H26" s="47">
        <v>40</v>
      </c>
      <c r="I26" s="48">
        <v>0</v>
      </c>
      <c r="J26" s="49">
        <f t="shared" si="1"/>
        <v>40</v>
      </c>
      <c r="K26" s="54">
        <v>41</v>
      </c>
      <c r="L26" s="48">
        <v>0</v>
      </c>
      <c r="M26" s="55">
        <f t="shared" si="2"/>
        <v>41</v>
      </c>
      <c r="N26" s="54">
        <f t="shared" si="3"/>
        <v>81</v>
      </c>
      <c r="O26" s="48">
        <f t="shared" si="3"/>
        <v>0</v>
      </c>
      <c r="P26" s="55">
        <f t="shared" si="4"/>
        <v>81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35</v>
      </c>
      <c r="E27" s="45">
        <v>0</v>
      </c>
      <c r="F27" s="45">
        <v>0</v>
      </c>
      <c r="G27" s="53">
        <f t="shared" si="0"/>
        <v>35</v>
      </c>
      <c r="H27" s="44">
        <v>34</v>
      </c>
      <c r="I27" s="45">
        <v>0</v>
      </c>
      <c r="J27" s="46">
        <f t="shared" si="1"/>
        <v>34</v>
      </c>
      <c r="K27" s="52">
        <v>29</v>
      </c>
      <c r="L27" s="45">
        <v>0</v>
      </c>
      <c r="M27" s="53">
        <f t="shared" si="2"/>
        <v>29</v>
      </c>
      <c r="N27" s="52">
        <f t="shared" si="3"/>
        <v>63</v>
      </c>
      <c r="O27" s="45">
        <f t="shared" si="3"/>
        <v>0</v>
      </c>
      <c r="P27" s="53">
        <f t="shared" si="4"/>
        <v>63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45</v>
      </c>
      <c r="E28" s="48">
        <v>0</v>
      </c>
      <c r="F28" s="48">
        <v>0</v>
      </c>
      <c r="G28" s="55">
        <f t="shared" si="0"/>
        <v>45</v>
      </c>
      <c r="H28" s="47">
        <v>43</v>
      </c>
      <c r="I28" s="48">
        <v>0</v>
      </c>
      <c r="J28" s="49">
        <f t="shared" si="1"/>
        <v>43</v>
      </c>
      <c r="K28" s="54">
        <v>54</v>
      </c>
      <c r="L28" s="48">
        <v>0</v>
      </c>
      <c r="M28" s="55">
        <f t="shared" si="2"/>
        <v>54</v>
      </c>
      <c r="N28" s="54">
        <f t="shared" si="3"/>
        <v>97</v>
      </c>
      <c r="O28" s="48">
        <f t="shared" si="3"/>
        <v>0</v>
      </c>
      <c r="P28" s="55">
        <f t="shared" si="4"/>
        <v>97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58</v>
      </c>
      <c r="E29" s="45">
        <v>1</v>
      </c>
      <c r="F29" s="45">
        <v>0</v>
      </c>
      <c r="G29" s="53">
        <f t="shared" si="0"/>
        <v>59</v>
      </c>
      <c r="H29" s="44">
        <v>54</v>
      </c>
      <c r="I29" s="45">
        <v>0</v>
      </c>
      <c r="J29" s="46">
        <f t="shared" si="1"/>
        <v>54</v>
      </c>
      <c r="K29" s="52">
        <v>64</v>
      </c>
      <c r="L29" s="45">
        <v>1</v>
      </c>
      <c r="M29" s="53">
        <f t="shared" si="2"/>
        <v>65</v>
      </c>
      <c r="N29" s="52">
        <f t="shared" si="3"/>
        <v>118</v>
      </c>
      <c r="O29" s="45">
        <f t="shared" si="3"/>
        <v>1</v>
      </c>
      <c r="P29" s="53">
        <f t="shared" si="4"/>
        <v>119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34</v>
      </c>
      <c r="L30" s="48">
        <v>0</v>
      </c>
      <c r="M30" s="55">
        <f t="shared" si="2"/>
        <v>34</v>
      </c>
      <c r="N30" s="54">
        <f t="shared" si="3"/>
        <v>67</v>
      </c>
      <c r="O30" s="48">
        <f t="shared" si="3"/>
        <v>0</v>
      </c>
      <c r="P30" s="55">
        <f t="shared" si="4"/>
        <v>67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97</v>
      </c>
      <c r="E31" s="45">
        <v>0</v>
      </c>
      <c r="F31" s="45">
        <v>0</v>
      </c>
      <c r="G31" s="53">
        <f t="shared" si="0"/>
        <v>97</v>
      </c>
      <c r="H31" s="44">
        <v>104</v>
      </c>
      <c r="I31" s="45">
        <v>0</v>
      </c>
      <c r="J31" s="46">
        <f t="shared" si="1"/>
        <v>104</v>
      </c>
      <c r="K31" s="52">
        <v>94</v>
      </c>
      <c r="L31" s="45">
        <v>0</v>
      </c>
      <c r="M31" s="53">
        <f t="shared" si="2"/>
        <v>94</v>
      </c>
      <c r="N31" s="52">
        <f t="shared" si="3"/>
        <v>198</v>
      </c>
      <c r="O31" s="45">
        <f t="shared" si="3"/>
        <v>0</v>
      </c>
      <c r="P31" s="53">
        <f t="shared" si="4"/>
        <v>198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40</v>
      </c>
      <c r="E32" s="48">
        <v>0</v>
      </c>
      <c r="F32" s="48">
        <v>0</v>
      </c>
      <c r="G32" s="55">
        <f t="shared" si="0"/>
        <v>40</v>
      </c>
      <c r="H32" s="47">
        <v>33</v>
      </c>
      <c r="I32" s="48">
        <v>0</v>
      </c>
      <c r="J32" s="49">
        <f t="shared" si="1"/>
        <v>33</v>
      </c>
      <c r="K32" s="54">
        <v>46</v>
      </c>
      <c r="L32" s="48">
        <v>0</v>
      </c>
      <c r="M32" s="55">
        <f t="shared" si="2"/>
        <v>46</v>
      </c>
      <c r="N32" s="54">
        <f t="shared" ref="N32:O48" si="5">H32+K32</f>
        <v>79</v>
      </c>
      <c r="O32" s="48">
        <f t="shared" si="5"/>
        <v>0</v>
      </c>
      <c r="P32" s="55">
        <f t="shared" si="4"/>
        <v>79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26</v>
      </c>
      <c r="E33" s="45">
        <v>0</v>
      </c>
      <c r="F33" s="45">
        <v>0</v>
      </c>
      <c r="G33" s="53">
        <f t="shared" si="0"/>
        <v>26</v>
      </c>
      <c r="H33" s="44">
        <v>24</v>
      </c>
      <c r="I33" s="45">
        <v>0</v>
      </c>
      <c r="J33" s="46">
        <f t="shared" si="1"/>
        <v>24</v>
      </c>
      <c r="K33" s="52">
        <v>29</v>
      </c>
      <c r="L33" s="45">
        <v>0</v>
      </c>
      <c r="M33" s="53">
        <f t="shared" si="2"/>
        <v>29</v>
      </c>
      <c r="N33" s="52">
        <f t="shared" si="5"/>
        <v>53</v>
      </c>
      <c r="O33" s="45">
        <f t="shared" si="5"/>
        <v>0</v>
      </c>
      <c r="P33" s="53">
        <f t="shared" si="4"/>
        <v>53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51</v>
      </c>
      <c r="E34" s="48">
        <v>0</v>
      </c>
      <c r="F34" s="48">
        <v>0</v>
      </c>
      <c r="G34" s="55">
        <f t="shared" si="0"/>
        <v>51</v>
      </c>
      <c r="H34" s="47">
        <v>54</v>
      </c>
      <c r="I34" s="48">
        <v>0</v>
      </c>
      <c r="J34" s="49">
        <f t="shared" si="1"/>
        <v>54</v>
      </c>
      <c r="K34" s="54">
        <v>69</v>
      </c>
      <c r="L34" s="48">
        <v>0</v>
      </c>
      <c r="M34" s="55">
        <f t="shared" si="2"/>
        <v>69</v>
      </c>
      <c r="N34" s="54">
        <f t="shared" si="5"/>
        <v>123</v>
      </c>
      <c r="O34" s="48">
        <f t="shared" si="5"/>
        <v>0</v>
      </c>
      <c r="P34" s="55">
        <f t="shared" si="4"/>
        <v>123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95</v>
      </c>
      <c r="E35" s="45">
        <v>0</v>
      </c>
      <c r="F35" s="45">
        <v>1</v>
      </c>
      <c r="G35" s="53">
        <f t="shared" si="0"/>
        <v>96</v>
      </c>
      <c r="H35" s="44">
        <v>119</v>
      </c>
      <c r="I35" s="45">
        <v>0</v>
      </c>
      <c r="J35" s="46">
        <f t="shared" si="1"/>
        <v>119</v>
      </c>
      <c r="K35" s="52">
        <v>118</v>
      </c>
      <c r="L35" s="45">
        <v>1</v>
      </c>
      <c r="M35" s="53">
        <f t="shared" si="2"/>
        <v>119</v>
      </c>
      <c r="N35" s="52">
        <f t="shared" si="5"/>
        <v>237</v>
      </c>
      <c r="O35" s="45">
        <f t="shared" si="5"/>
        <v>1</v>
      </c>
      <c r="P35" s="53">
        <f t="shared" si="4"/>
        <v>238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96</v>
      </c>
      <c r="E36" s="48">
        <v>0</v>
      </c>
      <c r="F36" s="48">
        <v>2</v>
      </c>
      <c r="G36" s="55">
        <f t="shared" si="0"/>
        <v>98</v>
      </c>
      <c r="H36" s="47">
        <v>125</v>
      </c>
      <c r="I36" s="48">
        <v>0</v>
      </c>
      <c r="J36" s="49">
        <f t="shared" si="1"/>
        <v>125</v>
      </c>
      <c r="K36" s="54">
        <v>103</v>
      </c>
      <c r="L36" s="48">
        <v>2</v>
      </c>
      <c r="M36" s="55">
        <f t="shared" si="2"/>
        <v>105</v>
      </c>
      <c r="N36" s="54">
        <f t="shared" si="5"/>
        <v>228</v>
      </c>
      <c r="O36" s="48">
        <f t="shared" si="5"/>
        <v>2</v>
      </c>
      <c r="P36" s="55">
        <f t="shared" si="4"/>
        <v>230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116</v>
      </c>
      <c r="E37" s="45">
        <v>18</v>
      </c>
      <c r="F37" s="45">
        <v>0</v>
      </c>
      <c r="G37" s="53">
        <f t="shared" si="0"/>
        <v>134</v>
      </c>
      <c r="H37" s="44">
        <v>136</v>
      </c>
      <c r="I37" s="45">
        <v>0</v>
      </c>
      <c r="J37" s="46">
        <f t="shared" si="1"/>
        <v>136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261</v>
      </c>
      <c r="O37" s="45">
        <f t="shared" si="5"/>
        <v>18</v>
      </c>
      <c r="P37" s="53">
        <f t="shared" si="4"/>
        <v>279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47</v>
      </c>
      <c r="E38" s="48">
        <v>0</v>
      </c>
      <c r="F38" s="48">
        <v>0</v>
      </c>
      <c r="G38" s="55">
        <f t="shared" si="0"/>
        <v>47</v>
      </c>
      <c r="H38" s="47">
        <v>52</v>
      </c>
      <c r="I38" s="48">
        <v>0</v>
      </c>
      <c r="J38" s="49">
        <f t="shared" si="1"/>
        <v>52</v>
      </c>
      <c r="K38" s="54">
        <v>48</v>
      </c>
      <c r="L38" s="48">
        <v>0</v>
      </c>
      <c r="M38" s="55">
        <f t="shared" si="2"/>
        <v>48</v>
      </c>
      <c r="N38" s="54">
        <f t="shared" si="5"/>
        <v>100</v>
      </c>
      <c r="O38" s="48">
        <f t="shared" si="5"/>
        <v>0</v>
      </c>
      <c r="P38" s="55">
        <f t="shared" si="4"/>
        <v>100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39</v>
      </c>
      <c r="L39" s="45">
        <v>1</v>
      </c>
      <c r="M39" s="53">
        <f t="shared" si="2"/>
        <v>40</v>
      </c>
      <c r="N39" s="52">
        <f t="shared" si="5"/>
        <v>80</v>
      </c>
      <c r="O39" s="45">
        <f t="shared" si="5"/>
        <v>1</v>
      </c>
      <c r="P39" s="53">
        <f t="shared" si="4"/>
        <v>81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48</v>
      </c>
      <c r="E41" s="45">
        <v>0</v>
      </c>
      <c r="F41" s="45">
        <v>0</v>
      </c>
      <c r="G41" s="53">
        <f t="shared" si="0"/>
        <v>48</v>
      </c>
      <c r="H41" s="44">
        <v>48</v>
      </c>
      <c r="I41" s="45">
        <v>0</v>
      </c>
      <c r="J41" s="46">
        <f t="shared" si="1"/>
        <v>48</v>
      </c>
      <c r="K41" s="52">
        <v>65</v>
      </c>
      <c r="L41" s="45">
        <v>0</v>
      </c>
      <c r="M41" s="53">
        <f t="shared" si="2"/>
        <v>65</v>
      </c>
      <c r="N41" s="52">
        <f t="shared" si="5"/>
        <v>113</v>
      </c>
      <c r="O41" s="45">
        <f t="shared" si="5"/>
        <v>0</v>
      </c>
      <c r="P41" s="53">
        <f t="shared" si="4"/>
        <v>113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55</v>
      </c>
      <c r="E42" s="48">
        <v>0</v>
      </c>
      <c r="F42" s="48">
        <v>2</v>
      </c>
      <c r="G42" s="55">
        <f t="shared" si="0"/>
        <v>57</v>
      </c>
      <c r="H42" s="47">
        <v>76</v>
      </c>
      <c r="I42" s="48">
        <v>0</v>
      </c>
      <c r="J42" s="49">
        <f t="shared" si="1"/>
        <v>76</v>
      </c>
      <c r="K42" s="54">
        <v>83</v>
      </c>
      <c r="L42" s="48">
        <v>2</v>
      </c>
      <c r="M42" s="55">
        <f t="shared" si="2"/>
        <v>85</v>
      </c>
      <c r="N42" s="54">
        <f t="shared" si="5"/>
        <v>159</v>
      </c>
      <c r="O42" s="48">
        <f t="shared" si="5"/>
        <v>2</v>
      </c>
      <c r="P42" s="55">
        <f t="shared" si="4"/>
        <v>161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5"/>
        <v>76</v>
      </c>
      <c r="O43" s="45">
        <f t="shared" si="5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28</v>
      </c>
      <c r="I44" s="48">
        <v>1</v>
      </c>
      <c r="J44" s="49">
        <f t="shared" si="1"/>
        <v>29</v>
      </c>
      <c r="K44" s="54">
        <v>29</v>
      </c>
      <c r="L44" s="48">
        <v>0</v>
      </c>
      <c r="M44" s="55">
        <f t="shared" si="2"/>
        <v>29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53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65</v>
      </c>
      <c r="E46" s="48">
        <v>0</v>
      </c>
      <c r="F46" s="48">
        <v>0</v>
      </c>
      <c r="G46" s="55">
        <f t="shared" si="0"/>
        <v>65</v>
      </c>
      <c r="H46" s="47">
        <v>67</v>
      </c>
      <c r="I46" s="48">
        <v>0</v>
      </c>
      <c r="J46" s="49">
        <f t="shared" si="1"/>
        <v>67</v>
      </c>
      <c r="K46" s="54">
        <v>69</v>
      </c>
      <c r="L46" s="48">
        <v>0</v>
      </c>
      <c r="M46" s="55">
        <f t="shared" si="2"/>
        <v>69</v>
      </c>
      <c r="N46" s="54">
        <f t="shared" si="5"/>
        <v>136</v>
      </c>
      <c r="O46" s="48">
        <f t="shared" si="5"/>
        <v>0</v>
      </c>
      <c r="P46" s="55">
        <f t="shared" si="4"/>
        <v>136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27</v>
      </c>
      <c r="I47" s="45">
        <v>0</v>
      </c>
      <c r="J47" s="46">
        <f t="shared" si="1"/>
        <v>27</v>
      </c>
      <c r="K47" s="52">
        <v>34</v>
      </c>
      <c r="L47" s="45">
        <v>0</v>
      </c>
      <c r="M47" s="53">
        <f t="shared" si="2"/>
        <v>34</v>
      </c>
      <c r="N47" s="52">
        <f t="shared" si="5"/>
        <v>61</v>
      </c>
      <c r="O47" s="45">
        <f t="shared" si="5"/>
        <v>0</v>
      </c>
      <c r="P47" s="53">
        <f t="shared" si="4"/>
        <v>61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199</v>
      </c>
      <c r="E48" s="48">
        <v>0</v>
      </c>
      <c r="F48" s="48">
        <v>0</v>
      </c>
      <c r="G48" s="55">
        <f t="shared" si="0"/>
        <v>199</v>
      </c>
      <c r="H48" s="47">
        <v>181</v>
      </c>
      <c r="I48" s="48">
        <v>0</v>
      </c>
      <c r="J48" s="49">
        <f t="shared" si="1"/>
        <v>181</v>
      </c>
      <c r="K48" s="54">
        <v>218</v>
      </c>
      <c r="L48" s="48">
        <v>0</v>
      </c>
      <c r="M48" s="55">
        <f t="shared" si="2"/>
        <v>218</v>
      </c>
      <c r="N48" s="54">
        <f t="shared" si="5"/>
        <v>399</v>
      </c>
      <c r="O48" s="48">
        <f t="shared" si="5"/>
        <v>0</v>
      </c>
      <c r="P48" s="55">
        <f t="shared" si="4"/>
        <v>399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3087</v>
      </c>
      <c r="E49" s="45">
        <f t="shared" si="6"/>
        <v>77</v>
      </c>
      <c r="F49" s="45">
        <f t="shared" si="6"/>
        <v>15</v>
      </c>
      <c r="G49" s="53">
        <f>SUM(G5:G48)</f>
        <v>3179</v>
      </c>
      <c r="H49" s="44">
        <f t="shared" si="6"/>
        <v>3431</v>
      </c>
      <c r="I49" s="45">
        <f t="shared" si="6"/>
        <v>15</v>
      </c>
      <c r="J49" s="46">
        <f t="shared" si="6"/>
        <v>3446</v>
      </c>
      <c r="K49" s="52">
        <f t="shared" si="6"/>
        <v>3464</v>
      </c>
      <c r="L49" s="45">
        <f t="shared" si="6"/>
        <v>81</v>
      </c>
      <c r="M49" s="53">
        <f t="shared" si="6"/>
        <v>3545</v>
      </c>
      <c r="N49" s="52">
        <f>SUM(N5:N48)</f>
        <v>6895</v>
      </c>
      <c r="O49" s="45">
        <f t="shared" si="6"/>
        <v>96</v>
      </c>
      <c r="P49" s="53">
        <f>SUM(P5:P48)</f>
        <v>6991</v>
      </c>
    </row>
    <row r="50" spans="1:16" ht="16.5" customHeight="1" x14ac:dyDescent="0.25">
      <c r="A50" s="410" t="s">
        <v>49</v>
      </c>
      <c r="B50" s="411"/>
      <c r="C50" s="411"/>
      <c r="D50" s="82">
        <f>'H27.4'!D49-'H27.3'!D49</f>
        <v>-3</v>
      </c>
      <c r="E50" s="83">
        <f>'H27.4'!E49-'H27.3'!E49</f>
        <v>3</v>
      </c>
      <c r="F50" s="83">
        <f>'H27.4'!F49-'H27.3'!F49</f>
        <v>0</v>
      </c>
      <c r="G50" s="84">
        <f>'H27.4'!G49-'H27.3'!G49</f>
        <v>0</v>
      </c>
      <c r="H50" s="82">
        <f>'H27.4'!H49-'H27.3'!H49</f>
        <v>-15</v>
      </c>
      <c r="I50" s="83">
        <f>'H27.4'!I49-'H27.3'!I49</f>
        <v>3</v>
      </c>
      <c r="J50" s="84">
        <f>'H27.4'!J49-'H27.3'!J49</f>
        <v>-12</v>
      </c>
      <c r="K50" s="82">
        <f>'H27.4'!K49-'H27.3'!K49</f>
        <v>-9</v>
      </c>
      <c r="L50" s="83">
        <f>'H27.4'!L49-'H27.3'!L49</f>
        <v>0</v>
      </c>
      <c r="M50" s="84">
        <f>'H27.4'!M49-'H27.3'!M49</f>
        <v>-9</v>
      </c>
      <c r="N50" s="82">
        <f>'H27.4'!N49-'H27.3'!N49</f>
        <v>-24</v>
      </c>
      <c r="O50" s="83">
        <f>'H27.4'!O49-'H27.3'!O49</f>
        <v>3</v>
      </c>
      <c r="P50" s="83">
        <f>'H27.4'!P49-'H27.3'!P49</f>
        <v>-21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129">
    <tabColor rgb="FFFFFF99"/>
  </sheetPr>
  <dimension ref="A1:N28"/>
  <sheetViews>
    <sheetView topLeftCell="A7" workbookViewId="0">
      <selection activeCell="B5" sqref="B5"/>
    </sheetView>
  </sheetViews>
  <sheetFormatPr defaultRowHeight="12.75" x14ac:dyDescent="0.25"/>
  <sheetData>
    <row r="1" spans="1:14" ht="16.149999999999999" x14ac:dyDescent="0.25">
      <c r="B1" s="67" t="s">
        <v>106</v>
      </c>
    </row>
    <row r="2" spans="1:14" ht="16.149999999999999" x14ac:dyDescent="0.25">
      <c r="A2" s="449" t="s">
        <v>91</v>
      </c>
      <c r="B2" s="451" t="s">
        <v>3</v>
      </c>
      <c r="C2" s="451"/>
      <c r="D2" s="451"/>
      <c r="E2" s="451"/>
      <c r="F2" s="451" t="s">
        <v>92</v>
      </c>
      <c r="G2" s="451"/>
      <c r="H2" s="451"/>
      <c r="I2" s="451"/>
      <c r="J2" s="451"/>
      <c r="K2" s="451"/>
      <c r="L2" s="451"/>
      <c r="M2" s="451"/>
      <c r="N2" s="451"/>
    </row>
    <row r="3" spans="1:14" ht="16.149999999999999" x14ac:dyDescent="0.25">
      <c r="A3" s="450"/>
      <c r="B3" s="451"/>
      <c r="C3" s="451"/>
      <c r="D3" s="451"/>
      <c r="E3" s="451"/>
      <c r="F3" s="451" t="s">
        <v>1</v>
      </c>
      <c r="G3" s="451"/>
      <c r="H3" s="451"/>
      <c r="I3" s="451" t="s">
        <v>2</v>
      </c>
      <c r="J3" s="451"/>
      <c r="K3" s="451"/>
      <c r="L3" s="451" t="s">
        <v>4</v>
      </c>
      <c r="M3" s="451"/>
      <c r="N3" s="451"/>
    </row>
    <row r="4" spans="1:14" x14ac:dyDescent="0.25">
      <c r="A4" s="68" t="s">
        <v>93</v>
      </c>
      <c r="B4" s="62" t="s">
        <v>71</v>
      </c>
      <c r="C4" s="62" t="s">
        <v>72</v>
      </c>
      <c r="D4" s="62" t="s">
        <v>73</v>
      </c>
      <c r="E4" s="62" t="s">
        <v>4</v>
      </c>
      <c r="F4" s="62" t="s">
        <v>71</v>
      </c>
      <c r="G4" s="62" t="s">
        <v>72</v>
      </c>
      <c r="H4" s="62" t="s">
        <v>4</v>
      </c>
      <c r="I4" s="62" t="s">
        <v>71</v>
      </c>
      <c r="J4" s="62" t="s">
        <v>72</v>
      </c>
      <c r="K4" s="62" t="s">
        <v>4</v>
      </c>
      <c r="L4" s="62" t="s">
        <v>71</v>
      </c>
      <c r="M4" s="62" t="s">
        <v>72</v>
      </c>
      <c r="N4" s="62" t="s">
        <v>4</v>
      </c>
    </row>
    <row r="5" spans="1:14" s="81" customFormat="1" x14ac:dyDescent="0.25">
      <c r="A5" s="78">
        <v>4</v>
      </c>
      <c r="B5" s="79">
        <v>3157</v>
      </c>
      <c r="C5" s="79">
        <v>59</v>
      </c>
      <c r="D5" s="79">
        <v>16</v>
      </c>
      <c r="E5" s="79">
        <f>SUM(B5:D5)</f>
        <v>3232</v>
      </c>
      <c r="F5" s="79">
        <v>3595</v>
      </c>
      <c r="G5" s="79">
        <v>9</v>
      </c>
      <c r="H5" s="79">
        <f>SUM(F5:G5)</f>
        <v>3604</v>
      </c>
      <c r="I5" s="79">
        <v>3634</v>
      </c>
      <c r="J5" s="79">
        <v>71</v>
      </c>
      <c r="K5" s="80">
        <f>SUM(I5:J5)</f>
        <v>3705</v>
      </c>
      <c r="L5" s="80">
        <f>SUM(F5,I5)</f>
        <v>7229</v>
      </c>
      <c r="M5" s="80">
        <f>SUM(G5,J5)</f>
        <v>80</v>
      </c>
      <c r="N5" s="80">
        <f>SUM(L5:M5)</f>
        <v>7309</v>
      </c>
    </row>
    <row r="6" spans="1:14" s="81" customFormat="1" x14ac:dyDescent="0.25">
      <c r="A6" s="78" t="s">
        <v>94</v>
      </c>
      <c r="B6" s="79">
        <v>-4</v>
      </c>
      <c r="C6" s="79">
        <v>0</v>
      </c>
      <c r="D6" s="79">
        <v>2</v>
      </c>
      <c r="E6" s="79">
        <f>SUM(B6:D6)</f>
        <v>-2</v>
      </c>
      <c r="F6" s="79">
        <v>-7</v>
      </c>
      <c r="G6" s="79">
        <v>0</v>
      </c>
      <c r="H6" s="79">
        <f>SUM(F6:G6)</f>
        <v>-7</v>
      </c>
      <c r="I6" s="79">
        <v>-20</v>
      </c>
      <c r="J6" s="79">
        <v>1</v>
      </c>
      <c r="K6" s="80">
        <f>SUM(I6:J6)</f>
        <v>-19</v>
      </c>
      <c r="L6" s="80">
        <f>SUM(F6,I6)</f>
        <v>-27</v>
      </c>
      <c r="M6" s="80">
        <f>SUM(G6,J6)</f>
        <v>1</v>
      </c>
      <c r="N6" s="80">
        <f>SUM(L6:M6)</f>
        <v>-26</v>
      </c>
    </row>
    <row r="7" spans="1:14" s="81" customFormat="1" x14ac:dyDescent="0.25">
      <c r="A7" s="78">
        <v>5</v>
      </c>
      <c r="B7" s="79">
        <v>3166</v>
      </c>
      <c r="C7" s="79">
        <v>56</v>
      </c>
      <c r="D7" s="79">
        <v>16</v>
      </c>
      <c r="E7" s="79">
        <v>3238</v>
      </c>
      <c r="F7" s="79">
        <v>3589</v>
      </c>
      <c r="G7" s="79">
        <v>8</v>
      </c>
      <c r="H7" s="79">
        <v>3597</v>
      </c>
      <c r="I7" s="79">
        <v>3626</v>
      </c>
      <c r="J7" s="79">
        <v>69</v>
      </c>
      <c r="K7" s="80">
        <v>3695</v>
      </c>
      <c r="L7" s="80">
        <v>7215</v>
      </c>
      <c r="M7" s="80">
        <v>77</v>
      </c>
      <c r="N7" s="80">
        <v>7292</v>
      </c>
    </row>
    <row r="8" spans="1:14" s="81" customFormat="1" x14ac:dyDescent="0.25">
      <c r="A8" s="78" t="s">
        <v>94</v>
      </c>
      <c r="B8" s="87">
        <f>SUM(B7-B5)</f>
        <v>9</v>
      </c>
      <c r="C8" s="87">
        <f t="shared" ref="C8:N8" si="0">SUM(C7-C5)</f>
        <v>-3</v>
      </c>
      <c r="D8" s="87">
        <f t="shared" si="0"/>
        <v>0</v>
      </c>
      <c r="E8" s="87">
        <f t="shared" si="0"/>
        <v>6</v>
      </c>
      <c r="F8" s="87">
        <f t="shared" si="0"/>
        <v>-6</v>
      </c>
      <c r="G8" s="87">
        <f>SUM(G7-G5)</f>
        <v>-1</v>
      </c>
      <c r="H8" s="87">
        <f t="shared" si="0"/>
        <v>-7</v>
      </c>
      <c r="I8" s="87">
        <f t="shared" si="0"/>
        <v>-8</v>
      </c>
      <c r="J8" s="87">
        <f t="shared" si="0"/>
        <v>-2</v>
      </c>
      <c r="K8" s="87">
        <f t="shared" si="0"/>
        <v>-10</v>
      </c>
      <c r="L8" s="87">
        <f t="shared" si="0"/>
        <v>-14</v>
      </c>
      <c r="M8" s="87">
        <f t="shared" si="0"/>
        <v>-3</v>
      </c>
      <c r="N8" s="87">
        <f t="shared" si="0"/>
        <v>-17</v>
      </c>
    </row>
    <row r="9" spans="1:14" s="81" customFormat="1" x14ac:dyDescent="0.25">
      <c r="A9" s="78">
        <v>6</v>
      </c>
      <c r="B9" s="88">
        <v>3168</v>
      </c>
      <c r="C9" s="89">
        <v>57</v>
      </c>
      <c r="D9" s="89">
        <v>16</v>
      </c>
      <c r="E9" s="88">
        <v>3241</v>
      </c>
      <c r="F9" s="88">
        <v>3582</v>
      </c>
      <c r="G9" s="89">
        <v>9</v>
      </c>
      <c r="H9" s="88">
        <v>3591</v>
      </c>
      <c r="I9" s="88">
        <v>3619</v>
      </c>
      <c r="J9" s="89">
        <v>69</v>
      </c>
      <c r="K9" s="88">
        <v>3688</v>
      </c>
      <c r="L9" s="88">
        <v>7201</v>
      </c>
      <c r="M9" s="89">
        <v>78</v>
      </c>
      <c r="N9" s="88">
        <v>7279</v>
      </c>
    </row>
    <row r="10" spans="1:14" s="92" customFormat="1" x14ac:dyDescent="0.25">
      <c r="A10" s="90" t="s">
        <v>94</v>
      </c>
      <c r="B10" s="91">
        <f>SUM(B9-B7)</f>
        <v>2</v>
      </c>
      <c r="C10" s="91">
        <f t="shared" ref="C10:N10" si="1">SUM(C9-C7)</f>
        <v>1</v>
      </c>
      <c r="D10" s="91">
        <f t="shared" si="1"/>
        <v>0</v>
      </c>
      <c r="E10" s="91">
        <f t="shared" si="1"/>
        <v>3</v>
      </c>
      <c r="F10" s="91">
        <f t="shared" si="1"/>
        <v>-7</v>
      </c>
      <c r="G10" s="91">
        <f t="shared" si="1"/>
        <v>1</v>
      </c>
      <c r="H10" s="91">
        <f t="shared" si="1"/>
        <v>-6</v>
      </c>
      <c r="I10" s="91">
        <f t="shared" si="1"/>
        <v>-7</v>
      </c>
      <c r="J10" s="91">
        <f t="shared" si="1"/>
        <v>0</v>
      </c>
      <c r="K10" s="91">
        <f t="shared" si="1"/>
        <v>-7</v>
      </c>
      <c r="L10" s="91">
        <f t="shared" si="1"/>
        <v>-14</v>
      </c>
      <c r="M10" s="91">
        <f t="shared" si="1"/>
        <v>1</v>
      </c>
      <c r="N10" s="91">
        <f t="shared" si="1"/>
        <v>-13</v>
      </c>
    </row>
    <row r="11" spans="1:14" s="81" customFormat="1" x14ac:dyDescent="0.25">
      <c r="A11" s="78">
        <v>7</v>
      </c>
      <c r="B11" s="86">
        <v>3154</v>
      </c>
      <c r="C11" s="86">
        <v>68</v>
      </c>
      <c r="D11" s="86">
        <v>16</v>
      </c>
      <c r="E11" s="86">
        <v>3238</v>
      </c>
      <c r="F11" s="86">
        <v>3560</v>
      </c>
      <c r="G11" s="86">
        <v>9</v>
      </c>
      <c r="H11" s="86">
        <v>3569</v>
      </c>
      <c r="I11" s="86">
        <v>3608</v>
      </c>
      <c r="J11" s="86">
        <v>80</v>
      </c>
      <c r="K11" s="86">
        <v>3688</v>
      </c>
      <c r="L11" s="86">
        <v>7168</v>
      </c>
      <c r="M11" s="86">
        <v>89</v>
      </c>
      <c r="N11" s="86">
        <v>7257</v>
      </c>
    </row>
    <row r="12" spans="1:14" s="81" customFormat="1" x14ac:dyDescent="0.25">
      <c r="A12" s="78" t="s">
        <v>94</v>
      </c>
      <c r="B12" s="79">
        <f>SUM(B11-B9)</f>
        <v>-14</v>
      </c>
      <c r="C12" s="79">
        <f t="shared" ref="C12:N12" si="2">SUM(C11-C9)</f>
        <v>11</v>
      </c>
      <c r="D12" s="79">
        <f t="shared" si="2"/>
        <v>0</v>
      </c>
      <c r="E12" s="79">
        <f t="shared" si="2"/>
        <v>-3</v>
      </c>
      <c r="F12" s="79">
        <f t="shared" si="2"/>
        <v>-22</v>
      </c>
      <c r="G12" s="79">
        <f t="shared" si="2"/>
        <v>0</v>
      </c>
      <c r="H12" s="79">
        <f t="shared" si="2"/>
        <v>-22</v>
      </c>
      <c r="I12" s="79">
        <f t="shared" si="2"/>
        <v>-11</v>
      </c>
      <c r="J12" s="79">
        <f t="shared" si="2"/>
        <v>11</v>
      </c>
      <c r="K12" s="79">
        <f t="shared" si="2"/>
        <v>0</v>
      </c>
      <c r="L12" s="79">
        <f t="shared" si="2"/>
        <v>-33</v>
      </c>
      <c r="M12" s="79">
        <f t="shared" si="2"/>
        <v>11</v>
      </c>
      <c r="N12" s="79">
        <f t="shared" si="2"/>
        <v>-22</v>
      </c>
    </row>
    <row r="13" spans="1:14" x14ac:dyDescent="0.25">
      <c r="A13" s="68">
        <v>8</v>
      </c>
      <c r="B13" s="93">
        <v>3150</v>
      </c>
      <c r="C13" s="93">
        <v>78</v>
      </c>
      <c r="D13" s="93">
        <v>15</v>
      </c>
      <c r="E13" s="93">
        <v>3243</v>
      </c>
      <c r="F13" s="93">
        <v>3553</v>
      </c>
      <c r="G13" s="93">
        <v>11</v>
      </c>
      <c r="H13" s="93">
        <v>3564</v>
      </c>
      <c r="I13" s="93">
        <v>3602</v>
      </c>
      <c r="J13" s="93">
        <v>86</v>
      </c>
      <c r="K13" s="93">
        <v>3688</v>
      </c>
      <c r="L13" s="93">
        <v>7155</v>
      </c>
      <c r="M13" s="93">
        <v>97</v>
      </c>
      <c r="N13" s="93">
        <v>7252</v>
      </c>
    </row>
    <row r="14" spans="1:14" x14ac:dyDescent="0.25">
      <c r="A14" s="68" t="s">
        <v>94</v>
      </c>
      <c r="B14" s="94">
        <f>SUM(B13-B11)</f>
        <v>-4</v>
      </c>
      <c r="C14" s="94">
        <f t="shared" ref="C14:N14" si="3">SUM(C13-C11)</f>
        <v>10</v>
      </c>
      <c r="D14" s="94">
        <f t="shared" si="3"/>
        <v>-1</v>
      </c>
      <c r="E14" s="94">
        <f t="shared" si="3"/>
        <v>5</v>
      </c>
      <c r="F14" s="94">
        <f t="shared" si="3"/>
        <v>-7</v>
      </c>
      <c r="G14" s="94">
        <f t="shared" si="3"/>
        <v>2</v>
      </c>
      <c r="H14" s="94">
        <f t="shared" si="3"/>
        <v>-5</v>
      </c>
      <c r="I14" s="94">
        <f t="shared" si="3"/>
        <v>-6</v>
      </c>
      <c r="J14" s="94">
        <f t="shared" si="3"/>
        <v>6</v>
      </c>
      <c r="K14" s="94">
        <f t="shared" si="3"/>
        <v>0</v>
      </c>
      <c r="L14" s="94">
        <f t="shared" si="3"/>
        <v>-13</v>
      </c>
      <c r="M14" s="94">
        <f t="shared" si="3"/>
        <v>8</v>
      </c>
      <c r="N14" s="94">
        <f t="shared" si="3"/>
        <v>-5</v>
      </c>
    </row>
    <row r="15" spans="1:14" x14ac:dyDescent="0.25">
      <c r="A15" s="68">
        <v>9</v>
      </c>
      <c r="B15" s="93">
        <v>3151</v>
      </c>
      <c r="C15" s="93">
        <v>71</v>
      </c>
      <c r="D15" s="93">
        <v>15</v>
      </c>
      <c r="E15" s="93">
        <v>3237</v>
      </c>
      <c r="F15" s="93">
        <v>3546</v>
      </c>
      <c r="G15" s="93">
        <v>10</v>
      </c>
      <c r="H15" s="93">
        <v>3556</v>
      </c>
      <c r="I15" s="93">
        <v>3593</v>
      </c>
      <c r="J15" s="93">
        <v>80</v>
      </c>
      <c r="K15" s="93">
        <v>3673</v>
      </c>
      <c r="L15" s="93">
        <v>7139</v>
      </c>
      <c r="M15" s="93">
        <v>90</v>
      </c>
      <c r="N15" s="93">
        <v>7229</v>
      </c>
    </row>
    <row r="16" spans="1:14" x14ac:dyDescent="0.25">
      <c r="A16" s="68" t="s">
        <v>94</v>
      </c>
      <c r="B16" s="95">
        <f>SUM(B15-B13)</f>
        <v>1</v>
      </c>
      <c r="C16" s="95">
        <f t="shared" ref="C16:N16" si="4">SUM(C15-C13)</f>
        <v>-7</v>
      </c>
      <c r="D16" s="95">
        <f t="shared" si="4"/>
        <v>0</v>
      </c>
      <c r="E16" s="95">
        <f t="shared" si="4"/>
        <v>-6</v>
      </c>
      <c r="F16" s="95">
        <f t="shared" si="4"/>
        <v>-7</v>
      </c>
      <c r="G16" s="95">
        <f t="shared" si="4"/>
        <v>-1</v>
      </c>
      <c r="H16" s="95">
        <f t="shared" si="4"/>
        <v>-8</v>
      </c>
      <c r="I16" s="95">
        <f t="shared" si="4"/>
        <v>-9</v>
      </c>
      <c r="J16" s="95">
        <f t="shared" si="4"/>
        <v>-6</v>
      </c>
      <c r="K16" s="95">
        <f t="shared" si="4"/>
        <v>-15</v>
      </c>
      <c r="L16" s="95">
        <f t="shared" si="4"/>
        <v>-16</v>
      </c>
      <c r="M16" s="95">
        <f t="shared" si="4"/>
        <v>-7</v>
      </c>
      <c r="N16" s="95">
        <f t="shared" si="4"/>
        <v>-23</v>
      </c>
    </row>
    <row r="17" spans="1:14" x14ac:dyDescent="0.25">
      <c r="A17" s="68">
        <v>10</v>
      </c>
      <c r="B17" s="93">
        <v>3137</v>
      </c>
      <c r="C17" s="93">
        <v>71</v>
      </c>
      <c r="D17" s="93">
        <v>15</v>
      </c>
      <c r="E17" s="93">
        <v>3223</v>
      </c>
      <c r="F17" s="93">
        <v>3530</v>
      </c>
      <c r="G17" s="93">
        <v>10</v>
      </c>
      <c r="H17" s="93">
        <v>3540</v>
      </c>
      <c r="I17" s="93">
        <v>3577</v>
      </c>
      <c r="J17" s="93">
        <v>80</v>
      </c>
      <c r="K17" s="93">
        <v>3657</v>
      </c>
      <c r="L17" s="93">
        <v>7107</v>
      </c>
      <c r="M17" s="93">
        <v>90</v>
      </c>
      <c r="N17" s="93">
        <v>7197</v>
      </c>
    </row>
    <row r="18" spans="1:14" x14ac:dyDescent="0.25">
      <c r="A18" s="68" t="s">
        <v>94</v>
      </c>
      <c r="B18" s="94">
        <f>SUM(B17-B15)</f>
        <v>-14</v>
      </c>
      <c r="C18" s="94">
        <f t="shared" ref="C18:N18" si="5">SUM(C17-C15)</f>
        <v>0</v>
      </c>
      <c r="D18" s="94">
        <f t="shared" si="5"/>
        <v>0</v>
      </c>
      <c r="E18" s="94">
        <f t="shared" si="5"/>
        <v>-14</v>
      </c>
      <c r="F18" s="94">
        <f t="shared" si="5"/>
        <v>-16</v>
      </c>
      <c r="G18" s="94">
        <f t="shared" si="5"/>
        <v>0</v>
      </c>
      <c r="H18" s="94">
        <f t="shared" si="5"/>
        <v>-16</v>
      </c>
      <c r="I18" s="94">
        <f t="shared" si="5"/>
        <v>-16</v>
      </c>
      <c r="J18" s="94">
        <f t="shared" si="5"/>
        <v>0</v>
      </c>
      <c r="K18" s="94">
        <f t="shared" si="5"/>
        <v>-16</v>
      </c>
      <c r="L18" s="94">
        <f t="shared" si="5"/>
        <v>-32</v>
      </c>
      <c r="M18" s="94">
        <f t="shared" si="5"/>
        <v>0</v>
      </c>
      <c r="N18" s="94">
        <f t="shared" si="5"/>
        <v>-32</v>
      </c>
    </row>
    <row r="19" spans="1:14" s="81" customFormat="1" x14ac:dyDescent="0.25">
      <c r="A19" s="78">
        <v>11</v>
      </c>
      <c r="B19" s="86">
        <v>3116</v>
      </c>
      <c r="C19" s="86">
        <v>71</v>
      </c>
      <c r="D19" s="86">
        <v>15</v>
      </c>
      <c r="E19" s="86">
        <v>3202</v>
      </c>
      <c r="F19" s="86">
        <v>3508</v>
      </c>
      <c r="G19" s="86">
        <v>10</v>
      </c>
      <c r="H19" s="86">
        <v>3518</v>
      </c>
      <c r="I19" s="86">
        <v>3548</v>
      </c>
      <c r="J19" s="86">
        <v>80</v>
      </c>
      <c r="K19" s="86">
        <v>3628</v>
      </c>
      <c r="L19" s="86">
        <v>7056</v>
      </c>
      <c r="M19" s="86">
        <v>90</v>
      </c>
      <c r="N19" s="86">
        <v>7146</v>
      </c>
    </row>
    <row r="20" spans="1:14" s="81" customFormat="1" x14ac:dyDescent="0.25">
      <c r="A20" s="78" t="s">
        <v>94</v>
      </c>
      <c r="B20" s="79">
        <f>SUM(B19-B17)</f>
        <v>-21</v>
      </c>
      <c r="C20" s="79">
        <f t="shared" ref="C20:N20" si="6">SUM(C19-C17)</f>
        <v>0</v>
      </c>
      <c r="D20" s="79">
        <f t="shared" si="6"/>
        <v>0</v>
      </c>
      <c r="E20" s="79">
        <f t="shared" si="6"/>
        <v>-21</v>
      </c>
      <c r="F20" s="79">
        <f t="shared" si="6"/>
        <v>-22</v>
      </c>
      <c r="G20" s="79">
        <f t="shared" si="6"/>
        <v>0</v>
      </c>
      <c r="H20" s="79">
        <f t="shared" si="6"/>
        <v>-22</v>
      </c>
      <c r="I20" s="79">
        <f t="shared" si="6"/>
        <v>-29</v>
      </c>
      <c r="J20" s="79">
        <f t="shared" si="6"/>
        <v>0</v>
      </c>
      <c r="K20" s="79">
        <f t="shared" si="6"/>
        <v>-29</v>
      </c>
      <c r="L20" s="79">
        <f t="shared" si="6"/>
        <v>-51</v>
      </c>
      <c r="M20" s="79">
        <f t="shared" si="6"/>
        <v>0</v>
      </c>
      <c r="N20" s="79">
        <f t="shared" si="6"/>
        <v>-51</v>
      </c>
    </row>
    <row r="21" spans="1:14" s="97" customFormat="1" x14ac:dyDescent="0.25">
      <c r="A21" s="96">
        <v>12</v>
      </c>
      <c r="B21" s="86">
        <v>3118</v>
      </c>
      <c r="C21" s="86">
        <v>71</v>
      </c>
      <c r="D21" s="86">
        <v>15</v>
      </c>
      <c r="E21" s="86">
        <v>3204</v>
      </c>
      <c r="F21" s="86">
        <v>3498</v>
      </c>
      <c r="G21" s="86">
        <v>10</v>
      </c>
      <c r="H21" s="86">
        <v>3508</v>
      </c>
      <c r="I21" s="86">
        <v>3536</v>
      </c>
      <c r="J21" s="86">
        <v>80</v>
      </c>
      <c r="K21" s="86">
        <v>3616</v>
      </c>
      <c r="L21" s="86">
        <v>7034</v>
      </c>
      <c r="M21" s="86">
        <v>90</v>
      </c>
      <c r="N21" s="86">
        <v>7124</v>
      </c>
    </row>
    <row r="22" spans="1:14" x14ac:dyDescent="0.25">
      <c r="A22" s="68" t="s">
        <v>94</v>
      </c>
      <c r="B22" s="94">
        <f>SUM(B21-B19)</f>
        <v>2</v>
      </c>
      <c r="C22" s="94">
        <f t="shared" ref="C22:N22" si="7">SUM(C21-C19)</f>
        <v>0</v>
      </c>
      <c r="D22" s="94">
        <f t="shared" si="7"/>
        <v>0</v>
      </c>
      <c r="E22" s="94">
        <f t="shared" si="7"/>
        <v>2</v>
      </c>
      <c r="F22" s="94">
        <f t="shared" si="7"/>
        <v>-10</v>
      </c>
      <c r="G22" s="94">
        <f t="shared" si="7"/>
        <v>0</v>
      </c>
      <c r="H22" s="94">
        <f t="shared" si="7"/>
        <v>-10</v>
      </c>
      <c r="I22" s="94">
        <f t="shared" si="7"/>
        <v>-12</v>
      </c>
      <c r="J22" s="94">
        <f t="shared" si="7"/>
        <v>0</v>
      </c>
      <c r="K22" s="94">
        <f t="shared" si="7"/>
        <v>-12</v>
      </c>
      <c r="L22" s="94">
        <f t="shared" si="7"/>
        <v>-22</v>
      </c>
      <c r="M22" s="94">
        <f t="shared" si="7"/>
        <v>0</v>
      </c>
      <c r="N22" s="94">
        <f t="shared" si="7"/>
        <v>-22</v>
      </c>
    </row>
    <row r="23" spans="1:14" s="81" customFormat="1" x14ac:dyDescent="0.25">
      <c r="A23" s="78">
        <v>1</v>
      </c>
      <c r="B23" s="86">
        <v>3117</v>
      </c>
      <c r="C23" s="86">
        <v>74</v>
      </c>
      <c r="D23" s="86">
        <v>15</v>
      </c>
      <c r="E23" s="86">
        <v>3206</v>
      </c>
      <c r="F23" s="86">
        <v>3488</v>
      </c>
      <c r="G23" s="86">
        <v>12</v>
      </c>
      <c r="H23" s="86">
        <v>3500</v>
      </c>
      <c r="I23" s="86">
        <v>3523</v>
      </c>
      <c r="J23" s="86">
        <v>81</v>
      </c>
      <c r="K23" s="86">
        <v>3604</v>
      </c>
      <c r="L23" s="86">
        <v>7011</v>
      </c>
      <c r="M23" s="86">
        <v>93</v>
      </c>
      <c r="N23" s="86">
        <v>7104</v>
      </c>
    </row>
    <row r="24" spans="1:14" x14ac:dyDescent="0.25">
      <c r="A24" s="78" t="s">
        <v>94</v>
      </c>
      <c r="B24" s="91">
        <f>SUM(B23-B21)</f>
        <v>-1</v>
      </c>
      <c r="C24" s="91">
        <f t="shared" ref="C24:N24" si="8">SUM(C23-C21)</f>
        <v>3</v>
      </c>
      <c r="D24" s="91">
        <f t="shared" si="8"/>
        <v>0</v>
      </c>
      <c r="E24" s="91">
        <f t="shared" si="8"/>
        <v>2</v>
      </c>
      <c r="F24" s="91">
        <f t="shared" si="8"/>
        <v>-10</v>
      </c>
      <c r="G24" s="91">
        <f t="shared" si="8"/>
        <v>2</v>
      </c>
      <c r="H24" s="91">
        <f t="shared" si="8"/>
        <v>-8</v>
      </c>
      <c r="I24" s="91">
        <f t="shared" si="8"/>
        <v>-13</v>
      </c>
      <c r="J24" s="91">
        <f t="shared" si="8"/>
        <v>1</v>
      </c>
      <c r="K24" s="91">
        <f t="shared" si="8"/>
        <v>-12</v>
      </c>
      <c r="L24" s="91">
        <f t="shared" si="8"/>
        <v>-23</v>
      </c>
      <c r="M24" s="91">
        <f t="shared" si="8"/>
        <v>3</v>
      </c>
      <c r="N24" s="91">
        <f t="shared" si="8"/>
        <v>-20</v>
      </c>
    </row>
    <row r="25" spans="1:14" s="81" customFormat="1" x14ac:dyDescent="0.25">
      <c r="A25" s="78">
        <v>2</v>
      </c>
      <c r="B25" s="98">
        <v>3115</v>
      </c>
      <c r="C25" s="98">
        <v>74</v>
      </c>
      <c r="D25" s="98">
        <v>15</v>
      </c>
      <c r="E25" s="98">
        <v>3204</v>
      </c>
      <c r="F25" s="98">
        <v>3486</v>
      </c>
      <c r="G25" s="98">
        <v>12</v>
      </c>
      <c r="H25" s="98">
        <v>3498</v>
      </c>
      <c r="I25" s="98">
        <v>3510</v>
      </c>
      <c r="J25" s="98">
        <v>81</v>
      </c>
      <c r="K25" s="98">
        <v>3591</v>
      </c>
      <c r="L25" s="98">
        <v>6996</v>
      </c>
      <c r="M25" s="98">
        <v>93</v>
      </c>
      <c r="N25" s="98">
        <v>7089</v>
      </c>
    </row>
    <row r="26" spans="1:14" x14ac:dyDescent="0.25">
      <c r="A26" s="68" t="s">
        <v>94</v>
      </c>
      <c r="B26" s="94">
        <f>SUM(B25-B23)</f>
        <v>-2</v>
      </c>
      <c r="C26" s="94">
        <f t="shared" ref="C26:N26" si="9">SUM(C25-C23)</f>
        <v>0</v>
      </c>
      <c r="D26" s="94">
        <f t="shared" si="9"/>
        <v>0</v>
      </c>
      <c r="E26" s="94">
        <f t="shared" si="9"/>
        <v>-2</v>
      </c>
      <c r="F26" s="94">
        <f t="shared" si="9"/>
        <v>-2</v>
      </c>
      <c r="G26" s="94">
        <f t="shared" si="9"/>
        <v>0</v>
      </c>
      <c r="H26" s="94">
        <f t="shared" si="9"/>
        <v>-2</v>
      </c>
      <c r="I26" s="94">
        <f t="shared" si="9"/>
        <v>-13</v>
      </c>
      <c r="J26" s="94">
        <f t="shared" si="9"/>
        <v>0</v>
      </c>
      <c r="K26" s="94">
        <f t="shared" si="9"/>
        <v>-13</v>
      </c>
      <c r="L26" s="94">
        <f t="shared" si="9"/>
        <v>-15</v>
      </c>
      <c r="M26" s="94">
        <f t="shared" si="9"/>
        <v>0</v>
      </c>
      <c r="N26" s="94">
        <f t="shared" si="9"/>
        <v>-15</v>
      </c>
    </row>
    <row r="27" spans="1:14" x14ac:dyDescent="0.25">
      <c r="A27" s="68">
        <v>3</v>
      </c>
      <c r="B27" s="99">
        <v>3090</v>
      </c>
      <c r="C27" s="100">
        <v>74</v>
      </c>
      <c r="D27" s="100">
        <v>15</v>
      </c>
      <c r="E27" s="99">
        <v>3179</v>
      </c>
      <c r="F27" s="99">
        <v>3446</v>
      </c>
      <c r="G27" s="100">
        <v>12</v>
      </c>
      <c r="H27" s="99">
        <v>3458</v>
      </c>
      <c r="I27" s="99">
        <v>3473</v>
      </c>
      <c r="J27" s="100">
        <v>81</v>
      </c>
      <c r="K27" s="99">
        <v>3554</v>
      </c>
      <c r="L27" s="99">
        <v>6919</v>
      </c>
      <c r="M27" s="100">
        <v>93</v>
      </c>
      <c r="N27" s="99">
        <v>7012</v>
      </c>
    </row>
    <row r="28" spans="1:14" x14ac:dyDescent="0.25">
      <c r="A28" s="68" t="s">
        <v>94</v>
      </c>
      <c r="B28" s="94">
        <f>SUM(B27-B25)</f>
        <v>-25</v>
      </c>
      <c r="C28" s="94">
        <f t="shared" ref="C28:N28" si="10">SUM(C27-C25)</f>
        <v>0</v>
      </c>
      <c r="D28" s="94">
        <f t="shared" si="10"/>
        <v>0</v>
      </c>
      <c r="E28" s="94">
        <f t="shared" si="10"/>
        <v>-25</v>
      </c>
      <c r="F28" s="94">
        <f t="shared" si="10"/>
        <v>-40</v>
      </c>
      <c r="G28" s="94">
        <f t="shared" si="10"/>
        <v>0</v>
      </c>
      <c r="H28" s="94">
        <f t="shared" si="10"/>
        <v>-40</v>
      </c>
      <c r="I28" s="94">
        <f t="shared" si="10"/>
        <v>-37</v>
      </c>
      <c r="J28" s="94">
        <f t="shared" si="10"/>
        <v>0</v>
      </c>
      <c r="K28" s="94">
        <f t="shared" si="10"/>
        <v>-37</v>
      </c>
      <c r="L28" s="94">
        <f t="shared" si="10"/>
        <v>-77</v>
      </c>
      <c r="M28" s="94">
        <f t="shared" si="10"/>
        <v>0</v>
      </c>
      <c r="N28" s="94">
        <f t="shared" si="10"/>
        <v>-77</v>
      </c>
    </row>
  </sheetData>
  <mergeCells count="6">
    <mergeCell ref="A2:A3"/>
    <mergeCell ref="B2:E3"/>
    <mergeCell ref="F2:N2"/>
    <mergeCell ref="F3:H3"/>
    <mergeCell ref="I3:K3"/>
    <mergeCell ref="L3:N3"/>
  </mergeCells>
  <phoneticPr fontId="1"/>
  <pageMargins left="0.7" right="0.7" top="0.75" bottom="0.75" header="0.3" footer="0.3"/>
  <pageSetup paperSize="9" orientation="landscape"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130">
    <tabColor rgb="FFFF99CC"/>
  </sheetPr>
  <dimension ref="A1:S50"/>
  <sheetViews>
    <sheetView topLeftCell="A34" zoomScale="115" zoomScaleNormal="115" workbookViewId="0">
      <selection activeCell="D50" sqref="D50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48" si="0">SUM(D5:F5)</f>
        <v>68</v>
      </c>
      <c r="H5" s="44">
        <v>95</v>
      </c>
      <c r="I5" s="45">
        <v>0</v>
      </c>
      <c r="J5" s="46">
        <f t="shared" ref="J5:J48" si="1">SUM(H5:I5)</f>
        <v>95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175</v>
      </c>
      <c r="O5" s="45">
        <f t="shared" si="3"/>
        <v>0</v>
      </c>
      <c r="P5" s="53">
        <f t="shared" ref="P5:P48" si="4">SUM(N5:O5)</f>
        <v>175</v>
      </c>
    </row>
    <row r="6" spans="1:19" ht="16.5" customHeight="1" x14ac:dyDescent="0.25">
      <c r="A6" s="39">
        <v>2</v>
      </c>
      <c r="B6" s="40" t="s">
        <v>9</v>
      </c>
      <c r="C6" s="40"/>
      <c r="D6" s="54">
        <v>196</v>
      </c>
      <c r="E6" s="48">
        <v>40</v>
      </c>
      <c r="F6" s="48">
        <v>0</v>
      </c>
      <c r="G6" s="55">
        <f t="shared" si="0"/>
        <v>236</v>
      </c>
      <c r="H6" s="47">
        <v>221</v>
      </c>
      <c r="I6" s="48">
        <v>3</v>
      </c>
      <c r="J6" s="49">
        <f t="shared" si="1"/>
        <v>224</v>
      </c>
      <c r="K6" s="54">
        <v>236</v>
      </c>
      <c r="L6" s="48">
        <v>37</v>
      </c>
      <c r="M6" s="55">
        <f t="shared" si="2"/>
        <v>273</v>
      </c>
      <c r="N6" s="54">
        <f t="shared" si="3"/>
        <v>457</v>
      </c>
      <c r="O6" s="48">
        <f t="shared" si="3"/>
        <v>40</v>
      </c>
      <c r="P6" s="55">
        <f t="shared" si="4"/>
        <v>497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345</v>
      </c>
      <c r="E7" s="45">
        <v>1</v>
      </c>
      <c r="F7" s="45">
        <v>0</v>
      </c>
      <c r="G7" s="53">
        <f t="shared" si="0"/>
        <v>346</v>
      </c>
      <c r="H7" s="44">
        <v>361</v>
      </c>
      <c r="I7" s="45">
        <v>0</v>
      </c>
      <c r="J7" s="46">
        <f t="shared" si="1"/>
        <v>361</v>
      </c>
      <c r="K7" s="52">
        <v>285</v>
      </c>
      <c r="L7" s="45">
        <v>1</v>
      </c>
      <c r="M7" s="53">
        <f t="shared" si="2"/>
        <v>286</v>
      </c>
      <c r="N7" s="52">
        <f t="shared" si="3"/>
        <v>646</v>
      </c>
      <c r="O7" s="45">
        <f t="shared" si="3"/>
        <v>1</v>
      </c>
      <c r="P7" s="53">
        <f t="shared" si="4"/>
        <v>647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77</v>
      </c>
      <c r="I8" s="48">
        <v>1</v>
      </c>
      <c r="J8" s="49">
        <f t="shared" si="1"/>
        <v>78</v>
      </c>
      <c r="K8" s="54">
        <v>77</v>
      </c>
      <c r="L8" s="48">
        <v>3</v>
      </c>
      <c r="M8" s="55">
        <f t="shared" si="2"/>
        <v>80</v>
      </c>
      <c r="N8" s="54">
        <f t="shared" si="3"/>
        <v>154</v>
      </c>
      <c r="O8" s="48">
        <f t="shared" si="3"/>
        <v>4</v>
      </c>
      <c r="P8" s="55">
        <f t="shared" si="4"/>
        <v>158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69</v>
      </c>
      <c r="I9" s="45">
        <v>0</v>
      </c>
      <c r="J9" s="46">
        <f t="shared" si="1"/>
        <v>69</v>
      </c>
      <c r="K9" s="52">
        <v>71</v>
      </c>
      <c r="L9" s="45">
        <v>0</v>
      </c>
      <c r="M9" s="53">
        <f t="shared" si="2"/>
        <v>71</v>
      </c>
      <c r="N9" s="52">
        <f t="shared" si="3"/>
        <v>140</v>
      </c>
      <c r="O9" s="45">
        <f t="shared" si="3"/>
        <v>0</v>
      </c>
      <c r="P9" s="53">
        <f t="shared" si="4"/>
        <v>140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266</v>
      </c>
      <c r="E10" s="48">
        <v>0</v>
      </c>
      <c r="F10" s="48">
        <v>4</v>
      </c>
      <c r="G10" s="55">
        <f t="shared" si="0"/>
        <v>270</v>
      </c>
      <c r="H10" s="47">
        <v>341</v>
      </c>
      <c r="I10" s="48">
        <v>1</v>
      </c>
      <c r="J10" s="49">
        <f t="shared" si="1"/>
        <v>342</v>
      </c>
      <c r="K10" s="54">
        <v>364</v>
      </c>
      <c r="L10" s="48">
        <v>3</v>
      </c>
      <c r="M10" s="55">
        <f t="shared" si="2"/>
        <v>367</v>
      </c>
      <c r="N10" s="54">
        <f t="shared" si="3"/>
        <v>705</v>
      </c>
      <c r="O10" s="48">
        <f t="shared" si="3"/>
        <v>4</v>
      </c>
      <c r="P10" s="55">
        <f t="shared" si="4"/>
        <v>709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41</v>
      </c>
      <c r="E11" s="45">
        <v>0</v>
      </c>
      <c r="F11" s="45">
        <v>0</v>
      </c>
      <c r="G11" s="53">
        <f t="shared" si="0"/>
        <v>41</v>
      </c>
      <c r="H11" s="44">
        <v>38</v>
      </c>
      <c r="I11" s="45">
        <v>0</v>
      </c>
      <c r="J11" s="46">
        <f t="shared" si="1"/>
        <v>38</v>
      </c>
      <c r="K11" s="52">
        <v>43</v>
      </c>
      <c r="L11" s="45">
        <v>0</v>
      </c>
      <c r="M11" s="53">
        <f t="shared" si="2"/>
        <v>43</v>
      </c>
      <c r="N11" s="52">
        <f t="shared" si="3"/>
        <v>81</v>
      </c>
      <c r="O11" s="45">
        <f t="shared" si="3"/>
        <v>0</v>
      </c>
      <c r="P11" s="53">
        <f t="shared" si="4"/>
        <v>81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40</v>
      </c>
      <c r="I12" s="48">
        <v>0</v>
      </c>
      <c r="J12" s="49">
        <f t="shared" si="1"/>
        <v>40</v>
      </c>
      <c r="K12" s="54">
        <v>43</v>
      </c>
      <c r="L12" s="48">
        <v>0</v>
      </c>
      <c r="M12" s="55">
        <f t="shared" si="2"/>
        <v>43</v>
      </c>
      <c r="N12" s="54">
        <f t="shared" si="3"/>
        <v>83</v>
      </c>
      <c r="O12" s="48">
        <f t="shared" si="3"/>
        <v>0</v>
      </c>
      <c r="P12" s="55">
        <f t="shared" si="4"/>
        <v>83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67</v>
      </c>
      <c r="E13" s="45">
        <v>0</v>
      </c>
      <c r="F13" s="45">
        <v>0</v>
      </c>
      <c r="G13" s="53">
        <f t="shared" si="0"/>
        <v>67</v>
      </c>
      <c r="H13" s="44">
        <v>80</v>
      </c>
      <c r="I13" s="45">
        <v>0</v>
      </c>
      <c r="J13" s="46">
        <f t="shared" si="1"/>
        <v>80</v>
      </c>
      <c r="K13" s="52">
        <v>74</v>
      </c>
      <c r="L13" s="45">
        <v>0</v>
      </c>
      <c r="M13" s="53">
        <f t="shared" si="2"/>
        <v>74</v>
      </c>
      <c r="N13" s="52">
        <f t="shared" si="3"/>
        <v>154</v>
      </c>
      <c r="O13" s="45">
        <f t="shared" si="3"/>
        <v>0</v>
      </c>
      <c r="P13" s="53">
        <f t="shared" si="4"/>
        <v>154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116</v>
      </c>
      <c r="E14" s="48">
        <v>10</v>
      </c>
      <c r="F14" s="48">
        <v>0</v>
      </c>
      <c r="G14" s="55">
        <f t="shared" si="0"/>
        <v>126</v>
      </c>
      <c r="H14" s="47">
        <v>133</v>
      </c>
      <c r="I14" s="48">
        <v>4</v>
      </c>
      <c r="J14" s="49">
        <f t="shared" si="1"/>
        <v>137</v>
      </c>
      <c r="K14" s="54">
        <v>130</v>
      </c>
      <c r="L14" s="48">
        <v>8</v>
      </c>
      <c r="M14" s="55">
        <f t="shared" si="2"/>
        <v>138</v>
      </c>
      <c r="N14" s="54">
        <f t="shared" si="3"/>
        <v>263</v>
      </c>
      <c r="O14" s="48">
        <f t="shared" si="3"/>
        <v>12</v>
      </c>
      <c r="P14" s="55">
        <f t="shared" si="4"/>
        <v>275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146</v>
      </c>
      <c r="E15" s="45">
        <v>2</v>
      </c>
      <c r="F15" s="45">
        <v>1</v>
      </c>
      <c r="G15" s="53">
        <f t="shared" si="0"/>
        <v>149</v>
      </c>
      <c r="H15" s="44">
        <v>185</v>
      </c>
      <c r="I15" s="45">
        <v>1</v>
      </c>
      <c r="J15" s="46">
        <f t="shared" si="1"/>
        <v>186</v>
      </c>
      <c r="K15" s="52">
        <v>182</v>
      </c>
      <c r="L15" s="45">
        <v>2</v>
      </c>
      <c r="M15" s="53">
        <f t="shared" si="2"/>
        <v>184</v>
      </c>
      <c r="N15" s="52">
        <f t="shared" si="3"/>
        <v>367</v>
      </c>
      <c r="O15" s="45">
        <f t="shared" si="3"/>
        <v>3</v>
      </c>
      <c r="P15" s="53">
        <f t="shared" si="4"/>
        <v>370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49</v>
      </c>
      <c r="E16" s="48">
        <v>1</v>
      </c>
      <c r="F16" s="48">
        <v>0</v>
      </c>
      <c r="G16" s="55">
        <f t="shared" si="0"/>
        <v>50</v>
      </c>
      <c r="H16" s="47">
        <v>51</v>
      </c>
      <c r="I16" s="48">
        <v>1</v>
      </c>
      <c r="J16" s="49">
        <f t="shared" si="1"/>
        <v>52</v>
      </c>
      <c r="K16" s="54">
        <v>51</v>
      </c>
      <c r="L16" s="48">
        <v>0</v>
      </c>
      <c r="M16" s="55">
        <f t="shared" si="2"/>
        <v>51</v>
      </c>
      <c r="N16" s="54">
        <f t="shared" si="3"/>
        <v>102</v>
      </c>
      <c r="O16" s="48">
        <f t="shared" si="3"/>
        <v>1</v>
      </c>
      <c r="P16" s="55">
        <f t="shared" si="4"/>
        <v>103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0</v>
      </c>
      <c r="F17" s="45">
        <v>0</v>
      </c>
      <c r="G17" s="53">
        <f t="shared" si="0"/>
        <v>67</v>
      </c>
      <c r="H17" s="44">
        <v>68</v>
      </c>
      <c r="I17" s="45">
        <v>0</v>
      </c>
      <c r="J17" s="46">
        <f t="shared" si="1"/>
        <v>68</v>
      </c>
      <c r="K17" s="52">
        <v>79</v>
      </c>
      <c r="L17" s="45">
        <v>0</v>
      </c>
      <c r="M17" s="53">
        <f t="shared" si="2"/>
        <v>79</v>
      </c>
      <c r="N17" s="52">
        <f t="shared" si="3"/>
        <v>147</v>
      </c>
      <c r="O17" s="45">
        <f t="shared" si="3"/>
        <v>0</v>
      </c>
      <c r="P17" s="53">
        <f t="shared" si="4"/>
        <v>147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25</v>
      </c>
      <c r="E18" s="48">
        <v>0</v>
      </c>
      <c r="F18" s="48">
        <v>0</v>
      </c>
      <c r="G18" s="55">
        <f t="shared" si="0"/>
        <v>25</v>
      </c>
      <c r="H18" s="47">
        <v>21</v>
      </c>
      <c r="I18" s="48">
        <v>0</v>
      </c>
      <c r="J18" s="49">
        <f t="shared" si="1"/>
        <v>21</v>
      </c>
      <c r="K18" s="54">
        <v>28</v>
      </c>
      <c r="L18" s="48">
        <v>0</v>
      </c>
      <c r="M18" s="55">
        <f t="shared" si="2"/>
        <v>28</v>
      </c>
      <c r="N18" s="54">
        <f t="shared" si="3"/>
        <v>49</v>
      </c>
      <c r="O18" s="48">
        <f t="shared" si="3"/>
        <v>0</v>
      </c>
      <c r="P18" s="55">
        <f t="shared" si="4"/>
        <v>49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26</v>
      </c>
      <c r="E19" s="45">
        <v>0</v>
      </c>
      <c r="F19" s="45">
        <v>0</v>
      </c>
      <c r="G19" s="53">
        <f t="shared" si="0"/>
        <v>26</v>
      </c>
      <c r="H19" s="44">
        <v>29</v>
      </c>
      <c r="I19" s="45">
        <v>0</v>
      </c>
      <c r="J19" s="46">
        <f t="shared" si="1"/>
        <v>29</v>
      </c>
      <c r="K19" s="52">
        <v>35</v>
      </c>
      <c r="L19" s="45">
        <v>0</v>
      </c>
      <c r="M19" s="53">
        <f t="shared" si="2"/>
        <v>35</v>
      </c>
      <c r="N19" s="52">
        <f t="shared" si="3"/>
        <v>64</v>
      </c>
      <c r="O19" s="45">
        <f t="shared" si="3"/>
        <v>0</v>
      </c>
      <c r="P19" s="53">
        <f t="shared" si="4"/>
        <v>64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51</v>
      </c>
      <c r="I20" s="48">
        <v>0</v>
      </c>
      <c r="J20" s="49">
        <f t="shared" si="1"/>
        <v>51</v>
      </c>
      <c r="K20" s="54">
        <v>40</v>
      </c>
      <c r="L20" s="48">
        <v>0</v>
      </c>
      <c r="M20" s="55">
        <f t="shared" si="2"/>
        <v>40</v>
      </c>
      <c r="N20" s="54">
        <f t="shared" si="3"/>
        <v>91</v>
      </c>
      <c r="O20" s="48">
        <f t="shared" si="3"/>
        <v>0</v>
      </c>
      <c r="P20" s="55">
        <f t="shared" si="4"/>
        <v>91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26</v>
      </c>
      <c r="I21" s="45">
        <v>0</v>
      </c>
      <c r="J21" s="46">
        <f t="shared" si="1"/>
        <v>26</v>
      </c>
      <c r="K21" s="52">
        <v>25</v>
      </c>
      <c r="L21" s="45">
        <v>1</v>
      </c>
      <c r="M21" s="53">
        <f t="shared" si="2"/>
        <v>26</v>
      </c>
      <c r="N21" s="52">
        <f t="shared" si="3"/>
        <v>51</v>
      </c>
      <c r="O21" s="45">
        <f t="shared" si="3"/>
        <v>1</v>
      </c>
      <c r="P21" s="53">
        <f t="shared" si="4"/>
        <v>52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29</v>
      </c>
      <c r="I22" s="48">
        <v>0</v>
      </c>
      <c r="J22" s="49">
        <f t="shared" si="1"/>
        <v>29</v>
      </c>
      <c r="K22" s="54">
        <v>31</v>
      </c>
      <c r="L22" s="48">
        <v>0</v>
      </c>
      <c r="M22" s="55">
        <f t="shared" si="2"/>
        <v>31</v>
      </c>
      <c r="N22" s="54">
        <f t="shared" si="3"/>
        <v>60</v>
      </c>
      <c r="O22" s="48">
        <f t="shared" si="3"/>
        <v>0</v>
      </c>
      <c r="P22" s="55">
        <f t="shared" si="4"/>
        <v>60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17</v>
      </c>
      <c r="E24" s="48">
        <v>0</v>
      </c>
      <c r="F24" s="48">
        <v>1</v>
      </c>
      <c r="G24" s="55">
        <f t="shared" si="0"/>
        <v>18</v>
      </c>
      <c r="H24" s="47">
        <v>21</v>
      </c>
      <c r="I24" s="48">
        <v>0</v>
      </c>
      <c r="J24" s="49">
        <f t="shared" si="1"/>
        <v>21</v>
      </c>
      <c r="K24" s="54">
        <v>17</v>
      </c>
      <c r="L24" s="48">
        <v>1</v>
      </c>
      <c r="M24" s="55">
        <f t="shared" si="2"/>
        <v>18</v>
      </c>
      <c r="N24" s="54">
        <f t="shared" si="3"/>
        <v>38</v>
      </c>
      <c r="O24" s="48">
        <f t="shared" si="3"/>
        <v>1</v>
      </c>
      <c r="P24" s="55">
        <f t="shared" si="4"/>
        <v>39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36</v>
      </c>
      <c r="I25" s="45">
        <v>0</v>
      </c>
      <c r="J25" s="46">
        <f t="shared" si="1"/>
        <v>36</v>
      </c>
      <c r="K25" s="52">
        <v>37</v>
      </c>
      <c r="L25" s="45">
        <v>0</v>
      </c>
      <c r="M25" s="53">
        <f t="shared" si="2"/>
        <v>37</v>
      </c>
      <c r="N25" s="52">
        <f t="shared" si="3"/>
        <v>73</v>
      </c>
      <c r="O25" s="45">
        <f t="shared" si="3"/>
        <v>0</v>
      </c>
      <c r="P25" s="53">
        <f t="shared" si="4"/>
        <v>73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33</v>
      </c>
      <c r="E26" s="48">
        <v>0</v>
      </c>
      <c r="F26" s="48">
        <v>0</v>
      </c>
      <c r="G26" s="55">
        <f t="shared" si="0"/>
        <v>33</v>
      </c>
      <c r="H26" s="47">
        <v>41</v>
      </c>
      <c r="I26" s="48">
        <v>0</v>
      </c>
      <c r="J26" s="49">
        <f t="shared" si="1"/>
        <v>41</v>
      </c>
      <c r="K26" s="54">
        <v>41</v>
      </c>
      <c r="L26" s="48">
        <v>0</v>
      </c>
      <c r="M26" s="55">
        <f t="shared" si="2"/>
        <v>41</v>
      </c>
      <c r="N26" s="54">
        <f t="shared" si="3"/>
        <v>82</v>
      </c>
      <c r="O26" s="48">
        <f t="shared" si="3"/>
        <v>0</v>
      </c>
      <c r="P26" s="55">
        <f t="shared" si="4"/>
        <v>82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35</v>
      </c>
      <c r="E27" s="45">
        <v>0</v>
      </c>
      <c r="F27" s="45">
        <v>0</v>
      </c>
      <c r="G27" s="53">
        <f t="shared" si="0"/>
        <v>35</v>
      </c>
      <c r="H27" s="44">
        <v>34</v>
      </c>
      <c r="I27" s="45">
        <v>0</v>
      </c>
      <c r="J27" s="46">
        <f t="shared" si="1"/>
        <v>34</v>
      </c>
      <c r="K27" s="52">
        <v>29</v>
      </c>
      <c r="L27" s="45">
        <v>0</v>
      </c>
      <c r="M27" s="53">
        <f t="shared" si="2"/>
        <v>29</v>
      </c>
      <c r="N27" s="52">
        <f t="shared" si="3"/>
        <v>63</v>
      </c>
      <c r="O27" s="45">
        <f t="shared" si="3"/>
        <v>0</v>
      </c>
      <c r="P27" s="53">
        <f t="shared" si="4"/>
        <v>63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46</v>
      </c>
      <c r="E28" s="48">
        <v>0</v>
      </c>
      <c r="F28" s="48">
        <v>0</v>
      </c>
      <c r="G28" s="55">
        <f t="shared" si="0"/>
        <v>46</v>
      </c>
      <c r="H28" s="47">
        <v>43</v>
      </c>
      <c r="I28" s="48">
        <v>0</v>
      </c>
      <c r="J28" s="49">
        <f t="shared" si="1"/>
        <v>43</v>
      </c>
      <c r="K28" s="54">
        <v>55</v>
      </c>
      <c r="L28" s="48">
        <v>0</v>
      </c>
      <c r="M28" s="55">
        <f t="shared" si="2"/>
        <v>55</v>
      </c>
      <c r="N28" s="54">
        <f t="shared" si="3"/>
        <v>98</v>
      </c>
      <c r="O28" s="48">
        <f t="shared" si="3"/>
        <v>0</v>
      </c>
      <c r="P28" s="55">
        <f t="shared" si="4"/>
        <v>98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58</v>
      </c>
      <c r="E29" s="45">
        <v>1</v>
      </c>
      <c r="F29" s="45">
        <v>0</v>
      </c>
      <c r="G29" s="53">
        <f t="shared" si="0"/>
        <v>59</v>
      </c>
      <c r="H29" s="44">
        <v>54</v>
      </c>
      <c r="I29" s="45">
        <v>0</v>
      </c>
      <c r="J29" s="46">
        <f t="shared" si="1"/>
        <v>54</v>
      </c>
      <c r="K29" s="52">
        <v>64</v>
      </c>
      <c r="L29" s="45">
        <v>1</v>
      </c>
      <c r="M29" s="53">
        <f t="shared" si="2"/>
        <v>65</v>
      </c>
      <c r="N29" s="52">
        <f t="shared" si="3"/>
        <v>118</v>
      </c>
      <c r="O29" s="45">
        <f t="shared" si="3"/>
        <v>1</v>
      </c>
      <c r="P29" s="53">
        <f t="shared" si="4"/>
        <v>119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34</v>
      </c>
      <c r="L30" s="48">
        <v>0</v>
      </c>
      <c r="M30" s="55">
        <f t="shared" si="2"/>
        <v>34</v>
      </c>
      <c r="N30" s="54">
        <f t="shared" si="3"/>
        <v>67</v>
      </c>
      <c r="O30" s="48">
        <f t="shared" si="3"/>
        <v>0</v>
      </c>
      <c r="P30" s="55">
        <f t="shared" si="4"/>
        <v>67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100</v>
      </c>
      <c r="E31" s="45">
        <v>0</v>
      </c>
      <c r="F31" s="45">
        <v>0</v>
      </c>
      <c r="G31" s="53">
        <f t="shared" si="0"/>
        <v>100</v>
      </c>
      <c r="H31" s="44">
        <v>110</v>
      </c>
      <c r="I31" s="45">
        <v>0</v>
      </c>
      <c r="J31" s="46">
        <f t="shared" si="1"/>
        <v>110</v>
      </c>
      <c r="K31" s="52">
        <v>97</v>
      </c>
      <c r="L31" s="45">
        <v>0</v>
      </c>
      <c r="M31" s="53">
        <f t="shared" si="2"/>
        <v>97</v>
      </c>
      <c r="N31" s="52">
        <f t="shared" si="3"/>
        <v>207</v>
      </c>
      <c r="O31" s="45">
        <f t="shared" si="3"/>
        <v>0</v>
      </c>
      <c r="P31" s="53">
        <f t="shared" si="4"/>
        <v>207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40</v>
      </c>
      <c r="E32" s="48">
        <v>0</v>
      </c>
      <c r="F32" s="48">
        <v>0</v>
      </c>
      <c r="G32" s="55">
        <f t="shared" si="0"/>
        <v>40</v>
      </c>
      <c r="H32" s="47">
        <v>34</v>
      </c>
      <c r="I32" s="48">
        <v>0</v>
      </c>
      <c r="J32" s="49">
        <f t="shared" si="1"/>
        <v>34</v>
      </c>
      <c r="K32" s="54">
        <v>47</v>
      </c>
      <c r="L32" s="48">
        <v>0</v>
      </c>
      <c r="M32" s="55">
        <f t="shared" si="2"/>
        <v>47</v>
      </c>
      <c r="N32" s="54">
        <f t="shared" ref="N32:O48" si="5">H32+K32</f>
        <v>81</v>
      </c>
      <c r="O32" s="48">
        <f t="shared" si="5"/>
        <v>0</v>
      </c>
      <c r="P32" s="55">
        <f t="shared" si="4"/>
        <v>81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26</v>
      </c>
      <c r="E33" s="45">
        <v>0</v>
      </c>
      <c r="F33" s="45">
        <v>0</v>
      </c>
      <c r="G33" s="53">
        <f t="shared" si="0"/>
        <v>26</v>
      </c>
      <c r="H33" s="44">
        <v>24</v>
      </c>
      <c r="I33" s="45">
        <v>0</v>
      </c>
      <c r="J33" s="46">
        <f t="shared" si="1"/>
        <v>24</v>
      </c>
      <c r="K33" s="52">
        <v>29</v>
      </c>
      <c r="L33" s="45">
        <v>0</v>
      </c>
      <c r="M33" s="53">
        <f t="shared" si="2"/>
        <v>29</v>
      </c>
      <c r="N33" s="52">
        <f t="shared" si="5"/>
        <v>53</v>
      </c>
      <c r="O33" s="45">
        <f t="shared" si="5"/>
        <v>0</v>
      </c>
      <c r="P33" s="53">
        <f t="shared" si="4"/>
        <v>53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52</v>
      </c>
      <c r="E34" s="48">
        <v>0</v>
      </c>
      <c r="F34" s="48">
        <v>0</v>
      </c>
      <c r="G34" s="55">
        <f t="shared" si="0"/>
        <v>52</v>
      </c>
      <c r="H34" s="47">
        <v>55</v>
      </c>
      <c r="I34" s="48">
        <v>0</v>
      </c>
      <c r="J34" s="49">
        <f t="shared" si="1"/>
        <v>55</v>
      </c>
      <c r="K34" s="54">
        <v>72</v>
      </c>
      <c r="L34" s="48">
        <v>0</v>
      </c>
      <c r="M34" s="55">
        <f t="shared" si="2"/>
        <v>72</v>
      </c>
      <c r="N34" s="54">
        <f t="shared" si="5"/>
        <v>127</v>
      </c>
      <c r="O34" s="48">
        <f t="shared" si="5"/>
        <v>0</v>
      </c>
      <c r="P34" s="55">
        <f t="shared" si="4"/>
        <v>127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97</v>
      </c>
      <c r="E35" s="45">
        <v>0</v>
      </c>
      <c r="F35" s="45">
        <v>1</v>
      </c>
      <c r="G35" s="53">
        <f t="shared" si="0"/>
        <v>98</v>
      </c>
      <c r="H35" s="44">
        <v>124</v>
      </c>
      <c r="I35" s="45">
        <v>0</v>
      </c>
      <c r="J35" s="46">
        <f t="shared" si="1"/>
        <v>124</v>
      </c>
      <c r="K35" s="52">
        <v>121</v>
      </c>
      <c r="L35" s="45">
        <v>1</v>
      </c>
      <c r="M35" s="53">
        <f t="shared" si="2"/>
        <v>122</v>
      </c>
      <c r="N35" s="52">
        <f t="shared" si="5"/>
        <v>245</v>
      </c>
      <c r="O35" s="45">
        <f t="shared" si="5"/>
        <v>1</v>
      </c>
      <c r="P35" s="53">
        <f t="shared" si="4"/>
        <v>246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98</v>
      </c>
      <c r="E36" s="48">
        <v>0</v>
      </c>
      <c r="F36" s="48">
        <v>2</v>
      </c>
      <c r="G36" s="55">
        <f t="shared" si="0"/>
        <v>100</v>
      </c>
      <c r="H36" s="47">
        <v>126</v>
      </c>
      <c r="I36" s="48">
        <v>0</v>
      </c>
      <c r="J36" s="49">
        <f t="shared" si="1"/>
        <v>126</v>
      </c>
      <c r="K36" s="54">
        <v>105</v>
      </c>
      <c r="L36" s="48">
        <v>2</v>
      </c>
      <c r="M36" s="55">
        <f t="shared" si="2"/>
        <v>107</v>
      </c>
      <c r="N36" s="54">
        <f t="shared" si="5"/>
        <v>231</v>
      </c>
      <c r="O36" s="48">
        <f t="shared" si="5"/>
        <v>2</v>
      </c>
      <c r="P36" s="55">
        <f t="shared" si="4"/>
        <v>233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18</v>
      </c>
      <c r="F37" s="45">
        <v>0</v>
      </c>
      <c r="G37" s="53">
        <f t="shared" si="0"/>
        <v>135</v>
      </c>
      <c r="H37" s="44">
        <v>137</v>
      </c>
      <c r="I37" s="45">
        <v>0</v>
      </c>
      <c r="J37" s="46">
        <f t="shared" si="1"/>
        <v>137</v>
      </c>
      <c r="K37" s="52">
        <v>128</v>
      </c>
      <c r="L37" s="45">
        <v>18</v>
      </c>
      <c r="M37" s="53">
        <f t="shared" si="2"/>
        <v>146</v>
      </c>
      <c r="N37" s="52">
        <f t="shared" si="5"/>
        <v>265</v>
      </c>
      <c r="O37" s="45">
        <f t="shared" si="5"/>
        <v>18</v>
      </c>
      <c r="P37" s="53">
        <f t="shared" si="4"/>
        <v>283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47</v>
      </c>
      <c r="E38" s="48">
        <v>0</v>
      </c>
      <c r="F38" s="48">
        <v>0</v>
      </c>
      <c r="G38" s="55">
        <f t="shared" si="0"/>
        <v>47</v>
      </c>
      <c r="H38" s="47">
        <v>52</v>
      </c>
      <c r="I38" s="48">
        <v>0</v>
      </c>
      <c r="J38" s="49">
        <f t="shared" si="1"/>
        <v>52</v>
      </c>
      <c r="K38" s="54">
        <v>48</v>
      </c>
      <c r="L38" s="48">
        <v>0</v>
      </c>
      <c r="M38" s="55">
        <f t="shared" si="2"/>
        <v>48</v>
      </c>
      <c r="N38" s="54">
        <f t="shared" si="5"/>
        <v>100</v>
      </c>
      <c r="O38" s="48">
        <f t="shared" si="5"/>
        <v>0</v>
      </c>
      <c r="P38" s="55">
        <f t="shared" si="4"/>
        <v>100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39</v>
      </c>
      <c r="L39" s="45">
        <v>1</v>
      </c>
      <c r="M39" s="53">
        <f t="shared" si="2"/>
        <v>40</v>
      </c>
      <c r="N39" s="52">
        <f t="shared" si="5"/>
        <v>80</v>
      </c>
      <c r="O39" s="45">
        <f t="shared" si="5"/>
        <v>1</v>
      </c>
      <c r="P39" s="53">
        <f t="shared" si="4"/>
        <v>81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48</v>
      </c>
      <c r="E41" s="45">
        <v>0</v>
      </c>
      <c r="F41" s="45">
        <v>0</v>
      </c>
      <c r="G41" s="53">
        <f t="shared" si="0"/>
        <v>48</v>
      </c>
      <c r="H41" s="44">
        <v>48</v>
      </c>
      <c r="I41" s="45">
        <v>0</v>
      </c>
      <c r="J41" s="46">
        <f t="shared" si="1"/>
        <v>48</v>
      </c>
      <c r="K41" s="52">
        <v>65</v>
      </c>
      <c r="L41" s="45">
        <v>0</v>
      </c>
      <c r="M41" s="53">
        <f t="shared" si="2"/>
        <v>65</v>
      </c>
      <c r="N41" s="52">
        <f t="shared" si="5"/>
        <v>113</v>
      </c>
      <c r="O41" s="45">
        <f t="shared" si="5"/>
        <v>0</v>
      </c>
      <c r="P41" s="53">
        <f t="shared" si="4"/>
        <v>113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55</v>
      </c>
      <c r="E42" s="48">
        <v>0</v>
      </c>
      <c r="F42" s="48">
        <v>2</v>
      </c>
      <c r="G42" s="55">
        <f t="shared" si="0"/>
        <v>57</v>
      </c>
      <c r="H42" s="47">
        <v>77</v>
      </c>
      <c r="I42" s="48">
        <v>0</v>
      </c>
      <c r="J42" s="49">
        <f t="shared" si="1"/>
        <v>77</v>
      </c>
      <c r="K42" s="54">
        <v>83</v>
      </c>
      <c r="L42" s="48">
        <v>2</v>
      </c>
      <c r="M42" s="55">
        <f t="shared" si="2"/>
        <v>85</v>
      </c>
      <c r="N42" s="54">
        <f t="shared" si="5"/>
        <v>160</v>
      </c>
      <c r="O42" s="48">
        <f t="shared" si="5"/>
        <v>2</v>
      </c>
      <c r="P42" s="55">
        <f t="shared" si="4"/>
        <v>162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5"/>
        <v>76</v>
      </c>
      <c r="O43" s="45">
        <f t="shared" si="5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28</v>
      </c>
      <c r="I44" s="48">
        <v>1</v>
      </c>
      <c r="J44" s="49">
        <f t="shared" si="1"/>
        <v>29</v>
      </c>
      <c r="K44" s="54">
        <v>29</v>
      </c>
      <c r="L44" s="48">
        <v>0</v>
      </c>
      <c r="M44" s="55">
        <f t="shared" si="2"/>
        <v>29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71</v>
      </c>
      <c r="E45" s="45">
        <v>0</v>
      </c>
      <c r="F45" s="45">
        <v>0</v>
      </c>
      <c r="G45" s="53">
        <f t="shared" si="0"/>
        <v>71</v>
      </c>
      <c r="H45" s="44">
        <v>70</v>
      </c>
      <c r="I45" s="45">
        <v>0</v>
      </c>
      <c r="J45" s="46">
        <f t="shared" si="1"/>
        <v>70</v>
      </c>
      <c r="K45" s="52">
        <v>66</v>
      </c>
      <c r="L45" s="45">
        <v>0</v>
      </c>
      <c r="M45" s="53">
        <f t="shared" si="2"/>
        <v>66</v>
      </c>
      <c r="N45" s="52">
        <f t="shared" si="5"/>
        <v>136</v>
      </c>
      <c r="O45" s="45">
        <f t="shared" si="5"/>
        <v>0</v>
      </c>
      <c r="P45" s="53">
        <f t="shared" si="4"/>
        <v>136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67</v>
      </c>
      <c r="I46" s="48">
        <v>0</v>
      </c>
      <c r="J46" s="49">
        <f t="shared" si="1"/>
        <v>67</v>
      </c>
      <c r="K46" s="54">
        <v>69</v>
      </c>
      <c r="L46" s="48">
        <v>0</v>
      </c>
      <c r="M46" s="55">
        <f t="shared" si="2"/>
        <v>69</v>
      </c>
      <c r="N46" s="54">
        <f t="shared" si="5"/>
        <v>136</v>
      </c>
      <c r="O46" s="48">
        <f t="shared" si="5"/>
        <v>0</v>
      </c>
      <c r="P46" s="55">
        <f t="shared" si="4"/>
        <v>136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27</v>
      </c>
      <c r="I47" s="45">
        <v>0</v>
      </c>
      <c r="J47" s="46">
        <f t="shared" si="1"/>
        <v>27</v>
      </c>
      <c r="K47" s="52">
        <v>34</v>
      </c>
      <c r="L47" s="45">
        <v>0</v>
      </c>
      <c r="M47" s="53">
        <f t="shared" si="2"/>
        <v>34</v>
      </c>
      <c r="N47" s="52">
        <f t="shared" si="5"/>
        <v>61</v>
      </c>
      <c r="O47" s="45">
        <f t="shared" si="5"/>
        <v>0</v>
      </c>
      <c r="P47" s="53">
        <f t="shared" si="4"/>
        <v>61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199</v>
      </c>
      <c r="E48" s="48">
        <v>0</v>
      </c>
      <c r="F48" s="48">
        <v>0</v>
      </c>
      <c r="G48" s="55">
        <f t="shared" si="0"/>
        <v>199</v>
      </c>
      <c r="H48" s="47">
        <v>179</v>
      </c>
      <c r="I48" s="48">
        <v>0</v>
      </c>
      <c r="J48" s="49">
        <f t="shared" si="1"/>
        <v>179</v>
      </c>
      <c r="K48" s="54">
        <v>218</v>
      </c>
      <c r="L48" s="48">
        <v>0</v>
      </c>
      <c r="M48" s="55">
        <f t="shared" si="2"/>
        <v>218</v>
      </c>
      <c r="N48" s="54">
        <f t="shared" si="5"/>
        <v>397</v>
      </c>
      <c r="O48" s="48">
        <f t="shared" si="5"/>
        <v>0</v>
      </c>
      <c r="P48" s="55">
        <f t="shared" si="4"/>
        <v>397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3090</v>
      </c>
      <c r="E49" s="45">
        <f t="shared" si="6"/>
        <v>74</v>
      </c>
      <c r="F49" s="45">
        <f t="shared" si="6"/>
        <v>15</v>
      </c>
      <c r="G49" s="53">
        <f>SUM(G5:G48)</f>
        <v>3179</v>
      </c>
      <c r="H49" s="44">
        <f t="shared" si="6"/>
        <v>3446</v>
      </c>
      <c r="I49" s="45">
        <f t="shared" si="6"/>
        <v>12</v>
      </c>
      <c r="J49" s="46">
        <f t="shared" si="6"/>
        <v>3458</v>
      </c>
      <c r="K49" s="52">
        <f t="shared" si="6"/>
        <v>3473</v>
      </c>
      <c r="L49" s="45">
        <f t="shared" si="6"/>
        <v>81</v>
      </c>
      <c r="M49" s="53">
        <f t="shared" si="6"/>
        <v>3554</v>
      </c>
      <c r="N49" s="52">
        <f>SUM(N5:N48)</f>
        <v>6919</v>
      </c>
      <c r="O49" s="45">
        <f t="shared" si="6"/>
        <v>93</v>
      </c>
      <c r="P49" s="53">
        <f>SUM(P5:P48)</f>
        <v>7012</v>
      </c>
    </row>
    <row r="50" spans="1:16" ht="16.5" customHeight="1" x14ac:dyDescent="0.25">
      <c r="A50" s="410" t="s">
        <v>49</v>
      </c>
      <c r="B50" s="411"/>
      <c r="C50" s="411"/>
      <c r="D50" s="82">
        <f>'H27.3'!D49-'H27.2'!D49</f>
        <v>-25</v>
      </c>
      <c r="E50" s="83">
        <f>'H27.3'!E49-'H27.2'!E49</f>
        <v>0</v>
      </c>
      <c r="F50" s="83">
        <f>'H27.3'!F49-'H27.2'!F49</f>
        <v>0</v>
      </c>
      <c r="G50" s="84">
        <f>'H27.3'!G49-'H27.2'!G49</f>
        <v>-25</v>
      </c>
      <c r="H50" s="82">
        <f>'H27.3'!H49-'H27.2'!H49</f>
        <v>-40</v>
      </c>
      <c r="I50" s="83">
        <f>'H27.3'!I49-'H27.2'!I49</f>
        <v>0</v>
      </c>
      <c r="J50" s="84">
        <f>'H27.3'!J49-'H27.2'!J49</f>
        <v>-40</v>
      </c>
      <c r="K50" s="82">
        <f>'H27.3'!K49-'H27.2'!K49</f>
        <v>-37</v>
      </c>
      <c r="L50" s="83">
        <f>'H27.3'!L49-'H27.2'!L49</f>
        <v>0</v>
      </c>
      <c r="M50" s="84">
        <f>'H27.3'!M49-'H27.2'!M49</f>
        <v>-37</v>
      </c>
      <c r="N50" s="82">
        <f>'H27.3'!N49-'H27.2'!N49</f>
        <v>-77</v>
      </c>
      <c r="O50" s="83">
        <f>'H27.3'!O49-'H27.2'!O49</f>
        <v>0</v>
      </c>
      <c r="P50" s="83">
        <f>'H27.3'!P49-'H27.2'!P49</f>
        <v>-77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131">
    <tabColor rgb="FFFF99CC"/>
  </sheetPr>
  <dimension ref="A1:S50"/>
  <sheetViews>
    <sheetView zoomScale="115" zoomScaleNormal="115" workbookViewId="0">
      <selection activeCell="D50" sqref="D50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119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48" si="0">SUM(D5:F5)</f>
        <v>68</v>
      </c>
      <c r="H5" s="44">
        <v>95</v>
      </c>
      <c r="I5" s="45">
        <v>0</v>
      </c>
      <c r="J5" s="46">
        <f t="shared" ref="J5:J48" si="1">SUM(H5:I5)</f>
        <v>95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175</v>
      </c>
      <c r="O5" s="45">
        <f t="shared" si="3"/>
        <v>0</v>
      </c>
      <c r="P5" s="53">
        <f t="shared" ref="P5:P48" si="4">SUM(N5:O5)</f>
        <v>175</v>
      </c>
    </row>
    <row r="6" spans="1:19" ht="16.5" customHeight="1" x14ac:dyDescent="0.25">
      <c r="A6" s="39">
        <v>2</v>
      </c>
      <c r="B6" s="40" t="s">
        <v>9</v>
      </c>
      <c r="C6" s="40"/>
      <c r="D6" s="54">
        <v>195</v>
      </c>
      <c r="E6" s="48">
        <v>40</v>
      </c>
      <c r="F6" s="48">
        <v>0</v>
      </c>
      <c r="G6" s="55">
        <f t="shared" si="0"/>
        <v>235</v>
      </c>
      <c r="H6" s="47">
        <v>223</v>
      </c>
      <c r="I6" s="48">
        <v>3</v>
      </c>
      <c r="J6" s="49">
        <f t="shared" si="1"/>
        <v>226</v>
      </c>
      <c r="K6" s="54">
        <v>239</v>
      </c>
      <c r="L6" s="48">
        <v>37</v>
      </c>
      <c r="M6" s="55">
        <f t="shared" si="2"/>
        <v>276</v>
      </c>
      <c r="N6" s="54">
        <f t="shared" si="3"/>
        <v>462</v>
      </c>
      <c r="O6" s="48">
        <f t="shared" si="3"/>
        <v>40</v>
      </c>
      <c r="P6" s="55">
        <f t="shared" si="4"/>
        <v>502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344</v>
      </c>
      <c r="E7" s="45">
        <v>1</v>
      </c>
      <c r="F7" s="45">
        <v>0</v>
      </c>
      <c r="G7" s="53">
        <f t="shared" si="0"/>
        <v>345</v>
      </c>
      <c r="H7" s="44">
        <v>362</v>
      </c>
      <c r="I7" s="45">
        <v>0</v>
      </c>
      <c r="J7" s="46">
        <f t="shared" si="1"/>
        <v>362</v>
      </c>
      <c r="K7" s="52">
        <v>290</v>
      </c>
      <c r="L7" s="45">
        <v>1</v>
      </c>
      <c r="M7" s="53">
        <f t="shared" si="2"/>
        <v>291</v>
      </c>
      <c r="N7" s="52">
        <f t="shared" si="3"/>
        <v>652</v>
      </c>
      <c r="O7" s="45">
        <f t="shared" si="3"/>
        <v>1</v>
      </c>
      <c r="P7" s="53">
        <f t="shared" si="4"/>
        <v>653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77</v>
      </c>
      <c r="I8" s="48">
        <v>1</v>
      </c>
      <c r="J8" s="49">
        <f t="shared" si="1"/>
        <v>78</v>
      </c>
      <c r="K8" s="54">
        <v>79</v>
      </c>
      <c r="L8" s="48">
        <v>3</v>
      </c>
      <c r="M8" s="55">
        <f t="shared" si="2"/>
        <v>82</v>
      </c>
      <c r="N8" s="54">
        <f t="shared" si="3"/>
        <v>156</v>
      </c>
      <c r="O8" s="48">
        <f t="shared" si="3"/>
        <v>4</v>
      </c>
      <c r="P8" s="55">
        <f t="shared" si="4"/>
        <v>160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68</v>
      </c>
      <c r="I9" s="45">
        <v>0</v>
      </c>
      <c r="J9" s="46">
        <f t="shared" si="1"/>
        <v>68</v>
      </c>
      <c r="K9" s="52">
        <v>69</v>
      </c>
      <c r="L9" s="45">
        <v>0</v>
      </c>
      <c r="M9" s="53">
        <f t="shared" si="2"/>
        <v>69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267</v>
      </c>
      <c r="E10" s="48">
        <v>0</v>
      </c>
      <c r="F10" s="48">
        <v>4</v>
      </c>
      <c r="G10" s="55">
        <f t="shared" si="0"/>
        <v>271</v>
      </c>
      <c r="H10" s="47">
        <v>344</v>
      </c>
      <c r="I10" s="48">
        <v>1</v>
      </c>
      <c r="J10" s="49">
        <f t="shared" si="1"/>
        <v>345</v>
      </c>
      <c r="K10" s="54">
        <v>368</v>
      </c>
      <c r="L10" s="48">
        <v>3</v>
      </c>
      <c r="M10" s="55">
        <f t="shared" si="2"/>
        <v>371</v>
      </c>
      <c r="N10" s="54">
        <f t="shared" si="3"/>
        <v>712</v>
      </c>
      <c r="O10" s="48">
        <f t="shared" si="3"/>
        <v>4</v>
      </c>
      <c r="P10" s="55">
        <f t="shared" si="4"/>
        <v>716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42</v>
      </c>
      <c r="E11" s="45">
        <v>0</v>
      </c>
      <c r="F11" s="45">
        <v>0</v>
      </c>
      <c r="G11" s="53">
        <f t="shared" si="0"/>
        <v>42</v>
      </c>
      <c r="H11" s="44">
        <v>39</v>
      </c>
      <c r="I11" s="45">
        <v>0</v>
      </c>
      <c r="J11" s="46">
        <f t="shared" si="1"/>
        <v>39</v>
      </c>
      <c r="K11" s="52">
        <v>45</v>
      </c>
      <c r="L11" s="45">
        <v>0</v>
      </c>
      <c r="M11" s="53">
        <f t="shared" si="2"/>
        <v>45</v>
      </c>
      <c r="N11" s="52">
        <f t="shared" si="3"/>
        <v>84</v>
      </c>
      <c r="O11" s="45">
        <f t="shared" si="3"/>
        <v>0</v>
      </c>
      <c r="P11" s="53">
        <f t="shared" si="4"/>
        <v>84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46</v>
      </c>
      <c r="E12" s="48">
        <v>0</v>
      </c>
      <c r="F12" s="48">
        <v>0</v>
      </c>
      <c r="G12" s="55">
        <f t="shared" si="0"/>
        <v>46</v>
      </c>
      <c r="H12" s="47">
        <v>42</v>
      </c>
      <c r="I12" s="48">
        <v>0</v>
      </c>
      <c r="J12" s="49">
        <f t="shared" si="1"/>
        <v>42</v>
      </c>
      <c r="K12" s="54">
        <v>46</v>
      </c>
      <c r="L12" s="48">
        <v>0</v>
      </c>
      <c r="M12" s="55">
        <f t="shared" si="2"/>
        <v>46</v>
      </c>
      <c r="N12" s="54">
        <f t="shared" si="3"/>
        <v>88</v>
      </c>
      <c r="O12" s="48">
        <f t="shared" si="3"/>
        <v>0</v>
      </c>
      <c r="P12" s="55">
        <f t="shared" si="4"/>
        <v>88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65</v>
      </c>
      <c r="E13" s="45">
        <v>0</v>
      </c>
      <c r="F13" s="45">
        <v>0</v>
      </c>
      <c r="G13" s="53">
        <f t="shared" si="0"/>
        <v>65</v>
      </c>
      <c r="H13" s="44">
        <v>77</v>
      </c>
      <c r="I13" s="45">
        <v>0</v>
      </c>
      <c r="J13" s="46">
        <f t="shared" si="1"/>
        <v>77</v>
      </c>
      <c r="K13" s="52">
        <v>73</v>
      </c>
      <c r="L13" s="45">
        <v>0</v>
      </c>
      <c r="M13" s="53">
        <f t="shared" si="2"/>
        <v>73</v>
      </c>
      <c r="N13" s="52">
        <f t="shared" si="3"/>
        <v>150</v>
      </c>
      <c r="O13" s="45">
        <f t="shared" si="3"/>
        <v>0</v>
      </c>
      <c r="P13" s="53">
        <f t="shared" si="4"/>
        <v>150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113</v>
      </c>
      <c r="E14" s="48">
        <v>10</v>
      </c>
      <c r="F14" s="48">
        <v>0</v>
      </c>
      <c r="G14" s="55">
        <f t="shared" si="0"/>
        <v>123</v>
      </c>
      <c r="H14" s="47">
        <v>131</v>
      </c>
      <c r="I14" s="48">
        <v>4</v>
      </c>
      <c r="J14" s="49">
        <f t="shared" si="1"/>
        <v>135</v>
      </c>
      <c r="K14" s="54">
        <v>125</v>
      </c>
      <c r="L14" s="48">
        <v>8</v>
      </c>
      <c r="M14" s="55">
        <f t="shared" si="2"/>
        <v>133</v>
      </c>
      <c r="N14" s="54">
        <f t="shared" si="3"/>
        <v>256</v>
      </c>
      <c r="O14" s="48">
        <f t="shared" si="3"/>
        <v>12</v>
      </c>
      <c r="P14" s="55">
        <f t="shared" si="4"/>
        <v>268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148</v>
      </c>
      <c r="E15" s="45">
        <v>2</v>
      </c>
      <c r="F15" s="45">
        <v>1</v>
      </c>
      <c r="G15" s="53">
        <f t="shared" si="0"/>
        <v>151</v>
      </c>
      <c r="H15" s="44">
        <v>188</v>
      </c>
      <c r="I15" s="45">
        <v>1</v>
      </c>
      <c r="J15" s="46">
        <f t="shared" si="1"/>
        <v>189</v>
      </c>
      <c r="K15" s="52">
        <v>188</v>
      </c>
      <c r="L15" s="45">
        <v>2</v>
      </c>
      <c r="M15" s="53">
        <f t="shared" si="2"/>
        <v>190</v>
      </c>
      <c r="N15" s="52">
        <f t="shared" si="3"/>
        <v>376</v>
      </c>
      <c r="O15" s="45">
        <f t="shared" si="3"/>
        <v>3</v>
      </c>
      <c r="P15" s="53">
        <f t="shared" si="4"/>
        <v>379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49</v>
      </c>
      <c r="E16" s="48">
        <v>1</v>
      </c>
      <c r="F16" s="48">
        <v>0</v>
      </c>
      <c r="G16" s="55">
        <f t="shared" si="0"/>
        <v>50</v>
      </c>
      <c r="H16" s="47">
        <v>51</v>
      </c>
      <c r="I16" s="48">
        <v>1</v>
      </c>
      <c r="J16" s="49">
        <f t="shared" si="1"/>
        <v>52</v>
      </c>
      <c r="K16" s="54">
        <v>51</v>
      </c>
      <c r="L16" s="48">
        <v>0</v>
      </c>
      <c r="M16" s="55">
        <f t="shared" si="2"/>
        <v>51</v>
      </c>
      <c r="N16" s="54">
        <f t="shared" si="3"/>
        <v>102</v>
      </c>
      <c r="O16" s="48">
        <f t="shared" si="3"/>
        <v>1</v>
      </c>
      <c r="P16" s="55">
        <f t="shared" si="4"/>
        <v>103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66</v>
      </c>
      <c r="E17" s="45">
        <v>0</v>
      </c>
      <c r="F17" s="45">
        <v>0</v>
      </c>
      <c r="G17" s="53">
        <f t="shared" si="0"/>
        <v>66</v>
      </c>
      <c r="H17" s="44">
        <v>66</v>
      </c>
      <c r="I17" s="45">
        <v>0</v>
      </c>
      <c r="J17" s="46">
        <f t="shared" si="1"/>
        <v>66</v>
      </c>
      <c r="K17" s="52">
        <v>78</v>
      </c>
      <c r="L17" s="45">
        <v>0</v>
      </c>
      <c r="M17" s="53">
        <f t="shared" si="2"/>
        <v>78</v>
      </c>
      <c r="N17" s="52">
        <f t="shared" si="3"/>
        <v>144</v>
      </c>
      <c r="O17" s="45">
        <f t="shared" si="3"/>
        <v>0</v>
      </c>
      <c r="P17" s="53">
        <f t="shared" si="4"/>
        <v>144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26</v>
      </c>
      <c r="E18" s="48">
        <v>0</v>
      </c>
      <c r="F18" s="48">
        <v>0</v>
      </c>
      <c r="G18" s="55">
        <f t="shared" si="0"/>
        <v>26</v>
      </c>
      <c r="H18" s="47">
        <v>21</v>
      </c>
      <c r="I18" s="48">
        <v>0</v>
      </c>
      <c r="J18" s="49">
        <f t="shared" si="1"/>
        <v>21</v>
      </c>
      <c r="K18" s="54">
        <v>30</v>
      </c>
      <c r="L18" s="48">
        <v>0</v>
      </c>
      <c r="M18" s="55">
        <f t="shared" si="2"/>
        <v>30</v>
      </c>
      <c r="N18" s="54">
        <f t="shared" si="3"/>
        <v>51</v>
      </c>
      <c r="O18" s="48">
        <f t="shared" si="3"/>
        <v>0</v>
      </c>
      <c r="P18" s="55">
        <f t="shared" si="4"/>
        <v>51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27</v>
      </c>
      <c r="E19" s="45">
        <v>0</v>
      </c>
      <c r="F19" s="45">
        <v>0</v>
      </c>
      <c r="G19" s="53">
        <f t="shared" si="0"/>
        <v>27</v>
      </c>
      <c r="H19" s="44">
        <v>30</v>
      </c>
      <c r="I19" s="45">
        <v>0</v>
      </c>
      <c r="J19" s="46">
        <f t="shared" si="1"/>
        <v>30</v>
      </c>
      <c r="K19" s="52">
        <v>37</v>
      </c>
      <c r="L19" s="45">
        <v>0</v>
      </c>
      <c r="M19" s="53">
        <f t="shared" si="2"/>
        <v>37</v>
      </c>
      <c r="N19" s="52">
        <f t="shared" si="3"/>
        <v>67</v>
      </c>
      <c r="O19" s="45">
        <f t="shared" si="3"/>
        <v>0</v>
      </c>
      <c r="P19" s="53">
        <f t="shared" si="4"/>
        <v>67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44</v>
      </c>
      <c r="E20" s="48">
        <v>0</v>
      </c>
      <c r="F20" s="48">
        <v>0</v>
      </c>
      <c r="G20" s="55">
        <f t="shared" si="0"/>
        <v>44</v>
      </c>
      <c r="H20" s="47">
        <v>53</v>
      </c>
      <c r="I20" s="48">
        <v>0</v>
      </c>
      <c r="J20" s="49">
        <f t="shared" si="1"/>
        <v>53</v>
      </c>
      <c r="K20" s="54">
        <v>43</v>
      </c>
      <c r="L20" s="48">
        <v>0</v>
      </c>
      <c r="M20" s="55">
        <f t="shared" si="2"/>
        <v>43</v>
      </c>
      <c r="N20" s="54">
        <f t="shared" si="3"/>
        <v>96</v>
      </c>
      <c r="O20" s="48">
        <f t="shared" si="3"/>
        <v>0</v>
      </c>
      <c r="P20" s="55">
        <f t="shared" si="4"/>
        <v>96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26</v>
      </c>
      <c r="I21" s="45">
        <v>0</v>
      </c>
      <c r="J21" s="46">
        <f t="shared" si="1"/>
        <v>26</v>
      </c>
      <c r="K21" s="52">
        <v>25</v>
      </c>
      <c r="L21" s="45">
        <v>1</v>
      </c>
      <c r="M21" s="53">
        <f t="shared" si="2"/>
        <v>26</v>
      </c>
      <c r="N21" s="52">
        <f t="shared" si="3"/>
        <v>51</v>
      </c>
      <c r="O21" s="45">
        <f t="shared" si="3"/>
        <v>1</v>
      </c>
      <c r="P21" s="53">
        <f t="shared" si="4"/>
        <v>52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30</v>
      </c>
      <c r="I22" s="48">
        <v>0</v>
      </c>
      <c r="J22" s="49">
        <f t="shared" si="1"/>
        <v>30</v>
      </c>
      <c r="K22" s="54">
        <v>29</v>
      </c>
      <c r="L22" s="48">
        <v>0</v>
      </c>
      <c r="M22" s="55">
        <f t="shared" si="2"/>
        <v>29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18</v>
      </c>
      <c r="E24" s="48">
        <v>0</v>
      </c>
      <c r="F24" s="48">
        <v>1</v>
      </c>
      <c r="G24" s="55">
        <f t="shared" si="0"/>
        <v>19</v>
      </c>
      <c r="H24" s="47">
        <v>21</v>
      </c>
      <c r="I24" s="48">
        <v>0</v>
      </c>
      <c r="J24" s="49">
        <f t="shared" si="1"/>
        <v>21</v>
      </c>
      <c r="K24" s="54">
        <v>18</v>
      </c>
      <c r="L24" s="48">
        <v>1</v>
      </c>
      <c r="M24" s="55">
        <f t="shared" si="2"/>
        <v>19</v>
      </c>
      <c r="N24" s="54">
        <f t="shared" si="3"/>
        <v>39</v>
      </c>
      <c r="O24" s="48">
        <f t="shared" si="3"/>
        <v>1</v>
      </c>
      <c r="P24" s="55">
        <f t="shared" si="4"/>
        <v>40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40</v>
      </c>
      <c r="I25" s="45">
        <v>0</v>
      </c>
      <c r="J25" s="46">
        <f t="shared" si="1"/>
        <v>40</v>
      </c>
      <c r="K25" s="52">
        <v>37</v>
      </c>
      <c r="L25" s="45">
        <v>0</v>
      </c>
      <c r="M25" s="53">
        <f t="shared" si="2"/>
        <v>37</v>
      </c>
      <c r="N25" s="52">
        <f t="shared" si="3"/>
        <v>77</v>
      </c>
      <c r="O25" s="45">
        <f t="shared" si="3"/>
        <v>0</v>
      </c>
      <c r="P25" s="53">
        <f t="shared" si="4"/>
        <v>77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36</v>
      </c>
      <c r="E26" s="48">
        <v>0</v>
      </c>
      <c r="F26" s="48">
        <v>0</v>
      </c>
      <c r="G26" s="55">
        <f t="shared" si="0"/>
        <v>36</v>
      </c>
      <c r="H26" s="47">
        <v>43</v>
      </c>
      <c r="I26" s="48">
        <v>0</v>
      </c>
      <c r="J26" s="49">
        <f t="shared" si="1"/>
        <v>43</v>
      </c>
      <c r="K26" s="54">
        <v>44</v>
      </c>
      <c r="L26" s="48">
        <v>0</v>
      </c>
      <c r="M26" s="55">
        <f t="shared" si="2"/>
        <v>44</v>
      </c>
      <c r="N26" s="54">
        <f t="shared" si="3"/>
        <v>87</v>
      </c>
      <c r="O26" s="48">
        <f t="shared" si="3"/>
        <v>0</v>
      </c>
      <c r="P26" s="55">
        <f t="shared" si="4"/>
        <v>87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36</v>
      </c>
      <c r="E27" s="45">
        <v>0</v>
      </c>
      <c r="F27" s="45">
        <v>0</v>
      </c>
      <c r="G27" s="53">
        <f t="shared" si="0"/>
        <v>36</v>
      </c>
      <c r="H27" s="44">
        <v>35</v>
      </c>
      <c r="I27" s="45">
        <v>0</v>
      </c>
      <c r="J27" s="46">
        <f t="shared" si="1"/>
        <v>35</v>
      </c>
      <c r="K27" s="52">
        <v>29</v>
      </c>
      <c r="L27" s="45">
        <v>0</v>
      </c>
      <c r="M27" s="53">
        <f t="shared" si="2"/>
        <v>29</v>
      </c>
      <c r="N27" s="52">
        <f t="shared" si="3"/>
        <v>64</v>
      </c>
      <c r="O27" s="45">
        <f t="shared" si="3"/>
        <v>0</v>
      </c>
      <c r="P27" s="53">
        <f t="shared" si="4"/>
        <v>64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47</v>
      </c>
      <c r="E28" s="48">
        <v>0</v>
      </c>
      <c r="F28" s="48">
        <v>0</v>
      </c>
      <c r="G28" s="55">
        <f t="shared" si="0"/>
        <v>47</v>
      </c>
      <c r="H28" s="47">
        <v>44</v>
      </c>
      <c r="I28" s="48">
        <v>0</v>
      </c>
      <c r="J28" s="49">
        <f t="shared" si="1"/>
        <v>44</v>
      </c>
      <c r="K28" s="54">
        <v>56</v>
      </c>
      <c r="L28" s="48">
        <v>0</v>
      </c>
      <c r="M28" s="55">
        <f t="shared" si="2"/>
        <v>56</v>
      </c>
      <c r="N28" s="54">
        <f t="shared" si="3"/>
        <v>100</v>
      </c>
      <c r="O28" s="48">
        <f t="shared" si="3"/>
        <v>0</v>
      </c>
      <c r="P28" s="55">
        <f t="shared" si="4"/>
        <v>100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58</v>
      </c>
      <c r="E29" s="45">
        <v>1</v>
      </c>
      <c r="F29" s="45">
        <v>0</v>
      </c>
      <c r="G29" s="53">
        <f t="shared" si="0"/>
        <v>59</v>
      </c>
      <c r="H29" s="44">
        <v>54</v>
      </c>
      <c r="I29" s="45">
        <v>0</v>
      </c>
      <c r="J29" s="46">
        <f t="shared" si="1"/>
        <v>54</v>
      </c>
      <c r="K29" s="52">
        <v>64</v>
      </c>
      <c r="L29" s="45">
        <v>1</v>
      </c>
      <c r="M29" s="53">
        <f t="shared" si="2"/>
        <v>65</v>
      </c>
      <c r="N29" s="52">
        <f t="shared" si="3"/>
        <v>118</v>
      </c>
      <c r="O29" s="45">
        <f t="shared" si="3"/>
        <v>1</v>
      </c>
      <c r="P29" s="53">
        <f t="shared" si="4"/>
        <v>119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30</v>
      </c>
      <c r="E30" s="48">
        <v>0</v>
      </c>
      <c r="F30" s="48">
        <v>0</v>
      </c>
      <c r="G30" s="55">
        <f t="shared" si="0"/>
        <v>30</v>
      </c>
      <c r="H30" s="47">
        <v>36</v>
      </c>
      <c r="I30" s="48">
        <v>0</v>
      </c>
      <c r="J30" s="49">
        <f t="shared" si="1"/>
        <v>36</v>
      </c>
      <c r="K30" s="54">
        <v>35</v>
      </c>
      <c r="L30" s="48">
        <v>0</v>
      </c>
      <c r="M30" s="55">
        <f t="shared" si="2"/>
        <v>35</v>
      </c>
      <c r="N30" s="54">
        <f t="shared" si="3"/>
        <v>71</v>
      </c>
      <c r="O30" s="48">
        <f t="shared" si="3"/>
        <v>0</v>
      </c>
      <c r="P30" s="55">
        <f t="shared" si="4"/>
        <v>71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98</v>
      </c>
      <c r="E31" s="45">
        <v>0</v>
      </c>
      <c r="F31" s="45">
        <v>0</v>
      </c>
      <c r="G31" s="53">
        <f t="shared" si="0"/>
        <v>98</v>
      </c>
      <c r="H31" s="44">
        <v>109</v>
      </c>
      <c r="I31" s="45">
        <v>0</v>
      </c>
      <c r="J31" s="46">
        <f t="shared" si="1"/>
        <v>109</v>
      </c>
      <c r="K31" s="52">
        <v>99</v>
      </c>
      <c r="L31" s="45">
        <v>0</v>
      </c>
      <c r="M31" s="53">
        <f t="shared" si="2"/>
        <v>99</v>
      </c>
      <c r="N31" s="52">
        <f t="shared" si="3"/>
        <v>208</v>
      </c>
      <c r="O31" s="45">
        <f t="shared" si="3"/>
        <v>0</v>
      </c>
      <c r="P31" s="53">
        <f t="shared" si="4"/>
        <v>208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40</v>
      </c>
      <c r="E32" s="48">
        <v>0</v>
      </c>
      <c r="F32" s="48">
        <v>0</v>
      </c>
      <c r="G32" s="55">
        <f t="shared" si="0"/>
        <v>40</v>
      </c>
      <c r="H32" s="47">
        <v>34</v>
      </c>
      <c r="I32" s="48">
        <v>0</v>
      </c>
      <c r="J32" s="49">
        <f t="shared" si="1"/>
        <v>34</v>
      </c>
      <c r="K32" s="54">
        <v>47</v>
      </c>
      <c r="L32" s="48">
        <v>0</v>
      </c>
      <c r="M32" s="55">
        <f t="shared" si="2"/>
        <v>47</v>
      </c>
      <c r="N32" s="54">
        <f t="shared" ref="N32:O48" si="5">H32+K32</f>
        <v>81</v>
      </c>
      <c r="O32" s="48">
        <f t="shared" si="5"/>
        <v>0</v>
      </c>
      <c r="P32" s="55">
        <f t="shared" si="4"/>
        <v>81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29</v>
      </c>
      <c r="E33" s="45">
        <v>0</v>
      </c>
      <c r="F33" s="45">
        <v>0</v>
      </c>
      <c r="G33" s="53">
        <f t="shared" si="0"/>
        <v>29</v>
      </c>
      <c r="H33" s="44">
        <v>28</v>
      </c>
      <c r="I33" s="45">
        <v>0</v>
      </c>
      <c r="J33" s="46">
        <f t="shared" si="1"/>
        <v>28</v>
      </c>
      <c r="K33" s="52">
        <v>32</v>
      </c>
      <c r="L33" s="45">
        <v>0</v>
      </c>
      <c r="M33" s="53">
        <f t="shared" si="2"/>
        <v>32</v>
      </c>
      <c r="N33" s="52">
        <f t="shared" si="5"/>
        <v>60</v>
      </c>
      <c r="O33" s="45">
        <f t="shared" si="5"/>
        <v>0</v>
      </c>
      <c r="P33" s="53">
        <f t="shared" si="4"/>
        <v>60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53</v>
      </c>
      <c r="E34" s="48">
        <v>0</v>
      </c>
      <c r="F34" s="48">
        <v>0</v>
      </c>
      <c r="G34" s="55">
        <f t="shared" si="0"/>
        <v>53</v>
      </c>
      <c r="H34" s="47">
        <v>56</v>
      </c>
      <c r="I34" s="48">
        <v>0</v>
      </c>
      <c r="J34" s="49">
        <f t="shared" si="1"/>
        <v>56</v>
      </c>
      <c r="K34" s="54">
        <v>73</v>
      </c>
      <c r="L34" s="48">
        <v>0</v>
      </c>
      <c r="M34" s="55">
        <f t="shared" si="2"/>
        <v>73</v>
      </c>
      <c r="N34" s="54">
        <f t="shared" si="5"/>
        <v>129</v>
      </c>
      <c r="O34" s="48">
        <f t="shared" si="5"/>
        <v>0</v>
      </c>
      <c r="P34" s="55">
        <f t="shared" si="4"/>
        <v>129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99</v>
      </c>
      <c r="E35" s="45">
        <v>0</v>
      </c>
      <c r="F35" s="45">
        <v>1</v>
      </c>
      <c r="G35" s="53">
        <f t="shared" si="0"/>
        <v>100</v>
      </c>
      <c r="H35" s="44">
        <v>126</v>
      </c>
      <c r="I35" s="45">
        <v>0</v>
      </c>
      <c r="J35" s="46">
        <f t="shared" si="1"/>
        <v>126</v>
      </c>
      <c r="K35" s="52">
        <v>122</v>
      </c>
      <c r="L35" s="45">
        <v>1</v>
      </c>
      <c r="M35" s="53">
        <f t="shared" si="2"/>
        <v>123</v>
      </c>
      <c r="N35" s="52">
        <f t="shared" si="5"/>
        <v>248</v>
      </c>
      <c r="O35" s="45">
        <f t="shared" si="5"/>
        <v>1</v>
      </c>
      <c r="P35" s="53">
        <f t="shared" si="4"/>
        <v>249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101</v>
      </c>
      <c r="E36" s="48">
        <v>0</v>
      </c>
      <c r="F36" s="48">
        <v>2</v>
      </c>
      <c r="G36" s="55">
        <f t="shared" si="0"/>
        <v>103</v>
      </c>
      <c r="H36" s="47">
        <v>128</v>
      </c>
      <c r="I36" s="48">
        <v>0</v>
      </c>
      <c r="J36" s="49">
        <f t="shared" si="1"/>
        <v>128</v>
      </c>
      <c r="K36" s="54">
        <v>108</v>
      </c>
      <c r="L36" s="48">
        <v>2</v>
      </c>
      <c r="M36" s="55">
        <f t="shared" si="2"/>
        <v>110</v>
      </c>
      <c r="N36" s="54">
        <f t="shared" si="5"/>
        <v>236</v>
      </c>
      <c r="O36" s="48">
        <f t="shared" si="5"/>
        <v>2</v>
      </c>
      <c r="P36" s="55">
        <f t="shared" si="4"/>
        <v>238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121</v>
      </c>
      <c r="E37" s="45">
        <v>18</v>
      </c>
      <c r="F37" s="45">
        <v>0</v>
      </c>
      <c r="G37" s="53">
        <f t="shared" si="0"/>
        <v>139</v>
      </c>
      <c r="H37" s="44">
        <v>143</v>
      </c>
      <c r="I37" s="45">
        <v>0</v>
      </c>
      <c r="J37" s="46">
        <f t="shared" si="1"/>
        <v>143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268</v>
      </c>
      <c r="O37" s="45">
        <f t="shared" si="5"/>
        <v>18</v>
      </c>
      <c r="P37" s="53">
        <f t="shared" si="4"/>
        <v>286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47</v>
      </c>
      <c r="E38" s="48">
        <v>0</v>
      </c>
      <c r="F38" s="48">
        <v>0</v>
      </c>
      <c r="G38" s="55">
        <f t="shared" si="0"/>
        <v>47</v>
      </c>
      <c r="H38" s="47">
        <v>52</v>
      </c>
      <c r="I38" s="48">
        <v>0</v>
      </c>
      <c r="J38" s="49">
        <f t="shared" si="1"/>
        <v>52</v>
      </c>
      <c r="K38" s="54">
        <v>48</v>
      </c>
      <c r="L38" s="48">
        <v>0</v>
      </c>
      <c r="M38" s="55">
        <f t="shared" si="2"/>
        <v>48</v>
      </c>
      <c r="N38" s="54">
        <f t="shared" si="5"/>
        <v>100</v>
      </c>
      <c r="O38" s="48">
        <f t="shared" si="5"/>
        <v>0</v>
      </c>
      <c r="P38" s="55">
        <f t="shared" si="4"/>
        <v>100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39</v>
      </c>
      <c r="L39" s="45">
        <v>1</v>
      </c>
      <c r="M39" s="53">
        <f t="shared" si="2"/>
        <v>40</v>
      </c>
      <c r="N39" s="52">
        <f t="shared" si="5"/>
        <v>80</v>
      </c>
      <c r="O39" s="45">
        <f t="shared" si="5"/>
        <v>1</v>
      </c>
      <c r="P39" s="53">
        <f t="shared" si="4"/>
        <v>81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48</v>
      </c>
      <c r="E41" s="45">
        <v>0</v>
      </c>
      <c r="F41" s="45">
        <v>0</v>
      </c>
      <c r="G41" s="53">
        <f t="shared" si="0"/>
        <v>48</v>
      </c>
      <c r="H41" s="44">
        <v>48</v>
      </c>
      <c r="I41" s="45">
        <v>0</v>
      </c>
      <c r="J41" s="46">
        <f t="shared" si="1"/>
        <v>48</v>
      </c>
      <c r="K41" s="52">
        <v>66</v>
      </c>
      <c r="L41" s="45">
        <v>0</v>
      </c>
      <c r="M41" s="53">
        <f t="shared" si="2"/>
        <v>66</v>
      </c>
      <c r="N41" s="52">
        <f t="shared" si="5"/>
        <v>114</v>
      </c>
      <c r="O41" s="45">
        <f t="shared" si="5"/>
        <v>0</v>
      </c>
      <c r="P41" s="53">
        <f t="shared" si="4"/>
        <v>114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57</v>
      </c>
      <c r="E42" s="48">
        <v>0</v>
      </c>
      <c r="F42" s="48">
        <v>2</v>
      </c>
      <c r="G42" s="55">
        <f t="shared" si="0"/>
        <v>59</v>
      </c>
      <c r="H42" s="47">
        <v>79</v>
      </c>
      <c r="I42" s="48">
        <v>0</v>
      </c>
      <c r="J42" s="49">
        <f t="shared" si="1"/>
        <v>79</v>
      </c>
      <c r="K42" s="54">
        <v>85</v>
      </c>
      <c r="L42" s="48">
        <v>2</v>
      </c>
      <c r="M42" s="55">
        <f t="shared" si="2"/>
        <v>87</v>
      </c>
      <c r="N42" s="54">
        <f t="shared" si="5"/>
        <v>164</v>
      </c>
      <c r="O42" s="48">
        <f t="shared" si="5"/>
        <v>2</v>
      </c>
      <c r="P42" s="55">
        <f t="shared" si="4"/>
        <v>166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5"/>
        <v>76</v>
      </c>
      <c r="O43" s="45">
        <f t="shared" si="5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28</v>
      </c>
      <c r="I44" s="48">
        <v>1</v>
      </c>
      <c r="J44" s="49">
        <f t="shared" si="1"/>
        <v>29</v>
      </c>
      <c r="K44" s="54">
        <v>29</v>
      </c>
      <c r="L44" s="48">
        <v>0</v>
      </c>
      <c r="M44" s="55">
        <f t="shared" si="2"/>
        <v>29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71</v>
      </c>
      <c r="E45" s="45">
        <v>0</v>
      </c>
      <c r="F45" s="45">
        <v>0</v>
      </c>
      <c r="G45" s="53">
        <f t="shared" si="0"/>
        <v>71</v>
      </c>
      <c r="H45" s="44">
        <v>71</v>
      </c>
      <c r="I45" s="45">
        <v>0</v>
      </c>
      <c r="J45" s="46">
        <f t="shared" si="1"/>
        <v>71</v>
      </c>
      <c r="K45" s="52">
        <v>66</v>
      </c>
      <c r="L45" s="45">
        <v>0</v>
      </c>
      <c r="M45" s="53">
        <f t="shared" si="2"/>
        <v>66</v>
      </c>
      <c r="N45" s="52">
        <f t="shared" si="5"/>
        <v>137</v>
      </c>
      <c r="O45" s="45">
        <f t="shared" si="5"/>
        <v>0</v>
      </c>
      <c r="P45" s="53">
        <f t="shared" si="4"/>
        <v>137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65</v>
      </c>
      <c r="E46" s="48">
        <v>0</v>
      </c>
      <c r="F46" s="48">
        <v>0</v>
      </c>
      <c r="G46" s="55">
        <f t="shared" si="0"/>
        <v>65</v>
      </c>
      <c r="H46" s="47">
        <v>68</v>
      </c>
      <c r="I46" s="48">
        <v>0</v>
      </c>
      <c r="J46" s="49">
        <f t="shared" si="1"/>
        <v>68</v>
      </c>
      <c r="K46" s="54">
        <v>69</v>
      </c>
      <c r="L46" s="48">
        <v>0</v>
      </c>
      <c r="M46" s="55">
        <f t="shared" si="2"/>
        <v>69</v>
      </c>
      <c r="N46" s="54">
        <f t="shared" si="5"/>
        <v>137</v>
      </c>
      <c r="O46" s="48">
        <f t="shared" si="5"/>
        <v>0</v>
      </c>
      <c r="P46" s="55">
        <f t="shared" si="4"/>
        <v>137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29</v>
      </c>
      <c r="I47" s="45">
        <v>0</v>
      </c>
      <c r="J47" s="46">
        <f t="shared" si="1"/>
        <v>29</v>
      </c>
      <c r="K47" s="52">
        <v>34</v>
      </c>
      <c r="L47" s="45">
        <v>0</v>
      </c>
      <c r="M47" s="53">
        <f t="shared" si="2"/>
        <v>34</v>
      </c>
      <c r="N47" s="52">
        <f t="shared" si="5"/>
        <v>63</v>
      </c>
      <c r="O47" s="45">
        <f t="shared" si="5"/>
        <v>0</v>
      </c>
      <c r="P47" s="53">
        <f t="shared" si="4"/>
        <v>63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199</v>
      </c>
      <c r="E48" s="48">
        <v>0</v>
      </c>
      <c r="F48" s="48">
        <v>0</v>
      </c>
      <c r="G48" s="55">
        <f t="shared" si="0"/>
        <v>199</v>
      </c>
      <c r="H48" s="47">
        <v>180</v>
      </c>
      <c r="I48" s="48">
        <v>0</v>
      </c>
      <c r="J48" s="49">
        <f t="shared" si="1"/>
        <v>180</v>
      </c>
      <c r="K48" s="54">
        <v>218</v>
      </c>
      <c r="L48" s="48">
        <v>0</v>
      </c>
      <c r="M48" s="55">
        <f t="shared" si="2"/>
        <v>218</v>
      </c>
      <c r="N48" s="54">
        <f t="shared" si="5"/>
        <v>398</v>
      </c>
      <c r="O48" s="48">
        <f t="shared" si="5"/>
        <v>0</v>
      </c>
      <c r="P48" s="55">
        <f t="shared" si="4"/>
        <v>398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3115</v>
      </c>
      <c r="E49" s="45">
        <f t="shared" si="6"/>
        <v>74</v>
      </c>
      <c r="F49" s="45">
        <f t="shared" si="6"/>
        <v>15</v>
      </c>
      <c r="G49" s="53">
        <f>SUM(G5:G48)</f>
        <v>3204</v>
      </c>
      <c r="H49" s="44">
        <f t="shared" si="6"/>
        <v>3486</v>
      </c>
      <c r="I49" s="45">
        <f t="shared" si="6"/>
        <v>12</v>
      </c>
      <c r="J49" s="46">
        <f t="shared" si="6"/>
        <v>3498</v>
      </c>
      <c r="K49" s="52">
        <f t="shared" si="6"/>
        <v>3510</v>
      </c>
      <c r="L49" s="45">
        <f t="shared" si="6"/>
        <v>81</v>
      </c>
      <c r="M49" s="53">
        <f t="shared" si="6"/>
        <v>3591</v>
      </c>
      <c r="N49" s="52">
        <f>SUM(N5:N48)</f>
        <v>6996</v>
      </c>
      <c r="O49" s="45">
        <f t="shared" si="6"/>
        <v>93</v>
      </c>
      <c r="P49" s="53">
        <f>SUM(P5:P48)</f>
        <v>7089</v>
      </c>
    </row>
    <row r="50" spans="1:16" ht="16.5" customHeight="1" x14ac:dyDescent="0.25">
      <c r="A50" s="410" t="s">
        <v>49</v>
      </c>
      <c r="B50" s="411"/>
      <c r="C50" s="411"/>
      <c r="D50" s="82">
        <f>'H27.2'!D49-'H27.1'!D49</f>
        <v>-2</v>
      </c>
      <c r="E50" s="83">
        <f>'H27.2'!E49-'H27.1'!E49</f>
        <v>0</v>
      </c>
      <c r="F50" s="83">
        <f>'H27.2'!F49-'H27.1'!F49</f>
        <v>0</v>
      </c>
      <c r="G50" s="84">
        <f>'H27.2'!G49-'H27.1'!G49</f>
        <v>-2</v>
      </c>
      <c r="H50" s="82">
        <f>'H27.2'!H49-'H27.1'!H49</f>
        <v>-2</v>
      </c>
      <c r="I50" s="83">
        <f>'H27.2'!I49-'H27.1'!I49</f>
        <v>0</v>
      </c>
      <c r="J50" s="84">
        <f>'H27.2'!J49-'H27.1'!J49</f>
        <v>-2</v>
      </c>
      <c r="K50" s="82">
        <f>'H27.2'!K49-'H27.1'!K49</f>
        <v>-13</v>
      </c>
      <c r="L50" s="83">
        <f>'H27.2'!L49-'H27.1'!L49</f>
        <v>0</v>
      </c>
      <c r="M50" s="84">
        <f>'H27.2'!M49-'H27.1'!M49</f>
        <v>-13</v>
      </c>
      <c r="N50" s="82">
        <f>'H27.2'!N49-'H27.1'!N49</f>
        <v>-15</v>
      </c>
      <c r="O50" s="83">
        <f>'H27.2'!O49-'H27.1'!O49</f>
        <v>0</v>
      </c>
      <c r="P50" s="83">
        <f>'H27.2'!P49-'H27.1'!P49</f>
        <v>-15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132">
    <tabColor rgb="FFFF99CC"/>
  </sheetPr>
  <dimension ref="A1:S50"/>
  <sheetViews>
    <sheetView zoomScale="115" zoomScaleNormal="115" workbookViewId="0">
      <selection activeCell="D21" sqref="D2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118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48" si="0">SUM(D5:F5)</f>
        <v>68</v>
      </c>
      <c r="H5" s="44">
        <v>95</v>
      </c>
      <c r="I5" s="45">
        <v>0</v>
      </c>
      <c r="J5" s="46">
        <f t="shared" ref="J5:J48" si="1">SUM(H5:I5)</f>
        <v>95</v>
      </c>
      <c r="K5" s="52">
        <v>82</v>
      </c>
      <c r="L5" s="45">
        <v>0</v>
      </c>
      <c r="M5" s="53">
        <f t="shared" ref="M5:M48" si="2">SUM(K5:L5)</f>
        <v>82</v>
      </c>
      <c r="N5" s="52">
        <f t="shared" ref="N5:O31" si="3">H5+K5</f>
        <v>177</v>
      </c>
      <c r="O5" s="45">
        <f t="shared" si="3"/>
        <v>0</v>
      </c>
      <c r="P5" s="53">
        <f t="shared" ref="P5:P48" si="4">SUM(N5:O5)</f>
        <v>177</v>
      </c>
    </row>
    <row r="6" spans="1:19" ht="16.5" customHeight="1" x14ac:dyDescent="0.25">
      <c r="A6" s="39">
        <v>2</v>
      </c>
      <c r="B6" s="40" t="s">
        <v>9</v>
      </c>
      <c r="C6" s="40"/>
      <c r="D6" s="54">
        <v>194</v>
      </c>
      <c r="E6" s="48">
        <v>40</v>
      </c>
      <c r="F6" s="48">
        <v>0</v>
      </c>
      <c r="G6" s="55">
        <f t="shared" si="0"/>
        <v>234</v>
      </c>
      <c r="H6" s="47">
        <v>226</v>
      </c>
      <c r="I6" s="48">
        <v>3</v>
      </c>
      <c r="J6" s="49">
        <f t="shared" si="1"/>
        <v>229</v>
      </c>
      <c r="K6" s="54">
        <v>237</v>
      </c>
      <c r="L6" s="48">
        <v>37</v>
      </c>
      <c r="M6" s="55">
        <f t="shared" si="2"/>
        <v>274</v>
      </c>
      <c r="N6" s="54">
        <f t="shared" si="3"/>
        <v>463</v>
      </c>
      <c r="O6" s="48">
        <f t="shared" si="3"/>
        <v>40</v>
      </c>
      <c r="P6" s="55">
        <f t="shared" si="4"/>
        <v>503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345</v>
      </c>
      <c r="E7" s="45">
        <v>1</v>
      </c>
      <c r="F7" s="45">
        <v>0</v>
      </c>
      <c r="G7" s="53">
        <f t="shared" si="0"/>
        <v>346</v>
      </c>
      <c r="H7" s="44">
        <v>363</v>
      </c>
      <c r="I7" s="45">
        <v>0</v>
      </c>
      <c r="J7" s="46">
        <f t="shared" si="1"/>
        <v>363</v>
      </c>
      <c r="K7" s="52">
        <v>290</v>
      </c>
      <c r="L7" s="45">
        <v>1</v>
      </c>
      <c r="M7" s="53">
        <f t="shared" si="2"/>
        <v>291</v>
      </c>
      <c r="N7" s="52">
        <f t="shared" si="3"/>
        <v>653</v>
      </c>
      <c r="O7" s="45">
        <f t="shared" si="3"/>
        <v>1</v>
      </c>
      <c r="P7" s="53">
        <f t="shared" si="4"/>
        <v>654</v>
      </c>
    </row>
    <row r="8" spans="1:19" ht="16.5" customHeight="1" x14ac:dyDescent="0.25">
      <c r="A8" s="39">
        <v>4</v>
      </c>
      <c r="B8" s="40" t="s">
        <v>7</v>
      </c>
      <c r="C8" s="40"/>
      <c r="D8" s="54">
        <v>71</v>
      </c>
      <c r="E8" s="48">
        <v>1</v>
      </c>
      <c r="F8" s="48">
        <v>1</v>
      </c>
      <c r="G8" s="55">
        <f t="shared" si="0"/>
        <v>73</v>
      </c>
      <c r="H8" s="47">
        <v>70</v>
      </c>
      <c r="I8" s="48">
        <v>1</v>
      </c>
      <c r="J8" s="49">
        <f t="shared" si="1"/>
        <v>71</v>
      </c>
      <c r="K8" s="54">
        <v>77</v>
      </c>
      <c r="L8" s="48">
        <v>3</v>
      </c>
      <c r="M8" s="55">
        <f t="shared" si="2"/>
        <v>80</v>
      </c>
      <c r="N8" s="54">
        <f t="shared" si="3"/>
        <v>147</v>
      </c>
      <c r="O8" s="48">
        <f t="shared" si="3"/>
        <v>4</v>
      </c>
      <c r="P8" s="55">
        <f t="shared" si="4"/>
        <v>151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68</v>
      </c>
      <c r="I9" s="45">
        <v>0</v>
      </c>
      <c r="J9" s="46">
        <f t="shared" si="1"/>
        <v>68</v>
      </c>
      <c r="K9" s="52">
        <v>69</v>
      </c>
      <c r="L9" s="45">
        <v>0</v>
      </c>
      <c r="M9" s="53">
        <f t="shared" si="2"/>
        <v>69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266</v>
      </c>
      <c r="E10" s="48">
        <v>0</v>
      </c>
      <c r="F10" s="48">
        <v>4</v>
      </c>
      <c r="G10" s="55">
        <f t="shared" si="0"/>
        <v>270</v>
      </c>
      <c r="H10" s="47">
        <v>343</v>
      </c>
      <c r="I10" s="48">
        <v>1</v>
      </c>
      <c r="J10" s="49">
        <f t="shared" si="1"/>
        <v>344</v>
      </c>
      <c r="K10" s="54">
        <v>370</v>
      </c>
      <c r="L10" s="48">
        <v>3</v>
      </c>
      <c r="M10" s="55">
        <f t="shared" si="2"/>
        <v>373</v>
      </c>
      <c r="N10" s="54">
        <f t="shared" si="3"/>
        <v>713</v>
      </c>
      <c r="O10" s="48">
        <f t="shared" si="3"/>
        <v>4</v>
      </c>
      <c r="P10" s="55">
        <f t="shared" si="4"/>
        <v>717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43</v>
      </c>
      <c r="E11" s="45">
        <v>0</v>
      </c>
      <c r="F11" s="45">
        <v>0</v>
      </c>
      <c r="G11" s="53">
        <f t="shared" si="0"/>
        <v>43</v>
      </c>
      <c r="H11" s="44">
        <v>41</v>
      </c>
      <c r="I11" s="45">
        <v>0</v>
      </c>
      <c r="J11" s="46">
        <f t="shared" si="1"/>
        <v>41</v>
      </c>
      <c r="K11" s="52">
        <v>48</v>
      </c>
      <c r="L11" s="45">
        <v>0</v>
      </c>
      <c r="M11" s="53">
        <f t="shared" si="2"/>
        <v>48</v>
      </c>
      <c r="N11" s="52">
        <f t="shared" si="3"/>
        <v>89</v>
      </c>
      <c r="O11" s="45">
        <f t="shared" si="3"/>
        <v>0</v>
      </c>
      <c r="P11" s="53">
        <f t="shared" si="4"/>
        <v>89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46</v>
      </c>
      <c r="E12" s="48">
        <v>0</v>
      </c>
      <c r="F12" s="48">
        <v>0</v>
      </c>
      <c r="G12" s="55">
        <f t="shared" si="0"/>
        <v>46</v>
      </c>
      <c r="H12" s="47">
        <v>42</v>
      </c>
      <c r="I12" s="48">
        <v>0</v>
      </c>
      <c r="J12" s="49">
        <f t="shared" si="1"/>
        <v>42</v>
      </c>
      <c r="K12" s="54">
        <v>46</v>
      </c>
      <c r="L12" s="48">
        <v>0</v>
      </c>
      <c r="M12" s="55">
        <f t="shared" si="2"/>
        <v>46</v>
      </c>
      <c r="N12" s="54">
        <f t="shared" si="3"/>
        <v>88</v>
      </c>
      <c r="O12" s="48">
        <f t="shared" si="3"/>
        <v>0</v>
      </c>
      <c r="P12" s="55">
        <f t="shared" si="4"/>
        <v>88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65</v>
      </c>
      <c r="E13" s="45">
        <v>0</v>
      </c>
      <c r="F13" s="45">
        <v>0</v>
      </c>
      <c r="G13" s="53">
        <f t="shared" si="0"/>
        <v>65</v>
      </c>
      <c r="H13" s="44">
        <v>78</v>
      </c>
      <c r="I13" s="45">
        <v>0</v>
      </c>
      <c r="J13" s="46">
        <f t="shared" si="1"/>
        <v>78</v>
      </c>
      <c r="K13" s="52">
        <v>71</v>
      </c>
      <c r="L13" s="45">
        <v>0</v>
      </c>
      <c r="M13" s="53">
        <f t="shared" si="2"/>
        <v>71</v>
      </c>
      <c r="N13" s="52">
        <f t="shared" si="3"/>
        <v>149</v>
      </c>
      <c r="O13" s="45">
        <f t="shared" si="3"/>
        <v>0</v>
      </c>
      <c r="P13" s="53">
        <f t="shared" si="4"/>
        <v>149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109</v>
      </c>
      <c r="E14" s="48">
        <v>10</v>
      </c>
      <c r="F14" s="48">
        <v>0</v>
      </c>
      <c r="G14" s="55">
        <f t="shared" si="0"/>
        <v>119</v>
      </c>
      <c r="H14" s="47">
        <v>129</v>
      </c>
      <c r="I14" s="48">
        <v>4</v>
      </c>
      <c r="J14" s="49">
        <f t="shared" si="1"/>
        <v>133</v>
      </c>
      <c r="K14" s="54">
        <v>130</v>
      </c>
      <c r="L14" s="48">
        <v>8</v>
      </c>
      <c r="M14" s="55">
        <f t="shared" si="2"/>
        <v>138</v>
      </c>
      <c r="N14" s="54">
        <f t="shared" si="3"/>
        <v>259</v>
      </c>
      <c r="O14" s="48">
        <f t="shared" si="3"/>
        <v>12</v>
      </c>
      <c r="P14" s="55">
        <f t="shared" si="4"/>
        <v>271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149</v>
      </c>
      <c r="E15" s="45">
        <v>2</v>
      </c>
      <c r="F15" s="45">
        <v>1</v>
      </c>
      <c r="G15" s="53">
        <f t="shared" si="0"/>
        <v>152</v>
      </c>
      <c r="H15" s="44">
        <v>188</v>
      </c>
      <c r="I15" s="45">
        <v>1</v>
      </c>
      <c r="J15" s="46">
        <f t="shared" si="1"/>
        <v>189</v>
      </c>
      <c r="K15" s="52">
        <v>189</v>
      </c>
      <c r="L15" s="45">
        <v>2</v>
      </c>
      <c r="M15" s="53">
        <f t="shared" si="2"/>
        <v>191</v>
      </c>
      <c r="N15" s="52">
        <f t="shared" si="3"/>
        <v>377</v>
      </c>
      <c r="O15" s="45">
        <f t="shared" si="3"/>
        <v>3</v>
      </c>
      <c r="P15" s="53">
        <f t="shared" si="4"/>
        <v>380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49</v>
      </c>
      <c r="E16" s="48">
        <v>1</v>
      </c>
      <c r="F16" s="48">
        <v>0</v>
      </c>
      <c r="G16" s="55">
        <f t="shared" si="0"/>
        <v>50</v>
      </c>
      <c r="H16" s="47">
        <v>51</v>
      </c>
      <c r="I16" s="48">
        <v>1</v>
      </c>
      <c r="J16" s="49">
        <f t="shared" si="1"/>
        <v>52</v>
      </c>
      <c r="K16" s="54">
        <v>51</v>
      </c>
      <c r="L16" s="48">
        <v>0</v>
      </c>
      <c r="M16" s="55">
        <f t="shared" si="2"/>
        <v>51</v>
      </c>
      <c r="N16" s="54">
        <f t="shared" si="3"/>
        <v>102</v>
      </c>
      <c r="O16" s="48">
        <f t="shared" si="3"/>
        <v>1</v>
      </c>
      <c r="P16" s="55">
        <f t="shared" si="4"/>
        <v>103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0</v>
      </c>
      <c r="F17" s="45">
        <v>0</v>
      </c>
      <c r="G17" s="53">
        <f t="shared" si="0"/>
        <v>67</v>
      </c>
      <c r="H17" s="44">
        <v>67</v>
      </c>
      <c r="I17" s="45">
        <v>0</v>
      </c>
      <c r="J17" s="46">
        <f t="shared" si="1"/>
        <v>67</v>
      </c>
      <c r="K17" s="52">
        <v>78</v>
      </c>
      <c r="L17" s="45">
        <v>0</v>
      </c>
      <c r="M17" s="53">
        <f t="shared" si="2"/>
        <v>78</v>
      </c>
      <c r="N17" s="52">
        <f t="shared" si="3"/>
        <v>145</v>
      </c>
      <c r="O17" s="45">
        <f t="shared" si="3"/>
        <v>0</v>
      </c>
      <c r="P17" s="53">
        <f t="shared" si="4"/>
        <v>145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26</v>
      </c>
      <c r="E18" s="48">
        <v>0</v>
      </c>
      <c r="F18" s="48">
        <v>0</v>
      </c>
      <c r="G18" s="55">
        <f t="shared" si="0"/>
        <v>26</v>
      </c>
      <c r="H18" s="47">
        <v>21</v>
      </c>
      <c r="I18" s="48">
        <v>0</v>
      </c>
      <c r="J18" s="49">
        <f t="shared" si="1"/>
        <v>21</v>
      </c>
      <c r="K18" s="54">
        <v>30</v>
      </c>
      <c r="L18" s="48">
        <v>0</v>
      </c>
      <c r="M18" s="55">
        <f t="shared" si="2"/>
        <v>30</v>
      </c>
      <c r="N18" s="54">
        <f t="shared" si="3"/>
        <v>51</v>
      </c>
      <c r="O18" s="48">
        <f t="shared" si="3"/>
        <v>0</v>
      </c>
      <c r="P18" s="55">
        <f t="shared" si="4"/>
        <v>51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27</v>
      </c>
      <c r="E19" s="45">
        <v>0</v>
      </c>
      <c r="F19" s="45">
        <v>0</v>
      </c>
      <c r="G19" s="53">
        <f t="shared" si="0"/>
        <v>27</v>
      </c>
      <c r="H19" s="44">
        <v>29</v>
      </c>
      <c r="I19" s="45">
        <v>0</v>
      </c>
      <c r="J19" s="46">
        <f t="shared" si="1"/>
        <v>29</v>
      </c>
      <c r="K19" s="52">
        <v>37</v>
      </c>
      <c r="L19" s="45">
        <v>0</v>
      </c>
      <c r="M19" s="53">
        <f t="shared" si="2"/>
        <v>37</v>
      </c>
      <c r="N19" s="52">
        <f t="shared" si="3"/>
        <v>66</v>
      </c>
      <c r="O19" s="45">
        <f t="shared" si="3"/>
        <v>0</v>
      </c>
      <c r="P19" s="53">
        <f t="shared" si="4"/>
        <v>66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43</v>
      </c>
      <c r="E20" s="48">
        <v>0</v>
      </c>
      <c r="F20" s="48">
        <v>0</v>
      </c>
      <c r="G20" s="55">
        <f t="shared" si="0"/>
        <v>43</v>
      </c>
      <c r="H20" s="47">
        <v>53</v>
      </c>
      <c r="I20" s="48">
        <v>0</v>
      </c>
      <c r="J20" s="49">
        <f t="shared" si="1"/>
        <v>53</v>
      </c>
      <c r="K20" s="54">
        <v>43</v>
      </c>
      <c r="L20" s="48">
        <v>0</v>
      </c>
      <c r="M20" s="55">
        <f t="shared" si="2"/>
        <v>43</v>
      </c>
      <c r="N20" s="54">
        <f t="shared" si="3"/>
        <v>96</v>
      </c>
      <c r="O20" s="48">
        <f t="shared" si="3"/>
        <v>0</v>
      </c>
      <c r="P20" s="55">
        <f t="shared" si="4"/>
        <v>96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26</v>
      </c>
      <c r="I21" s="45">
        <v>0</v>
      </c>
      <c r="J21" s="46">
        <f t="shared" si="1"/>
        <v>26</v>
      </c>
      <c r="K21" s="52">
        <v>25</v>
      </c>
      <c r="L21" s="45">
        <v>1</v>
      </c>
      <c r="M21" s="53">
        <f t="shared" si="2"/>
        <v>26</v>
      </c>
      <c r="N21" s="52">
        <f t="shared" si="3"/>
        <v>51</v>
      </c>
      <c r="O21" s="45">
        <f t="shared" si="3"/>
        <v>1</v>
      </c>
      <c r="P21" s="53">
        <f t="shared" si="4"/>
        <v>52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30</v>
      </c>
      <c r="I22" s="48">
        <v>0</v>
      </c>
      <c r="J22" s="49">
        <f t="shared" si="1"/>
        <v>30</v>
      </c>
      <c r="K22" s="54">
        <v>29</v>
      </c>
      <c r="L22" s="48">
        <v>0</v>
      </c>
      <c r="M22" s="55">
        <f t="shared" si="2"/>
        <v>29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18</v>
      </c>
      <c r="E24" s="48">
        <v>0</v>
      </c>
      <c r="F24" s="48">
        <v>1</v>
      </c>
      <c r="G24" s="55">
        <f t="shared" si="0"/>
        <v>19</v>
      </c>
      <c r="H24" s="47">
        <v>21</v>
      </c>
      <c r="I24" s="48">
        <v>0</v>
      </c>
      <c r="J24" s="49">
        <f t="shared" si="1"/>
        <v>21</v>
      </c>
      <c r="K24" s="54">
        <v>18</v>
      </c>
      <c r="L24" s="48">
        <v>1</v>
      </c>
      <c r="M24" s="55">
        <f t="shared" si="2"/>
        <v>19</v>
      </c>
      <c r="N24" s="54">
        <f t="shared" si="3"/>
        <v>39</v>
      </c>
      <c r="O24" s="48">
        <f t="shared" si="3"/>
        <v>1</v>
      </c>
      <c r="P24" s="55">
        <f t="shared" si="4"/>
        <v>40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28</v>
      </c>
      <c r="E25" s="45">
        <v>0</v>
      </c>
      <c r="F25" s="45">
        <v>0</v>
      </c>
      <c r="G25" s="53">
        <f t="shared" si="0"/>
        <v>28</v>
      </c>
      <c r="H25" s="44">
        <v>41</v>
      </c>
      <c r="I25" s="45">
        <v>0</v>
      </c>
      <c r="J25" s="46">
        <f t="shared" si="1"/>
        <v>41</v>
      </c>
      <c r="K25" s="52">
        <v>39</v>
      </c>
      <c r="L25" s="45">
        <v>0</v>
      </c>
      <c r="M25" s="53">
        <f t="shared" si="2"/>
        <v>39</v>
      </c>
      <c r="N25" s="52">
        <f t="shared" si="3"/>
        <v>80</v>
      </c>
      <c r="O25" s="45">
        <f t="shared" si="3"/>
        <v>0</v>
      </c>
      <c r="P25" s="53">
        <f t="shared" si="4"/>
        <v>80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36</v>
      </c>
      <c r="E26" s="48">
        <v>0</v>
      </c>
      <c r="F26" s="48">
        <v>0</v>
      </c>
      <c r="G26" s="55">
        <f t="shared" si="0"/>
        <v>36</v>
      </c>
      <c r="H26" s="47">
        <v>43</v>
      </c>
      <c r="I26" s="48">
        <v>0</v>
      </c>
      <c r="J26" s="49">
        <f t="shared" si="1"/>
        <v>43</v>
      </c>
      <c r="K26" s="54">
        <v>44</v>
      </c>
      <c r="L26" s="48">
        <v>0</v>
      </c>
      <c r="M26" s="55">
        <f t="shared" si="2"/>
        <v>44</v>
      </c>
      <c r="N26" s="54">
        <f t="shared" si="3"/>
        <v>87</v>
      </c>
      <c r="O26" s="48">
        <f t="shared" si="3"/>
        <v>0</v>
      </c>
      <c r="P26" s="55">
        <f t="shared" si="4"/>
        <v>87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36</v>
      </c>
      <c r="E27" s="45">
        <v>0</v>
      </c>
      <c r="F27" s="45">
        <v>0</v>
      </c>
      <c r="G27" s="53">
        <f t="shared" si="0"/>
        <v>36</v>
      </c>
      <c r="H27" s="44">
        <v>35</v>
      </c>
      <c r="I27" s="45">
        <v>0</v>
      </c>
      <c r="J27" s="46">
        <f t="shared" si="1"/>
        <v>35</v>
      </c>
      <c r="K27" s="52">
        <v>29</v>
      </c>
      <c r="L27" s="45">
        <v>0</v>
      </c>
      <c r="M27" s="53">
        <f t="shared" si="2"/>
        <v>29</v>
      </c>
      <c r="N27" s="52">
        <f t="shared" si="3"/>
        <v>64</v>
      </c>
      <c r="O27" s="45">
        <f t="shared" si="3"/>
        <v>0</v>
      </c>
      <c r="P27" s="53">
        <f t="shared" si="4"/>
        <v>64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48</v>
      </c>
      <c r="E28" s="48">
        <v>0</v>
      </c>
      <c r="F28" s="48">
        <v>0</v>
      </c>
      <c r="G28" s="55">
        <f t="shared" si="0"/>
        <v>48</v>
      </c>
      <c r="H28" s="47">
        <v>46</v>
      </c>
      <c r="I28" s="48">
        <v>0</v>
      </c>
      <c r="J28" s="49">
        <f t="shared" si="1"/>
        <v>46</v>
      </c>
      <c r="K28" s="54">
        <v>56</v>
      </c>
      <c r="L28" s="48">
        <v>0</v>
      </c>
      <c r="M28" s="55">
        <f t="shared" si="2"/>
        <v>56</v>
      </c>
      <c r="N28" s="54">
        <f t="shared" si="3"/>
        <v>102</v>
      </c>
      <c r="O28" s="48">
        <f t="shared" si="3"/>
        <v>0</v>
      </c>
      <c r="P28" s="55">
        <f t="shared" si="4"/>
        <v>102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59</v>
      </c>
      <c r="E29" s="45">
        <v>1</v>
      </c>
      <c r="F29" s="45">
        <v>0</v>
      </c>
      <c r="G29" s="53">
        <f t="shared" si="0"/>
        <v>60</v>
      </c>
      <c r="H29" s="44">
        <v>55</v>
      </c>
      <c r="I29" s="45">
        <v>0</v>
      </c>
      <c r="J29" s="46">
        <f t="shared" si="1"/>
        <v>55</v>
      </c>
      <c r="K29" s="52">
        <v>64</v>
      </c>
      <c r="L29" s="45">
        <v>1</v>
      </c>
      <c r="M29" s="53">
        <f t="shared" si="2"/>
        <v>65</v>
      </c>
      <c r="N29" s="52">
        <f t="shared" si="3"/>
        <v>119</v>
      </c>
      <c r="O29" s="45">
        <f t="shared" si="3"/>
        <v>1</v>
      </c>
      <c r="P29" s="53">
        <f t="shared" si="4"/>
        <v>120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30</v>
      </c>
      <c r="E30" s="48">
        <v>0</v>
      </c>
      <c r="F30" s="48">
        <v>0</v>
      </c>
      <c r="G30" s="55">
        <f t="shared" si="0"/>
        <v>30</v>
      </c>
      <c r="H30" s="47">
        <v>36</v>
      </c>
      <c r="I30" s="48">
        <v>0</v>
      </c>
      <c r="J30" s="49">
        <f t="shared" si="1"/>
        <v>36</v>
      </c>
      <c r="K30" s="54">
        <v>35</v>
      </c>
      <c r="L30" s="48">
        <v>0</v>
      </c>
      <c r="M30" s="55">
        <f t="shared" si="2"/>
        <v>35</v>
      </c>
      <c r="N30" s="54">
        <f t="shared" si="3"/>
        <v>71</v>
      </c>
      <c r="O30" s="48">
        <f t="shared" si="3"/>
        <v>0</v>
      </c>
      <c r="P30" s="55">
        <f t="shared" si="4"/>
        <v>71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97</v>
      </c>
      <c r="E31" s="45">
        <v>0</v>
      </c>
      <c r="F31" s="45">
        <v>0</v>
      </c>
      <c r="G31" s="53">
        <f t="shared" si="0"/>
        <v>97</v>
      </c>
      <c r="H31" s="44">
        <v>107</v>
      </c>
      <c r="I31" s="45">
        <v>0</v>
      </c>
      <c r="J31" s="46">
        <f t="shared" si="1"/>
        <v>107</v>
      </c>
      <c r="K31" s="52">
        <v>98</v>
      </c>
      <c r="L31" s="45">
        <v>0</v>
      </c>
      <c r="M31" s="53">
        <f t="shared" si="2"/>
        <v>98</v>
      </c>
      <c r="N31" s="52">
        <f t="shared" si="3"/>
        <v>205</v>
      </c>
      <c r="O31" s="45">
        <f t="shared" si="3"/>
        <v>0</v>
      </c>
      <c r="P31" s="53">
        <f t="shared" si="4"/>
        <v>205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41</v>
      </c>
      <c r="E32" s="48">
        <v>0</v>
      </c>
      <c r="F32" s="48">
        <v>0</v>
      </c>
      <c r="G32" s="55">
        <f t="shared" si="0"/>
        <v>41</v>
      </c>
      <c r="H32" s="47">
        <v>34</v>
      </c>
      <c r="I32" s="48">
        <v>0</v>
      </c>
      <c r="J32" s="49">
        <f t="shared" si="1"/>
        <v>34</v>
      </c>
      <c r="K32" s="54">
        <v>48</v>
      </c>
      <c r="L32" s="48">
        <v>0</v>
      </c>
      <c r="M32" s="55">
        <f t="shared" si="2"/>
        <v>48</v>
      </c>
      <c r="N32" s="54">
        <f t="shared" ref="N32:O48" si="5">H32+K32</f>
        <v>82</v>
      </c>
      <c r="O32" s="48">
        <f t="shared" si="5"/>
        <v>0</v>
      </c>
      <c r="P32" s="55">
        <f t="shared" si="4"/>
        <v>82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31</v>
      </c>
      <c r="E33" s="45">
        <v>0</v>
      </c>
      <c r="F33" s="45">
        <v>0</v>
      </c>
      <c r="G33" s="53">
        <f t="shared" si="0"/>
        <v>31</v>
      </c>
      <c r="H33" s="44">
        <v>29</v>
      </c>
      <c r="I33" s="45">
        <v>0</v>
      </c>
      <c r="J33" s="46">
        <f t="shared" si="1"/>
        <v>29</v>
      </c>
      <c r="K33" s="52">
        <v>34</v>
      </c>
      <c r="L33" s="45">
        <v>0</v>
      </c>
      <c r="M33" s="53">
        <f t="shared" si="2"/>
        <v>34</v>
      </c>
      <c r="N33" s="52">
        <f t="shared" si="5"/>
        <v>63</v>
      </c>
      <c r="O33" s="45">
        <f t="shared" si="5"/>
        <v>0</v>
      </c>
      <c r="P33" s="53">
        <f t="shared" si="4"/>
        <v>63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53</v>
      </c>
      <c r="E34" s="48">
        <v>0</v>
      </c>
      <c r="F34" s="48">
        <v>0</v>
      </c>
      <c r="G34" s="55">
        <f t="shared" si="0"/>
        <v>53</v>
      </c>
      <c r="H34" s="47">
        <v>56</v>
      </c>
      <c r="I34" s="48">
        <v>0</v>
      </c>
      <c r="J34" s="49">
        <f t="shared" si="1"/>
        <v>56</v>
      </c>
      <c r="K34" s="54">
        <v>73</v>
      </c>
      <c r="L34" s="48">
        <v>0</v>
      </c>
      <c r="M34" s="55">
        <f t="shared" si="2"/>
        <v>73</v>
      </c>
      <c r="N34" s="54">
        <f t="shared" si="5"/>
        <v>129</v>
      </c>
      <c r="O34" s="48">
        <f t="shared" si="5"/>
        <v>0</v>
      </c>
      <c r="P34" s="55">
        <f t="shared" si="4"/>
        <v>129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101</v>
      </c>
      <c r="E35" s="45">
        <v>0</v>
      </c>
      <c r="F35" s="45">
        <v>1</v>
      </c>
      <c r="G35" s="53">
        <f t="shared" si="0"/>
        <v>102</v>
      </c>
      <c r="H35" s="44">
        <v>129</v>
      </c>
      <c r="I35" s="45">
        <v>0</v>
      </c>
      <c r="J35" s="46">
        <f t="shared" si="1"/>
        <v>129</v>
      </c>
      <c r="K35" s="52">
        <v>124</v>
      </c>
      <c r="L35" s="45">
        <v>1</v>
      </c>
      <c r="M35" s="53">
        <f t="shared" si="2"/>
        <v>125</v>
      </c>
      <c r="N35" s="52">
        <f t="shared" si="5"/>
        <v>253</v>
      </c>
      <c r="O35" s="45">
        <f t="shared" si="5"/>
        <v>1</v>
      </c>
      <c r="P35" s="53">
        <f t="shared" si="4"/>
        <v>254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100</v>
      </c>
      <c r="E36" s="48">
        <v>0</v>
      </c>
      <c r="F36" s="48">
        <v>2</v>
      </c>
      <c r="G36" s="55">
        <f t="shared" si="0"/>
        <v>102</v>
      </c>
      <c r="H36" s="47">
        <v>127</v>
      </c>
      <c r="I36" s="48">
        <v>0</v>
      </c>
      <c r="J36" s="49">
        <f t="shared" si="1"/>
        <v>127</v>
      </c>
      <c r="K36" s="54">
        <v>108</v>
      </c>
      <c r="L36" s="48">
        <v>2</v>
      </c>
      <c r="M36" s="55">
        <f t="shared" si="2"/>
        <v>110</v>
      </c>
      <c r="N36" s="54">
        <f t="shared" si="5"/>
        <v>235</v>
      </c>
      <c r="O36" s="48">
        <f t="shared" si="5"/>
        <v>2</v>
      </c>
      <c r="P36" s="55">
        <f t="shared" si="4"/>
        <v>237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120</v>
      </c>
      <c r="E37" s="45">
        <v>18</v>
      </c>
      <c r="F37" s="45">
        <v>0</v>
      </c>
      <c r="G37" s="53">
        <f t="shared" si="0"/>
        <v>138</v>
      </c>
      <c r="H37" s="44">
        <v>140</v>
      </c>
      <c r="I37" s="45">
        <v>0</v>
      </c>
      <c r="J37" s="46">
        <f t="shared" si="1"/>
        <v>140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265</v>
      </c>
      <c r="O37" s="45">
        <f t="shared" si="5"/>
        <v>18</v>
      </c>
      <c r="P37" s="53">
        <f t="shared" si="4"/>
        <v>283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47</v>
      </c>
      <c r="E38" s="48">
        <v>0</v>
      </c>
      <c r="F38" s="48">
        <v>0</v>
      </c>
      <c r="G38" s="55">
        <f t="shared" si="0"/>
        <v>47</v>
      </c>
      <c r="H38" s="47">
        <v>52</v>
      </c>
      <c r="I38" s="48">
        <v>0</v>
      </c>
      <c r="J38" s="49">
        <f t="shared" si="1"/>
        <v>52</v>
      </c>
      <c r="K38" s="54">
        <v>48</v>
      </c>
      <c r="L38" s="48">
        <v>0</v>
      </c>
      <c r="M38" s="55">
        <f t="shared" si="2"/>
        <v>48</v>
      </c>
      <c r="N38" s="54">
        <f t="shared" si="5"/>
        <v>100</v>
      </c>
      <c r="O38" s="48">
        <f t="shared" si="5"/>
        <v>0</v>
      </c>
      <c r="P38" s="55">
        <f t="shared" si="4"/>
        <v>100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42</v>
      </c>
      <c r="E39" s="45">
        <v>0</v>
      </c>
      <c r="F39" s="45">
        <v>1</v>
      </c>
      <c r="G39" s="53">
        <f t="shared" si="0"/>
        <v>43</v>
      </c>
      <c r="H39" s="44">
        <v>42</v>
      </c>
      <c r="I39" s="45">
        <v>0</v>
      </c>
      <c r="J39" s="46">
        <f t="shared" si="1"/>
        <v>42</v>
      </c>
      <c r="K39" s="52">
        <v>39</v>
      </c>
      <c r="L39" s="45">
        <v>1</v>
      </c>
      <c r="M39" s="53">
        <f t="shared" si="2"/>
        <v>40</v>
      </c>
      <c r="N39" s="52">
        <f t="shared" si="5"/>
        <v>81</v>
      </c>
      <c r="O39" s="45">
        <f t="shared" si="5"/>
        <v>1</v>
      </c>
      <c r="P39" s="53">
        <f t="shared" si="4"/>
        <v>82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48</v>
      </c>
      <c r="E41" s="45">
        <v>0</v>
      </c>
      <c r="F41" s="45">
        <v>0</v>
      </c>
      <c r="G41" s="53">
        <f t="shared" si="0"/>
        <v>48</v>
      </c>
      <c r="H41" s="44">
        <v>48</v>
      </c>
      <c r="I41" s="45">
        <v>0</v>
      </c>
      <c r="J41" s="46">
        <f t="shared" si="1"/>
        <v>48</v>
      </c>
      <c r="K41" s="52">
        <v>66</v>
      </c>
      <c r="L41" s="45">
        <v>0</v>
      </c>
      <c r="M41" s="53">
        <f t="shared" si="2"/>
        <v>66</v>
      </c>
      <c r="N41" s="52">
        <f t="shared" si="5"/>
        <v>114</v>
      </c>
      <c r="O41" s="45">
        <f t="shared" si="5"/>
        <v>0</v>
      </c>
      <c r="P41" s="53">
        <f t="shared" si="4"/>
        <v>114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57</v>
      </c>
      <c r="E42" s="48">
        <v>0</v>
      </c>
      <c r="F42" s="48">
        <v>2</v>
      </c>
      <c r="G42" s="55">
        <f t="shared" si="0"/>
        <v>59</v>
      </c>
      <c r="H42" s="47">
        <v>79</v>
      </c>
      <c r="I42" s="48">
        <v>0</v>
      </c>
      <c r="J42" s="49">
        <f t="shared" si="1"/>
        <v>79</v>
      </c>
      <c r="K42" s="54">
        <v>84</v>
      </c>
      <c r="L42" s="48">
        <v>2</v>
      </c>
      <c r="M42" s="55">
        <f t="shared" si="2"/>
        <v>86</v>
      </c>
      <c r="N42" s="54">
        <f t="shared" si="5"/>
        <v>163</v>
      </c>
      <c r="O42" s="48">
        <f t="shared" si="5"/>
        <v>2</v>
      </c>
      <c r="P42" s="55">
        <f t="shared" si="4"/>
        <v>165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5"/>
        <v>76</v>
      </c>
      <c r="O43" s="45">
        <f t="shared" si="5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28</v>
      </c>
      <c r="I44" s="48">
        <v>1</v>
      </c>
      <c r="J44" s="49">
        <f t="shared" si="1"/>
        <v>29</v>
      </c>
      <c r="K44" s="54">
        <v>29</v>
      </c>
      <c r="L44" s="48">
        <v>0</v>
      </c>
      <c r="M44" s="55">
        <f t="shared" si="2"/>
        <v>29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73</v>
      </c>
      <c r="E45" s="45">
        <v>0</v>
      </c>
      <c r="F45" s="45">
        <v>0</v>
      </c>
      <c r="G45" s="53">
        <f t="shared" si="0"/>
        <v>73</v>
      </c>
      <c r="H45" s="44">
        <v>73</v>
      </c>
      <c r="I45" s="45">
        <v>0</v>
      </c>
      <c r="J45" s="46">
        <f t="shared" si="1"/>
        <v>73</v>
      </c>
      <c r="K45" s="52">
        <v>67</v>
      </c>
      <c r="L45" s="45">
        <v>0</v>
      </c>
      <c r="M45" s="53">
        <f t="shared" si="2"/>
        <v>67</v>
      </c>
      <c r="N45" s="52">
        <f t="shared" si="5"/>
        <v>140</v>
      </c>
      <c r="O45" s="45">
        <f t="shared" si="5"/>
        <v>0</v>
      </c>
      <c r="P45" s="53">
        <f t="shared" si="4"/>
        <v>140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65</v>
      </c>
      <c r="E46" s="48">
        <v>0</v>
      </c>
      <c r="F46" s="48">
        <v>0</v>
      </c>
      <c r="G46" s="55">
        <f t="shared" si="0"/>
        <v>65</v>
      </c>
      <c r="H46" s="47">
        <v>68</v>
      </c>
      <c r="I46" s="48">
        <v>0</v>
      </c>
      <c r="J46" s="49">
        <f t="shared" si="1"/>
        <v>68</v>
      </c>
      <c r="K46" s="54">
        <v>69</v>
      </c>
      <c r="L46" s="48">
        <v>0</v>
      </c>
      <c r="M46" s="55">
        <f t="shared" si="2"/>
        <v>69</v>
      </c>
      <c r="N46" s="54">
        <f t="shared" si="5"/>
        <v>137</v>
      </c>
      <c r="O46" s="48">
        <f t="shared" si="5"/>
        <v>0</v>
      </c>
      <c r="P46" s="55">
        <f t="shared" si="4"/>
        <v>137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29</v>
      </c>
      <c r="I47" s="45">
        <v>0</v>
      </c>
      <c r="J47" s="46">
        <f t="shared" si="1"/>
        <v>29</v>
      </c>
      <c r="K47" s="52">
        <v>34</v>
      </c>
      <c r="L47" s="45">
        <v>0</v>
      </c>
      <c r="M47" s="53">
        <f t="shared" si="2"/>
        <v>34</v>
      </c>
      <c r="N47" s="52">
        <f t="shared" si="5"/>
        <v>63</v>
      </c>
      <c r="O47" s="45">
        <f t="shared" si="5"/>
        <v>0</v>
      </c>
      <c r="P47" s="53">
        <f t="shared" si="4"/>
        <v>63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0</v>
      </c>
      <c r="G48" s="55">
        <f t="shared" si="0"/>
        <v>198</v>
      </c>
      <c r="H48" s="47">
        <v>180</v>
      </c>
      <c r="I48" s="48">
        <v>0</v>
      </c>
      <c r="J48" s="49">
        <f t="shared" si="1"/>
        <v>180</v>
      </c>
      <c r="K48" s="54">
        <v>218</v>
      </c>
      <c r="L48" s="48">
        <v>0</v>
      </c>
      <c r="M48" s="55">
        <f t="shared" si="2"/>
        <v>218</v>
      </c>
      <c r="N48" s="54">
        <f t="shared" si="5"/>
        <v>398</v>
      </c>
      <c r="O48" s="48">
        <f t="shared" si="5"/>
        <v>0</v>
      </c>
      <c r="P48" s="55">
        <f t="shared" si="4"/>
        <v>398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3117</v>
      </c>
      <c r="E49" s="45">
        <f t="shared" si="6"/>
        <v>74</v>
      </c>
      <c r="F49" s="45">
        <f t="shared" si="6"/>
        <v>15</v>
      </c>
      <c r="G49" s="53">
        <f>SUM(G5:G48)</f>
        <v>3206</v>
      </c>
      <c r="H49" s="44">
        <f t="shared" si="6"/>
        <v>3488</v>
      </c>
      <c r="I49" s="45">
        <f t="shared" si="6"/>
        <v>12</v>
      </c>
      <c r="J49" s="46">
        <f t="shared" si="6"/>
        <v>3500</v>
      </c>
      <c r="K49" s="52">
        <f t="shared" si="6"/>
        <v>3523</v>
      </c>
      <c r="L49" s="45">
        <f t="shared" si="6"/>
        <v>81</v>
      </c>
      <c r="M49" s="53">
        <f t="shared" si="6"/>
        <v>3604</v>
      </c>
      <c r="N49" s="52">
        <f>SUM(N5:N48)</f>
        <v>7011</v>
      </c>
      <c r="O49" s="45">
        <f t="shared" si="6"/>
        <v>93</v>
      </c>
      <c r="P49" s="53">
        <f>SUM(P5:P48)</f>
        <v>7104</v>
      </c>
    </row>
    <row r="50" spans="1:16" ht="16.5" customHeight="1" x14ac:dyDescent="0.25">
      <c r="A50" s="410" t="s">
        <v>49</v>
      </c>
      <c r="B50" s="411"/>
      <c r="C50" s="411"/>
      <c r="D50" s="82">
        <f>'H27.1'!D49-'H26.12'!D49</f>
        <v>-1</v>
      </c>
      <c r="E50" s="83">
        <f>'H27.1'!E49-'H26.12'!E49</f>
        <v>3</v>
      </c>
      <c r="F50" s="83">
        <f>'H27.1'!F49-'H26.12'!F49</f>
        <v>0</v>
      </c>
      <c r="G50" s="84">
        <f>'H27.1'!G49-'H26.12'!G49</f>
        <v>2</v>
      </c>
      <c r="H50" s="82">
        <f>'H27.1'!H49-'H26.12'!H49</f>
        <v>-10</v>
      </c>
      <c r="I50" s="83">
        <f>'H27.1'!I49-'H26.12'!I49</f>
        <v>2</v>
      </c>
      <c r="J50" s="84">
        <f>'H27.1'!J49-'H26.12'!J49</f>
        <v>-8</v>
      </c>
      <c r="K50" s="82">
        <f>'H27.1'!K49-'H26.12'!K49</f>
        <v>-13</v>
      </c>
      <c r="L50" s="83">
        <f>'H27.1'!L49-'H26.12'!L49</f>
        <v>1</v>
      </c>
      <c r="M50" s="84">
        <f>'H27.1'!M49-'H26.12'!M49</f>
        <v>-12</v>
      </c>
      <c r="N50" s="82">
        <f>'H27.1'!N49-'H26.12'!N49</f>
        <v>-23</v>
      </c>
      <c r="O50" s="83">
        <f>'H27.1'!O49-'H26.12'!O49</f>
        <v>3</v>
      </c>
      <c r="P50" s="83">
        <f>'H27.1'!P49-'H26.12'!P49</f>
        <v>-20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133">
    <tabColor rgb="FFFF99CC"/>
  </sheetPr>
  <dimension ref="A1:S50"/>
  <sheetViews>
    <sheetView zoomScale="115" zoomScaleNormal="115" workbookViewId="0">
      <selection activeCell="D21" sqref="D2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117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48" si="0">SUM(D5:F5)</f>
        <v>68</v>
      </c>
      <c r="H5" s="44">
        <v>94</v>
      </c>
      <c r="I5" s="45">
        <v>0</v>
      </c>
      <c r="J5" s="46">
        <f t="shared" ref="J5:J48" si="1">SUM(H5:I5)</f>
        <v>94</v>
      </c>
      <c r="K5" s="52">
        <v>82</v>
      </c>
      <c r="L5" s="45">
        <v>0</v>
      </c>
      <c r="M5" s="53">
        <f t="shared" ref="M5:M48" si="2">SUM(K5:L5)</f>
        <v>82</v>
      </c>
      <c r="N5" s="52">
        <f t="shared" ref="N5:O31" si="3">H5+K5</f>
        <v>176</v>
      </c>
      <c r="O5" s="45">
        <f t="shared" si="3"/>
        <v>0</v>
      </c>
      <c r="P5" s="53">
        <f t="shared" ref="P5:P48" si="4">SUM(N5:O5)</f>
        <v>176</v>
      </c>
    </row>
    <row r="6" spans="1:19" ht="16.5" customHeight="1" x14ac:dyDescent="0.25">
      <c r="A6" s="39">
        <v>2</v>
      </c>
      <c r="B6" s="40" t="s">
        <v>9</v>
      </c>
      <c r="C6" s="40"/>
      <c r="D6" s="54">
        <v>193</v>
      </c>
      <c r="E6" s="48">
        <v>40</v>
      </c>
      <c r="F6" s="48">
        <v>0</v>
      </c>
      <c r="G6" s="55">
        <f t="shared" si="0"/>
        <v>233</v>
      </c>
      <c r="H6" s="47">
        <v>225</v>
      </c>
      <c r="I6" s="48">
        <v>3</v>
      </c>
      <c r="J6" s="49">
        <f t="shared" si="1"/>
        <v>228</v>
      </c>
      <c r="K6" s="54">
        <v>238</v>
      </c>
      <c r="L6" s="48">
        <v>37</v>
      </c>
      <c r="M6" s="55">
        <f t="shared" si="2"/>
        <v>275</v>
      </c>
      <c r="N6" s="54">
        <f t="shared" si="3"/>
        <v>463</v>
      </c>
      <c r="O6" s="48">
        <f t="shared" si="3"/>
        <v>40</v>
      </c>
      <c r="P6" s="55">
        <f t="shared" si="4"/>
        <v>503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346</v>
      </c>
      <c r="E7" s="45">
        <v>1</v>
      </c>
      <c r="F7" s="45">
        <v>0</v>
      </c>
      <c r="G7" s="53">
        <f t="shared" si="0"/>
        <v>347</v>
      </c>
      <c r="H7" s="44">
        <v>365</v>
      </c>
      <c r="I7" s="45">
        <v>0</v>
      </c>
      <c r="J7" s="46">
        <f t="shared" si="1"/>
        <v>365</v>
      </c>
      <c r="K7" s="52">
        <v>291</v>
      </c>
      <c r="L7" s="45">
        <v>1</v>
      </c>
      <c r="M7" s="53">
        <f t="shared" si="2"/>
        <v>292</v>
      </c>
      <c r="N7" s="52">
        <f t="shared" si="3"/>
        <v>656</v>
      </c>
      <c r="O7" s="45">
        <f t="shared" si="3"/>
        <v>1</v>
      </c>
      <c r="P7" s="53">
        <f t="shared" si="4"/>
        <v>657</v>
      </c>
    </row>
    <row r="8" spans="1:19" ht="16.5" customHeight="1" x14ac:dyDescent="0.25">
      <c r="A8" s="39">
        <v>4</v>
      </c>
      <c r="B8" s="40" t="s">
        <v>7</v>
      </c>
      <c r="C8" s="40"/>
      <c r="D8" s="54">
        <v>66</v>
      </c>
      <c r="E8" s="48">
        <v>1</v>
      </c>
      <c r="F8" s="48">
        <v>1</v>
      </c>
      <c r="G8" s="55">
        <f t="shared" si="0"/>
        <v>68</v>
      </c>
      <c r="H8" s="47">
        <v>66</v>
      </c>
      <c r="I8" s="48">
        <v>1</v>
      </c>
      <c r="J8" s="49">
        <f t="shared" si="1"/>
        <v>67</v>
      </c>
      <c r="K8" s="54">
        <v>72</v>
      </c>
      <c r="L8" s="48">
        <v>3</v>
      </c>
      <c r="M8" s="55">
        <f t="shared" si="2"/>
        <v>75</v>
      </c>
      <c r="N8" s="54">
        <f t="shared" si="3"/>
        <v>138</v>
      </c>
      <c r="O8" s="48">
        <f t="shared" si="3"/>
        <v>4</v>
      </c>
      <c r="P8" s="55">
        <f t="shared" si="4"/>
        <v>142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68</v>
      </c>
      <c r="I9" s="45">
        <v>0</v>
      </c>
      <c r="J9" s="46">
        <f t="shared" si="1"/>
        <v>68</v>
      </c>
      <c r="K9" s="52">
        <v>69</v>
      </c>
      <c r="L9" s="45">
        <v>0</v>
      </c>
      <c r="M9" s="53">
        <f t="shared" si="2"/>
        <v>69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266</v>
      </c>
      <c r="E10" s="48">
        <v>0</v>
      </c>
      <c r="F10" s="48">
        <v>4</v>
      </c>
      <c r="G10" s="55">
        <f t="shared" si="0"/>
        <v>270</v>
      </c>
      <c r="H10" s="47">
        <v>343</v>
      </c>
      <c r="I10" s="48">
        <v>1</v>
      </c>
      <c r="J10" s="49">
        <f t="shared" si="1"/>
        <v>344</v>
      </c>
      <c r="K10" s="54">
        <v>371</v>
      </c>
      <c r="L10" s="48">
        <v>3</v>
      </c>
      <c r="M10" s="55">
        <f t="shared" si="2"/>
        <v>374</v>
      </c>
      <c r="N10" s="54">
        <f t="shared" si="3"/>
        <v>714</v>
      </c>
      <c r="O10" s="48">
        <f t="shared" si="3"/>
        <v>4</v>
      </c>
      <c r="P10" s="55">
        <f t="shared" si="4"/>
        <v>718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44</v>
      </c>
      <c r="E11" s="45">
        <v>0</v>
      </c>
      <c r="F11" s="45">
        <v>0</v>
      </c>
      <c r="G11" s="53">
        <f t="shared" si="0"/>
        <v>44</v>
      </c>
      <c r="H11" s="44">
        <v>41</v>
      </c>
      <c r="I11" s="45">
        <v>0</v>
      </c>
      <c r="J11" s="46">
        <f t="shared" si="1"/>
        <v>41</v>
      </c>
      <c r="K11" s="52">
        <v>49</v>
      </c>
      <c r="L11" s="45">
        <v>0</v>
      </c>
      <c r="M11" s="53">
        <f t="shared" si="2"/>
        <v>49</v>
      </c>
      <c r="N11" s="52">
        <f t="shared" si="3"/>
        <v>90</v>
      </c>
      <c r="O11" s="45">
        <f t="shared" si="3"/>
        <v>0</v>
      </c>
      <c r="P11" s="53">
        <f t="shared" si="4"/>
        <v>90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46</v>
      </c>
      <c r="E12" s="48">
        <v>0</v>
      </c>
      <c r="F12" s="48">
        <v>0</v>
      </c>
      <c r="G12" s="55">
        <f t="shared" si="0"/>
        <v>46</v>
      </c>
      <c r="H12" s="47">
        <v>43</v>
      </c>
      <c r="I12" s="48">
        <v>0</v>
      </c>
      <c r="J12" s="49">
        <f t="shared" si="1"/>
        <v>43</v>
      </c>
      <c r="K12" s="54">
        <v>46</v>
      </c>
      <c r="L12" s="48">
        <v>0</v>
      </c>
      <c r="M12" s="55">
        <f t="shared" si="2"/>
        <v>46</v>
      </c>
      <c r="N12" s="54">
        <f t="shared" si="3"/>
        <v>89</v>
      </c>
      <c r="O12" s="48">
        <f t="shared" si="3"/>
        <v>0</v>
      </c>
      <c r="P12" s="55">
        <f t="shared" si="4"/>
        <v>89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69</v>
      </c>
      <c r="E13" s="45">
        <v>0</v>
      </c>
      <c r="F13" s="45">
        <v>0</v>
      </c>
      <c r="G13" s="53">
        <f t="shared" si="0"/>
        <v>69</v>
      </c>
      <c r="H13" s="44">
        <v>82</v>
      </c>
      <c r="I13" s="45">
        <v>0</v>
      </c>
      <c r="J13" s="46">
        <f t="shared" si="1"/>
        <v>82</v>
      </c>
      <c r="K13" s="52">
        <v>75</v>
      </c>
      <c r="L13" s="45">
        <v>0</v>
      </c>
      <c r="M13" s="53">
        <f t="shared" si="2"/>
        <v>75</v>
      </c>
      <c r="N13" s="52">
        <f t="shared" si="3"/>
        <v>157</v>
      </c>
      <c r="O13" s="45">
        <f t="shared" si="3"/>
        <v>0</v>
      </c>
      <c r="P13" s="53">
        <f t="shared" si="4"/>
        <v>157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99</v>
      </c>
      <c r="E14" s="48">
        <v>7</v>
      </c>
      <c r="F14" s="48">
        <v>0</v>
      </c>
      <c r="G14" s="55">
        <f t="shared" si="0"/>
        <v>106</v>
      </c>
      <c r="H14" s="47">
        <v>122</v>
      </c>
      <c r="I14" s="48">
        <v>2</v>
      </c>
      <c r="J14" s="49">
        <f t="shared" si="1"/>
        <v>124</v>
      </c>
      <c r="K14" s="54">
        <v>127</v>
      </c>
      <c r="L14" s="48">
        <v>7</v>
      </c>
      <c r="M14" s="55">
        <f t="shared" si="2"/>
        <v>134</v>
      </c>
      <c r="N14" s="54">
        <f t="shared" si="3"/>
        <v>249</v>
      </c>
      <c r="O14" s="48">
        <f t="shared" si="3"/>
        <v>9</v>
      </c>
      <c r="P14" s="55">
        <f t="shared" si="4"/>
        <v>258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149</v>
      </c>
      <c r="E15" s="45">
        <v>2</v>
      </c>
      <c r="F15" s="45">
        <v>1</v>
      </c>
      <c r="G15" s="53">
        <f t="shared" si="0"/>
        <v>152</v>
      </c>
      <c r="H15" s="44">
        <v>188</v>
      </c>
      <c r="I15" s="45">
        <v>1</v>
      </c>
      <c r="J15" s="46">
        <f t="shared" si="1"/>
        <v>189</v>
      </c>
      <c r="K15" s="52">
        <v>189</v>
      </c>
      <c r="L15" s="45">
        <v>2</v>
      </c>
      <c r="M15" s="53">
        <f t="shared" si="2"/>
        <v>191</v>
      </c>
      <c r="N15" s="52">
        <f t="shared" si="3"/>
        <v>377</v>
      </c>
      <c r="O15" s="45">
        <f t="shared" si="3"/>
        <v>3</v>
      </c>
      <c r="P15" s="53">
        <f t="shared" si="4"/>
        <v>380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49</v>
      </c>
      <c r="E16" s="48">
        <v>1</v>
      </c>
      <c r="F16" s="48">
        <v>0</v>
      </c>
      <c r="G16" s="55">
        <f t="shared" si="0"/>
        <v>50</v>
      </c>
      <c r="H16" s="47">
        <v>51</v>
      </c>
      <c r="I16" s="48">
        <v>1</v>
      </c>
      <c r="J16" s="49">
        <f t="shared" si="1"/>
        <v>52</v>
      </c>
      <c r="K16" s="54">
        <v>51</v>
      </c>
      <c r="L16" s="48">
        <v>0</v>
      </c>
      <c r="M16" s="55">
        <f t="shared" si="2"/>
        <v>51</v>
      </c>
      <c r="N16" s="54">
        <f t="shared" si="3"/>
        <v>102</v>
      </c>
      <c r="O16" s="48">
        <f t="shared" si="3"/>
        <v>1</v>
      </c>
      <c r="P16" s="55">
        <f t="shared" si="4"/>
        <v>103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66</v>
      </c>
      <c r="E17" s="45">
        <v>0</v>
      </c>
      <c r="F17" s="45">
        <v>0</v>
      </c>
      <c r="G17" s="53">
        <f t="shared" si="0"/>
        <v>66</v>
      </c>
      <c r="H17" s="44">
        <v>66</v>
      </c>
      <c r="I17" s="45">
        <v>0</v>
      </c>
      <c r="J17" s="46">
        <f t="shared" si="1"/>
        <v>66</v>
      </c>
      <c r="K17" s="52">
        <v>79</v>
      </c>
      <c r="L17" s="45">
        <v>0</v>
      </c>
      <c r="M17" s="53">
        <f t="shared" si="2"/>
        <v>79</v>
      </c>
      <c r="N17" s="52">
        <f t="shared" si="3"/>
        <v>145</v>
      </c>
      <c r="O17" s="45">
        <f t="shared" si="3"/>
        <v>0</v>
      </c>
      <c r="P17" s="53">
        <f t="shared" si="4"/>
        <v>145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27</v>
      </c>
      <c r="E18" s="48">
        <v>0</v>
      </c>
      <c r="F18" s="48">
        <v>0</v>
      </c>
      <c r="G18" s="55">
        <f t="shared" si="0"/>
        <v>27</v>
      </c>
      <c r="H18" s="47">
        <v>21</v>
      </c>
      <c r="I18" s="48">
        <v>0</v>
      </c>
      <c r="J18" s="49">
        <f t="shared" si="1"/>
        <v>21</v>
      </c>
      <c r="K18" s="54">
        <v>32</v>
      </c>
      <c r="L18" s="48">
        <v>0</v>
      </c>
      <c r="M18" s="55">
        <f t="shared" si="2"/>
        <v>32</v>
      </c>
      <c r="N18" s="54">
        <f t="shared" si="3"/>
        <v>53</v>
      </c>
      <c r="O18" s="48">
        <f t="shared" si="3"/>
        <v>0</v>
      </c>
      <c r="P18" s="55">
        <f t="shared" si="4"/>
        <v>53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28</v>
      </c>
      <c r="E19" s="45">
        <v>0</v>
      </c>
      <c r="F19" s="45">
        <v>0</v>
      </c>
      <c r="G19" s="53">
        <f t="shared" si="0"/>
        <v>28</v>
      </c>
      <c r="H19" s="44">
        <v>30</v>
      </c>
      <c r="I19" s="45">
        <v>0</v>
      </c>
      <c r="J19" s="46">
        <f t="shared" si="1"/>
        <v>30</v>
      </c>
      <c r="K19" s="52">
        <v>38</v>
      </c>
      <c r="L19" s="45">
        <v>0</v>
      </c>
      <c r="M19" s="53">
        <f t="shared" si="2"/>
        <v>38</v>
      </c>
      <c r="N19" s="52">
        <f t="shared" si="3"/>
        <v>68</v>
      </c>
      <c r="O19" s="45">
        <f t="shared" si="3"/>
        <v>0</v>
      </c>
      <c r="P19" s="53">
        <f t="shared" si="4"/>
        <v>68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44</v>
      </c>
      <c r="E20" s="48">
        <v>0</v>
      </c>
      <c r="F20" s="48">
        <v>0</v>
      </c>
      <c r="G20" s="55">
        <f t="shared" si="0"/>
        <v>44</v>
      </c>
      <c r="H20" s="47">
        <v>54</v>
      </c>
      <c r="I20" s="48">
        <v>0</v>
      </c>
      <c r="J20" s="49">
        <f t="shared" si="1"/>
        <v>54</v>
      </c>
      <c r="K20" s="54">
        <v>46</v>
      </c>
      <c r="L20" s="48">
        <v>0</v>
      </c>
      <c r="M20" s="55">
        <f t="shared" si="2"/>
        <v>46</v>
      </c>
      <c r="N20" s="54">
        <f t="shared" si="3"/>
        <v>100</v>
      </c>
      <c r="O20" s="48">
        <f t="shared" si="3"/>
        <v>0</v>
      </c>
      <c r="P20" s="55">
        <f t="shared" si="4"/>
        <v>100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26</v>
      </c>
      <c r="I21" s="45">
        <v>0</v>
      </c>
      <c r="J21" s="46">
        <f t="shared" si="1"/>
        <v>26</v>
      </c>
      <c r="K21" s="52">
        <v>25</v>
      </c>
      <c r="L21" s="45">
        <v>1</v>
      </c>
      <c r="M21" s="53">
        <f t="shared" si="2"/>
        <v>26</v>
      </c>
      <c r="N21" s="52">
        <f t="shared" si="3"/>
        <v>51</v>
      </c>
      <c r="O21" s="45">
        <f t="shared" si="3"/>
        <v>1</v>
      </c>
      <c r="P21" s="53">
        <f t="shared" si="4"/>
        <v>52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30</v>
      </c>
      <c r="I22" s="48">
        <v>0</v>
      </c>
      <c r="J22" s="49">
        <f t="shared" si="1"/>
        <v>30</v>
      </c>
      <c r="K22" s="54">
        <v>29</v>
      </c>
      <c r="L22" s="48">
        <v>0</v>
      </c>
      <c r="M22" s="55">
        <f t="shared" si="2"/>
        <v>29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19</v>
      </c>
      <c r="E24" s="48">
        <v>0</v>
      </c>
      <c r="F24" s="48">
        <v>1</v>
      </c>
      <c r="G24" s="55">
        <f t="shared" si="0"/>
        <v>20</v>
      </c>
      <c r="H24" s="47">
        <v>22</v>
      </c>
      <c r="I24" s="48">
        <v>0</v>
      </c>
      <c r="J24" s="49">
        <f t="shared" si="1"/>
        <v>22</v>
      </c>
      <c r="K24" s="54">
        <v>19</v>
      </c>
      <c r="L24" s="48">
        <v>1</v>
      </c>
      <c r="M24" s="55">
        <f t="shared" si="2"/>
        <v>20</v>
      </c>
      <c r="N24" s="54">
        <f t="shared" si="3"/>
        <v>41</v>
      </c>
      <c r="O24" s="48">
        <f t="shared" si="3"/>
        <v>1</v>
      </c>
      <c r="P24" s="55">
        <f t="shared" si="4"/>
        <v>42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28</v>
      </c>
      <c r="E25" s="45">
        <v>0</v>
      </c>
      <c r="F25" s="45">
        <v>0</v>
      </c>
      <c r="G25" s="53">
        <f t="shared" si="0"/>
        <v>28</v>
      </c>
      <c r="H25" s="44">
        <v>41</v>
      </c>
      <c r="I25" s="45">
        <v>0</v>
      </c>
      <c r="J25" s="46">
        <f t="shared" si="1"/>
        <v>41</v>
      </c>
      <c r="K25" s="52">
        <v>37</v>
      </c>
      <c r="L25" s="45">
        <v>0</v>
      </c>
      <c r="M25" s="53">
        <f t="shared" si="2"/>
        <v>37</v>
      </c>
      <c r="N25" s="52">
        <f t="shared" si="3"/>
        <v>78</v>
      </c>
      <c r="O25" s="45">
        <f t="shared" si="3"/>
        <v>0</v>
      </c>
      <c r="P25" s="53">
        <f t="shared" si="4"/>
        <v>78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36</v>
      </c>
      <c r="E26" s="48">
        <v>0</v>
      </c>
      <c r="F26" s="48">
        <v>0</v>
      </c>
      <c r="G26" s="55">
        <f t="shared" si="0"/>
        <v>36</v>
      </c>
      <c r="H26" s="47">
        <v>43</v>
      </c>
      <c r="I26" s="48">
        <v>0</v>
      </c>
      <c r="J26" s="49">
        <f t="shared" si="1"/>
        <v>43</v>
      </c>
      <c r="K26" s="54">
        <v>44</v>
      </c>
      <c r="L26" s="48">
        <v>0</v>
      </c>
      <c r="M26" s="55">
        <f t="shared" si="2"/>
        <v>44</v>
      </c>
      <c r="N26" s="54">
        <f t="shared" si="3"/>
        <v>87</v>
      </c>
      <c r="O26" s="48">
        <f t="shared" si="3"/>
        <v>0</v>
      </c>
      <c r="P26" s="55">
        <f t="shared" si="4"/>
        <v>87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36</v>
      </c>
      <c r="E27" s="45">
        <v>0</v>
      </c>
      <c r="F27" s="45">
        <v>0</v>
      </c>
      <c r="G27" s="53">
        <f t="shared" si="0"/>
        <v>36</v>
      </c>
      <c r="H27" s="44">
        <v>35</v>
      </c>
      <c r="I27" s="45">
        <v>0</v>
      </c>
      <c r="J27" s="46">
        <f t="shared" si="1"/>
        <v>35</v>
      </c>
      <c r="K27" s="52">
        <v>29</v>
      </c>
      <c r="L27" s="45">
        <v>0</v>
      </c>
      <c r="M27" s="53">
        <f t="shared" si="2"/>
        <v>29</v>
      </c>
      <c r="N27" s="52">
        <f t="shared" si="3"/>
        <v>64</v>
      </c>
      <c r="O27" s="45">
        <f t="shared" si="3"/>
        <v>0</v>
      </c>
      <c r="P27" s="53">
        <f t="shared" si="4"/>
        <v>64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49</v>
      </c>
      <c r="E28" s="48">
        <v>0</v>
      </c>
      <c r="F28" s="48">
        <v>0</v>
      </c>
      <c r="G28" s="55">
        <f t="shared" si="0"/>
        <v>49</v>
      </c>
      <c r="H28" s="47">
        <v>48</v>
      </c>
      <c r="I28" s="48">
        <v>0</v>
      </c>
      <c r="J28" s="49">
        <f t="shared" si="1"/>
        <v>48</v>
      </c>
      <c r="K28" s="54">
        <v>56</v>
      </c>
      <c r="L28" s="48">
        <v>0</v>
      </c>
      <c r="M28" s="55">
        <f t="shared" si="2"/>
        <v>56</v>
      </c>
      <c r="N28" s="54">
        <f t="shared" si="3"/>
        <v>104</v>
      </c>
      <c r="O28" s="48">
        <f t="shared" si="3"/>
        <v>0</v>
      </c>
      <c r="P28" s="55">
        <f t="shared" si="4"/>
        <v>104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59</v>
      </c>
      <c r="E29" s="45">
        <v>1</v>
      </c>
      <c r="F29" s="45">
        <v>0</v>
      </c>
      <c r="G29" s="53">
        <f t="shared" si="0"/>
        <v>60</v>
      </c>
      <c r="H29" s="44">
        <v>55</v>
      </c>
      <c r="I29" s="45">
        <v>0</v>
      </c>
      <c r="J29" s="46">
        <f t="shared" si="1"/>
        <v>55</v>
      </c>
      <c r="K29" s="52">
        <v>63</v>
      </c>
      <c r="L29" s="45">
        <v>1</v>
      </c>
      <c r="M29" s="53">
        <f t="shared" si="2"/>
        <v>64</v>
      </c>
      <c r="N29" s="52">
        <f t="shared" si="3"/>
        <v>118</v>
      </c>
      <c r="O29" s="45">
        <f t="shared" si="3"/>
        <v>1</v>
      </c>
      <c r="P29" s="53">
        <f t="shared" si="4"/>
        <v>119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30</v>
      </c>
      <c r="E30" s="48">
        <v>0</v>
      </c>
      <c r="F30" s="48">
        <v>0</v>
      </c>
      <c r="G30" s="55">
        <f t="shared" si="0"/>
        <v>30</v>
      </c>
      <c r="H30" s="47">
        <v>36</v>
      </c>
      <c r="I30" s="48">
        <v>0</v>
      </c>
      <c r="J30" s="49">
        <f t="shared" si="1"/>
        <v>36</v>
      </c>
      <c r="K30" s="54">
        <v>35</v>
      </c>
      <c r="L30" s="48">
        <v>0</v>
      </c>
      <c r="M30" s="55">
        <f t="shared" si="2"/>
        <v>35</v>
      </c>
      <c r="N30" s="54">
        <f t="shared" si="3"/>
        <v>71</v>
      </c>
      <c r="O30" s="48">
        <f t="shared" si="3"/>
        <v>0</v>
      </c>
      <c r="P30" s="55">
        <f t="shared" si="4"/>
        <v>71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98</v>
      </c>
      <c r="E31" s="45">
        <v>0</v>
      </c>
      <c r="F31" s="45">
        <v>0</v>
      </c>
      <c r="G31" s="53">
        <f t="shared" si="0"/>
        <v>98</v>
      </c>
      <c r="H31" s="44">
        <v>107</v>
      </c>
      <c r="I31" s="45">
        <v>0</v>
      </c>
      <c r="J31" s="46">
        <f t="shared" si="1"/>
        <v>107</v>
      </c>
      <c r="K31" s="52">
        <v>98</v>
      </c>
      <c r="L31" s="45">
        <v>0</v>
      </c>
      <c r="M31" s="53">
        <f t="shared" si="2"/>
        <v>98</v>
      </c>
      <c r="N31" s="52">
        <f t="shared" si="3"/>
        <v>205</v>
      </c>
      <c r="O31" s="45">
        <f t="shared" si="3"/>
        <v>0</v>
      </c>
      <c r="P31" s="53">
        <f t="shared" si="4"/>
        <v>205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41</v>
      </c>
      <c r="E32" s="48">
        <v>0</v>
      </c>
      <c r="F32" s="48">
        <v>0</v>
      </c>
      <c r="G32" s="55">
        <f t="shared" si="0"/>
        <v>41</v>
      </c>
      <c r="H32" s="47">
        <v>34</v>
      </c>
      <c r="I32" s="48">
        <v>0</v>
      </c>
      <c r="J32" s="49">
        <f t="shared" si="1"/>
        <v>34</v>
      </c>
      <c r="K32" s="54">
        <v>48</v>
      </c>
      <c r="L32" s="48">
        <v>0</v>
      </c>
      <c r="M32" s="55">
        <f t="shared" si="2"/>
        <v>48</v>
      </c>
      <c r="N32" s="54">
        <f t="shared" ref="N32:O48" si="5">H32+K32</f>
        <v>82</v>
      </c>
      <c r="O32" s="48">
        <f t="shared" si="5"/>
        <v>0</v>
      </c>
      <c r="P32" s="55">
        <f t="shared" si="4"/>
        <v>82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31</v>
      </c>
      <c r="E33" s="45">
        <v>0</v>
      </c>
      <c r="F33" s="45">
        <v>0</v>
      </c>
      <c r="G33" s="53">
        <f t="shared" si="0"/>
        <v>31</v>
      </c>
      <c r="H33" s="44">
        <v>29</v>
      </c>
      <c r="I33" s="45">
        <v>0</v>
      </c>
      <c r="J33" s="46">
        <f t="shared" si="1"/>
        <v>29</v>
      </c>
      <c r="K33" s="52">
        <v>34</v>
      </c>
      <c r="L33" s="45">
        <v>0</v>
      </c>
      <c r="M33" s="53">
        <f t="shared" si="2"/>
        <v>34</v>
      </c>
      <c r="N33" s="52">
        <f t="shared" si="5"/>
        <v>63</v>
      </c>
      <c r="O33" s="45">
        <f t="shared" si="5"/>
        <v>0</v>
      </c>
      <c r="P33" s="53">
        <f t="shared" si="4"/>
        <v>63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55</v>
      </c>
      <c r="E34" s="48">
        <v>0</v>
      </c>
      <c r="F34" s="48">
        <v>0</v>
      </c>
      <c r="G34" s="55">
        <f t="shared" si="0"/>
        <v>55</v>
      </c>
      <c r="H34" s="47">
        <v>60</v>
      </c>
      <c r="I34" s="48">
        <v>0</v>
      </c>
      <c r="J34" s="49">
        <f t="shared" si="1"/>
        <v>60</v>
      </c>
      <c r="K34" s="54">
        <v>74</v>
      </c>
      <c r="L34" s="48">
        <v>0</v>
      </c>
      <c r="M34" s="55">
        <f t="shared" si="2"/>
        <v>74</v>
      </c>
      <c r="N34" s="54">
        <f t="shared" si="5"/>
        <v>134</v>
      </c>
      <c r="O34" s="48">
        <f t="shared" si="5"/>
        <v>0</v>
      </c>
      <c r="P34" s="55">
        <f t="shared" si="4"/>
        <v>134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101</v>
      </c>
      <c r="E35" s="45">
        <v>0</v>
      </c>
      <c r="F35" s="45">
        <v>1</v>
      </c>
      <c r="G35" s="53">
        <f t="shared" si="0"/>
        <v>102</v>
      </c>
      <c r="H35" s="44">
        <v>129</v>
      </c>
      <c r="I35" s="45">
        <v>0</v>
      </c>
      <c r="J35" s="46">
        <f t="shared" si="1"/>
        <v>129</v>
      </c>
      <c r="K35" s="52">
        <v>124</v>
      </c>
      <c r="L35" s="45">
        <v>1</v>
      </c>
      <c r="M35" s="53">
        <f t="shared" si="2"/>
        <v>125</v>
      </c>
      <c r="N35" s="52">
        <f t="shared" si="5"/>
        <v>253</v>
      </c>
      <c r="O35" s="45">
        <f t="shared" si="5"/>
        <v>1</v>
      </c>
      <c r="P35" s="53">
        <f t="shared" si="4"/>
        <v>254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100</v>
      </c>
      <c r="E36" s="48">
        <v>0</v>
      </c>
      <c r="F36" s="48">
        <v>2</v>
      </c>
      <c r="G36" s="55">
        <f t="shared" si="0"/>
        <v>102</v>
      </c>
      <c r="H36" s="47">
        <v>127</v>
      </c>
      <c r="I36" s="48">
        <v>0</v>
      </c>
      <c r="J36" s="49">
        <f t="shared" si="1"/>
        <v>127</v>
      </c>
      <c r="K36" s="54">
        <v>108</v>
      </c>
      <c r="L36" s="48">
        <v>2</v>
      </c>
      <c r="M36" s="55">
        <f t="shared" si="2"/>
        <v>110</v>
      </c>
      <c r="N36" s="54">
        <f t="shared" si="5"/>
        <v>235</v>
      </c>
      <c r="O36" s="48">
        <f t="shared" si="5"/>
        <v>2</v>
      </c>
      <c r="P36" s="55">
        <f t="shared" si="4"/>
        <v>237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120</v>
      </c>
      <c r="E37" s="45">
        <v>18</v>
      </c>
      <c r="F37" s="45">
        <v>0</v>
      </c>
      <c r="G37" s="53">
        <f t="shared" si="0"/>
        <v>138</v>
      </c>
      <c r="H37" s="44">
        <v>140</v>
      </c>
      <c r="I37" s="45">
        <v>0</v>
      </c>
      <c r="J37" s="46">
        <f t="shared" si="1"/>
        <v>140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265</v>
      </c>
      <c r="O37" s="45">
        <f t="shared" si="5"/>
        <v>18</v>
      </c>
      <c r="P37" s="53">
        <f t="shared" si="4"/>
        <v>283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48</v>
      </c>
      <c r="E38" s="48">
        <v>0</v>
      </c>
      <c r="F38" s="48">
        <v>0</v>
      </c>
      <c r="G38" s="55">
        <f t="shared" si="0"/>
        <v>48</v>
      </c>
      <c r="H38" s="47">
        <v>53</v>
      </c>
      <c r="I38" s="48">
        <v>0</v>
      </c>
      <c r="J38" s="49">
        <f t="shared" si="1"/>
        <v>53</v>
      </c>
      <c r="K38" s="54">
        <v>49</v>
      </c>
      <c r="L38" s="48">
        <v>0</v>
      </c>
      <c r="M38" s="55">
        <f t="shared" si="2"/>
        <v>49</v>
      </c>
      <c r="N38" s="54">
        <f t="shared" si="5"/>
        <v>102</v>
      </c>
      <c r="O38" s="48">
        <f t="shared" si="5"/>
        <v>0</v>
      </c>
      <c r="P38" s="55">
        <f t="shared" si="4"/>
        <v>102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42</v>
      </c>
      <c r="E39" s="45">
        <v>0</v>
      </c>
      <c r="F39" s="45">
        <v>1</v>
      </c>
      <c r="G39" s="53">
        <f t="shared" si="0"/>
        <v>43</v>
      </c>
      <c r="H39" s="44">
        <v>43</v>
      </c>
      <c r="I39" s="45">
        <v>0</v>
      </c>
      <c r="J39" s="46">
        <f t="shared" si="1"/>
        <v>43</v>
      </c>
      <c r="K39" s="52">
        <v>39</v>
      </c>
      <c r="L39" s="45">
        <v>1</v>
      </c>
      <c r="M39" s="53">
        <f t="shared" si="2"/>
        <v>40</v>
      </c>
      <c r="N39" s="52">
        <f t="shared" si="5"/>
        <v>82</v>
      </c>
      <c r="O39" s="45">
        <f t="shared" si="5"/>
        <v>1</v>
      </c>
      <c r="P39" s="53">
        <f t="shared" si="4"/>
        <v>83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22</v>
      </c>
      <c r="E40" s="48">
        <v>0</v>
      </c>
      <c r="F40" s="48">
        <v>0</v>
      </c>
      <c r="G40" s="55">
        <f t="shared" si="0"/>
        <v>22</v>
      </c>
      <c r="H40" s="47">
        <v>26</v>
      </c>
      <c r="I40" s="48">
        <v>0</v>
      </c>
      <c r="J40" s="49">
        <f t="shared" si="1"/>
        <v>26</v>
      </c>
      <c r="K40" s="54">
        <v>26</v>
      </c>
      <c r="L40" s="48">
        <v>0</v>
      </c>
      <c r="M40" s="55">
        <f t="shared" si="2"/>
        <v>26</v>
      </c>
      <c r="N40" s="54">
        <f t="shared" si="5"/>
        <v>52</v>
      </c>
      <c r="O40" s="48">
        <f t="shared" si="5"/>
        <v>0</v>
      </c>
      <c r="P40" s="55">
        <f t="shared" si="4"/>
        <v>52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49</v>
      </c>
      <c r="E41" s="45">
        <v>0</v>
      </c>
      <c r="F41" s="45">
        <v>0</v>
      </c>
      <c r="G41" s="53">
        <f t="shared" si="0"/>
        <v>49</v>
      </c>
      <c r="H41" s="44">
        <v>49</v>
      </c>
      <c r="I41" s="45">
        <v>0</v>
      </c>
      <c r="J41" s="46">
        <f t="shared" si="1"/>
        <v>49</v>
      </c>
      <c r="K41" s="52">
        <v>67</v>
      </c>
      <c r="L41" s="45">
        <v>0</v>
      </c>
      <c r="M41" s="53">
        <f t="shared" si="2"/>
        <v>67</v>
      </c>
      <c r="N41" s="52">
        <f t="shared" si="5"/>
        <v>116</v>
      </c>
      <c r="O41" s="45">
        <f t="shared" si="5"/>
        <v>0</v>
      </c>
      <c r="P41" s="53">
        <f t="shared" si="4"/>
        <v>116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57</v>
      </c>
      <c r="E42" s="48">
        <v>0</v>
      </c>
      <c r="F42" s="48">
        <v>2</v>
      </c>
      <c r="G42" s="55">
        <f t="shared" si="0"/>
        <v>59</v>
      </c>
      <c r="H42" s="47">
        <v>79</v>
      </c>
      <c r="I42" s="48">
        <v>0</v>
      </c>
      <c r="J42" s="49">
        <f t="shared" si="1"/>
        <v>79</v>
      </c>
      <c r="K42" s="54">
        <v>84</v>
      </c>
      <c r="L42" s="48">
        <v>2</v>
      </c>
      <c r="M42" s="55">
        <f t="shared" si="2"/>
        <v>86</v>
      </c>
      <c r="N42" s="54">
        <f t="shared" si="5"/>
        <v>163</v>
      </c>
      <c r="O42" s="48">
        <f t="shared" si="5"/>
        <v>2</v>
      </c>
      <c r="P42" s="55">
        <f t="shared" si="4"/>
        <v>165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5"/>
        <v>76</v>
      </c>
      <c r="O43" s="45">
        <f t="shared" si="5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28</v>
      </c>
      <c r="I44" s="48">
        <v>1</v>
      </c>
      <c r="J44" s="49">
        <f t="shared" si="1"/>
        <v>29</v>
      </c>
      <c r="K44" s="54">
        <v>29</v>
      </c>
      <c r="L44" s="48">
        <v>0</v>
      </c>
      <c r="M44" s="55">
        <f t="shared" si="2"/>
        <v>29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74</v>
      </c>
      <c r="E45" s="45">
        <v>0</v>
      </c>
      <c r="F45" s="45">
        <v>0</v>
      </c>
      <c r="G45" s="53">
        <f t="shared" si="0"/>
        <v>74</v>
      </c>
      <c r="H45" s="44">
        <v>74</v>
      </c>
      <c r="I45" s="45">
        <v>0</v>
      </c>
      <c r="J45" s="46">
        <f t="shared" si="1"/>
        <v>74</v>
      </c>
      <c r="K45" s="52">
        <v>68</v>
      </c>
      <c r="L45" s="45">
        <v>0</v>
      </c>
      <c r="M45" s="53">
        <f t="shared" si="2"/>
        <v>68</v>
      </c>
      <c r="N45" s="52">
        <f t="shared" si="5"/>
        <v>142</v>
      </c>
      <c r="O45" s="45">
        <f t="shared" si="5"/>
        <v>0</v>
      </c>
      <c r="P45" s="53">
        <f t="shared" si="4"/>
        <v>142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65</v>
      </c>
      <c r="E46" s="48">
        <v>0</v>
      </c>
      <c r="F46" s="48">
        <v>0</v>
      </c>
      <c r="G46" s="55">
        <f t="shared" si="0"/>
        <v>65</v>
      </c>
      <c r="H46" s="47">
        <v>68</v>
      </c>
      <c r="I46" s="48">
        <v>0</v>
      </c>
      <c r="J46" s="49">
        <f t="shared" si="1"/>
        <v>68</v>
      </c>
      <c r="K46" s="54">
        <v>69</v>
      </c>
      <c r="L46" s="48">
        <v>0</v>
      </c>
      <c r="M46" s="55">
        <f t="shared" si="2"/>
        <v>69</v>
      </c>
      <c r="N46" s="54">
        <f t="shared" si="5"/>
        <v>137</v>
      </c>
      <c r="O46" s="48">
        <f t="shared" si="5"/>
        <v>0</v>
      </c>
      <c r="P46" s="55">
        <f t="shared" si="4"/>
        <v>137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30</v>
      </c>
      <c r="I47" s="45">
        <v>0</v>
      </c>
      <c r="J47" s="46">
        <f t="shared" si="1"/>
        <v>30</v>
      </c>
      <c r="K47" s="52">
        <v>34</v>
      </c>
      <c r="L47" s="45">
        <v>0</v>
      </c>
      <c r="M47" s="53">
        <f t="shared" si="2"/>
        <v>34</v>
      </c>
      <c r="N47" s="52">
        <f t="shared" si="5"/>
        <v>64</v>
      </c>
      <c r="O47" s="45">
        <f t="shared" si="5"/>
        <v>0</v>
      </c>
      <c r="P47" s="53">
        <f t="shared" si="4"/>
        <v>64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0</v>
      </c>
      <c r="G48" s="55">
        <f t="shared" si="0"/>
        <v>198</v>
      </c>
      <c r="H48" s="47">
        <v>182</v>
      </c>
      <c r="I48" s="48">
        <v>0</v>
      </c>
      <c r="J48" s="49">
        <f t="shared" si="1"/>
        <v>182</v>
      </c>
      <c r="K48" s="54">
        <v>221</v>
      </c>
      <c r="L48" s="48">
        <v>0</v>
      </c>
      <c r="M48" s="55">
        <f t="shared" si="2"/>
        <v>221</v>
      </c>
      <c r="N48" s="54">
        <f t="shared" si="5"/>
        <v>403</v>
      </c>
      <c r="O48" s="48">
        <f t="shared" si="5"/>
        <v>0</v>
      </c>
      <c r="P48" s="55">
        <f t="shared" si="4"/>
        <v>403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3118</v>
      </c>
      <c r="E49" s="45">
        <f t="shared" si="6"/>
        <v>71</v>
      </c>
      <c r="F49" s="45">
        <f t="shared" si="6"/>
        <v>15</v>
      </c>
      <c r="G49" s="53">
        <f>SUM(G5:G48)</f>
        <v>3204</v>
      </c>
      <c r="H49" s="44">
        <f t="shared" si="6"/>
        <v>3498</v>
      </c>
      <c r="I49" s="45">
        <f t="shared" si="6"/>
        <v>10</v>
      </c>
      <c r="J49" s="46">
        <f t="shared" si="6"/>
        <v>3508</v>
      </c>
      <c r="K49" s="52">
        <f t="shared" si="6"/>
        <v>3536</v>
      </c>
      <c r="L49" s="45">
        <f t="shared" si="6"/>
        <v>80</v>
      </c>
      <c r="M49" s="53">
        <f t="shared" si="6"/>
        <v>3616</v>
      </c>
      <c r="N49" s="52">
        <f>SUM(N5:N48)</f>
        <v>7034</v>
      </c>
      <c r="O49" s="45">
        <f t="shared" si="6"/>
        <v>90</v>
      </c>
      <c r="P49" s="53">
        <f>SUM(P5:P48)</f>
        <v>7124</v>
      </c>
    </row>
    <row r="50" spans="1:16" ht="16.5" customHeight="1" x14ac:dyDescent="0.25">
      <c r="A50" s="410" t="s">
        <v>49</v>
      </c>
      <c r="B50" s="411"/>
      <c r="C50" s="411"/>
      <c r="D50" s="82">
        <f>'H26.12'!D49-'H26.11'!D49</f>
        <v>2</v>
      </c>
      <c r="E50" s="83">
        <f>'H26.12'!E49-'H26.11'!E49</f>
        <v>0</v>
      </c>
      <c r="F50" s="83">
        <f>'H26.12'!F49-'H26.11'!F49</f>
        <v>0</v>
      </c>
      <c r="G50" s="84">
        <f>'H26.12'!G49-'H26.11'!G49</f>
        <v>2</v>
      </c>
      <c r="H50" s="82">
        <f>'H26.12'!H49-'H26.11'!H49</f>
        <v>-10</v>
      </c>
      <c r="I50" s="83">
        <f>'H26.12'!I49-'H26.11'!I49</f>
        <v>0</v>
      </c>
      <c r="J50" s="84">
        <f>'H26.12'!J49-'H26.11'!J49</f>
        <v>-10</v>
      </c>
      <c r="K50" s="82">
        <f>'H26.12'!K49-'H26.11'!K49</f>
        <v>-12</v>
      </c>
      <c r="L50" s="83">
        <f>'H26.12'!L49-'H26.11'!L49</f>
        <v>0</v>
      </c>
      <c r="M50" s="84">
        <f>'H26.12'!M49-'H26.11'!M49</f>
        <v>-12</v>
      </c>
      <c r="N50" s="82">
        <f>'H26.12'!N49-'H26.11'!N49</f>
        <v>-22</v>
      </c>
      <c r="O50" s="83">
        <f>'H26.12'!O49-'H26.11'!O49</f>
        <v>0</v>
      </c>
      <c r="P50" s="83">
        <f>'H26.12'!P49-'H26.11'!P49</f>
        <v>-22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134">
    <tabColor rgb="FFFF99CC"/>
  </sheetPr>
  <dimension ref="A1:S50"/>
  <sheetViews>
    <sheetView topLeftCell="A37" zoomScale="115" zoomScaleNormal="115" workbookViewId="0">
      <selection activeCell="F48" sqref="F48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116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95</v>
      </c>
      <c r="I5" s="45">
        <v>0</v>
      </c>
      <c r="J5" s="46">
        <f t="shared" ref="J5:J48" si="1">SUM(H5:I5)</f>
        <v>95</v>
      </c>
      <c r="K5" s="52">
        <v>82</v>
      </c>
      <c r="L5" s="45">
        <v>0</v>
      </c>
      <c r="M5" s="53">
        <f t="shared" ref="M5:M48" si="2">SUM(K5:L5)</f>
        <v>82</v>
      </c>
      <c r="N5" s="52">
        <f t="shared" ref="N5:O31" si="3">H5+K5</f>
        <v>177</v>
      </c>
      <c r="O5" s="45">
        <f t="shared" si="3"/>
        <v>0</v>
      </c>
      <c r="P5" s="53">
        <f t="shared" ref="P5:P48" si="4">SUM(N5:O5)</f>
        <v>177</v>
      </c>
    </row>
    <row r="6" spans="1:19" ht="16.5" customHeight="1" x14ac:dyDescent="0.25">
      <c r="A6" s="39">
        <v>2</v>
      </c>
      <c r="B6" s="40" t="s">
        <v>9</v>
      </c>
      <c r="C6" s="40"/>
      <c r="D6" s="54">
        <v>196</v>
      </c>
      <c r="E6" s="48">
        <v>40</v>
      </c>
      <c r="F6" s="48">
        <v>0</v>
      </c>
      <c r="G6" s="55">
        <f t="shared" si="0"/>
        <v>236</v>
      </c>
      <c r="H6" s="47">
        <v>230</v>
      </c>
      <c r="I6" s="48">
        <v>3</v>
      </c>
      <c r="J6" s="49">
        <f t="shared" si="1"/>
        <v>233</v>
      </c>
      <c r="K6" s="54">
        <v>239</v>
      </c>
      <c r="L6" s="48">
        <v>37</v>
      </c>
      <c r="M6" s="55">
        <f t="shared" si="2"/>
        <v>276</v>
      </c>
      <c r="N6" s="54">
        <f t="shared" si="3"/>
        <v>469</v>
      </c>
      <c r="O6" s="48">
        <f t="shared" si="3"/>
        <v>40</v>
      </c>
      <c r="P6" s="55">
        <f t="shared" si="4"/>
        <v>509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345</v>
      </c>
      <c r="E7" s="45">
        <v>1</v>
      </c>
      <c r="F7" s="45">
        <v>0</v>
      </c>
      <c r="G7" s="53">
        <f t="shared" si="0"/>
        <v>346</v>
      </c>
      <c r="H7" s="44">
        <v>366</v>
      </c>
      <c r="I7" s="45">
        <v>0</v>
      </c>
      <c r="J7" s="46">
        <f t="shared" si="1"/>
        <v>366</v>
      </c>
      <c r="K7" s="52">
        <v>289</v>
      </c>
      <c r="L7" s="45">
        <v>1</v>
      </c>
      <c r="M7" s="53">
        <f t="shared" si="2"/>
        <v>290</v>
      </c>
      <c r="N7" s="52">
        <f t="shared" si="3"/>
        <v>655</v>
      </c>
      <c r="O7" s="45">
        <f t="shared" si="3"/>
        <v>1</v>
      </c>
      <c r="P7" s="53">
        <f t="shared" si="4"/>
        <v>656</v>
      </c>
    </row>
    <row r="8" spans="1:19" ht="16.5" customHeight="1" x14ac:dyDescent="0.25">
      <c r="A8" s="39">
        <v>4</v>
      </c>
      <c r="B8" s="40" t="s">
        <v>7</v>
      </c>
      <c r="C8" s="40"/>
      <c r="D8" s="54">
        <v>66</v>
      </c>
      <c r="E8" s="48">
        <v>1</v>
      </c>
      <c r="F8" s="48">
        <v>1</v>
      </c>
      <c r="G8" s="55">
        <f t="shared" si="0"/>
        <v>68</v>
      </c>
      <c r="H8" s="47">
        <v>66</v>
      </c>
      <c r="I8" s="48">
        <v>1</v>
      </c>
      <c r="J8" s="49">
        <f t="shared" si="1"/>
        <v>67</v>
      </c>
      <c r="K8" s="54">
        <v>73</v>
      </c>
      <c r="L8" s="48">
        <v>3</v>
      </c>
      <c r="M8" s="55">
        <f t="shared" si="2"/>
        <v>76</v>
      </c>
      <c r="N8" s="54">
        <f t="shared" si="3"/>
        <v>139</v>
      </c>
      <c r="O8" s="48">
        <f t="shared" si="3"/>
        <v>4</v>
      </c>
      <c r="P8" s="55">
        <f t="shared" si="4"/>
        <v>143</v>
      </c>
    </row>
    <row r="9" spans="1:19" ht="16.5" customHeight="1" x14ac:dyDescent="0.25">
      <c r="A9" s="37">
        <v>5</v>
      </c>
      <c r="B9" s="38" t="s">
        <v>5</v>
      </c>
      <c r="C9" s="38"/>
      <c r="D9" s="52">
        <v>51</v>
      </c>
      <c r="E9" s="45">
        <v>0</v>
      </c>
      <c r="F9" s="45">
        <v>0</v>
      </c>
      <c r="G9" s="53">
        <f t="shared" si="0"/>
        <v>51</v>
      </c>
      <c r="H9" s="44">
        <v>69</v>
      </c>
      <c r="I9" s="45">
        <v>0</v>
      </c>
      <c r="J9" s="46">
        <f t="shared" si="1"/>
        <v>69</v>
      </c>
      <c r="K9" s="52">
        <v>68</v>
      </c>
      <c r="L9" s="45">
        <v>0</v>
      </c>
      <c r="M9" s="53">
        <f t="shared" si="2"/>
        <v>68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265</v>
      </c>
      <c r="E10" s="48">
        <v>0</v>
      </c>
      <c r="F10" s="48">
        <v>4</v>
      </c>
      <c r="G10" s="55">
        <f t="shared" si="0"/>
        <v>269</v>
      </c>
      <c r="H10" s="47">
        <v>343</v>
      </c>
      <c r="I10" s="48">
        <v>1</v>
      </c>
      <c r="J10" s="49">
        <f t="shared" si="1"/>
        <v>344</v>
      </c>
      <c r="K10" s="54">
        <v>369</v>
      </c>
      <c r="L10" s="48">
        <v>3</v>
      </c>
      <c r="M10" s="55">
        <f t="shared" si="2"/>
        <v>372</v>
      </c>
      <c r="N10" s="54">
        <f t="shared" si="3"/>
        <v>712</v>
      </c>
      <c r="O10" s="48">
        <f t="shared" si="3"/>
        <v>4</v>
      </c>
      <c r="P10" s="55">
        <f t="shared" si="4"/>
        <v>716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45</v>
      </c>
      <c r="E11" s="45">
        <v>0</v>
      </c>
      <c r="F11" s="45">
        <v>0</v>
      </c>
      <c r="G11" s="53">
        <f t="shared" si="0"/>
        <v>45</v>
      </c>
      <c r="H11" s="44">
        <v>42</v>
      </c>
      <c r="I11" s="45">
        <v>0</v>
      </c>
      <c r="J11" s="46">
        <f t="shared" si="1"/>
        <v>42</v>
      </c>
      <c r="K11" s="52">
        <v>50</v>
      </c>
      <c r="L11" s="45">
        <v>0</v>
      </c>
      <c r="M11" s="53">
        <f t="shared" si="2"/>
        <v>50</v>
      </c>
      <c r="N11" s="52">
        <f t="shared" si="3"/>
        <v>92</v>
      </c>
      <c r="O11" s="45">
        <f t="shared" si="3"/>
        <v>0</v>
      </c>
      <c r="P11" s="53">
        <f t="shared" si="4"/>
        <v>92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46</v>
      </c>
      <c r="E12" s="48">
        <v>0</v>
      </c>
      <c r="F12" s="48">
        <v>0</v>
      </c>
      <c r="G12" s="55">
        <f t="shared" si="0"/>
        <v>46</v>
      </c>
      <c r="H12" s="47">
        <v>44</v>
      </c>
      <c r="I12" s="48">
        <v>0</v>
      </c>
      <c r="J12" s="49">
        <f t="shared" si="1"/>
        <v>44</v>
      </c>
      <c r="K12" s="54">
        <v>46</v>
      </c>
      <c r="L12" s="48">
        <v>0</v>
      </c>
      <c r="M12" s="55">
        <f t="shared" si="2"/>
        <v>46</v>
      </c>
      <c r="N12" s="54">
        <f t="shared" si="3"/>
        <v>90</v>
      </c>
      <c r="O12" s="48">
        <f t="shared" si="3"/>
        <v>0</v>
      </c>
      <c r="P12" s="55">
        <f t="shared" si="4"/>
        <v>90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68</v>
      </c>
      <c r="E13" s="45">
        <v>0</v>
      </c>
      <c r="F13" s="45">
        <v>0</v>
      </c>
      <c r="G13" s="53">
        <f t="shared" si="0"/>
        <v>68</v>
      </c>
      <c r="H13" s="44">
        <v>80</v>
      </c>
      <c r="I13" s="45">
        <v>0</v>
      </c>
      <c r="J13" s="46">
        <f t="shared" si="1"/>
        <v>80</v>
      </c>
      <c r="K13" s="52">
        <v>75</v>
      </c>
      <c r="L13" s="45">
        <v>0</v>
      </c>
      <c r="M13" s="53">
        <f t="shared" si="2"/>
        <v>75</v>
      </c>
      <c r="N13" s="52">
        <f t="shared" si="3"/>
        <v>155</v>
      </c>
      <c r="O13" s="45">
        <f t="shared" si="3"/>
        <v>0</v>
      </c>
      <c r="P13" s="53">
        <f t="shared" si="4"/>
        <v>155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87</v>
      </c>
      <c r="E14" s="48">
        <v>7</v>
      </c>
      <c r="F14" s="48">
        <v>0</v>
      </c>
      <c r="G14" s="55">
        <f t="shared" si="0"/>
        <v>94</v>
      </c>
      <c r="H14" s="47">
        <v>111</v>
      </c>
      <c r="I14" s="48">
        <v>2</v>
      </c>
      <c r="J14" s="49">
        <f t="shared" si="1"/>
        <v>113</v>
      </c>
      <c r="K14" s="54">
        <v>124</v>
      </c>
      <c r="L14" s="48">
        <v>7</v>
      </c>
      <c r="M14" s="55">
        <f t="shared" si="2"/>
        <v>131</v>
      </c>
      <c r="N14" s="54">
        <f t="shared" si="3"/>
        <v>235</v>
      </c>
      <c r="O14" s="48">
        <f t="shared" si="3"/>
        <v>9</v>
      </c>
      <c r="P14" s="55">
        <f t="shared" si="4"/>
        <v>244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151</v>
      </c>
      <c r="E15" s="45">
        <v>2</v>
      </c>
      <c r="F15" s="45">
        <v>0</v>
      </c>
      <c r="G15" s="53">
        <f t="shared" si="0"/>
        <v>153</v>
      </c>
      <c r="H15" s="44">
        <v>189</v>
      </c>
      <c r="I15" s="45">
        <v>1</v>
      </c>
      <c r="J15" s="46">
        <f t="shared" si="1"/>
        <v>190</v>
      </c>
      <c r="K15" s="52">
        <v>192</v>
      </c>
      <c r="L15" s="45">
        <v>1</v>
      </c>
      <c r="M15" s="53">
        <f t="shared" si="2"/>
        <v>193</v>
      </c>
      <c r="N15" s="52">
        <f t="shared" si="3"/>
        <v>381</v>
      </c>
      <c r="O15" s="45">
        <f t="shared" si="3"/>
        <v>2</v>
      </c>
      <c r="P15" s="53">
        <f t="shared" si="4"/>
        <v>383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49</v>
      </c>
      <c r="E16" s="48">
        <v>1</v>
      </c>
      <c r="F16" s="48">
        <v>0</v>
      </c>
      <c r="G16" s="55">
        <f t="shared" si="0"/>
        <v>50</v>
      </c>
      <c r="H16" s="47">
        <v>51</v>
      </c>
      <c r="I16" s="48">
        <v>1</v>
      </c>
      <c r="J16" s="49">
        <f t="shared" si="1"/>
        <v>52</v>
      </c>
      <c r="K16" s="54">
        <v>51</v>
      </c>
      <c r="L16" s="48">
        <v>0</v>
      </c>
      <c r="M16" s="55">
        <f t="shared" si="2"/>
        <v>51</v>
      </c>
      <c r="N16" s="54">
        <f t="shared" si="3"/>
        <v>102</v>
      </c>
      <c r="O16" s="48">
        <f t="shared" si="3"/>
        <v>1</v>
      </c>
      <c r="P16" s="55">
        <f t="shared" si="4"/>
        <v>103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0</v>
      </c>
      <c r="F17" s="45">
        <v>0</v>
      </c>
      <c r="G17" s="53">
        <f t="shared" si="0"/>
        <v>67</v>
      </c>
      <c r="H17" s="44">
        <v>69</v>
      </c>
      <c r="I17" s="45">
        <v>0</v>
      </c>
      <c r="J17" s="46">
        <f t="shared" si="1"/>
        <v>69</v>
      </c>
      <c r="K17" s="52">
        <v>81</v>
      </c>
      <c r="L17" s="45">
        <v>0</v>
      </c>
      <c r="M17" s="53">
        <f t="shared" si="2"/>
        <v>81</v>
      </c>
      <c r="N17" s="52">
        <f t="shared" si="3"/>
        <v>150</v>
      </c>
      <c r="O17" s="45">
        <f t="shared" si="3"/>
        <v>0</v>
      </c>
      <c r="P17" s="53">
        <f t="shared" si="4"/>
        <v>150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27</v>
      </c>
      <c r="E18" s="48">
        <v>0</v>
      </c>
      <c r="F18" s="48">
        <v>0</v>
      </c>
      <c r="G18" s="55">
        <f t="shared" si="0"/>
        <v>27</v>
      </c>
      <c r="H18" s="47">
        <v>21</v>
      </c>
      <c r="I18" s="48">
        <v>0</v>
      </c>
      <c r="J18" s="49">
        <f t="shared" si="1"/>
        <v>21</v>
      </c>
      <c r="K18" s="54">
        <v>32</v>
      </c>
      <c r="L18" s="48">
        <v>0</v>
      </c>
      <c r="M18" s="55">
        <f t="shared" si="2"/>
        <v>32</v>
      </c>
      <c r="N18" s="54">
        <f t="shared" si="3"/>
        <v>53</v>
      </c>
      <c r="O18" s="48">
        <f t="shared" si="3"/>
        <v>0</v>
      </c>
      <c r="P18" s="55">
        <f t="shared" si="4"/>
        <v>53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29</v>
      </c>
      <c r="E19" s="45">
        <v>0</v>
      </c>
      <c r="F19" s="45">
        <v>0</v>
      </c>
      <c r="G19" s="53">
        <f t="shared" si="0"/>
        <v>29</v>
      </c>
      <c r="H19" s="44">
        <v>30</v>
      </c>
      <c r="I19" s="45">
        <v>0</v>
      </c>
      <c r="J19" s="46">
        <f t="shared" si="1"/>
        <v>30</v>
      </c>
      <c r="K19" s="52">
        <v>39</v>
      </c>
      <c r="L19" s="45">
        <v>0</v>
      </c>
      <c r="M19" s="53">
        <f t="shared" si="2"/>
        <v>39</v>
      </c>
      <c r="N19" s="52">
        <f t="shared" si="3"/>
        <v>69</v>
      </c>
      <c r="O19" s="45">
        <f t="shared" si="3"/>
        <v>0</v>
      </c>
      <c r="P19" s="53">
        <f t="shared" si="4"/>
        <v>69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44</v>
      </c>
      <c r="E20" s="48">
        <v>0</v>
      </c>
      <c r="F20" s="48">
        <v>0</v>
      </c>
      <c r="G20" s="55">
        <f t="shared" si="0"/>
        <v>44</v>
      </c>
      <c r="H20" s="47">
        <v>56</v>
      </c>
      <c r="I20" s="48">
        <v>0</v>
      </c>
      <c r="J20" s="49">
        <f t="shared" si="1"/>
        <v>56</v>
      </c>
      <c r="K20" s="54">
        <v>46</v>
      </c>
      <c r="L20" s="48">
        <v>0</v>
      </c>
      <c r="M20" s="55">
        <f t="shared" si="2"/>
        <v>46</v>
      </c>
      <c r="N20" s="54">
        <f t="shared" si="3"/>
        <v>102</v>
      </c>
      <c r="O20" s="48">
        <f t="shared" si="3"/>
        <v>0</v>
      </c>
      <c r="P20" s="55">
        <f t="shared" si="4"/>
        <v>102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26</v>
      </c>
      <c r="I21" s="45">
        <v>0</v>
      </c>
      <c r="J21" s="46">
        <f t="shared" si="1"/>
        <v>26</v>
      </c>
      <c r="K21" s="52">
        <v>25</v>
      </c>
      <c r="L21" s="45">
        <v>1</v>
      </c>
      <c r="M21" s="53">
        <f t="shared" si="2"/>
        <v>26</v>
      </c>
      <c r="N21" s="52">
        <f t="shared" si="3"/>
        <v>51</v>
      </c>
      <c r="O21" s="45">
        <f t="shared" si="3"/>
        <v>1</v>
      </c>
      <c r="P21" s="53">
        <f t="shared" si="4"/>
        <v>52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30</v>
      </c>
      <c r="I22" s="48">
        <v>0</v>
      </c>
      <c r="J22" s="49">
        <f t="shared" si="1"/>
        <v>30</v>
      </c>
      <c r="K22" s="54">
        <v>29</v>
      </c>
      <c r="L22" s="48">
        <v>0</v>
      </c>
      <c r="M22" s="55">
        <f t="shared" si="2"/>
        <v>29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0"/>
        <v>9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20</v>
      </c>
      <c r="E24" s="48">
        <v>0</v>
      </c>
      <c r="F24" s="48">
        <v>1</v>
      </c>
      <c r="G24" s="55">
        <f t="shared" si="0"/>
        <v>21</v>
      </c>
      <c r="H24" s="47">
        <v>22</v>
      </c>
      <c r="I24" s="48">
        <v>0</v>
      </c>
      <c r="J24" s="49">
        <f t="shared" si="1"/>
        <v>22</v>
      </c>
      <c r="K24" s="54">
        <v>20</v>
      </c>
      <c r="L24" s="48">
        <v>1</v>
      </c>
      <c r="M24" s="55">
        <f t="shared" si="2"/>
        <v>21</v>
      </c>
      <c r="N24" s="54">
        <f t="shared" si="3"/>
        <v>42</v>
      </c>
      <c r="O24" s="48">
        <f t="shared" si="3"/>
        <v>1</v>
      </c>
      <c r="P24" s="55">
        <f t="shared" si="4"/>
        <v>43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40</v>
      </c>
      <c r="I25" s="45">
        <v>0</v>
      </c>
      <c r="J25" s="46">
        <f t="shared" si="1"/>
        <v>40</v>
      </c>
      <c r="K25" s="52">
        <v>37</v>
      </c>
      <c r="L25" s="45">
        <v>0</v>
      </c>
      <c r="M25" s="53">
        <f t="shared" si="2"/>
        <v>37</v>
      </c>
      <c r="N25" s="52">
        <f t="shared" si="3"/>
        <v>77</v>
      </c>
      <c r="O25" s="45">
        <f t="shared" si="3"/>
        <v>0</v>
      </c>
      <c r="P25" s="53">
        <f t="shared" si="4"/>
        <v>77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36</v>
      </c>
      <c r="E26" s="48">
        <v>0</v>
      </c>
      <c r="F26" s="48">
        <v>0</v>
      </c>
      <c r="G26" s="55">
        <f t="shared" si="0"/>
        <v>36</v>
      </c>
      <c r="H26" s="47">
        <v>43</v>
      </c>
      <c r="I26" s="48">
        <v>0</v>
      </c>
      <c r="J26" s="49">
        <f t="shared" si="1"/>
        <v>43</v>
      </c>
      <c r="K26" s="54">
        <v>44</v>
      </c>
      <c r="L26" s="48">
        <v>0</v>
      </c>
      <c r="M26" s="55">
        <f t="shared" si="2"/>
        <v>44</v>
      </c>
      <c r="N26" s="54">
        <f t="shared" si="3"/>
        <v>87</v>
      </c>
      <c r="O26" s="48">
        <f t="shared" si="3"/>
        <v>0</v>
      </c>
      <c r="P26" s="55">
        <f t="shared" si="4"/>
        <v>87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f t="shared" si="0"/>
        <v>38</v>
      </c>
      <c r="H27" s="44">
        <v>36</v>
      </c>
      <c r="I27" s="45">
        <v>0</v>
      </c>
      <c r="J27" s="46">
        <f t="shared" si="1"/>
        <v>36</v>
      </c>
      <c r="K27" s="52">
        <v>30</v>
      </c>
      <c r="L27" s="45">
        <v>0</v>
      </c>
      <c r="M27" s="53">
        <f t="shared" si="2"/>
        <v>30</v>
      </c>
      <c r="N27" s="52">
        <f t="shared" si="3"/>
        <v>66</v>
      </c>
      <c r="O27" s="45">
        <f t="shared" si="3"/>
        <v>0</v>
      </c>
      <c r="P27" s="53">
        <f t="shared" si="4"/>
        <v>66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49</v>
      </c>
      <c r="E28" s="48">
        <v>0</v>
      </c>
      <c r="F28" s="48">
        <v>0</v>
      </c>
      <c r="G28" s="55">
        <f t="shared" si="0"/>
        <v>49</v>
      </c>
      <c r="H28" s="47">
        <v>48</v>
      </c>
      <c r="I28" s="48">
        <v>0</v>
      </c>
      <c r="J28" s="49">
        <f t="shared" si="1"/>
        <v>48</v>
      </c>
      <c r="K28" s="54">
        <v>56</v>
      </c>
      <c r="L28" s="48">
        <v>0</v>
      </c>
      <c r="M28" s="55">
        <f t="shared" si="2"/>
        <v>56</v>
      </c>
      <c r="N28" s="54">
        <f t="shared" si="3"/>
        <v>104</v>
      </c>
      <c r="O28" s="48">
        <f t="shared" si="3"/>
        <v>0</v>
      </c>
      <c r="P28" s="55">
        <f t="shared" si="4"/>
        <v>104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59</v>
      </c>
      <c r="E29" s="45">
        <v>1</v>
      </c>
      <c r="F29" s="45">
        <v>0</v>
      </c>
      <c r="G29" s="53">
        <f t="shared" si="0"/>
        <v>60</v>
      </c>
      <c r="H29" s="44">
        <v>57</v>
      </c>
      <c r="I29" s="45">
        <v>0</v>
      </c>
      <c r="J29" s="46">
        <f t="shared" si="1"/>
        <v>57</v>
      </c>
      <c r="K29" s="52">
        <v>64</v>
      </c>
      <c r="L29" s="45">
        <v>1</v>
      </c>
      <c r="M29" s="53">
        <f t="shared" si="2"/>
        <v>65</v>
      </c>
      <c r="N29" s="52">
        <f t="shared" si="3"/>
        <v>121</v>
      </c>
      <c r="O29" s="45">
        <f t="shared" si="3"/>
        <v>1</v>
      </c>
      <c r="P29" s="53">
        <f t="shared" si="4"/>
        <v>122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30</v>
      </c>
      <c r="E30" s="48">
        <v>0</v>
      </c>
      <c r="F30" s="48">
        <v>0</v>
      </c>
      <c r="G30" s="55">
        <f t="shared" si="0"/>
        <v>30</v>
      </c>
      <c r="H30" s="47">
        <v>36</v>
      </c>
      <c r="I30" s="48">
        <v>0</v>
      </c>
      <c r="J30" s="49">
        <f t="shared" si="1"/>
        <v>36</v>
      </c>
      <c r="K30" s="54">
        <v>35</v>
      </c>
      <c r="L30" s="48">
        <v>0</v>
      </c>
      <c r="M30" s="55">
        <f t="shared" si="2"/>
        <v>35</v>
      </c>
      <c r="N30" s="54">
        <f t="shared" si="3"/>
        <v>71</v>
      </c>
      <c r="O30" s="48">
        <f t="shared" si="3"/>
        <v>0</v>
      </c>
      <c r="P30" s="55">
        <f t="shared" si="4"/>
        <v>71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96</v>
      </c>
      <c r="E31" s="45">
        <v>0</v>
      </c>
      <c r="F31" s="45">
        <v>0</v>
      </c>
      <c r="G31" s="53">
        <f t="shared" si="0"/>
        <v>96</v>
      </c>
      <c r="H31" s="44">
        <v>102</v>
      </c>
      <c r="I31" s="45">
        <v>0</v>
      </c>
      <c r="J31" s="46">
        <f t="shared" si="1"/>
        <v>102</v>
      </c>
      <c r="K31" s="52">
        <v>98</v>
      </c>
      <c r="L31" s="45">
        <v>0</v>
      </c>
      <c r="M31" s="53">
        <f t="shared" si="2"/>
        <v>98</v>
      </c>
      <c r="N31" s="52">
        <f t="shared" si="3"/>
        <v>200</v>
      </c>
      <c r="O31" s="45">
        <f t="shared" si="3"/>
        <v>0</v>
      </c>
      <c r="P31" s="53">
        <f t="shared" si="4"/>
        <v>200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42</v>
      </c>
      <c r="E32" s="48">
        <v>0</v>
      </c>
      <c r="F32" s="48">
        <v>1</v>
      </c>
      <c r="G32" s="55">
        <f t="shared" si="0"/>
        <v>43</v>
      </c>
      <c r="H32" s="47">
        <v>38</v>
      </c>
      <c r="I32" s="48">
        <v>0</v>
      </c>
      <c r="J32" s="49">
        <f t="shared" si="1"/>
        <v>38</v>
      </c>
      <c r="K32" s="54">
        <v>50</v>
      </c>
      <c r="L32" s="48">
        <v>1</v>
      </c>
      <c r="M32" s="55">
        <f t="shared" si="2"/>
        <v>51</v>
      </c>
      <c r="N32" s="54">
        <f t="shared" ref="N32:O48" si="5">H32+K32</f>
        <v>88</v>
      </c>
      <c r="O32" s="48">
        <f t="shared" si="5"/>
        <v>1</v>
      </c>
      <c r="P32" s="55">
        <f t="shared" si="4"/>
        <v>89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32</v>
      </c>
      <c r="E33" s="45">
        <v>0</v>
      </c>
      <c r="F33" s="45">
        <v>0</v>
      </c>
      <c r="G33" s="53">
        <f t="shared" si="0"/>
        <v>32</v>
      </c>
      <c r="H33" s="44">
        <v>30</v>
      </c>
      <c r="I33" s="45">
        <v>0</v>
      </c>
      <c r="J33" s="46">
        <f t="shared" si="1"/>
        <v>30</v>
      </c>
      <c r="K33" s="52">
        <v>34</v>
      </c>
      <c r="L33" s="45">
        <v>0</v>
      </c>
      <c r="M33" s="53">
        <f t="shared" si="2"/>
        <v>34</v>
      </c>
      <c r="N33" s="52">
        <f t="shared" si="5"/>
        <v>64</v>
      </c>
      <c r="O33" s="45">
        <f t="shared" si="5"/>
        <v>0</v>
      </c>
      <c r="P33" s="53">
        <f t="shared" si="4"/>
        <v>64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55</v>
      </c>
      <c r="E34" s="48">
        <v>0</v>
      </c>
      <c r="F34" s="48">
        <v>0</v>
      </c>
      <c r="G34" s="55">
        <f t="shared" si="0"/>
        <v>55</v>
      </c>
      <c r="H34" s="47">
        <v>60</v>
      </c>
      <c r="I34" s="48">
        <v>0</v>
      </c>
      <c r="J34" s="49">
        <f t="shared" si="1"/>
        <v>60</v>
      </c>
      <c r="K34" s="54">
        <v>74</v>
      </c>
      <c r="L34" s="48">
        <v>0</v>
      </c>
      <c r="M34" s="55">
        <f t="shared" si="2"/>
        <v>74</v>
      </c>
      <c r="N34" s="54">
        <f t="shared" si="5"/>
        <v>134</v>
      </c>
      <c r="O34" s="48">
        <f t="shared" si="5"/>
        <v>0</v>
      </c>
      <c r="P34" s="55">
        <f t="shared" si="4"/>
        <v>134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101</v>
      </c>
      <c r="E35" s="45">
        <v>0</v>
      </c>
      <c r="F35" s="45">
        <v>1</v>
      </c>
      <c r="G35" s="53">
        <f t="shared" si="0"/>
        <v>102</v>
      </c>
      <c r="H35" s="44">
        <v>129</v>
      </c>
      <c r="I35" s="45">
        <v>0</v>
      </c>
      <c r="J35" s="46">
        <f t="shared" si="1"/>
        <v>129</v>
      </c>
      <c r="K35" s="52">
        <v>125</v>
      </c>
      <c r="L35" s="45">
        <v>1</v>
      </c>
      <c r="M35" s="53">
        <f t="shared" si="2"/>
        <v>126</v>
      </c>
      <c r="N35" s="52">
        <f t="shared" si="5"/>
        <v>254</v>
      </c>
      <c r="O35" s="45">
        <f t="shared" si="5"/>
        <v>1</v>
      </c>
      <c r="P35" s="53">
        <f t="shared" si="4"/>
        <v>255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101</v>
      </c>
      <c r="E36" s="48">
        <v>0</v>
      </c>
      <c r="F36" s="48">
        <v>2</v>
      </c>
      <c r="G36" s="55">
        <f t="shared" si="0"/>
        <v>103</v>
      </c>
      <c r="H36" s="47">
        <v>128</v>
      </c>
      <c r="I36" s="48">
        <v>0</v>
      </c>
      <c r="J36" s="49">
        <f t="shared" si="1"/>
        <v>128</v>
      </c>
      <c r="K36" s="54">
        <v>109</v>
      </c>
      <c r="L36" s="48">
        <v>2</v>
      </c>
      <c r="M36" s="55">
        <f t="shared" si="2"/>
        <v>111</v>
      </c>
      <c r="N36" s="54">
        <f t="shared" si="5"/>
        <v>237</v>
      </c>
      <c r="O36" s="48">
        <f t="shared" si="5"/>
        <v>2</v>
      </c>
      <c r="P36" s="55">
        <f t="shared" si="4"/>
        <v>239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120</v>
      </c>
      <c r="E37" s="45">
        <v>18</v>
      </c>
      <c r="F37" s="45">
        <v>0</v>
      </c>
      <c r="G37" s="53">
        <f t="shared" si="0"/>
        <v>138</v>
      </c>
      <c r="H37" s="44">
        <v>142</v>
      </c>
      <c r="I37" s="45">
        <v>0</v>
      </c>
      <c r="J37" s="46">
        <f t="shared" si="1"/>
        <v>142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267</v>
      </c>
      <c r="O37" s="45">
        <f t="shared" si="5"/>
        <v>18</v>
      </c>
      <c r="P37" s="53">
        <f t="shared" si="4"/>
        <v>285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49</v>
      </c>
      <c r="E38" s="48">
        <v>0</v>
      </c>
      <c r="F38" s="48">
        <v>0</v>
      </c>
      <c r="G38" s="55">
        <f t="shared" si="0"/>
        <v>49</v>
      </c>
      <c r="H38" s="47">
        <v>54</v>
      </c>
      <c r="I38" s="48">
        <v>0</v>
      </c>
      <c r="J38" s="49">
        <f t="shared" si="1"/>
        <v>54</v>
      </c>
      <c r="K38" s="54">
        <v>50</v>
      </c>
      <c r="L38" s="48">
        <v>0</v>
      </c>
      <c r="M38" s="55">
        <f t="shared" si="2"/>
        <v>50</v>
      </c>
      <c r="N38" s="54">
        <f t="shared" si="5"/>
        <v>104</v>
      </c>
      <c r="O38" s="48">
        <f t="shared" si="5"/>
        <v>0</v>
      </c>
      <c r="P38" s="55">
        <f t="shared" si="4"/>
        <v>104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43</v>
      </c>
      <c r="E39" s="45">
        <v>0</v>
      </c>
      <c r="F39" s="45">
        <v>1</v>
      </c>
      <c r="G39" s="53">
        <f t="shared" si="0"/>
        <v>44</v>
      </c>
      <c r="H39" s="44">
        <v>44</v>
      </c>
      <c r="I39" s="45">
        <v>0</v>
      </c>
      <c r="J39" s="46">
        <f t="shared" si="1"/>
        <v>44</v>
      </c>
      <c r="K39" s="52">
        <v>42</v>
      </c>
      <c r="L39" s="45">
        <v>1</v>
      </c>
      <c r="M39" s="53">
        <f t="shared" si="2"/>
        <v>43</v>
      </c>
      <c r="N39" s="52">
        <f t="shared" si="5"/>
        <v>86</v>
      </c>
      <c r="O39" s="45">
        <f t="shared" si="5"/>
        <v>1</v>
      </c>
      <c r="P39" s="53">
        <f t="shared" si="4"/>
        <v>87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22</v>
      </c>
      <c r="E40" s="48">
        <v>0</v>
      </c>
      <c r="F40" s="48">
        <v>0</v>
      </c>
      <c r="G40" s="55">
        <f t="shared" si="0"/>
        <v>22</v>
      </c>
      <c r="H40" s="47">
        <v>26</v>
      </c>
      <c r="I40" s="48">
        <v>0</v>
      </c>
      <c r="J40" s="49">
        <f t="shared" si="1"/>
        <v>26</v>
      </c>
      <c r="K40" s="54">
        <v>26</v>
      </c>
      <c r="L40" s="48">
        <v>0</v>
      </c>
      <c r="M40" s="55">
        <f t="shared" si="2"/>
        <v>26</v>
      </c>
      <c r="N40" s="54">
        <f t="shared" si="5"/>
        <v>52</v>
      </c>
      <c r="O40" s="48">
        <f t="shared" si="5"/>
        <v>0</v>
      </c>
      <c r="P40" s="55">
        <f t="shared" si="4"/>
        <v>52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49</v>
      </c>
      <c r="E41" s="45">
        <v>0</v>
      </c>
      <c r="F41" s="45">
        <v>0</v>
      </c>
      <c r="G41" s="53">
        <f t="shared" si="0"/>
        <v>49</v>
      </c>
      <c r="H41" s="44">
        <v>49</v>
      </c>
      <c r="I41" s="45">
        <v>0</v>
      </c>
      <c r="J41" s="46">
        <f t="shared" si="1"/>
        <v>49</v>
      </c>
      <c r="K41" s="52">
        <v>67</v>
      </c>
      <c r="L41" s="45">
        <v>0</v>
      </c>
      <c r="M41" s="53">
        <f t="shared" si="2"/>
        <v>67</v>
      </c>
      <c r="N41" s="52">
        <f t="shared" si="5"/>
        <v>116</v>
      </c>
      <c r="O41" s="45">
        <f t="shared" si="5"/>
        <v>0</v>
      </c>
      <c r="P41" s="53">
        <f t="shared" si="4"/>
        <v>116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57</v>
      </c>
      <c r="E42" s="48">
        <v>0</v>
      </c>
      <c r="F42" s="48">
        <v>2</v>
      </c>
      <c r="G42" s="55">
        <f t="shared" si="0"/>
        <v>59</v>
      </c>
      <c r="H42" s="47">
        <v>79</v>
      </c>
      <c r="I42" s="48">
        <v>0</v>
      </c>
      <c r="J42" s="49">
        <f t="shared" si="1"/>
        <v>79</v>
      </c>
      <c r="K42" s="54">
        <v>85</v>
      </c>
      <c r="L42" s="48">
        <v>2</v>
      </c>
      <c r="M42" s="55">
        <f t="shared" si="2"/>
        <v>87</v>
      </c>
      <c r="N42" s="54">
        <f t="shared" si="5"/>
        <v>164</v>
      </c>
      <c r="O42" s="48">
        <f t="shared" si="5"/>
        <v>2</v>
      </c>
      <c r="P42" s="55">
        <f t="shared" si="4"/>
        <v>166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5"/>
        <v>76</v>
      </c>
      <c r="O43" s="45">
        <f t="shared" si="5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19</v>
      </c>
      <c r="E44" s="48">
        <v>0</v>
      </c>
      <c r="F44" s="48">
        <v>1</v>
      </c>
      <c r="G44" s="55">
        <f t="shared" si="0"/>
        <v>20</v>
      </c>
      <c r="H44" s="47">
        <v>27</v>
      </c>
      <c r="I44" s="48">
        <v>1</v>
      </c>
      <c r="J44" s="49">
        <f t="shared" si="1"/>
        <v>28</v>
      </c>
      <c r="K44" s="54">
        <v>27</v>
      </c>
      <c r="L44" s="48">
        <v>0</v>
      </c>
      <c r="M44" s="55">
        <f t="shared" si="2"/>
        <v>27</v>
      </c>
      <c r="N44" s="54">
        <f t="shared" si="5"/>
        <v>54</v>
      </c>
      <c r="O44" s="48">
        <f t="shared" si="5"/>
        <v>1</v>
      </c>
      <c r="P44" s="55">
        <f t="shared" si="4"/>
        <v>55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74</v>
      </c>
      <c r="E45" s="45">
        <v>0</v>
      </c>
      <c r="F45" s="45">
        <v>0</v>
      </c>
      <c r="G45" s="53">
        <f t="shared" si="0"/>
        <v>74</v>
      </c>
      <c r="H45" s="44">
        <v>75</v>
      </c>
      <c r="I45" s="45">
        <v>0</v>
      </c>
      <c r="J45" s="46">
        <f t="shared" si="1"/>
        <v>75</v>
      </c>
      <c r="K45" s="52">
        <v>69</v>
      </c>
      <c r="L45" s="45">
        <v>0</v>
      </c>
      <c r="M45" s="53">
        <f t="shared" si="2"/>
        <v>69</v>
      </c>
      <c r="N45" s="52">
        <f t="shared" si="5"/>
        <v>144</v>
      </c>
      <c r="O45" s="45">
        <f t="shared" si="5"/>
        <v>0</v>
      </c>
      <c r="P45" s="53">
        <f t="shared" si="4"/>
        <v>144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65</v>
      </c>
      <c r="E46" s="48">
        <v>0</v>
      </c>
      <c r="F46" s="48">
        <v>0</v>
      </c>
      <c r="G46" s="55">
        <f t="shared" si="0"/>
        <v>65</v>
      </c>
      <c r="H46" s="47">
        <v>68</v>
      </c>
      <c r="I46" s="48">
        <v>0</v>
      </c>
      <c r="J46" s="49">
        <f t="shared" si="1"/>
        <v>68</v>
      </c>
      <c r="K46" s="54">
        <v>69</v>
      </c>
      <c r="L46" s="48">
        <v>0</v>
      </c>
      <c r="M46" s="55">
        <f t="shared" si="2"/>
        <v>69</v>
      </c>
      <c r="N46" s="54">
        <f t="shared" si="5"/>
        <v>137</v>
      </c>
      <c r="O46" s="48">
        <f t="shared" si="5"/>
        <v>0</v>
      </c>
      <c r="P46" s="55">
        <f t="shared" si="4"/>
        <v>137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30</v>
      </c>
      <c r="I47" s="45">
        <v>0</v>
      </c>
      <c r="J47" s="46">
        <f t="shared" si="1"/>
        <v>30</v>
      </c>
      <c r="K47" s="52">
        <v>34</v>
      </c>
      <c r="L47" s="45">
        <v>0</v>
      </c>
      <c r="M47" s="53">
        <f t="shared" si="2"/>
        <v>34</v>
      </c>
      <c r="N47" s="52">
        <f t="shared" si="5"/>
        <v>64</v>
      </c>
      <c r="O47" s="45">
        <f t="shared" si="5"/>
        <v>0</v>
      </c>
      <c r="P47" s="53">
        <f t="shared" si="4"/>
        <v>64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0</v>
      </c>
      <c r="G48" s="55">
        <f t="shared" si="0"/>
        <v>198</v>
      </c>
      <c r="H48" s="47">
        <v>182</v>
      </c>
      <c r="I48" s="48">
        <v>0</v>
      </c>
      <c r="J48" s="49">
        <f t="shared" si="1"/>
        <v>182</v>
      </c>
      <c r="K48" s="54">
        <v>221</v>
      </c>
      <c r="L48" s="48">
        <v>0</v>
      </c>
      <c r="M48" s="55">
        <f t="shared" si="2"/>
        <v>221</v>
      </c>
      <c r="N48" s="54">
        <f t="shared" si="5"/>
        <v>403</v>
      </c>
      <c r="O48" s="48">
        <f t="shared" si="5"/>
        <v>0</v>
      </c>
      <c r="P48" s="55">
        <f t="shared" si="4"/>
        <v>403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3116</v>
      </c>
      <c r="E49" s="45">
        <f t="shared" si="6"/>
        <v>71</v>
      </c>
      <c r="F49" s="45">
        <f t="shared" si="6"/>
        <v>15</v>
      </c>
      <c r="G49" s="53">
        <f>SUM(G5:G48)</f>
        <v>3202</v>
      </c>
      <c r="H49" s="44">
        <f t="shared" si="6"/>
        <v>3508</v>
      </c>
      <c r="I49" s="45">
        <f t="shared" si="6"/>
        <v>10</v>
      </c>
      <c r="J49" s="46">
        <f t="shared" si="6"/>
        <v>3518</v>
      </c>
      <c r="K49" s="52">
        <f t="shared" si="6"/>
        <v>3548</v>
      </c>
      <c r="L49" s="45">
        <f t="shared" si="6"/>
        <v>80</v>
      </c>
      <c r="M49" s="53">
        <f t="shared" si="6"/>
        <v>3628</v>
      </c>
      <c r="N49" s="52">
        <f>SUM(N5:N48)</f>
        <v>7056</v>
      </c>
      <c r="O49" s="45">
        <f t="shared" si="6"/>
        <v>90</v>
      </c>
      <c r="P49" s="53">
        <f>SUM(P5:P48)</f>
        <v>7146</v>
      </c>
    </row>
    <row r="50" spans="1:16" ht="16.5" customHeight="1" x14ac:dyDescent="0.25">
      <c r="A50" s="410" t="s">
        <v>49</v>
      </c>
      <c r="B50" s="411"/>
      <c r="C50" s="411"/>
      <c r="D50" s="82">
        <f>'H26.11'!D49-'H26.10'!D49</f>
        <v>-21</v>
      </c>
      <c r="E50" s="83">
        <f>'H26.11'!E49-'H26.10'!E49</f>
        <v>0</v>
      </c>
      <c r="F50" s="83">
        <f>'H26.11'!F49-'H26.10'!F49</f>
        <v>0</v>
      </c>
      <c r="G50" s="84">
        <f>'H26.11'!G49-'H26.10'!G49</f>
        <v>-21</v>
      </c>
      <c r="H50" s="82">
        <f>'H26.11'!H49-'H26.10'!H49</f>
        <v>-22</v>
      </c>
      <c r="I50" s="83">
        <f>'H26.11'!I49-'H26.10'!I49</f>
        <v>0</v>
      </c>
      <c r="J50" s="84">
        <f>'H26.11'!J49-'H26.10'!J49</f>
        <v>-22</v>
      </c>
      <c r="K50" s="82">
        <f>'H26.11'!K49-'H26.10'!K49</f>
        <v>-29</v>
      </c>
      <c r="L50" s="83">
        <f>'H26.11'!L49-'H26.10'!L49</f>
        <v>0</v>
      </c>
      <c r="M50" s="84">
        <f>'H26.11'!M49-'H26.10'!M49</f>
        <v>-29</v>
      </c>
      <c r="N50" s="82">
        <f>'H26.11'!N49-'H26.10'!N49</f>
        <v>-51</v>
      </c>
      <c r="O50" s="83">
        <f>'H26.11'!O49-'H26.10'!O49</f>
        <v>0</v>
      </c>
      <c r="P50" s="83">
        <f>'H26.11'!P49-'H26.10'!P49</f>
        <v>-51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135">
    <tabColor rgb="FFFF99CC"/>
  </sheetPr>
  <dimension ref="A1:S50"/>
  <sheetViews>
    <sheetView zoomScale="115" zoomScaleNormal="115" workbookViewId="0">
      <selection activeCell="E44" sqref="E44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115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94</v>
      </c>
      <c r="I5" s="45">
        <v>0</v>
      </c>
      <c r="J5" s="46">
        <f t="shared" ref="J5:J48" si="1">SUM(H5:I5)</f>
        <v>94</v>
      </c>
      <c r="K5" s="52">
        <v>82</v>
      </c>
      <c r="L5" s="45">
        <v>0</v>
      </c>
      <c r="M5" s="53">
        <f t="shared" ref="M5:M48" si="2">SUM(K5:L5)</f>
        <v>82</v>
      </c>
      <c r="N5" s="52">
        <f t="shared" ref="N5:O31" si="3">H5+K5</f>
        <v>176</v>
      </c>
      <c r="O5" s="45">
        <f t="shared" si="3"/>
        <v>0</v>
      </c>
      <c r="P5" s="53">
        <f t="shared" ref="P5:P48" si="4">SUM(N5:O5)</f>
        <v>176</v>
      </c>
    </row>
    <row r="6" spans="1:19" ht="16.5" customHeight="1" x14ac:dyDescent="0.25">
      <c r="A6" s="39">
        <v>2</v>
      </c>
      <c r="B6" s="40" t="s">
        <v>9</v>
      </c>
      <c r="C6" s="40"/>
      <c r="D6" s="54">
        <v>198</v>
      </c>
      <c r="E6" s="48">
        <v>40</v>
      </c>
      <c r="F6" s="48">
        <v>0</v>
      </c>
      <c r="G6" s="55">
        <f t="shared" si="0"/>
        <v>238</v>
      </c>
      <c r="H6" s="47">
        <v>235</v>
      </c>
      <c r="I6" s="48">
        <v>3</v>
      </c>
      <c r="J6" s="49">
        <f t="shared" si="1"/>
        <v>238</v>
      </c>
      <c r="K6" s="54">
        <v>241</v>
      </c>
      <c r="L6" s="48">
        <v>37</v>
      </c>
      <c r="M6" s="55">
        <f t="shared" si="2"/>
        <v>278</v>
      </c>
      <c r="N6" s="54">
        <f t="shared" si="3"/>
        <v>476</v>
      </c>
      <c r="O6" s="48">
        <f t="shared" si="3"/>
        <v>40</v>
      </c>
      <c r="P6" s="55">
        <f t="shared" si="4"/>
        <v>516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348</v>
      </c>
      <c r="E7" s="45">
        <v>1</v>
      </c>
      <c r="F7" s="45">
        <v>0</v>
      </c>
      <c r="G7" s="53">
        <f t="shared" si="0"/>
        <v>349</v>
      </c>
      <c r="H7" s="44">
        <v>370</v>
      </c>
      <c r="I7" s="45">
        <v>0</v>
      </c>
      <c r="J7" s="46">
        <f t="shared" si="1"/>
        <v>370</v>
      </c>
      <c r="K7" s="52">
        <v>295</v>
      </c>
      <c r="L7" s="45">
        <v>1</v>
      </c>
      <c r="M7" s="53">
        <f t="shared" si="2"/>
        <v>296</v>
      </c>
      <c r="N7" s="52">
        <f t="shared" si="3"/>
        <v>665</v>
      </c>
      <c r="O7" s="45">
        <f t="shared" si="3"/>
        <v>1</v>
      </c>
      <c r="P7" s="53">
        <f t="shared" si="4"/>
        <v>666</v>
      </c>
    </row>
    <row r="8" spans="1:19" ht="16.5" customHeight="1" x14ac:dyDescent="0.25">
      <c r="A8" s="39">
        <v>4</v>
      </c>
      <c r="B8" s="40" t="s">
        <v>7</v>
      </c>
      <c r="C8" s="40"/>
      <c r="D8" s="54">
        <v>66</v>
      </c>
      <c r="E8" s="48">
        <v>1</v>
      </c>
      <c r="F8" s="48">
        <v>1</v>
      </c>
      <c r="G8" s="55">
        <f t="shared" si="0"/>
        <v>68</v>
      </c>
      <c r="H8" s="47">
        <v>67</v>
      </c>
      <c r="I8" s="48">
        <v>1</v>
      </c>
      <c r="J8" s="49">
        <f t="shared" si="1"/>
        <v>68</v>
      </c>
      <c r="K8" s="54">
        <v>73</v>
      </c>
      <c r="L8" s="48">
        <v>3</v>
      </c>
      <c r="M8" s="55">
        <f t="shared" si="2"/>
        <v>76</v>
      </c>
      <c r="N8" s="54">
        <f t="shared" si="3"/>
        <v>140</v>
      </c>
      <c r="O8" s="48">
        <f t="shared" si="3"/>
        <v>4</v>
      </c>
      <c r="P8" s="55">
        <f t="shared" si="4"/>
        <v>144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72</v>
      </c>
      <c r="I9" s="45">
        <v>0</v>
      </c>
      <c r="J9" s="46">
        <f t="shared" si="1"/>
        <v>72</v>
      </c>
      <c r="K9" s="52">
        <v>69</v>
      </c>
      <c r="L9" s="45">
        <v>0</v>
      </c>
      <c r="M9" s="53">
        <f t="shared" si="2"/>
        <v>69</v>
      </c>
      <c r="N9" s="52">
        <f t="shared" si="3"/>
        <v>141</v>
      </c>
      <c r="O9" s="45">
        <f t="shared" si="3"/>
        <v>0</v>
      </c>
      <c r="P9" s="53">
        <f t="shared" si="4"/>
        <v>141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264</v>
      </c>
      <c r="E10" s="48">
        <v>0</v>
      </c>
      <c r="F10" s="48">
        <v>4</v>
      </c>
      <c r="G10" s="55">
        <f t="shared" si="0"/>
        <v>268</v>
      </c>
      <c r="H10" s="47">
        <v>340</v>
      </c>
      <c r="I10" s="48">
        <v>1</v>
      </c>
      <c r="J10" s="49">
        <f t="shared" si="1"/>
        <v>341</v>
      </c>
      <c r="K10" s="54">
        <v>367</v>
      </c>
      <c r="L10" s="48">
        <v>3</v>
      </c>
      <c r="M10" s="55">
        <f t="shared" si="2"/>
        <v>370</v>
      </c>
      <c r="N10" s="54">
        <f t="shared" si="3"/>
        <v>707</v>
      </c>
      <c r="O10" s="48">
        <f t="shared" si="3"/>
        <v>4</v>
      </c>
      <c r="P10" s="55">
        <f t="shared" si="4"/>
        <v>711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46</v>
      </c>
      <c r="E11" s="45">
        <v>0</v>
      </c>
      <c r="F11" s="45">
        <v>0</v>
      </c>
      <c r="G11" s="53">
        <f t="shared" si="0"/>
        <v>46</v>
      </c>
      <c r="H11" s="44">
        <v>42</v>
      </c>
      <c r="I11" s="45">
        <v>0</v>
      </c>
      <c r="J11" s="46">
        <f t="shared" si="1"/>
        <v>42</v>
      </c>
      <c r="K11" s="52">
        <v>51</v>
      </c>
      <c r="L11" s="45">
        <v>0</v>
      </c>
      <c r="M11" s="53">
        <f t="shared" si="2"/>
        <v>51</v>
      </c>
      <c r="N11" s="52">
        <f t="shared" si="3"/>
        <v>93</v>
      </c>
      <c r="O11" s="45">
        <f t="shared" si="3"/>
        <v>0</v>
      </c>
      <c r="P11" s="53">
        <f t="shared" si="4"/>
        <v>93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47</v>
      </c>
      <c r="E12" s="48">
        <v>0</v>
      </c>
      <c r="F12" s="48">
        <v>0</v>
      </c>
      <c r="G12" s="55">
        <f t="shared" si="0"/>
        <v>47</v>
      </c>
      <c r="H12" s="47">
        <v>45</v>
      </c>
      <c r="I12" s="48">
        <v>0</v>
      </c>
      <c r="J12" s="49">
        <f t="shared" si="1"/>
        <v>45</v>
      </c>
      <c r="K12" s="54">
        <v>46</v>
      </c>
      <c r="L12" s="48">
        <v>0</v>
      </c>
      <c r="M12" s="55">
        <f t="shared" si="2"/>
        <v>46</v>
      </c>
      <c r="N12" s="54">
        <f t="shared" si="3"/>
        <v>91</v>
      </c>
      <c r="O12" s="48">
        <f t="shared" si="3"/>
        <v>0</v>
      </c>
      <c r="P12" s="55">
        <f t="shared" si="4"/>
        <v>91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69</v>
      </c>
      <c r="E13" s="45">
        <v>0</v>
      </c>
      <c r="F13" s="45">
        <v>0</v>
      </c>
      <c r="G13" s="53">
        <f t="shared" si="0"/>
        <v>69</v>
      </c>
      <c r="H13" s="44">
        <v>81</v>
      </c>
      <c r="I13" s="45">
        <v>0</v>
      </c>
      <c r="J13" s="46">
        <f t="shared" si="1"/>
        <v>81</v>
      </c>
      <c r="K13" s="52">
        <v>77</v>
      </c>
      <c r="L13" s="45">
        <v>0</v>
      </c>
      <c r="M13" s="53">
        <f t="shared" si="2"/>
        <v>77</v>
      </c>
      <c r="N13" s="52">
        <f t="shared" si="3"/>
        <v>158</v>
      </c>
      <c r="O13" s="45">
        <f t="shared" si="3"/>
        <v>0</v>
      </c>
      <c r="P13" s="53">
        <f t="shared" si="4"/>
        <v>158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85</v>
      </c>
      <c r="E14" s="48">
        <v>7</v>
      </c>
      <c r="F14" s="48">
        <v>0</v>
      </c>
      <c r="G14" s="55">
        <f t="shared" si="0"/>
        <v>92</v>
      </c>
      <c r="H14" s="47">
        <v>110</v>
      </c>
      <c r="I14" s="48">
        <v>2</v>
      </c>
      <c r="J14" s="49">
        <f t="shared" si="1"/>
        <v>112</v>
      </c>
      <c r="K14" s="54">
        <v>120</v>
      </c>
      <c r="L14" s="48">
        <v>7</v>
      </c>
      <c r="M14" s="55">
        <f t="shared" si="2"/>
        <v>127</v>
      </c>
      <c r="N14" s="54">
        <f t="shared" si="3"/>
        <v>230</v>
      </c>
      <c r="O14" s="48">
        <f t="shared" si="3"/>
        <v>9</v>
      </c>
      <c r="P14" s="55">
        <f t="shared" si="4"/>
        <v>239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152</v>
      </c>
      <c r="E15" s="45">
        <v>2</v>
      </c>
      <c r="F15" s="45">
        <v>0</v>
      </c>
      <c r="G15" s="53">
        <f t="shared" si="0"/>
        <v>154</v>
      </c>
      <c r="H15" s="44">
        <v>191</v>
      </c>
      <c r="I15" s="45">
        <v>1</v>
      </c>
      <c r="J15" s="46">
        <f t="shared" si="1"/>
        <v>192</v>
      </c>
      <c r="K15" s="52">
        <v>194</v>
      </c>
      <c r="L15" s="45">
        <v>1</v>
      </c>
      <c r="M15" s="53">
        <f t="shared" si="2"/>
        <v>195</v>
      </c>
      <c r="N15" s="52">
        <f t="shared" si="3"/>
        <v>385</v>
      </c>
      <c r="O15" s="45">
        <f t="shared" si="3"/>
        <v>2</v>
      </c>
      <c r="P15" s="53">
        <f t="shared" si="4"/>
        <v>387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50</v>
      </c>
      <c r="E16" s="48">
        <v>1</v>
      </c>
      <c r="F16" s="48">
        <v>0</v>
      </c>
      <c r="G16" s="55">
        <f t="shared" si="0"/>
        <v>51</v>
      </c>
      <c r="H16" s="47">
        <v>53</v>
      </c>
      <c r="I16" s="48">
        <v>1</v>
      </c>
      <c r="J16" s="49">
        <f t="shared" si="1"/>
        <v>54</v>
      </c>
      <c r="K16" s="54">
        <v>52</v>
      </c>
      <c r="L16" s="48">
        <v>0</v>
      </c>
      <c r="M16" s="55">
        <f t="shared" si="2"/>
        <v>52</v>
      </c>
      <c r="N16" s="54">
        <f t="shared" si="3"/>
        <v>105</v>
      </c>
      <c r="O16" s="48">
        <f t="shared" si="3"/>
        <v>1</v>
      </c>
      <c r="P16" s="55">
        <f t="shared" si="4"/>
        <v>106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0</v>
      </c>
      <c r="F17" s="45">
        <v>0</v>
      </c>
      <c r="G17" s="53">
        <f t="shared" si="0"/>
        <v>67</v>
      </c>
      <c r="H17" s="44">
        <v>68</v>
      </c>
      <c r="I17" s="45">
        <v>0</v>
      </c>
      <c r="J17" s="46">
        <f t="shared" si="1"/>
        <v>68</v>
      </c>
      <c r="K17" s="52">
        <v>81</v>
      </c>
      <c r="L17" s="45">
        <v>0</v>
      </c>
      <c r="M17" s="53">
        <f t="shared" si="2"/>
        <v>81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28</v>
      </c>
      <c r="E18" s="48">
        <v>0</v>
      </c>
      <c r="F18" s="48">
        <v>0</v>
      </c>
      <c r="G18" s="55">
        <f t="shared" si="0"/>
        <v>28</v>
      </c>
      <c r="H18" s="47">
        <v>21</v>
      </c>
      <c r="I18" s="48">
        <v>0</v>
      </c>
      <c r="J18" s="49">
        <f t="shared" si="1"/>
        <v>21</v>
      </c>
      <c r="K18" s="54">
        <v>33</v>
      </c>
      <c r="L18" s="48">
        <v>0</v>
      </c>
      <c r="M18" s="55">
        <f t="shared" si="2"/>
        <v>33</v>
      </c>
      <c r="N18" s="54">
        <f t="shared" si="3"/>
        <v>54</v>
      </c>
      <c r="O18" s="48">
        <f t="shared" si="3"/>
        <v>0</v>
      </c>
      <c r="P18" s="55">
        <f t="shared" si="4"/>
        <v>54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29</v>
      </c>
      <c r="E19" s="45">
        <v>0</v>
      </c>
      <c r="F19" s="45">
        <v>0</v>
      </c>
      <c r="G19" s="53">
        <f t="shared" si="0"/>
        <v>29</v>
      </c>
      <c r="H19" s="44">
        <v>30</v>
      </c>
      <c r="I19" s="45">
        <v>0</v>
      </c>
      <c r="J19" s="46">
        <f t="shared" si="1"/>
        <v>30</v>
      </c>
      <c r="K19" s="52">
        <v>39</v>
      </c>
      <c r="L19" s="45">
        <v>0</v>
      </c>
      <c r="M19" s="53">
        <f t="shared" si="2"/>
        <v>39</v>
      </c>
      <c r="N19" s="52">
        <f t="shared" si="3"/>
        <v>69</v>
      </c>
      <c r="O19" s="45">
        <f t="shared" si="3"/>
        <v>0</v>
      </c>
      <c r="P19" s="53">
        <f t="shared" si="4"/>
        <v>69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44</v>
      </c>
      <c r="E20" s="48">
        <v>0</v>
      </c>
      <c r="F20" s="48">
        <v>0</v>
      </c>
      <c r="G20" s="55">
        <f t="shared" si="0"/>
        <v>44</v>
      </c>
      <c r="H20" s="47">
        <v>56</v>
      </c>
      <c r="I20" s="48">
        <v>0</v>
      </c>
      <c r="J20" s="49">
        <f t="shared" si="1"/>
        <v>56</v>
      </c>
      <c r="K20" s="54">
        <v>46</v>
      </c>
      <c r="L20" s="48">
        <v>0</v>
      </c>
      <c r="M20" s="55">
        <f t="shared" si="2"/>
        <v>46</v>
      </c>
      <c r="N20" s="54">
        <f t="shared" si="3"/>
        <v>102</v>
      </c>
      <c r="O20" s="48">
        <f t="shared" si="3"/>
        <v>0</v>
      </c>
      <c r="P20" s="55">
        <f t="shared" si="4"/>
        <v>102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26</v>
      </c>
      <c r="I21" s="45">
        <v>0</v>
      </c>
      <c r="J21" s="46">
        <f t="shared" si="1"/>
        <v>26</v>
      </c>
      <c r="K21" s="52">
        <v>25</v>
      </c>
      <c r="L21" s="45">
        <v>1</v>
      </c>
      <c r="M21" s="53">
        <f t="shared" si="2"/>
        <v>26</v>
      </c>
      <c r="N21" s="52">
        <f t="shared" si="3"/>
        <v>51</v>
      </c>
      <c r="O21" s="45">
        <f t="shared" si="3"/>
        <v>1</v>
      </c>
      <c r="P21" s="53">
        <f t="shared" si="4"/>
        <v>52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28</v>
      </c>
      <c r="E22" s="48">
        <v>0</v>
      </c>
      <c r="F22" s="48">
        <v>0</v>
      </c>
      <c r="G22" s="55">
        <f t="shared" si="0"/>
        <v>28</v>
      </c>
      <c r="H22" s="47">
        <v>30</v>
      </c>
      <c r="I22" s="48">
        <v>0</v>
      </c>
      <c r="J22" s="49">
        <f t="shared" si="1"/>
        <v>30</v>
      </c>
      <c r="K22" s="54">
        <v>34</v>
      </c>
      <c r="L22" s="48">
        <v>0</v>
      </c>
      <c r="M22" s="55">
        <f t="shared" si="2"/>
        <v>34</v>
      </c>
      <c r="N22" s="54">
        <f t="shared" si="3"/>
        <v>64</v>
      </c>
      <c r="O22" s="48">
        <f t="shared" si="3"/>
        <v>0</v>
      </c>
      <c r="P22" s="55">
        <f t="shared" si="4"/>
        <v>64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0"/>
        <v>9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20</v>
      </c>
      <c r="E24" s="48">
        <v>0</v>
      </c>
      <c r="F24" s="48">
        <v>1</v>
      </c>
      <c r="G24" s="55">
        <f t="shared" si="0"/>
        <v>21</v>
      </c>
      <c r="H24" s="47">
        <v>22</v>
      </c>
      <c r="I24" s="48">
        <v>0</v>
      </c>
      <c r="J24" s="49">
        <f t="shared" si="1"/>
        <v>22</v>
      </c>
      <c r="K24" s="54">
        <v>20</v>
      </c>
      <c r="L24" s="48">
        <v>1</v>
      </c>
      <c r="M24" s="55">
        <f t="shared" si="2"/>
        <v>21</v>
      </c>
      <c r="N24" s="54">
        <f t="shared" si="3"/>
        <v>42</v>
      </c>
      <c r="O24" s="48">
        <f t="shared" si="3"/>
        <v>1</v>
      </c>
      <c r="P24" s="55">
        <f t="shared" si="4"/>
        <v>43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40</v>
      </c>
      <c r="I25" s="45">
        <v>0</v>
      </c>
      <c r="J25" s="46">
        <f t="shared" si="1"/>
        <v>40</v>
      </c>
      <c r="K25" s="52">
        <v>37</v>
      </c>
      <c r="L25" s="45">
        <v>0</v>
      </c>
      <c r="M25" s="53">
        <f t="shared" si="2"/>
        <v>37</v>
      </c>
      <c r="N25" s="52">
        <f t="shared" si="3"/>
        <v>77</v>
      </c>
      <c r="O25" s="45">
        <f t="shared" si="3"/>
        <v>0</v>
      </c>
      <c r="P25" s="53">
        <f t="shared" si="4"/>
        <v>77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36</v>
      </c>
      <c r="E26" s="48">
        <v>0</v>
      </c>
      <c r="F26" s="48">
        <v>0</v>
      </c>
      <c r="G26" s="55">
        <f t="shared" si="0"/>
        <v>36</v>
      </c>
      <c r="H26" s="47">
        <v>43</v>
      </c>
      <c r="I26" s="48">
        <v>0</v>
      </c>
      <c r="J26" s="49">
        <f t="shared" si="1"/>
        <v>43</v>
      </c>
      <c r="K26" s="54">
        <v>44</v>
      </c>
      <c r="L26" s="48">
        <v>0</v>
      </c>
      <c r="M26" s="55">
        <f t="shared" si="2"/>
        <v>44</v>
      </c>
      <c r="N26" s="54">
        <f t="shared" si="3"/>
        <v>87</v>
      </c>
      <c r="O26" s="48">
        <f t="shared" si="3"/>
        <v>0</v>
      </c>
      <c r="P26" s="55">
        <f t="shared" si="4"/>
        <v>87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f t="shared" si="0"/>
        <v>38</v>
      </c>
      <c r="H27" s="44">
        <v>36</v>
      </c>
      <c r="I27" s="45">
        <v>0</v>
      </c>
      <c r="J27" s="46">
        <f t="shared" si="1"/>
        <v>36</v>
      </c>
      <c r="K27" s="52">
        <v>30</v>
      </c>
      <c r="L27" s="45">
        <v>0</v>
      </c>
      <c r="M27" s="53">
        <f t="shared" si="2"/>
        <v>30</v>
      </c>
      <c r="N27" s="52">
        <f t="shared" si="3"/>
        <v>66</v>
      </c>
      <c r="O27" s="45">
        <f t="shared" si="3"/>
        <v>0</v>
      </c>
      <c r="P27" s="53">
        <f t="shared" si="4"/>
        <v>66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49</v>
      </c>
      <c r="E28" s="48">
        <v>0</v>
      </c>
      <c r="F28" s="48">
        <v>0</v>
      </c>
      <c r="G28" s="55">
        <f t="shared" si="0"/>
        <v>49</v>
      </c>
      <c r="H28" s="47">
        <v>48</v>
      </c>
      <c r="I28" s="48">
        <v>0</v>
      </c>
      <c r="J28" s="49">
        <f t="shared" si="1"/>
        <v>48</v>
      </c>
      <c r="K28" s="54">
        <v>56</v>
      </c>
      <c r="L28" s="48">
        <v>0</v>
      </c>
      <c r="M28" s="55">
        <f t="shared" si="2"/>
        <v>56</v>
      </c>
      <c r="N28" s="54">
        <f t="shared" si="3"/>
        <v>104</v>
      </c>
      <c r="O28" s="48">
        <f t="shared" si="3"/>
        <v>0</v>
      </c>
      <c r="P28" s="55">
        <f t="shared" si="4"/>
        <v>104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61</v>
      </c>
      <c r="E29" s="45">
        <v>1</v>
      </c>
      <c r="F29" s="45">
        <v>0</v>
      </c>
      <c r="G29" s="53">
        <f t="shared" si="0"/>
        <v>62</v>
      </c>
      <c r="H29" s="44">
        <v>59</v>
      </c>
      <c r="I29" s="45">
        <v>0</v>
      </c>
      <c r="J29" s="46">
        <f t="shared" si="1"/>
        <v>59</v>
      </c>
      <c r="K29" s="52">
        <v>66</v>
      </c>
      <c r="L29" s="45">
        <v>1</v>
      </c>
      <c r="M29" s="53">
        <f t="shared" si="2"/>
        <v>67</v>
      </c>
      <c r="N29" s="52">
        <f t="shared" si="3"/>
        <v>125</v>
      </c>
      <c r="O29" s="45">
        <f t="shared" si="3"/>
        <v>1</v>
      </c>
      <c r="P29" s="53">
        <f t="shared" si="4"/>
        <v>126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31</v>
      </c>
      <c r="E30" s="48">
        <v>0</v>
      </c>
      <c r="F30" s="48">
        <v>0</v>
      </c>
      <c r="G30" s="55">
        <f t="shared" si="0"/>
        <v>31</v>
      </c>
      <c r="H30" s="47">
        <v>36</v>
      </c>
      <c r="I30" s="48">
        <v>0</v>
      </c>
      <c r="J30" s="49">
        <f t="shared" si="1"/>
        <v>36</v>
      </c>
      <c r="K30" s="54">
        <v>36</v>
      </c>
      <c r="L30" s="48">
        <v>0</v>
      </c>
      <c r="M30" s="55">
        <f t="shared" si="2"/>
        <v>36</v>
      </c>
      <c r="N30" s="54">
        <f t="shared" si="3"/>
        <v>72</v>
      </c>
      <c r="O30" s="48">
        <f t="shared" si="3"/>
        <v>0</v>
      </c>
      <c r="P30" s="55">
        <f t="shared" si="4"/>
        <v>72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94</v>
      </c>
      <c r="E31" s="45">
        <v>0</v>
      </c>
      <c r="F31" s="45">
        <v>0</v>
      </c>
      <c r="G31" s="53">
        <f t="shared" si="0"/>
        <v>94</v>
      </c>
      <c r="H31" s="44">
        <v>99</v>
      </c>
      <c r="I31" s="45">
        <v>0</v>
      </c>
      <c r="J31" s="46">
        <f t="shared" si="1"/>
        <v>99</v>
      </c>
      <c r="K31" s="52">
        <v>97</v>
      </c>
      <c r="L31" s="45">
        <v>0</v>
      </c>
      <c r="M31" s="53">
        <f t="shared" si="2"/>
        <v>97</v>
      </c>
      <c r="N31" s="52">
        <f t="shared" si="3"/>
        <v>196</v>
      </c>
      <c r="O31" s="45">
        <f t="shared" ref="O31:O48" si="5">I31+L31</f>
        <v>0</v>
      </c>
      <c r="P31" s="53">
        <f t="shared" si="4"/>
        <v>196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44</v>
      </c>
      <c r="E32" s="48">
        <v>0</v>
      </c>
      <c r="F32" s="48">
        <v>1</v>
      </c>
      <c r="G32" s="55">
        <f t="shared" si="0"/>
        <v>45</v>
      </c>
      <c r="H32" s="47">
        <v>40</v>
      </c>
      <c r="I32" s="48">
        <v>0</v>
      </c>
      <c r="J32" s="49">
        <f t="shared" si="1"/>
        <v>40</v>
      </c>
      <c r="K32" s="54">
        <v>51</v>
      </c>
      <c r="L32" s="48">
        <v>1</v>
      </c>
      <c r="M32" s="55">
        <f t="shared" si="2"/>
        <v>52</v>
      </c>
      <c r="N32" s="54">
        <f t="shared" ref="N32:N48" si="6">H32+K32</f>
        <v>91</v>
      </c>
      <c r="O32" s="48">
        <f t="shared" si="5"/>
        <v>1</v>
      </c>
      <c r="P32" s="55">
        <f t="shared" si="4"/>
        <v>92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33</v>
      </c>
      <c r="E33" s="45">
        <v>0</v>
      </c>
      <c r="F33" s="45">
        <v>0</v>
      </c>
      <c r="G33" s="53">
        <f t="shared" si="0"/>
        <v>33</v>
      </c>
      <c r="H33" s="44">
        <v>32</v>
      </c>
      <c r="I33" s="45">
        <v>0</v>
      </c>
      <c r="J33" s="46">
        <f t="shared" si="1"/>
        <v>32</v>
      </c>
      <c r="K33" s="52">
        <v>37</v>
      </c>
      <c r="L33" s="45">
        <v>0</v>
      </c>
      <c r="M33" s="53">
        <f t="shared" si="2"/>
        <v>37</v>
      </c>
      <c r="N33" s="52">
        <f t="shared" si="6"/>
        <v>69</v>
      </c>
      <c r="O33" s="45">
        <f t="shared" si="5"/>
        <v>0</v>
      </c>
      <c r="P33" s="53">
        <f t="shared" si="4"/>
        <v>69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55</v>
      </c>
      <c r="E34" s="48">
        <v>0</v>
      </c>
      <c r="F34" s="48">
        <v>0</v>
      </c>
      <c r="G34" s="55">
        <f t="shared" si="0"/>
        <v>55</v>
      </c>
      <c r="H34" s="47">
        <v>60</v>
      </c>
      <c r="I34" s="48">
        <v>0</v>
      </c>
      <c r="J34" s="49">
        <f t="shared" si="1"/>
        <v>60</v>
      </c>
      <c r="K34" s="54">
        <v>74</v>
      </c>
      <c r="L34" s="48">
        <v>0</v>
      </c>
      <c r="M34" s="55">
        <f t="shared" si="2"/>
        <v>74</v>
      </c>
      <c r="N34" s="54">
        <f t="shared" si="6"/>
        <v>134</v>
      </c>
      <c r="O34" s="48">
        <f t="shared" si="5"/>
        <v>0</v>
      </c>
      <c r="P34" s="55">
        <f t="shared" si="4"/>
        <v>134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101</v>
      </c>
      <c r="E35" s="45">
        <v>0</v>
      </c>
      <c r="F35" s="45">
        <v>1</v>
      </c>
      <c r="G35" s="53">
        <f t="shared" si="0"/>
        <v>102</v>
      </c>
      <c r="H35" s="44">
        <v>129</v>
      </c>
      <c r="I35" s="45">
        <v>0</v>
      </c>
      <c r="J35" s="46">
        <f t="shared" si="1"/>
        <v>129</v>
      </c>
      <c r="K35" s="52">
        <v>125</v>
      </c>
      <c r="L35" s="45">
        <v>1</v>
      </c>
      <c r="M35" s="53">
        <f t="shared" si="2"/>
        <v>126</v>
      </c>
      <c r="N35" s="52">
        <f t="shared" si="6"/>
        <v>254</v>
      </c>
      <c r="O35" s="45">
        <f t="shared" si="5"/>
        <v>1</v>
      </c>
      <c r="P35" s="53">
        <f t="shared" si="4"/>
        <v>255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102</v>
      </c>
      <c r="E36" s="48">
        <v>0</v>
      </c>
      <c r="F36" s="48">
        <v>2</v>
      </c>
      <c r="G36" s="55">
        <f t="shared" si="0"/>
        <v>104</v>
      </c>
      <c r="H36" s="47">
        <v>130</v>
      </c>
      <c r="I36" s="48">
        <v>0</v>
      </c>
      <c r="J36" s="49">
        <f t="shared" si="1"/>
        <v>130</v>
      </c>
      <c r="K36" s="54">
        <v>110</v>
      </c>
      <c r="L36" s="48">
        <v>2</v>
      </c>
      <c r="M36" s="55">
        <f t="shared" si="2"/>
        <v>112</v>
      </c>
      <c r="N36" s="54">
        <f t="shared" si="6"/>
        <v>240</v>
      </c>
      <c r="O36" s="48">
        <f t="shared" si="5"/>
        <v>2</v>
      </c>
      <c r="P36" s="55">
        <f t="shared" si="4"/>
        <v>242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121</v>
      </c>
      <c r="E37" s="45">
        <v>18</v>
      </c>
      <c r="F37" s="45">
        <v>0</v>
      </c>
      <c r="G37" s="53">
        <f t="shared" si="0"/>
        <v>139</v>
      </c>
      <c r="H37" s="44">
        <v>143</v>
      </c>
      <c r="I37" s="45">
        <v>0</v>
      </c>
      <c r="J37" s="46">
        <f t="shared" si="1"/>
        <v>143</v>
      </c>
      <c r="K37" s="52">
        <v>127</v>
      </c>
      <c r="L37" s="45">
        <v>18</v>
      </c>
      <c r="M37" s="53">
        <f t="shared" si="2"/>
        <v>145</v>
      </c>
      <c r="N37" s="52">
        <f t="shared" si="6"/>
        <v>270</v>
      </c>
      <c r="O37" s="45">
        <f t="shared" si="5"/>
        <v>18</v>
      </c>
      <c r="P37" s="53">
        <f t="shared" si="4"/>
        <v>288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51</v>
      </c>
      <c r="E38" s="48">
        <v>0</v>
      </c>
      <c r="F38" s="48">
        <v>0</v>
      </c>
      <c r="G38" s="55">
        <f t="shared" si="0"/>
        <v>51</v>
      </c>
      <c r="H38" s="47">
        <v>55</v>
      </c>
      <c r="I38" s="48">
        <v>0</v>
      </c>
      <c r="J38" s="49">
        <f t="shared" si="1"/>
        <v>55</v>
      </c>
      <c r="K38" s="54">
        <v>52</v>
      </c>
      <c r="L38" s="48">
        <v>0</v>
      </c>
      <c r="M38" s="55">
        <f t="shared" si="2"/>
        <v>52</v>
      </c>
      <c r="N38" s="54">
        <f t="shared" si="6"/>
        <v>107</v>
      </c>
      <c r="O38" s="48">
        <f t="shared" si="5"/>
        <v>0</v>
      </c>
      <c r="P38" s="55">
        <f t="shared" si="4"/>
        <v>107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43</v>
      </c>
      <c r="E39" s="45">
        <v>0</v>
      </c>
      <c r="F39" s="45">
        <v>1</v>
      </c>
      <c r="G39" s="53">
        <f t="shared" si="0"/>
        <v>44</v>
      </c>
      <c r="H39" s="44">
        <v>44</v>
      </c>
      <c r="I39" s="45">
        <v>0</v>
      </c>
      <c r="J39" s="46">
        <f t="shared" si="1"/>
        <v>44</v>
      </c>
      <c r="K39" s="52">
        <v>42</v>
      </c>
      <c r="L39" s="45">
        <v>1</v>
      </c>
      <c r="M39" s="53">
        <f t="shared" si="2"/>
        <v>43</v>
      </c>
      <c r="N39" s="52">
        <f t="shared" si="6"/>
        <v>86</v>
      </c>
      <c r="O39" s="45">
        <f t="shared" si="5"/>
        <v>1</v>
      </c>
      <c r="P39" s="53">
        <f t="shared" si="4"/>
        <v>87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22</v>
      </c>
      <c r="E40" s="48">
        <v>0</v>
      </c>
      <c r="F40" s="48">
        <v>0</v>
      </c>
      <c r="G40" s="55">
        <f t="shared" si="0"/>
        <v>22</v>
      </c>
      <c r="H40" s="47">
        <v>26</v>
      </c>
      <c r="I40" s="48">
        <v>0</v>
      </c>
      <c r="J40" s="49">
        <f t="shared" si="1"/>
        <v>26</v>
      </c>
      <c r="K40" s="54">
        <v>26</v>
      </c>
      <c r="L40" s="48">
        <v>0</v>
      </c>
      <c r="M40" s="55">
        <f t="shared" si="2"/>
        <v>26</v>
      </c>
      <c r="N40" s="54">
        <f t="shared" si="6"/>
        <v>52</v>
      </c>
      <c r="O40" s="48">
        <f t="shared" si="5"/>
        <v>0</v>
      </c>
      <c r="P40" s="55">
        <f t="shared" si="4"/>
        <v>52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50</v>
      </c>
      <c r="E41" s="45">
        <v>0</v>
      </c>
      <c r="F41" s="45">
        <v>0</v>
      </c>
      <c r="G41" s="53">
        <f t="shared" si="0"/>
        <v>50</v>
      </c>
      <c r="H41" s="44">
        <v>50</v>
      </c>
      <c r="I41" s="45">
        <v>0</v>
      </c>
      <c r="J41" s="46">
        <f t="shared" si="1"/>
        <v>50</v>
      </c>
      <c r="K41" s="52">
        <v>69</v>
      </c>
      <c r="L41" s="45">
        <v>0</v>
      </c>
      <c r="M41" s="53">
        <f t="shared" si="2"/>
        <v>69</v>
      </c>
      <c r="N41" s="52">
        <f t="shared" si="6"/>
        <v>119</v>
      </c>
      <c r="O41" s="45">
        <f t="shared" si="5"/>
        <v>0</v>
      </c>
      <c r="P41" s="53">
        <f t="shared" si="4"/>
        <v>119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57</v>
      </c>
      <c r="E42" s="48">
        <v>0</v>
      </c>
      <c r="F42" s="48">
        <v>2</v>
      </c>
      <c r="G42" s="55">
        <f t="shared" si="0"/>
        <v>59</v>
      </c>
      <c r="H42" s="47">
        <v>79</v>
      </c>
      <c r="I42" s="48">
        <v>0</v>
      </c>
      <c r="J42" s="49">
        <f t="shared" si="1"/>
        <v>79</v>
      </c>
      <c r="K42" s="54">
        <v>86</v>
      </c>
      <c r="L42" s="48">
        <v>2</v>
      </c>
      <c r="M42" s="55">
        <f t="shared" si="2"/>
        <v>88</v>
      </c>
      <c r="N42" s="54">
        <f t="shared" si="6"/>
        <v>165</v>
      </c>
      <c r="O42" s="48">
        <f t="shared" si="5"/>
        <v>2</v>
      </c>
      <c r="P42" s="55">
        <f t="shared" si="4"/>
        <v>167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6"/>
        <v>76</v>
      </c>
      <c r="O43" s="45">
        <f t="shared" si="5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19</v>
      </c>
      <c r="E44" s="48">
        <v>0</v>
      </c>
      <c r="F44" s="48">
        <v>1</v>
      </c>
      <c r="G44" s="55">
        <f t="shared" si="0"/>
        <v>20</v>
      </c>
      <c r="H44" s="47">
        <v>27</v>
      </c>
      <c r="I44" s="48">
        <v>1</v>
      </c>
      <c r="J44" s="49">
        <f t="shared" si="1"/>
        <v>28</v>
      </c>
      <c r="K44" s="54">
        <v>27</v>
      </c>
      <c r="L44" s="48">
        <v>0</v>
      </c>
      <c r="M44" s="55">
        <f t="shared" si="2"/>
        <v>27</v>
      </c>
      <c r="N44" s="54">
        <f t="shared" si="6"/>
        <v>54</v>
      </c>
      <c r="O44" s="48">
        <f t="shared" si="5"/>
        <v>1</v>
      </c>
      <c r="P44" s="55">
        <f t="shared" si="4"/>
        <v>55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74</v>
      </c>
      <c r="E45" s="45">
        <v>0</v>
      </c>
      <c r="F45" s="45">
        <v>0</v>
      </c>
      <c r="G45" s="53">
        <f t="shared" si="0"/>
        <v>74</v>
      </c>
      <c r="H45" s="44">
        <v>75</v>
      </c>
      <c r="I45" s="45">
        <v>0</v>
      </c>
      <c r="J45" s="46">
        <f t="shared" si="1"/>
        <v>75</v>
      </c>
      <c r="K45" s="52">
        <v>69</v>
      </c>
      <c r="L45" s="45">
        <v>0</v>
      </c>
      <c r="M45" s="53">
        <f t="shared" si="2"/>
        <v>69</v>
      </c>
      <c r="N45" s="52">
        <f t="shared" si="6"/>
        <v>144</v>
      </c>
      <c r="O45" s="45">
        <f t="shared" si="5"/>
        <v>0</v>
      </c>
      <c r="P45" s="53">
        <f t="shared" si="4"/>
        <v>144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65</v>
      </c>
      <c r="E46" s="48">
        <v>0</v>
      </c>
      <c r="F46" s="48">
        <v>0</v>
      </c>
      <c r="G46" s="55">
        <f t="shared" si="0"/>
        <v>65</v>
      </c>
      <c r="H46" s="47">
        <v>68</v>
      </c>
      <c r="I46" s="48">
        <v>0</v>
      </c>
      <c r="J46" s="49">
        <f t="shared" si="1"/>
        <v>68</v>
      </c>
      <c r="K46" s="54">
        <v>69</v>
      </c>
      <c r="L46" s="48">
        <v>0</v>
      </c>
      <c r="M46" s="55">
        <f t="shared" si="2"/>
        <v>69</v>
      </c>
      <c r="N46" s="54">
        <f t="shared" si="6"/>
        <v>137</v>
      </c>
      <c r="O46" s="48">
        <f t="shared" si="5"/>
        <v>0</v>
      </c>
      <c r="P46" s="55">
        <f t="shared" si="4"/>
        <v>137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30</v>
      </c>
      <c r="I47" s="45">
        <v>0</v>
      </c>
      <c r="J47" s="46">
        <f t="shared" si="1"/>
        <v>30</v>
      </c>
      <c r="K47" s="52">
        <v>34</v>
      </c>
      <c r="L47" s="45">
        <v>0</v>
      </c>
      <c r="M47" s="53">
        <f t="shared" si="2"/>
        <v>34</v>
      </c>
      <c r="N47" s="52">
        <f t="shared" si="6"/>
        <v>64</v>
      </c>
      <c r="O47" s="45">
        <f t="shared" si="5"/>
        <v>0</v>
      </c>
      <c r="P47" s="53">
        <f t="shared" si="4"/>
        <v>64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199</v>
      </c>
      <c r="E48" s="48">
        <v>0</v>
      </c>
      <c r="F48" s="48">
        <v>0</v>
      </c>
      <c r="G48" s="55">
        <f t="shared" si="0"/>
        <v>199</v>
      </c>
      <c r="H48" s="47">
        <v>183</v>
      </c>
      <c r="I48" s="48">
        <v>0</v>
      </c>
      <c r="J48" s="49">
        <f t="shared" si="1"/>
        <v>183</v>
      </c>
      <c r="K48" s="54">
        <v>221</v>
      </c>
      <c r="L48" s="48">
        <v>0</v>
      </c>
      <c r="M48" s="55">
        <f t="shared" si="2"/>
        <v>221</v>
      </c>
      <c r="N48" s="54">
        <f t="shared" si="6"/>
        <v>404</v>
      </c>
      <c r="O48" s="48">
        <f t="shared" si="5"/>
        <v>0</v>
      </c>
      <c r="P48" s="55">
        <f t="shared" si="4"/>
        <v>404</v>
      </c>
    </row>
    <row r="49" spans="1:16" ht="16.5" customHeight="1" x14ac:dyDescent="0.25">
      <c r="A49" s="413" t="s">
        <v>48</v>
      </c>
      <c r="B49" s="414"/>
      <c r="C49" s="414"/>
      <c r="D49" s="52">
        <f t="shared" ref="D49:P49" si="7">SUM(D5:D48)</f>
        <v>3137</v>
      </c>
      <c r="E49" s="45">
        <f t="shared" si="7"/>
        <v>71</v>
      </c>
      <c r="F49" s="45">
        <f t="shared" si="7"/>
        <v>15</v>
      </c>
      <c r="G49" s="53">
        <f>SUM(G5:G48)</f>
        <v>3223</v>
      </c>
      <c r="H49" s="44">
        <f t="shared" si="7"/>
        <v>3530</v>
      </c>
      <c r="I49" s="45">
        <f t="shared" si="7"/>
        <v>10</v>
      </c>
      <c r="J49" s="46">
        <f t="shared" si="7"/>
        <v>3540</v>
      </c>
      <c r="K49" s="52">
        <f t="shared" si="7"/>
        <v>3577</v>
      </c>
      <c r="L49" s="45">
        <f t="shared" si="7"/>
        <v>80</v>
      </c>
      <c r="M49" s="53">
        <f t="shared" si="7"/>
        <v>3657</v>
      </c>
      <c r="N49" s="52">
        <f>SUM(N5:N48)</f>
        <v>7107</v>
      </c>
      <c r="O49" s="45">
        <f t="shared" si="7"/>
        <v>90</v>
      </c>
      <c r="P49" s="53">
        <f t="shared" si="7"/>
        <v>7197</v>
      </c>
    </row>
    <row r="50" spans="1:16" ht="16.5" customHeight="1" x14ac:dyDescent="0.25">
      <c r="A50" s="410" t="s">
        <v>49</v>
      </c>
      <c r="B50" s="411"/>
      <c r="C50" s="411"/>
      <c r="D50" s="82">
        <f>'H26.10'!D49-'H26.9'!D49</f>
        <v>-14</v>
      </c>
      <c r="E50" s="83">
        <f>'H26.10'!E49-'H26.9'!E49</f>
        <v>0</v>
      </c>
      <c r="F50" s="83">
        <f>'H26.10'!F49-'H26.9'!F49</f>
        <v>0</v>
      </c>
      <c r="G50" s="84">
        <f>'H26.10'!G49-'H26.9'!G49</f>
        <v>-14</v>
      </c>
      <c r="H50" s="82">
        <f>'H26.10'!H49-'H26.9'!H49</f>
        <v>-16</v>
      </c>
      <c r="I50" s="83">
        <f>'H26.10'!I49-'H26.9'!I49</f>
        <v>0</v>
      </c>
      <c r="J50" s="84">
        <f>'H26.10'!J49-'H26.9'!J49</f>
        <v>-16</v>
      </c>
      <c r="K50" s="82">
        <f>'H26.10'!K49-'H26.9'!K49</f>
        <v>-16</v>
      </c>
      <c r="L50" s="83">
        <f>'H26.10'!L49-'H26.9'!L49</f>
        <v>0</v>
      </c>
      <c r="M50" s="84">
        <f>'H26.10'!M49-'H26.9'!M49</f>
        <v>-16</v>
      </c>
      <c r="N50" s="82">
        <f>'H26.10'!N49-'H26.9'!N49</f>
        <v>-32</v>
      </c>
      <c r="O50" s="83">
        <f>'H26.10'!O49-'H26.9'!O49</f>
        <v>0</v>
      </c>
      <c r="P50" s="83">
        <f>'H26.10'!P49-'H26.9'!P49</f>
        <v>-32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136">
    <tabColor rgb="FFFF99CC"/>
  </sheetPr>
  <dimension ref="A1:S50"/>
  <sheetViews>
    <sheetView topLeftCell="A36" zoomScale="115" zoomScaleNormal="115" workbookViewId="0">
      <selection activeCell="E49" sqref="E49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114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93</v>
      </c>
      <c r="I5" s="45">
        <v>0</v>
      </c>
      <c r="J5" s="46">
        <f t="shared" ref="J5:J48" si="1">SUM(H5:I5)</f>
        <v>93</v>
      </c>
      <c r="K5" s="52">
        <v>82</v>
      </c>
      <c r="L5" s="45">
        <v>0</v>
      </c>
      <c r="M5" s="53">
        <f t="shared" ref="M5:M48" si="2">SUM(K5:L5)</f>
        <v>82</v>
      </c>
      <c r="N5" s="52">
        <f t="shared" ref="N5:O31" si="3">H5+K5</f>
        <v>175</v>
      </c>
      <c r="O5" s="45">
        <f t="shared" si="3"/>
        <v>0</v>
      </c>
      <c r="P5" s="53">
        <f t="shared" ref="P5:P48" si="4">SUM(N5:O5)</f>
        <v>175</v>
      </c>
    </row>
    <row r="6" spans="1:19" ht="16.5" customHeight="1" x14ac:dyDescent="0.25">
      <c r="A6" s="39">
        <v>2</v>
      </c>
      <c r="B6" s="40" t="s">
        <v>9</v>
      </c>
      <c r="C6" s="40"/>
      <c r="D6" s="54">
        <v>200</v>
      </c>
      <c r="E6" s="48">
        <v>40</v>
      </c>
      <c r="F6" s="48">
        <v>0</v>
      </c>
      <c r="G6" s="55">
        <f t="shared" si="0"/>
        <v>240</v>
      </c>
      <c r="H6" s="47">
        <v>238</v>
      </c>
      <c r="I6" s="48">
        <v>3</v>
      </c>
      <c r="J6" s="49">
        <f t="shared" si="1"/>
        <v>241</v>
      </c>
      <c r="K6" s="54">
        <v>244</v>
      </c>
      <c r="L6" s="48">
        <v>37</v>
      </c>
      <c r="M6" s="55">
        <f t="shared" si="2"/>
        <v>281</v>
      </c>
      <c r="N6" s="54">
        <f t="shared" si="3"/>
        <v>482</v>
      </c>
      <c r="O6" s="48">
        <f t="shared" si="3"/>
        <v>40</v>
      </c>
      <c r="P6" s="55">
        <f t="shared" si="4"/>
        <v>522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346</v>
      </c>
      <c r="E7" s="45">
        <v>1</v>
      </c>
      <c r="F7" s="45">
        <v>0</v>
      </c>
      <c r="G7" s="53">
        <f t="shared" si="0"/>
        <v>347</v>
      </c>
      <c r="H7" s="44">
        <v>363</v>
      </c>
      <c r="I7" s="45">
        <v>0</v>
      </c>
      <c r="J7" s="46">
        <f t="shared" si="1"/>
        <v>363</v>
      </c>
      <c r="K7" s="52">
        <v>287</v>
      </c>
      <c r="L7" s="45">
        <v>1</v>
      </c>
      <c r="M7" s="53">
        <f t="shared" si="2"/>
        <v>288</v>
      </c>
      <c r="N7" s="52">
        <f t="shared" si="3"/>
        <v>650</v>
      </c>
      <c r="O7" s="45">
        <f t="shared" si="3"/>
        <v>1</v>
      </c>
      <c r="P7" s="53">
        <f t="shared" si="4"/>
        <v>651</v>
      </c>
    </row>
    <row r="8" spans="1:19" ht="16.5" customHeight="1" x14ac:dyDescent="0.25">
      <c r="A8" s="39">
        <v>4</v>
      </c>
      <c r="B8" s="40" t="s">
        <v>7</v>
      </c>
      <c r="C8" s="40"/>
      <c r="D8" s="54">
        <v>66</v>
      </c>
      <c r="E8" s="48">
        <v>1</v>
      </c>
      <c r="F8" s="48">
        <v>1</v>
      </c>
      <c r="G8" s="55">
        <f t="shared" si="0"/>
        <v>68</v>
      </c>
      <c r="H8" s="47">
        <v>66</v>
      </c>
      <c r="I8" s="48">
        <v>1</v>
      </c>
      <c r="J8" s="49">
        <f t="shared" si="1"/>
        <v>67</v>
      </c>
      <c r="K8" s="54">
        <v>73</v>
      </c>
      <c r="L8" s="48">
        <v>3</v>
      </c>
      <c r="M8" s="55">
        <f t="shared" si="2"/>
        <v>76</v>
      </c>
      <c r="N8" s="54">
        <f t="shared" si="3"/>
        <v>139</v>
      </c>
      <c r="O8" s="48">
        <f t="shared" si="3"/>
        <v>4</v>
      </c>
      <c r="P8" s="55">
        <f t="shared" si="4"/>
        <v>143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72</v>
      </c>
      <c r="I9" s="45">
        <v>0</v>
      </c>
      <c r="J9" s="46">
        <f t="shared" si="1"/>
        <v>72</v>
      </c>
      <c r="K9" s="52">
        <v>69</v>
      </c>
      <c r="L9" s="45">
        <v>0</v>
      </c>
      <c r="M9" s="53">
        <f t="shared" si="2"/>
        <v>69</v>
      </c>
      <c r="N9" s="52">
        <f t="shared" si="3"/>
        <v>141</v>
      </c>
      <c r="O9" s="45">
        <f t="shared" si="3"/>
        <v>0</v>
      </c>
      <c r="P9" s="53">
        <f t="shared" si="4"/>
        <v>141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262</v>
      </c>
      <c r="E10" s="48">
        <v>0</v>
      </c>
      <c r="F10" s="48">
        <v>4</v>
      </c>
      <c r="G10" s="55">
        <f t="shared" si="0"/>
        <v>266</v>
      </c>
      <c r="H10" s="47">
        <v>340</v>
      </c>
      <c r="I10" s="48">
        <v>1</v>
      </c>
      <c r="J10" s="49">
        <f t="shared" si="1"/>
        <v>341</v>
      </c>
      <c r="K10" s="54">
        <v>364</v>
      </c>
      <c r="L10" s="48">
        <v>3</v>
      </c>
      <c r="M10" s="55">
        <f t="shared" si="2"/>
        <v>367</v>
      </c>
      <c r="N10" s="54">
        <f t="shared" si="3"/>
        <v>704</v>
      </c>
      <c r="O10" s="48">
        <f t="shared" si="3"/>
        <v>4</v>
      </c>
      <c r="P10" s="55">
        <f t="shared" si="4"/>
        <v>708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46</v>
      </c>
      <c r="E11" s="45">
        <v>0</v>
      </c>
      <c r="F11" s="45">
        <v>0</v>
      </c>
      <c r="G11" s="53">
        <f t="shared" si="0"/>
        <v>46</v>
      </c>
      <c r="H11" s="44">
        <v>42</v>
      </c>
      <c r="I11" s="45">
        <v>0</v>
      </c>
      <c r="J11" s="46">
        <f t="shared" si="1"/>
        <v>42</v>
      </c>
      <c r="K11" s="52">
        <v>52</v>
      </c>
      <c r="L11" s="45">
        <v>0</v>
      </c>
      <c r="M11" s="53">
        <f t="shared" si="2"/>
        <v>52</v>
      </c>
      <c r="N11" s="52">
        <f t="shared" si="3"/>
        <v>94</v>
      </c>
      <c r="O11" s="45">
        <f t="shared" si="3"/>
        <v>0</v>
      </c>
      <c r="P11" s="53">
        <f t="shared" si="4"/>
        <v>94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47</v>
      </c>
      <c r="E12" s="48">
        <v>0</v>
      </c>
      <c r="F12" s="48">
        <v>0</v>
      </c>
      <c r="G12" s="55">
        <f t="shared" si="0"/>
        <v>47</v>
      </c>
      <c r="H12" s="47">
        <v>45</v>
      </c>
      <c r="I12" s="48">
        <v>0</v>
      </c>
      <c r="J12" s="49">
        <f t="shared" si="1"/>
        <v>45</v>
      </c>
      <c r="K12" s="54">
        <v>46</v>
      </c>
      <c r="L12" s="48">
        <v>0</v>
      </c>
      <c r="M12" s="55">
        <f t="shared" si="2"/>
        <v>46</v>
      </c>
      <c r="N12" s="54">
        <f t="shared" si="3"/>
        <v>91</v>
      </c>
      <c r="O12" s="48">
        <f t="shared" si="3"/>
        <v>0</v>
      </c>
      <c r="P12" s="55">
        <f t="shared" si="4"/>
        <v>91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69</v>
      </c>
      <c r="E13" s="45">
        <v>0</v>
      </c>
      <c r="F13" s="45">
        <v>0</v>
      </c>
      <c r="G13" s="53">
        <f t="shared" si="0"/>
        <v>69</v>
      </c>
      <c r="H13" s="44">
        <v>81</v>
      </c>
      <c r="I13" s="45">
        <v>0</v>
      </c>
      <c r="J13" s="46">
        <f t="shared" si="1"/>
        <v>81</v>
      </c>
      <c r="K13" s="52">
        <v>77</v>
      </c>
      <c r="L13" s="45">
        <v>0</v>
      </c>
      <c r="M13" s="53">
        <f t="shared" si="2"/>
        <v>77</v>
      </c>
      <c r="N13" s="52">
        <f t="shared" si="3"/>
        <v>158</v>
      </c>
      <c r="O13" s="45">
        <f t="shared" si="3"/>
        <v>0</v>
      </c>
      <c r="P13" s="53">
        <f t="shared" si="4"/>
        <v>158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88</v>
      </c>
      <c r="E14" s="48">
        <v>7</v>
      </c>
      <c r="F14" s="48">
        <v>0</v>
      </c>
      <c r="G14" s="55">
        <f t="shared" si="0"/>
        <v>95</v>
      </c>
      <c r="H14" s="47">
        <v>112</v>
      </c>
      <c r="I14" s="48">
        <v>2</v>
      </c>
      <c r="J14" s="49">
        <f t="shared" si="1"/>
        <v>114</v>
      </c>
      <c r="K14" s="54">
        <v>127</v>
      </c>
      <c r="L14" s="48">
        <v>7</v>
      </c>
      <c r="M14" s="55">
        <f t="shared" si="2"/>
        <v>134</v>
      </c>
      <c r="N14" s="54">
        <f t="shared" si="3"/>
        <v>239</v>
      </c>
      <c r="O14" s="48">
        <f t="shared" si="3"/>
        <v>9</v>
      </c>
      <c r="P14" s="55">
        <f t="shared" si="4"/>
        <v>248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150</v>
      </c>
      <c r="E15" s="45">
        <v>2</v>
      </c>
      <c r="F15" s="45">
        <v>0</v>
      </c>
      <c r="G15" s="53">
        <f t="shared" si="0"/>
        <v>152</v>
      </c>
      <c r="H15" s="44">
        <v>190</v>
      </c>
      <c r="I15" s="45">
        <v>1</v>
      </c>
      <c r="J15" s="46">
        <f t="shared" si="1"/>
        <v>191</v>
      </c>
      <c r="K15" s="52">
        <v>191</v>
      </c>
      <c r="L15" s="45">
        <v>1</v>
      </c>
      <c r="M15" s="53">
        <f t="shared" si="2"/>
        <v>192</v>
      </c>
      <c r="N15" s="52">
        <f t="shared" si="3"/>
        <v>381</v>
      </c>
      <c r="O15" s="45">
        <f t="shared" si="3"/>
        <v>2</v>
      </c>
      <c r="P15" s="53">
        <f t="shared" si="4"/>
        <v>383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51</v>
      </c>
      <c r="E16" s="48">
        <v>1</v>
      </c>
      <c r="F16" s="48">
        <v>0</v>
      </c>
      <c r="G16" s="55">
        <f t="shared" si="0"/>
        <v>52</v>
      </c>
      <c r="H16" s="47">
        <v>55</v>
      </c>
      <c r="I16" s="48">
        <v>1</v>
      </c>
      <c r="J16" s="49">
        <f t="shared" si="1"/>
        <v>56</v>
      </c>
      <c r="K16" s="54">
        <v>53</v>
      </c>
      <c r="L16" s="48">
        <v>0</v>
      </c>
      <c r="M16" s="55">
        <f t="shared" si="2"/>
        <v>53</v>
      </c>
      <c r="N16" s="54">
        <f t="shared" si="3"/>
        <v>108</v>
      </c>
      <c r="O16" s="48">
        <f t="shared" si="3"/>
        <v>1</v>
      </c>
      <c r="P16" s="55">
        <f t="shared" si="4"/>
        <v>109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0</v>
      </c>
      <c r="F17" s="45">
        <v>0</v>
      </c>
      <c r="G17" s="53">
        <f t="shared" si="0"/>
        <v>67</v>
      </c>
      <c r="H17" s="44">
        <v>68</v>
      </c>
      <c r="I17" s="45">
        <v>0</v>
      </c>
      <c r="J17" s="46">
        <f t="shared" si="1"/>
        <v>68</v>
      </c>
      <c r="K17" s="52">
        <v>81</v>
      </c>
      <c r="L17" s="45">
        <v>0</v>
      </c>
      <c r="M17" s="53">
        <f t="shared" si="2"/>
        <v>81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30</v>
      </c>
      <c r="E18" s="48">
        <v>0</v>
      </c>
      <c r="F18" s="48">
        <v>0</v>
      </c>
      <c r="G18" s="55">
        <f t="shared" si="0"/>
        <v>30</v>
      </c>
      <c r="H18" s="47">
        <v>23</v>
      </c>
      <c r="I18" s="48">
        <v>0</v>
      </c>
      <c r="J18" s="49">
        <f t="shared" si="1"/>
        <v>23</v>
      </c>
      <c r="K18" s="54">
        <v>35</v>
      </c>
      <c r="L18" s="48">
        <v>0</v>
      </c>
      <c r="M18" s="55">
        <f t="shared" si="2"/>
        <v>35</v>
      </c>
      <c r="N18" s="54">
        <f t="shared" si="3"/>
        <v>58</v>
      </c>
      <c r="O18" s="48">
        <f t="shared" si="3"/>
        <v>0</v>
      </c>
      <c r="P18" s="55">
        <f t="shared" si="4"/>
        <v>58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30</v>
      </c>
      <c r="E19" s="45">
        <v>0</v>
      </c>
      <c r="F19" s="45">
        <v>0</v>
      </c>
      <c r="G19" s="53">
        <f t="shared" si="0"/>
        <v>30</v>
      </c>
      <c r="H19" s="44">
        <v>30</v>
      </c>
      <c r="I19" s="45">
        <v>0</v>
      </c>
      <c r="J19" s="46">
        <f t="shared" si="1"/>
        <v>30</v>
      </c>
      <c r="K19" s="52">
        <v>40</v>
      </c>
      <c r="L19" s="45">
        <v>0</v>
      </c>
      <c r="M19" s="53">
        <f t="shared" si="2"/>
        <v>40</v>
      </c>
      <c r="N19" s="52">
        <f t="shared" si="3"/>
        <v>70</v>
      </c>
      <c r="O19" s="45">
        <f t="shared" si="3"/>
        <v>0</v>
      </c>
      <c r="P19" s="53">
        <f t="shared" si="4"/>
        <v>70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45</v>
      </c>
      <c r="E20" s="48">
        <v>0</v>
      </c>
      <c r="F20" s="48">
        <v>0</v>
      </c>
      <c r="G20" s="55">
        <f t="shared" si="0"/>
        <v>45</v>
      </c>
      <c r="H20" s="47">
        <v>57</v>
      </c>
      <c r="I20" s="48">
        <v>0</v>
      </c>
      <c r="J20" s="49">
        <f t="shared" si="1"/>
        <v>57</v>
      </c>
      <c r="K20" s="54">
        <v>46</v>
      </c>
      <c r="L20" s="48">
        <v>0</v>
      </c>
      <c r="M20" s="55">
        <f t="shared" si="2"/>
        <v>46</v>
      </c>
      <c r="N20" s="54">
        <f t="shared" si="3"/>
        <v>103</v>
      </c>
      <c r="O20" s="48">
        <f t="shared" si="3"/>
        <v>0</v>
      </c>
      <c r="P20" s="55">
        <f t="shared" si="4"/>
        <v>103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22</v>
      </c>
      <c r="E21" s="45">
        <v>0</v>
      </c>
      <c r="F21" s="45">
        <v>1</v>
      </c>
      <c r="G21" s="53">
        <f t="shared" si="0"/>
        <v>23</v>
      </c>
      <c r="H21" s="44">
        <v>26</v>
      </c>
      <c r="I21" s="45">
        <v>0</v>
      </c>
      <c r="J21" s="46">
        <f t="shared" si="1"/>
        <v>26</v>
      </c>
      <c r="K21" s="52">
        <v>26</v>
      </c>
      <c r="L21" s="45">
        <v>1</v>
      </c>
      <c r="M21" s="53">
        <f t="shared" si="2"/>
        <v>27</v>
      </c>
      <c r="N21" s="52">
        <f t="shared" si="3"/>
        <v>52</v>
      </c>
      <c r="O21" s="45">
        <f t="shared" si="3"/>
        <v>1</v>
      </c>
      <c r="P21" s="53">
        <f t="shared" si="4"/>
        <v>53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28</v>
      </c>
      <c r="E22" s="48">
        <v>0</v>
      </c>
      <c r="F22" s="48">
        <v>0</v>
      </c>
      <c r="G22" s="55">
        <f t="shared" si="0"/>
        <v>28</v>
      </c>
      <c r="H22" s="47">
        <v>31</v>
      </c>
      <c r="I22" s="48">
        <v>0</v>
      </c>
      <c r="J22" s="49">
        <f t="shared" si="1"/>
        <v>31</v>
      </c>
      <c r="K22" s="54">
        <v>34</v>
      </c>
      <c r="L22" s="48">
        <v>0</v>
      </c>
      <c r="M22" s="55">
        <f t="shared" si="2"/>
        <v>34</v>
      </c>
      <c r="N22" s="54">
        <f t="shared" si="3"/>
        <v>65</v>
      </c>
      <c r="O22" s="48">
        <f t="shared" si="3"/>
        <v>0</v>
      </c>
      <c r="P22" s="55">
        <f t="shared" si="4"/>
        <v>65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0"/>
        <v>9</v>
      </c>
      <c r="H23" s="44">
        <v>6</v>
      </c>
      <c r="I23" s="45">
        <v>0</v>
      </c>
      <c r="J23" s="46">
        <f t="shared" si="1"/>
        <v>6</v>
      </c>
      <c r="K23" s="52">
        <v>8</v>
      </c>
      <c r="L23" s="45">
        <v>0</v>
      </c>
      <c r="M23" s="53">
        <f t="shared" si="2"/>
        <v>8</v>
      </c>
      <c r="N23" s="52">
        <f t="shared" si="3"/>
        <v>14</v>
      </c>
      <c r="O23" s="45">
        <f t="shared" si="3"/>
        <v>0</v>
      </c>
      <c r="P23" s="53">
        <f t="shared" si="4"/>
        <v>14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20</v>
      </c>
      <c r="E24" s="48">
        <v>0</v>
      </c>
      <c r="F24" s="48">
        <v>1</v>
      </c>
      <c r="G24" s="55">
        <f t="shared" si="0"/>
        <v>21</v>
      </c>
      <c r="H24" s="47">
        <v>22</v>
      </c>
      <c r="I24" s="48">
        <v>0</v>
      </c>
      <c r="J24" s="49">
        <f t="shared" si="1"/>
        <v>22</v>
      </c>
      <c r="K24" s="54">
        <v>20</v>
      </c>
      <c r="L24" s="48">
        <v>1</v>
      </c>
      <c r="M24" s="55">
        <f t="shared" si="2"/>
        <v>21</v>
      </c>
      <c r="N24" s="54">
        <f t="shared" si="3"/>
        <v>42</v>
      </c>
      <c r="O24" s="48">
        <f t="shared" si="3"/>
        <v>1</v>
      </c>
      <c r="P24" s="55">
        <f t="shared" si="4"/>
        <v>43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40</v>
      </c>
      <c r="I25" s="45">
        <v>0</v>
      </c>
      <c r="J25" s="46">
        <f t="shared" si="1"/>
        <v>40</v>
      </c>
      <c r="K25" s="52">
        <v>37</v>
      </c>
      <c r="L25" s="45">
        <v>0</v>
      </c>
      <c r="M25" s="53">
        <f t="shared" si="2"/>
        <v>37</v>
      </c>
      <c r="N25" s="52">
        <f t="shared" si="3"/>
        <v>77</v>
      </c>
      <c r="O25" s="45">
        <f t="shared" si="3"/>
        <v>0</v>
      </c>
      <c r="P25" s="53">
        <f t="shared" si="4"/>
        <v>77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35</v>
      </c>
      <c r="E26" s="48">
        <v>0</v>
      </c>
      <c r="F26" s="48">
        <v>0</v>
      </c>
      <c r="G26" s="55">
        <f t="shared" si="0"/>
        <v>35</v>
      </c>
      <c r="H26" s="47">
        <v>43</v>
      </c>
      <c r="I26" s="48">
        <v>0</v>
      </c>
      <c r="J26" s="49">
        <f t="shared" si="1"/>
        <v>43</v>
      </c>
      <c r="K26" s="54">
        <v>44</v>
      </c>
      <c r="L26" s="48">
        <v>0</v>
      </c>
      <c r="M26" s="55">
        <f t="shared" si="2"/>
        <v>44</v>
      </c>
      <c r="N26" s="54">
        <f t="shared" si="3"/>
        <v>87</v>
      </c>
      <c r="O26" s="48">
        <f t="shared" si="3"/>
        <v>0</v>
      </c>
      <c r="P26" s="55">
        <f t="shared" si="4"/>
        <v>87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f t="shared" si="0"/>
        <v>38</v>
      </c>
      <c r="H27" s="44">
        <v>36</v>
      </c>
      <c r="I27" s="45">
        <v>0</v>
      </c>
      <c r="J27" s="46">
        <f t="shared" si="1"/>
        <v>36</v>
      </c>
      <c r="K27" s="52">
        <v>30</v>
      </c>
      <c r="L27" s="45">
        <v>0</v>
      </c>
      <c r="M27" s="53">
        <f t="shared" si="2"/>
        <v>30</v>
      </c>
      <c r="N27" s="52">
        <f t="shared" si="3"/>
        <v>66</v>
      </c>
      <c r="O27" s="45">
        <f t="shared" si="3"/>
        <v>0</v>
      </c>
      <c r="P27" s="53">
        <f t="shared" si="4"/>
        <v>66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50</v>
      </c>
      <c r="E28" s="48">
        <v>0</v>
      </c>
      <c r="F28" s="48">
        <v>0</v>
      </c>
      <c r="G28" s="55">
        <f t="shared" si="0"/>
        <v>50</v>
      </c>
      <c r="H28" s="47">
        <v>49</v>
      </c>
      <c r="I28" s="48">
        <v>0</v>
      </c>
      <c r="J28" s="49">
        <f t="shared" si="1"/>
        <v>49</v>
      </c>
      <c r="K28" s="54">
        <v>57</v>
      </c>
      <c r="L28" s="48">
        <v>0</v>
      </c>
      <c r="M28" s="55">
        <f t="shared" si="2"/>
        <v>57</v>
      </c>
      <c r="N28" s="54">
        <f t="shared" si="3"/>
        <v>106</v>
      </c>
      <c r="O28" s="48">
        <f t="shared" si="3"/>
        <v>0</v>
      </c>
      <c r="P28" s="55">
        <f t="shared" si="4"/>
        <v>106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62</v>
      </c>
      <c r="E29" s="45">
        <v>1</v>
      </c>
      <c r="F29" s="45">
        <v>0</v>
      </c>
      <c r="G29" s="53">
        <f t="shared" si="0"/>
        <v>63</v>
      </c>
      <c r="H29" s="44">
        <v>62</v>
      </c>
      <c r="I29" s="45">
        <v>0</v>
      </c>
      <c r="J29" s="46">
        <f t="shared" si="1"/>
        <v>62</v>
      </c>
      <c r="K29" s="52">
        <v>68</v>
      </c>
      <c r="L29" s="45">
        <v>1</v>
      </c>
      <c r="M29" s="53">
        <f t="shared" si="2"/>
        <v>69</v>
      </c>
      <c r="N29" s="52">
        <f t="shared" si="3"/>
        <v>130</v>
      </c>
      <c r="O29" s="45">
        <f t="shared" si="3"/>
        <v>1</v>
      </c>
      <c r="P29" s="53">
        <f t="shared" si="4"/>
        <v>131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31</v>
      </c>
      <c r="E30" s="48">
        <v>0</v>
      </c>
      <c r="F30" s="48">
        <v>0</v>
      </c>
      <c r="G30" s="55">
        <f t="shared" si="0"/>
        <v>31</v>
      </c>
      <c r="H30" s="47">
        <v>36</v>
      </c>
      <c r="I30" s="48">
        <v>0</v>
      </c>
      <c r="J30" s="49">
        <f t="shared" si="1"/>
        <v>36</v>
      </c>
      <c r="K30" s="54">
        <v>36</v>
      </c>
      <c r="L30" s="48">
        <v>0</v>
      </c>
      <c r="M30" s="55">
        <f t="shared" si="2"/>
        <v>36</v>
      </c>
      <c r="N30" s="54">
        <f t="shared" si="3"/>
        <v>72</v>
      </c>
      <c r="O30" s="48">
        <f t="shared" si="3"/>
        <v>0</v>
      </c>
      <c r="P30" s="55">
        <f t="shared" si="4"/>
        <v>72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89</v>
      </c>
      <c r="E31" s="45">
        <v>0</v>
      </c>
      <c r="F31" s="45">
        <v>0</v>
      </c>
      <c r="G31" s="53">
        <f t="shared" si="0"/>
        <v>89</v>
      </c>
      <c r="H31" s="44">
        <v>94</v>
      </c>
      <c r="I31" s="45">
        <v>0</v>
      </c>
      <c r="J31" s="46">
        <f t="shared" si="1"/>
        <v>94</v>
      </c>
      <c r="K31" s="52">
        <v>88</v>
      </c>
      <c r="L31" s="45">
        <v>0</v>
      </c>
      <c r="M31" s="53">
        <f t="shared" si="2"/>
        <v>88</v>
      </c>
      <c r="N31" s="52">
        <f t="shared" si="3"/>
        <v>182</v>
      </c>
      <c r="O31" s="45">
        <f t="shared" ref="O31:O48" si="5">I31+L31</f>
        <v>0</v>
      </c>
      <c r="P31" s="53">
        <f t="shared" si="4"/>
        <v>182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44</v>
      </c>
      <c r="E32" s="48">
        <v>0</v>
      </c>
      <c r="F32" s="48">
        <v>1</v>
      </c>
      <c r="G32" s="55">
        <f t="shared" si="0"/>
        <v>45</v>
      </c>
      <c r="H32" s="47">
        <v>40</v>
      </c>
      <c r="I32" s="48">
        <v>0</v>
      </c>
      <c r="J32" s="49">
        <f t="shared" si="1"/>
        <v>40</v>
      </c>
      <c r="K32" s="54">
        <v>51</v>
      </c>
      <c r="L32" s="48">
        <v>1</v>
      </c>
      <c r="M32" s="55">
        <f t="shared" si="2"/>
        <v>52</v>
      </c>
      <c r="N32" s="54">
        <f t="shared" ref="N32:N48" si="6">H32+K32</f>
        <v>91</v>
      </c>
      <c r="O32" s="48">
        <f t="shared" si="5"/>
        <v>1</v>
      </c>
      <c r="P32" s="55">
        <f t="shared" si="4"/>
        <v>92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34</v>
      </c>
      <c r="E33" s="45">
        <v>0</v>
      </c>
      <c r="F33" s="45">
        <v>0</v>
      </c>
      <c r="G33" s="53">
        <f t="shared" si="0"/>
        <v>34</v>
      </c>
      <c r="H33" s="44">
        <v>33</v>
      </c>
      <c r="I33" s="45">
        <v>0</v>
      </c>
      <c r="J33" s="46">
        <f t="shared" si="1"/>
        <v>33</v>
      </c>
      <c r="K33" s="52">
        <v>38</v>
      </c>
      <c r="L33" s="45">
        <v>0</v>
      </c>
      <c r="M33" s="53">
        <f t="shared" si="2"/>
        <v>38</v>
      </c>
      <c r="N33" s="52">
        <f t="shared" si="6"/>
        <v>71</v>
      </c>
      <c r="O33" s="45">
        <f t="shared" si="5"/>
        <v>0</v>
      </c>
      <c r="P33" s="53">
        <f t="shared" si="4"/>
        <v>71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58</v>
      </c>
      <c r="E34" s="48">
        <v>0</v>
      </c>
      <c r="F34" s="48">
        <v>0</v>
      </c>
      <c r="G34" s="55">
        <f t="shared" si="0"/>
        <v>58</v>
      </c>
      <c r="H34" s="47">
        <v>64</v>
      </c>
      <c r="I34" s="48">
        <v>0</v>
      </c>
      <c r="J34" s="49">
        <f t="shared" si="1"/>
        <v>64</v>
      </c>
      <c r="K34" s="54">
        <v>77</v>
      </c>
      <c r="L34" s="48">
        <v>0</v>
      </c>
      <c r="M34" s="55">
        <f t="shared" si="2"/>
        <v>77</v>
      </c>
      <c r="N34" s="54">
        <f t="shared" si="6"/>
        <v>141</v>
      </c>
      <c r="O34" s="48">
        <f t="shared" si="5"/>
        <v>0</v>
      </c>
      <c r="P34" s="55">
        <f t="shared" si="4"/>
        <v>141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103</v>
      </c>
      <c r="E35" s="45">
        <v>0</v>
      </c>
      <c r="F35" s="45">
        <v>1</v>
      </c>
      <c r="G35" s="53">
        <f t="shared" si="0"/>
        <v>104</v>
      </c>
      <c r="H35" s="44">
        <v>131</v>
      </c>
      <c r="I35" s="45">
        <v>0</v>
      </c>
      <c r="J35" s="46">
        <f t="shared" si="1"/>
        <v>131</v>
      </c>
      <c r="K35" s="52">
        <v>128</v>
      </c>
      <c r="L35" s="45">
        <v>1</v>
      </c>
      <c r="M35" s="53">
        <f t="shared" si="2"/>
        <v>129</v>
      </c>
      <c r="N35" s="52">
        <f t="shared" si="6"/>
        <v>259</v>
      </c>
      <c r="O35" s="45">
        <f t="shared" si="5"/>
        <v>1</v>
      </c>
      <c r="P35" s="53">
        <f t="shared" si="4"/>
        <v>260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105</v>
      </c>
      <c r="E36" s="48">
        <v>0</v>
      </c>
      <c r="F36" s="48">
        <v>2</v>
      </c>
      <c r="G36" s="55">
        <f t="shared" si="0"/>
        <v>107</v>
      </c>
      <c r="H36" s="47">
        <v>136</v>
      </c>
      <c r="I36" s="48">
        <v>0</v>
      </c>
      <c r="J36" s="49">
        <f t="shared" si="1"/>
        <v>136</v>
      </c>
      <c r="K36" s="54">
        <v>114</v>
      </c>
      <c r="L36" s="48">
        <v>2</v>
      </c>
      <c r="M36" s="55">
        <f t="shared" si="2"/>
        <v>116</v>
      </c>
      <c r="N36" s="54">
        <f t="shared" si="6"/>
        <v>250</v>
      </c>
      <c r="O36" s="48">
        <f t="shared" si="5"/>
        <v>2</v>
      </c>
      <c r="P36" s="55">
        <f t="shared" si="4"/>
        <v>252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121</v>
      </c>
      <c r="E37" s="45">
        <v>18</v>
      </c>
      <c r="F37" s="45">
        <v>0</v>
      </c>
      <c r="G37" s="53">
        <f t="shared" si="0"/>
        <v>139</v>
      </c>
      <c r="H37" s="44">
        <v>143</v>
      </c>
      <c r="I37" s="45">
        <v>0</v>
      </c>
      <c r="J37" s="46">
        <f t="shared" si="1"/>
        <v>143</v>
      </c>
      <c r="K37" s="52">
        <v>127</v>
      </c>
      <c r="L37" s="45">
        <v>18</v>
      </c>
      <c r="M37" s="53">
        <f t="shared" si="2"/>
        <v>145</v>
      </c>
      <c r="N37" s="52">
        <f t="shared" si="6"/>
        <v>270</v>
      </c>
      <c r="O37" s="45">
        <f t="shared" si="5"/>
        <v>18</v>
      </c>
      <c r="P37" s="53">
        <f t="shared" si="4"/>
        <v>288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51</v>
      </c>
      <c r="E38" s="48">
        <v>0</v>
      </c>
      <c r="F38" s="48">
        <v>0</v>
      </c>
      <c r="G38" s="55">
        <f t="shared" si="0"/>
        <v>51</v>
      </c>
      <c r="H38" s="47">
        <v>55</v>
      </c>
      <c r="I38" s="48">
        <v>0</v>
      </c>
      <c r="J38" s="49">
        <f t="shared" si="1"/>
        <v>55</v>
      </c>
      <c r="K38" s="54">
        <v>54</v>
      </c>
      <c r="L38" s="48">
        <v>0</v>
      </c>
      <c r="M38" s="55">
        <f t="shared" si="2"/>
        <v>54</v>
      </c>
      <c r="N38" s="54">
        <f t="shared" si="6"/>
        <v>109</v>
      </c>
      <c r="O38" s="48">
        <f t="shared" si="5"/>
        <v>0</v>
      </c>
      <c r="P38" s="55">
        <f t="shared" si="4"/>
        <v>109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43</v>
      </c>
      <c r="E39" s="45">
        <v>0</v>
      </c>
      <c r="F39" s="45">
        <v>1</v>
      </c>
      <c r="G39" s="53">
        <f t="shared" si="0"/>
        <v>44</v>
      </c>
      <c r="H39" s="44">
        <v>44</v>
      </c>
      <c r="I39" s="45">
        <v>0</v>
      </c>
      <c r="J39" s="46">
        <f t="shared" si="1"/>
        <v>44</v>
      </c>
      <c r="K39" s="52">
        <v>42</v>
      </c>
      <c r="L39" s="45">
        <v>1</v>
      </c>
      <c r="M39" s="53">
        <f t="shared" si="2"/>
        <v>43</v>
      </c>
      <c r="N39" s="52">
        <f t="shared" si="6"/>
        <v>86</v>
      </c>
      <c r="O39" s="45">
        <f t="shared" si="5"/>
        <v>1</v>
      </c>
      <c r="P39" s="53">
        <f t="shared" si="4"/>
        <v>87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22</v>
      </c>
      <c r="E40" s="48">
        <v>0</v>
      </c>
      <c r="F40" s="48">
        <v>0</v>
      </c>
      <c r="G40" s="55">
        <f t="shared" si="0"/>
        <v>22</v>
      </c>
      <c r="H40" s="47">
        <v>26</v>
      </c>
      <c r="I40" s="48">
        <v>0</v>
      </c>
      <c r="J40" s="49">
        <f t="shared" si="1"/>
        <v>26</v>
      </c>
      <c r="K40" s="54">
        <v>26</v>
      </c>
      <c r="L40" s="48">
        <v>0</v>
      </c>
      <c r="M40" s="55">
        <f t="shared" si="2"/>
        <v>26</v>
      </c>
      <c r="N40" s="54">
        <f t="shared" si="6"/>
        <v>52</v>
      </c>
      <c r="O40" s="48">
        <f t="shared" si="5"/>
        <v>0</v>
      </c>
      <c r="P40" s="55">
        <f t="shared" si="4"/>
        <v>52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50</v>
      </c>
      <c r="E41" s="45">
        <v>0</v>
      </c>
      <c r="F41" s="45">
        <v>0</v>
      </c>
      <c r="G41" s="53">
        <f t="shared" si="0"/>
        <v>50</v>
      </c>
      <c r="H41" s="44">
        <v>50</v>
      </c>
      <c r="I41" s="45">
        <v>0</v>
      </c>
      <c r="J41" s="46">
        <f t="shared" si="1"/>
        <v>50</v>
      </c>
      <c r="K41" s="52">
        <v>69</v>
      </c>
      <c r="L41" s="45">
        <v>0</v>
      </c>
      <c r="M41" s="53">
        <f t="shared" si="2"/>
        <v>69</v>
      </c>
      <c r="N41" s="52">
        <f t="shared" si="6"/>
        <v>119</v>
      </c>
      <c r="O41" s="45">
        <f t="shared" si="5"/>
        <v>0</v>
      </c>
      <c r="P41" s="53">
        <f t="shared" si="4"/>
        <v>119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58</v>
      </c>
      <c r="E42" s="48">
        <v>0</v>
      </c>
      <c r="F42" s="48">
        <v>2</v>
      </c>
      <c r="G42" s="55">
        <f t="shared" si="0"/>
        <v>60</v>
      </c>
      <c r="H42" s="47">
        <v>79</v>
      </c>
      <c r="I42" s="48">
        <v>0</v>
      </c>
      <c r="J42" s="49">
        <f t="shared" si="1"/>
        <v>79</v>
      </c>
      <c r="K42" s="54">
        <v>89</v>
      </c>
      <c r="L42" s="48">
        <v>2</v>
      </c>
      <c r="M42" s="55">
        <f t="shared" si="2"/>
        <v>91</v>
      </c>
      <c r="N42" s="54">
        <f t="shared" si="6"/>
        <v>168</v>
      </c>
      <c r="O42" s="48">
        <f t="shared" si="5"/>
        <v>2</v>
      </c>
      <c r="P42" s="55">
        <f t="shared" si="4"/>
        <v>170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6"/>
        <v>76</v>
      </c>
      <c r="O43" s="45">
        <f t="shared" si="5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28</v>
      </c>
      <c r="I44" s="48">
        <v>1</v>
      </c>
      <c r="J44" s="49">
        <f t="shared" si="1"/>
        <v>29</v>
      </c>
      <c r="K44" s="54">
        <v>29</v>
      </c>
      <c r="L44" s="48">
        <v>0</v>
      </c>
      <c r="M44" s="55">
        <f t="shared" si="2"/>
        <v>29</v>
      </c>
      <c r="N44" s="54">
        <f t="shared" si="6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75</v>
      </c>
      <c r="E45" s="45">
        <v>0</v>
      </c>
      <c r="F45" s="45">
        <v>0</v>
      </c>
      <c r="G45" s="53">
        <f t="shared" si="0"/>
        <v>75</v>
      </c>
      <c r="H45" s="44">
        <v>76</v>
      </c>
      <c r="I45" s="45">
        <v>0</v>
      </c>
      <c r="J45" s="46">
        <f t="shared" si="1"/>
        <v>76</v>
      </c>
      <c r="K45" s="52">
        <v>70</v>
      </c>
      <c r="L45" s="45">
        <v>0</v>
      </c>
      <c r="M45" s="53">
        <f t="shared" si="2"/>
        <v>70</v>
      </c>
      <c r="N45" s="52">
        <f t="shared" si="6"/>
        <v>146</v>
      </c>
      <c r="O45" s="45">
        <f t="shared" si="5"/>
        <v>0</v>
      </c>
      <c r="P45" s="53">
        <f t="shared" si="4"/>
        <v>146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66</v>
      </c>
      <c r="E46" s="48">
        <v>0</v>
      </c>
      <c r="F46" s="48">
        <v>0</v>
      </c>
      <c r="G46" s="55">
        <f t="shared" si="0"/>
        <v>66</v>
      </c>
      <c r="H46" s="47">
        <v>69</v>
      </c>
      <c r="I46" s="48">
        <v>0</v>
      </c>
      <c r="J46" s="49">
        <f t="shared" si="1"/>
        <v>69</v>
      </c>
      <c r="K46" s="54">
        <v>70</v>
      </c>
      <c r="L46" s="48">
        <v>0</v>
      </c>
      <c r="M46" s="55">
        <f t="shared" si="2"/>
        <v>70</v>
      </c>
      <c r="N46" s="54">
        <f t="shared" si="6"/>
        <v>139</v>
      </c>
      <c r="O46" s="48">
        <f t="shared" si="5"/>
        <v>0</v>
      </c>
      <c r="P46" s="55">
        <f t="shared" si="4"/>
        <v>139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30</v>
      </c>
      <c r="I47" s="45">
        <v>0</v>
      </c>
      <c r="J47" s="46">
        <f t="shared" si="1"/>
        <v>30</v>
      </c>
      <c r="K47" s="52">
        <v>34</v>
      </c>
      <c r="L47" s="45">
        <v>0</v>
      </c>
      <c r="M47" s="53">
        <f t="shared" si="2"/>
        <v>34</v>
      </c>
      <c r="N47" s="52">
        <f t="shared" si="6"/>
        <v>64</v>
      </c>
      <c r="O47" s="45">
        <f t="shared" si="5"/>
        <v>0</v>
      </c>
      <c r="P47" s="53">
        <f t="shared" si="4"/>
        <v>64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199</v>
      </c>
      <c r="E48" s="48">
        <v>0</v>
      </c>
      <c r="F48" s="48">
        <v>0</v>
      </c>
      <c r="G48" s="55">
        <f t="shared" si="0"/>
        <v>199</v>
      </c>
      <c r="H48" s="47">
        <v>184</v>
      </c>
      <c r="I48" s="48">
        <v>0</v>
      </c>
      <c r="J48" s="49">
        <f t="shared" si="1"/>
        <v>184</v>
      </c>
      <c r="K48" s="54">
        <v>222</v>
      </c>
      <c r="L48" s="48">
        <v>0</v>
      </c>
      <c r="M48" s="55">
        <f t="shared" si="2"/>
        <v>222</v>
      </c>
      <c r="N48" s="54">
        <f t="shared" si="6"/>
        <v>406</v>
      </c>
      <c r="O48" s="48">
        <f t="shared" si="5"/>
        <v>0</v>
      </c>
      <c r="P48" s="55">
        <f t="shared" si="4"/>
        <v>406</v>
      </c>
    </row>
    <row r="49" spans="1:16" ht="16.5" customHeight="1" x14ac:dyDescent="0.25">
      <c r="A49" s="413" t="s">
        <v>48</v>
      </c>
      <c r="B49" s="414"/>
      <c r="C49" s="414"/>
      <c r="D49" s="52">
        <f>SUM(D5:D48)</f>
        <v>3151</v>
      </c>
      <c r="E49" s="45">
        <f t="shared" ref="E49:P49" si="7">SUM(E5:E48)</f>
        <v>71</v>
      </c>
      <c r="F49" s="45">
        <f t="shared" si="7"/>
        <v>15</v>
      </c>
      <c r="G49" s="53">
        <f t="shared" si="7"/>
        <v>3237</v>
      </c>
      <c r="H49" s="44">
        <f t="shared" si="7"/>
        <v>3546</v>
      </c>
      <c r="I49" s="45">
        <f t="shared" si="7"/>
        <v>10</v>
      </c>
      <c r="J49" s="46">
        <f t="shared" si="7"/>
        <v>3556</v>
      </c>
      <c r="K49" s="52">
        <f t="shared" si="7"/>
        <v>3593</v>
      </c>
      <c r="L49" s="45">
        <f t="shared" si="7"/>
        <v>80</v>
      </c>
      <c r="M49" s="53">
        <f t="shared" si="7"/>
        <v>3673</v>
      </c>
      <c r="N49" s="52">
        <f t="shared" si="7"/>
        <v>7139</v>
      </c>
      <c r="O49" s="45">
        <f t="shared" si="7"/>
        <v>90</v>
      </c>
      <c r="P49" s="53">
        <f t="shared" si="7"/>
        <v>7229</v>
      </c>
    </row>
    <row r="50" spans="1:16" ht="16.5" customHeight="1" x14ac:dyDescent="0.25">
      <c r="A50" s="410" t="s">
        <v>49</v>
      </c>
      <c r="B50" s="411"/>
      <c r="C50" s="411"/>
      <c r="D50" s="82">
        <f>'H26.9'!D49-'H26.8'!D49</f>
        <v>1</v>
      </c>
      <c r="E50" s="83">
        <f>'H26.9'!E49-'H26.8'!E49</f>
        <v>-7</v>
      </c>
      <c r="F50" s="83">
        <f>'H26.9'!F49-'H26.8'!F49</f>
        <v>0</v>
      </c>
      <c r="G50" s="84">
        <f>'H26.9'!G49-'H26.8'!G49</f>
        <v>-6</v>
      </c>
      <c r="H50" s="82">
        <f>'H26.9'!H49-'H26.8'!H49</f>
        <v>-7</v>
      </c>
      <c r="I50" s="83">
        <f>'H26.9'!I49-'H26.8'!I49</f>
        <v>-1</v>
      </c>
      <c r="J50" s="84">
        <f>'H26.9'!J49-'H26.8'!J49</f>
        <v>-8</v>
      </c>
      <c r="K50" s="82">
        <f>'H26.9'!K49-'H26.8'!K49</f>
        <v>-9</v>
      </c>
      <c r="L50" s="83">
        <f>'H26.9'!L49-'H26.8'!L49</f>
        <v>-6</v>
      </c>
      <c r="M50" s="84">
        <f>'H26.9'!M49-'H26.8'!M49</f>
        <v>-15</v>
      </c>
      <c r="N50" s="82">
        <f>'H26.9'!N49-'H26.8'!N49</f>
        <v>-16</v>
      </c>
      <c r="O50" s="83">
        <f>'H26.9'!O49-'H26.8'!O49</f>
        <v>-7</v>
      </c>
      <c r="P50" s="83">
        <f>'H26.9'!P49-'H26.8'!P49</f>
        <v>-23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B5C05-A066-48BA-9A6B-4F13D9B75A59}">
  <dimension ref="A1:S58"/>
  <sheetViews>
    <sheetView topLeftCell="D1" zoomScale="180" zoomScaleNormal="180" workbookViewId="0">
      <selection activeCell="E55" sqref="E55:Q55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8.59765625" style="2" bestFit="1" customWidth="1"/>
    <col min="4" max="4" width="1.1328125" style="2" customWidth="1"/>
    <col min="5" max="6" width="6.73046875" style="1" bestFit="1" customWidth="1"/>
    <col min="7" max="7" width="5" style="1" bestFit="1" customWidth="1"/>
    <col min="8" max="8" width="6.3984375" style="1" bestFit="1" customWidth="1"/>
    <col min="9" max="10" width="6.73046875" style="1" bestFit="1" customWidth="1"/>
    <col min="11" max="11" width="6.3984375" style="1" bestFit="1" customWidth="1"/>
    <col min="12" max="13" width="6.73046875" style="1" bestFit="1" customWidth="1"/>
    <col min="14" max="14" width="6.3984375" style="1" bestFit="1" customWidth="1"/>
    <col min="15" max="16" width="6.73046875" style="1" bestFit="1" customWidth="1"/>
    <col min="17" max="17" width="6.3984375" style="1" bestFit="1" customWidth="1"/>
    <col min="18" max="16384" width="8.1328125" style="1"/>
  </cols>
  <sheetData>
    <row r="1" spans="1:17" ht="22.5" customHeight="1" x14ac:dyDescent="0.25">
      <c r="B1" s="416" t="s">
        <v>281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>SUM(E5:G5)</f>
        <v>61</v>
      </c>
      <c r="I5" s="336">
        <v>65</v>
      </c>
      <c r="J5" s="336">
        <v>0</v>
      </c>
      <c r="K5" s="336">
        <f t="shared" ref="K5:K53" si="0">SUM(I5:J5)</f>
        <v>65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126</v>
      </c>
      <c r="P5" s="336">
        <f t="shared" ref="O5:P22" si="2">J5+M5</f>
        <v>1</v>
      </c>
      <c r="Q5" s="336">
        <f>SUM(O5:P5)</f>
        <v>127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149</v>
      </c>
      <c r="F6" s="337">
        <v>62</v>
      </c>
      <c r="G6" s="337">
        <v>1</v>
      </c>
      <c r="H6" s="337">
        <f t="shared" ref="H6:H54" si="3">SUM(E6:G6)</f>
        <v>212</v>
      </c>
      <c r="I6" s="337">
        <v>139</v>
      </c>
      <c r="J6" s="337">
        <v>15</v>
      </c>
      <c r="K6" s="337">
        <f t="shared" si="0"/>
        <v>154</v>
      </c>
      <c r="L6" s="337">
        <v>149</v>
      </c>
      <c r="M6" s="337">
        <v>49</v>
      </c>
      <c r="N6" s="337">
        <f t="shared" si="1"/>
        <v>198</v>
      </c>
      <c r="O6" s="337">
        <f t="shared" si="2"/>
        <v>288</v>
      </c>
      <c r="P6" s="337">
        <f t="shared" si="2"/>
        <v>64</v>
      </c>
      <c r="Q6" s="337">
        <f t="shared" ref="Q6:Q54" si="4">SUM(O6:P6)</f>
        <v>352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308</v>
      </c>
      <c r="F7" s="336">
        <v>38</v>
      </c>
      <c r="G7" s="336">
        <v>0</v>
      </c>
      <c r="H7" s="336">
        <f t="shared" si="3"/>
        <v>346</v>
      </c>
      <c r="I7" s="336">
        <v>282</v>
      </c>
      <c r="J7" s="336">
        <v>10</v>
      </c>
      <c r="K7" s="336">
        <f t="shared" si="0"/>
        <v>292</v>
      </c>
      <c r="L7" s="336">
        <v>208</v>
      </c>
      <c r="M7" s="336">
        <v>28</v>
      </c>
      <c r="N7" s="336">
        <f t="shared" si="1"/>
        <v>236</v>
      </c>
      <c r="O7" s="336">
        <f t="shared" si="2"/>
        <v>490</v>
      </c>
      <c r="P7" s="336">
        <f>J7+M7</f>
        <v>38</v>
      </c>
      <c r="Q7" s="336">
        <f>SUM(O7:P7)</f>
        <v>528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73</v>
      </c>
      <c r="F8" s="337">
        <v>0</v>
      </c>
      <c r="G8" s="337">
        <v>2</v>
      </c>
      <c r="H8" s="337">
        <f t="shared" si="3"/>
        <v>75</v>
      </c>
      <c r="I8" s="337">
        <v>68</v>
      </c>
      <c r="J8" s="337">
        <v>1</v>
      </c>
      <c r="K8" s="337">
        <f t="shared" si="0"/>
        <v>69</v>
      </c>
      <c r="L8" s="337">
        <v>69</v>
      </c>
      <c r="M8" s="337">
        <v>1</v>
      </c>
      <c r="N8" s="337">
        <f t="shared" si="1"/>
        <v>70</v>
      </c>
      <c r="O8" s="337">
        <f t="shared" si="2"/>
        <v>137</v>
      </c>
      <c r="P8" s="337">
        <f t="shared" si="2"/>
        <v>2</v>
      </c>
      <c r="Q8" s="337">
        <f t="shared" si="4"/>
        <v>139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10</v>
      </c>
      <c r="G9" s="336">
        <v>0</v>
      </c>
      <c r="H9" s="336">
        <f t="shared" si="3"/>
        <v>53</v>
      </c>
      <c r="I9" s="336">
        <v>44</v>
      </c>
      <c r="J9" s="336">
        <v>0</v>
      </c>
      <c r="K9" s="336">
        <f t="shared" si="0"/>
        <v>44</v>
      </c>
      <c r="L9" s="336">
        <v>45</v>
      </c>
      <c r="M9" s="336">
        <v>10</v>
      </c>
      <c r="N9" s="336">
        <f t="shared" si="1"/>
        <v>55</v>
      </c>
      <c r="O9" s="336">
        <f t="shared" si="2"/>
        <v>89</v>
      </c>
      <c r="P9" s="336">
        <f t="shared" si="2"/>
        <v>10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287</v>
      </c>
      <c r="F10" s="337">
        <v>4</v>
      </c>
      <c r="G10" s="337">
        <v>2</v>
      </c>
      <c r="H10" s="337">
        <f t="shared" si="3"/>
        <v>293</v>
      </c>
      <c r="I10" s="337">
        <v>309</v>
      </c>
      <c r="J10" s="337">
        <v>2</v>
      </c>
      <c r="K10" s="337">
        <f t="shared" si="0"/>
        <v>311</v>
      </c>
      <c r="L10" s="337">
        <v>314</v>
      </c>
      <c r="M10" s="337">
        <v>4</v>
      </c>
      <c r="N10" s="337">
        <f t="shared" si="1"/>
        <v>318</v>
      </c>
      <c r="O10" s="337">
        <f t="shared" si="2"/>
        <v>623</v>
      </c>
      <c r="P10" s="337">
        <f t="shared" si="2"/>
        <v>6</v>
      </c>
      <c r="Q10" s="337">
        <f t="shared" si="4"/>
        <v>629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144</v>
      </c>
      <c r="F11" s="336">
        <v>11</v>
      </c>
      <c r="G11" s="336">
        <v>1</v>
      </c>
      <c r="H11" s="336">
        <f>SUM(E11:G11)</f>
        <v>156</v>
      </c>
      <c r="I11" s="336">
        <v>149</v>
      </c>
      <c r="J11" s="336">
        <v>0</v>
      </c>
      <c r="K11" s="336">
        <f>SUM(I11:J11)</f>
        <v>149</v>
      </c>
      <c r="L11" s="336">
        <v>165</v>
      </c>
      <c r="M11" s="336">
        <v>12</v>
      </c>
      <c r="N11" s="336">
        <f>SUM(L11:M11)</f>
        <v>177</v>
      </c>
      <c r="O11" s="336">
        <f>I11+L11</f>
        <v>314</v>
      </c>
      <c r="P11" s="336">
        <f>J11+M11</f>
        <v>12</v>
      </c>
      <c r="Q11" s="336">
        <f>SUM(O11:P11)</f>
        <v>326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185</v>
      </c>
      <c r="F12" s="337">
        <v>12</v>
      </c>
      <c r="G12" s="337">
        <v>2</v>
      </c>
      <c r="H12" s="337">
        <f>SUM(E12:G12)</f>
        <v>199</v>
      </c>
      <c r="I12" s="337">
        <v>181</v>
      </c>
      <c r="J12" s="337">
        <v>4</v>
      </c>
      <c r="K12" s="337">
        <f>SUM(I12:J12)</f>
        <v>185</v>
      </c>
      <c r="L12" s="337">
        <v>176</v>
      </c>
      <c r="M12" s="337">
        <v>10</v>
      </c>
      <c r="N12" s="337">
        <f>SUM(L12:M12)</f>
        <v>186</v>
      </c>
      <c r="O12" s="337">
        <f>I12+L12</f>
        <v>357</v>
      </c>
      <c r="P12" s="337">
        <f>J12+M12</f>
        <v>14</v>
      </c>
      <c r="Q12" s="337">
        <f>SUM(O12:P12)</f>
        <v>371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165</v>
      </c>
      <c r="F13" s="336">
        <v>13</v>
      </c>
      <c r="G13" s="336">
        <v>1</v>
      </c>
      <c r="H13" s="336">
        <f>SUM(E13:G13)</f>
        <v>179</v>
      </c>
      <c r="I13" s="336">
        <v>170</v>
      </c>
      <c r="J13" s="336">
        <v>0</v>
      </c>
      <c r="K13" s="336">
        <f t="shared" si="0"/>
        <v>170</v>
      </c>
      <c r="L13" s="336">
        <v>174</v>
      </c>
      <c r="M13" s="336">
        <v>14</v>
      </c>
      <c r="N13" s="336">
        <f t="shared" si="1"/>
        <v>188</v>
      </c>
      <c r="O13" s="336">
        <f t="shared" si="2"/>
        <v>344</v>
      </c>
      <c r="P13" s="336">
        <f t="shared" si="2"/>
        <v>14</v>
      </c>
      <c r="Q13" s="336">
        <f t="shared" si="4"/>
        <v>358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157</v>
      </c>
      <c r="F14" s="337">
        <v>24</v>
      </c>
      <c r="G14" s="337">
        <v>0</v>
      </c>
      <c r="H14" s="337">
        <f>SUM(E14:G14)</f>
        <v>181</v>
      </c>
      <c r="I14" s="337">
        <v>149</v>
      </c>
      <c r="J14" s="337">
        <v>8</v>
      </c>
      <c r="K14" s="337">
        <f t="shared" si="0"/>
        <v>157</v>
      </c>
      <c r="L14" s="337">
        <v>140</v>
      </c>
      <c r="M14" s="337">
        <v>16</v>
      </c>
      <c r="N14" s="337">
        <f>SUM(L14:M14)</f>
        <v>156</v>
      </c>
      <c r="O14" s="337">
        <f>I14+L14</f>
        <v>289</v>
      </c>
      <c r="P14" s="337">
        <f>J14+M14</f>
        <v>24</v>
      </c>
      <c r="Q14" s="337">
        <f>SUM(O14:P14)</f>
        <v>313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1</v>
      </c>
      <c r="G15" s="336">
        <v>1</v>
      </c>
      <c r="H15" s="336">
        <f t="shared" si="3"/>
        <v>19</v>
      </c>
      <c r="I15" s="336">
        <v>21</v>
      </c>
      <c r="J15" s="336">
        <v>2</v>
      </c>
      <c r="K15" s="336">
        <f t="shared" si="0"/>
        <v>23</v>
      </c>
      <c r="L15" s="336">
        <v>17</v>
      </c>
      <c r="M15" s="336">
        <v>0</v>
      </c>
      <c r="N15" s="336">
        <f t="shared" si="1"/>
        <v>17</v>
      </c>
      <c r="O15" s="336">
        <f t="shared" si="2"/>
        <v>38</v>
      </c>
      <c r="P15" s="336">
        <f t="shared" si="2"/>
        <v>2</v>
      </c>
      <c r="Q15" s="336">
        <f t="shared" si="4"/>
        <v>40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3"/>
        <v>17</v>
      </c>
      <c r="I17" s="336">
        <v>19</v>
      </c>
      <c r="J17" s="336">
        <v>0</v>
      </c>
      <c r="K17" s="336">
        <f t="shared" si="0"/>
        <v>19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48</v>
      </c>
      <c r="P17" s="336">
        <f t="shared" si="2"/>
        <v>0</v>
      </c>
      <c r="Q17" s="336">
        <f t="shared" si="4"/>
        <v>48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3"/>
        <v>23</v>
      </c>
      <c r="I20" s="337">
        <v>37</v>
      </c>
      <c r="J20" s="337">
        <v>0</v>
      </c>
      <c r="K20" s="337">
        <f t="shared" si="0"/>
        <v>37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63</v>
      </c>
      <c r="P20" s="337">
        <f t="shared" si="2"/>
        <v>0</v>
      </c>
      <c r="Q20" s="337">
        <f t="shared" si="4"/>
        <v>63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17</v>
      </c>
      <c r="M21" s="336">
        <v>0</v>
      </c>
      <c r="N21" s="336">
        <f t="shared" si="1"/>
        <v>17</v>
      </c>
      <c r="O21" s="336">
        <f t="shared" si="2"/>
        <v>36</v>
      </c>
      <c r="P21" s="336">
        <f t="shared" si="2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22</v>
      </c>
      <c r="F22" s="337">
        <v>0</v>
      </c>
      <c r="G22" s="337">
        <v>0</v>
      </c>
      <c r="H22" s="337">
        <f t="shared" si="3"/>
        <v>22</v>
      </c>
      <c r="I22" s="337">
        <v>16</v>
      </c>
      <c r="J22" s="337">
        <v>0</v>
      </c>
      <c r="K22" s="337">
        <f t="shared" si="0"/>
        <v>16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37</v>
      </c>
      <c r="P22" s="337">
        <f t="shared" si="2"/>
        <v>0</v>
      </c>
      <c r="Q22" s="337">
        <f t="shared" si="4"/>
        <v>37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75</v>
      </c>
      <c r="F23" s="336">
        <v>1</v>
      </c>
      <c r="G23" s="336">
        <v>0</v>
      </c>
      <c r="H23" s="336">
        <f>SUM(E23:G23)</f>
        <v>76</v>
      </c>
      <c r="I23" s="336">
        <v>59</v>
      </c>
      <c r="J23" s="336">
        <v>1</v>
      </c>
      <c r="K23" s="336">
        <f>SUM(I23:J23)</f>
        <v>60</v>
      </c>
      <c r="L23" s="336">
        <v>60</v>
      </c>
      <c r="M23" s="336">
        <v>2</v>
      </c>
      <c r="N23" s="336">
        <f t="shared" si="1"/>
        <v>62</v>
      </c>
      <c r="O23" s="336">
        <f t="shared" ref="O23:P27" si="5">I23+L23</f>
        <v>119</v>
      </c>
      <c r="P23" s="336">
        <f t="shared" si="5"/>
        <v>3</v>
      </c>
      <c r="Q23" s="336">
        <f>SUM(O23:P23)</f>
        <v>122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88</v>
      </c>
      <c r="F24" s="337">
        <v>0</v>
      </c>
      <c r="G24" s="337">
        <v>4</v>
      </c>
      <c r="H24" s="337">
        <f>SUM(E24:G24)</f>
        <v>92</v>
      </c>
      <c r="I24" s="337">
        <v>99</v>
      </c>
      <c r="J24" s="337">
        <v>1</v>
      </c>
      <c r="K24" s="337">
        <f>SUM(I24:J24)</f>
        <v>100</v>
      </c>
      <c r="L24" s="337">
        <v>113</v>
      </c>
      <c r="M24" s="337">
        <v>3</v>
      </c>
      <c r="N24" s="337">
        <f t="shared" si="1"/>
        <v>116</v>
      </c>
      <c r="O24" s="337">
        <f t="shared" si="5"/>
        <v>212</v>
      </c>
      <c r="P24" s="337">
        <f t="shared" si="5"/>
        <v>4</v>
      </c>
      <c r="Q24" s="337">
        <f>SUM(O24:P24)</f>
        <v>216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171</v>
      </c>
      <c r="F25" s="336">
        <v>0</v>
      </c>
      <c r="G25" s="336">
        <v>1</v>
      </c>
      <c r="H25" s="336">
        <f>SUM(E25:G25)</f>
        <v>172</v>
      </c>
      <c r="I25" s="336">
        <v>128</v>
      </c>
      <c r="J25" s="336">
        <v>0</v>
      </c>
      <c r="K25" s="336">
        <f>SUM(I25:J25)</f>
        <v>128</v>
      </c>
      <c r="L25" s="336">
        <v>152</v>
      </c>
      <c r="M25" s="336">
        <v>1</v>
      </c>
      <c r="N25" s="336">
        <f t="shared" si="1"/>
        <v>153</v>
      </c>
      <c r="O25" s="336">
        <f t="shared" si="5"/>
        <v>280</v>
      </c>
      <c r="P25" s="336">
        <f t="shared" si="5"/>
        <v>1</v>
      </c>
      <c r="Q25" s="336">
        <f>SUM(O25:P25)</f>
        <v>281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214</v>
      </c>
      <c r="F26" s="337">
        <v>13</v>
      </c>
      <c r="G26" s="337">
        <v>2</v>
      </c>
      <c r="H26" s="337">
        <f>SUM(E26:G26)</f>
        <v>229</v>
      </c>
      <c r="I26" s="337">
        <v>213</v>
      </c>
      <c r="J26" s="337">
        <v>13</v>
      </c>
      <c r="K26" s="337">
        <f>SUM(I26:J26)</f>
        <v>226</v>
      </c>
      <c r="L26" s="337">
        <v>248</v>
      </c>
      <c r="M26" s="337">
        <v>2</v>
      </c>
      <c r="N26" s="337">
        <f t="shared" si="1"/>
        <v>250</v>
      </c>
      <c r="O26" s="337">
        <f t="shared" si="5"/>
        <v>461</v>
      </c>
      <c r="P26" s="337">
        <f t="shared" si="5"/>
        <v>15</v>
      </c>
      <c r="Q26" s="337">
        <f>SUM(O26:P26)</f>
        <v>476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94</v>
      </c>
      <c r="F27" s="336">
        <v>6</v>
      </c>
      <c r="G27" s="336">
        <v>0</v>
      </c>
      <c r="H27" s="336">
        <f t="shared" ref="H27" si="6">SUM(E27:G27)</f>
        <v>100</v>
      </c>
      <c r="I27" s="336">
        <v>106</v>
      </c>
      <c r="J27" s="336">
        <v>0</v>
      </c>
      <c r="K27" s="336">
        <f>SUM(I27:J27)</f>
        <v>106</v>
      </c>
      <c r="L27" s="336">
        <v>110</v>
      </c>
      <c r="M27" s="336">
        <v>6</v>
      </c>
      <c r="N27" s="336">
        <f t="shared" si="1"/>
        <v>116</v>
      </c>
      <c r="O27" s="336">
        <f t="shared" si="5"/>
        <v>216</v>
      </c>
      <c r="P27" s="336">
        <f>J27+M27</f>
        <v>6</v>
      </c>
      <c r="Q27" s="336">
        <f>SUM(O27:P27)</f>
        <v>222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168</v>
      </c>
      <c r="F28" s="337">
        <v>40</v>
      </c>
      <c r="G28" s="337">
        <v>0</v>
      </c>
      <c r="H28" s="337">
        <f>SUM(E28:G28)</f>
        <v>208</v>
      </c>
      <c r="I28" s="337">
        <v>186</v>
      </c>
      <c r="J28" s="337">
        <v>11</v>
      </c>
      <c r="K28" s="337">
        <f t="shared" si="0"/>
        <v>197</v>
      </c>
      <c r="L28" s="337">
        <v>150</v>
      </c>
      <c r="M28" s="337">
        <v>29</v>
      </c>
      <c r="N28" s="337">
        <f t="shared" si="1"/>
        <v>179</v>
      </c>
      <c r="O28" s="337">
        <f>I28+L28</f>
        <v>336</v>
      </c>
      <c r="P28" s="337">
        <f t="shared" ref="O28:P54" si="7">J28+M28</f>
        <v>40</v>
      </c>
      <c r="Q28" s="337">
        <f t="shared" si="4"/>
        <v>376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36</v>
      </c>
      <c r="G29" s="336">
        <v>1</v>
      </c>
      <c r="H29" s="336">
        <f>SUM(E29:G29)</f>
        <v>75</v>
      </c>
      <c r="I29" s="336">
        <v>36</v>
      </c>
      <c r="J29" s="336">
        <v>11</v>
      </c>
      <c r="K29" s="336">
        <f>SUM(I29:J29)</f>
        <v>47</v>
      </c>
      <c r="L29" s="336">
        <v>39</v>
      </c>
      <c r="M29" s="336">
        <v>26</v>
      </c>
      <c r="N29" s="336">
        <f>SUM(L29:M29)</f>
        <v>65</v>
      </c>
      <c r="O29" s="336">
        <f>I29+L29</f>
        <v>75</v>
      </c>
      <c r="P29" s="336">
        <f t="shared" si="7"/>
        <v>37</v>
      </c>
      <c r="Q29" s="336">
        <f>SUM(O29:P29)</f>
        <v>112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37</v>
      </c>
      <c r="F31" s="336">
        <v>0</v>
      </c>
      <c r="G31" s="336">
        <v>0</v>
      </c>
      <c r="H31" s="336">
        <f t="shared" si="3"/>
        <v>37</v>
      </c>
      <c r="I31" s="336">
        <v>41</v>
      </c>
      <c r="J31" s="336">
        <v>0</v>
      </c>
      <c r="K31" s="336">
        <f t="shared" si="0"/>
        <v>41</v>
      </c>
      <c r="L31" s="336">
        <v>47</v>
      </c>
      <c r="M31" s="336">
        <v>0</v>
      </c>
      <c r="N31" s="336">
        <f t="shared" si="1"/>
        <v>47</v>
      </c>
      <c r="O31" s="336">
        <f t="shared" si="7"/>
        <v>88</v>
      </c>
      <c r="P31" s="336">
        <f t="shared" si="7"/>
        <v>0</v>
      </c>
      <c r="Q31" s="336">
        <f t="shared" si="4"/>
        <v>88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50</v>
      </c>
      <c r="J32" s="337">
        <v>0</v>
      </c>
      <c r="K32" s="337">
        <f t="shared" si="0"/>
        <v>50</v>
      </c>
      <c r="L32" s="337">
        <v>54</v>
      </c>
      <c r="M32" s="337">
        <v>1</v>
      </c>
      <c r="N32" s="337">
        <f t="shared" si="1"/>
        <v>55</v>
      </c>
      <c r="O32" s="337">
        <f t="shared" si="7"/>
        <v>104</v>
      </c>
      <c r="P32" s="337">
        <f t="shared" si="7"/>
        <v>1</v>
      </c>
      <c r="Q32" s="337">
        <f t="shared" si="4"/>
        <v>105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34</v>
      </c>
      <c r="F35" s="336">
        <v>0</v>
      </c>
      <c r="G35" s="336">
        <v>0</v>
      </c>
      <c r="H35" s="336">
        <f t="shared" si="3"/>
        <v>34</v>
      </c>
      <c r="I35" s="336">
        <v>30</v>
      </c>
      <c r="J35" s="336">
        <v>0</v>
      </c>
      <c r="K35" s="336">
        <f t="shared" si="0"/>
        <v>30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55</v>
      </c>
      <c r="P35" s="336">
        <f t="shared" si="7"/>
        <v>0</v>
      </c>
      <c r="Q35" s="336">
        <f t="shared" si="4"/>
        <v>55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3"/>
        <v>26</v>
      </c>
      <c r="I36" s="337">
        <v>19</v>
      </c>
      <c r="J36" s="337">
        <v>0</v>
      </c>
      <c r="K36" s="337">
        <f t="shared" si="0"/>
        <v>19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36</v>
      </c>
      <c r="P36" s="337">
        <f t="shared" si="7"/>
        <v>0</v>
      </c>
      <c r="Q36" s="337">
        <f t="shared" si="4"/>
        <v>36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3"/>
        <v>30</v>
      </c>
      <c r="I37" s="336">
        <v>29</v>
      </c>
      <c r="J37" s="336">
        <v>0</v>
      </c>
      <c r="K37" s="336">
        <f t="shared" si="0"/>
        <v>29</v>
      </c>
      <c r="L37" s="336">
        <v>17</v>
      </c>
      <c r="M37" s="336">
        <v>0</v>
      </c>
      <c r="N37" s="336">
        <f t="shared" si="1"/>
        <v>17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2764</v>
      </c>
      <c r="F55" s="341">
        <f>SUM(F5:F54)</f>
        <v>271</v>
      </c>
      <c r="G55" s="341">
        <f>SUM(G5:G54)</f>
        <v>20</v>
      </c>
      <c r="H55" s="341">
        <f>SUM(H5:H54)</f>
        <v>3055</v>
      </c>
      <c r="I55" s="341">
        <f>SUM(I5:I54)</f>
        <v>2752</v>
      </c>
      <c r="J55" s="341">
        <f t="shared" ref="J55:Q55" si="8">SUM(J5:J54)</f>
        <v>79</v>
      </c>
      <c r="K55" s="341">
        <f t="shared" si="8"/>
        <v>2831</v>
      </c>
      <c r="L55" s="341">
        <f t="shared" si="8"/>
        <v>2727</v>
      </c>
      <c r="M55" s="341">
        <f t="shared" si="8"/>
        <v>215</v>
      </c>
      <c r="N55" s="341">
        <f t="shared" si="8"/>
        <v>2942</v>
      </c>
      <c r="O55" s="341">
        <f t="shared" si="8"/>
        <v>5479</v>
      </c>
      <c r="P55" s="341">
        <f t="shared" si="8"/>
        <v>294</v>
      </c>
      <c r="Q55" s="341">
        <f t="shared" si="8"/>
        <v>5773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-7</v>
      </c>
      <c r="F56" s="339">
        <v>-3</v>
      </c>
      <c r="G56" s="339">
        <v>0</v>
      </c>
      <c r="H56" s="339">
        <v>-10</v>
      </c>
      <c r="I56" s="339">
        <v>-8</v>
      </c>
      <c r="J56" s="339">
        <v>2</v>
      </c>
      <c r="K56" s="339">
        <v>-6</v>
      </c>
      <c r="L56" s="339">
        <v>-6</v>
      </c>
      <c r="M56" s="339">
        <v>-5</v>
      </c>
      <c r="N56" s="339">
        <v>-11</v>
      </c>
      <c r="O56" s="339">
        <v>-14</v>
      </c>
      <c r="P56" s="339">
        <v>-3</v>
      </c>
      <c r="Q56" s="339">
        <v>-17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2765</v>
      </c>
      <c r="F58" s="341">
        <v>254</v>
      </c>
      <c r="G58" s="341">
        <v>19</v>
      </c>
      <c r="H58" s="341">
        <v>3038</v>
      </c>
      <c r="I58" s="341">
        <v>2812</v>
      </c>
      <c r="J58" s="341">
        <v>70</v>
      </c>
      <c r="K58" s="341">
        <v>2882</v>
      </c>
      <c r="L58" s="341">
        <v>2771</v>
      </c>
      <c r="M58" s="341">
        <v>207</v>
      </c>
      <c r="N58" s="341">
        <v>2978</v>
      </c>
      <c r="O58" s="341">
        <v>5583</v>
      </c>
      <c r="P58" s="341">
        <v>277</v>
      </c>
      <c r="Q58" s="341">
        <v>5860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137">
    <tabColor rgb="FFFF99CC"/>
  </sheetPr>
  <dimension ref="A1:S50"/>
  <sheetViews>
    <sheetView topLeftCell="A40" zoomScale="115" zoomScaleNormal="115" workbookViewId="0">
      <selection activeCell="D61" sqref="D6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113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93</v>
      </c>
      <c r="I5" s="45">
        <v>0</v>
      </c>
      <c r="J5" s="46">
        <f t="shared" ref="J5:J48" si="1">SUM(H5:I5)</f>
        <v>93</v>
      </c>
      <c r="K5" s="52">
        <v>82</v>
      </c>
      <c r="L5" s="45">
        <v>0</v>
      </c>
      <c r="M5" s="53">
        <f t="shared" ref="M5:M48" si="2">SUM(K5:L5)</f>
        <v>82</v>
      </c>
      <c r="N5" s="52">
        <f t="shared" ref="N5:N30" si="3">H5+K5</f>
        <v>175</v>
      </c>
      <c r="O5" s="45">
        <f t="shared" ref="O5:O30" si="4">I5+L5</f>
        <v>0</v>
      </c>
      <c r="P5" s="53">
        <f t="shared" ref="P5:P48" si="5">SUM(N5:O5)</f>
        <v>175</v>
      </c>
    </row>
    <row r="6" spans="1:19" ht="16.5" customHeight="1" x14ac:dyDescent="0.25">
      <c r="A6" s="39">
        <v>2</v>
      </c>
      <c r="B6" s="40" t="s">
        <v>9</v>
      </c>
      <c r="C6" s="40"/>
      <c r="D6" s="54">
        <v>200</v>
      </c>
      <c r="E6" s="48">
        <v>42</v>
      </c>
      <c r="F6" s="48">
        <v>0</v>
      </c>
      <c r="G6" s="55">
        <f t="shared" si="0"/>
        <v>242</v>
      </c>
      <c r="H6" s="47">
        <v>240</v>
      </c>
      <c r="I6" s="48">
        <v>3</v>
      </c>
      <c r="J6" s="49">
        <f t="shared" si="1"/>
        <v>243</v>
      </c>
      <c r="K6" s="54">
        <v>247</v>
      </c>
      <c r="L6" s="48">
        <v>39</v>
      </c>
      <c r="M6" s="55">
        <f t="shared" si="2"/>
        <v>286</v>
      </c>
      <c r="N6" s="54">
        <f t="shared" si="3"/>
        <v>487</v>
      </c>
      <c r="O6" s="48">
        <f t="shared" si="4"/>
        <v>42</v>
      </c>
      <c r="P6" s="55">
        <f t="shared" si="5"/>
        <v>529</v>
      </c>
      <c r="S6" s="1" t="s">
        <v>112</v>
      </c>
    </row>
    <row r="7" spans="1:19" ht="16.5" customHeight="1" x14ac:dyDescent="0.25">
      <c r="A7" s="37">
        <v>3</v>
      </c>
      <c r="B7" s="38" t="s">
        <v>8</v>
      </c>
      <c r="C7" s="38"/>
      <c r="D7" s="52">
        <v>341</v>
      </c>
      <c r="E7" s="45">
        <v>2</v>
      </c>
      <c r="F7" s="45">
        <v>0</v>
      </c>
      <c r="G7" s="53">
        <f t="shared" si="0"/>
        <v>343</v>
      </c>
      <c r="H7" s="44">
        <v>353</v>
      </c>
      <c r="I7" s="45">
        <v>1</v>
      </c>
      <c r="J7" s="46">
        <f t="shared" si="1"/>
        <v>354</v>
      </c>
      <c r="K7" s="52">
        <v>281</v>
      </c>
      <c r="L7" s="45">
        <v>1</v>
      </c>
      <c r="M7" s="53">
        <f t="shared" si="2"/>
        <v>282</v>
      </c>
      <c r="N7" s="52">
        <f t="shared" si="3"/>
        <v>634</v>
      </c>
      <c r="O7" s="45">
        <f t="shared" si="4"/>
        <v>2</v>
      </c>
      <c r="P7" s="53">
        <f t="shared" si="5"/>
        <v>636</v>
      </c>
    </row>
    <row r="8" spans="1:19" ht="16.5" customHeight="1" x14ac:dyDescent="0.25">
      <c r="A8" s="39">
        <v>4</v>
      </c>
      <c r="B8" s="40" t="s">
        <v>7</v>
      </c>
      <c r="C8" s="40"/>
      <c r="D8" s="54">
        <v>66</v>
      </c>
      <c r="E8" s="48">
        <v>1</v>
      </c>
      <c r="F8" s="48">
        <v>1</v>
      </c>
      <c r="G8" s="55">
        <f t="shared" si="0"/>
        <v>68</v>
      </c>
      <c r="H8" s="47">
        <v>66</v>
      </c>
      <c r="I8" s="48">
        <v>1</v>
      </c>
      <c r="J8" s="49">
        <f t="shared" si="1"/>
        <v>67</v>
      </c>
      <c r="K8" s="54">
        <v>73</v>
      </c>
      <c r="L8" s="48">
        <v>3</v>
      </c>
      <c r="M8" s="55">
        <f t="shared" si="2"/>
        <v>76</v>
      </c>
      <c r="N8" s="54">
        <f t="shared" si="3"/>
        <v>139</v>
      </c>
      <c r="O8" s="48">
        <f t="shared" si="4"/>
        <v>4</v>
      </c>
      <c r="P8" s="55">
        <f t="shared" si="5"/>
        <v>143</v>
      </c>
    </row>
    <row r="9" spans="1:19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0"/>
        <v>48</v>
      </c>
      <c r="H9" s="44">
        <v>62</v>
      </c>
      <c r="I9" s="45">
        <v>0</v>
      </c>
      <c r="J9" s="46">
        <f t="shared" si="1"/>
        <v>62</v>
      </c>
      <c r="K9" s="52">
        <v>65</v>
      </c>
      <c r="L9" s="45">
        <v>0</v>
      </c>
      <c r="M9" s="53">
        <f t="shared" si="2"/>
        <v>65</v>
      </c>
      <c r="N9" s="52">
        <f t="shared" si="3"/>
        <v>127</v>
      </c>
      <c r="O9" s="45">
        <f t="shared" si="4"/>
        <v>0</v>
      </c>
      <c r="P9" s="53">
        <f t="shared" si="5"/>
        <v>127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261</v>
      </c>
      <c r="E10" s="48">
        <v>0</v>
      </c>
      <c r="F10" s="48">
        <v>4</v>
      </c>
      <c r="G10" s="55">
        <f t="shared" si="0"/>
        <v>265</v>
      </c>
      <c r="H10" s="47">
        <v>339</v>
      </c>
      <c r="I10" s="48">
        <v>1</v>
      </c>
      <c r="J10" s="49">
        <f t="shared" si="1"/>
        <v>340</v>
      </c>
      <c r="K10" s="54">
        <v>363</v>
      </c>
      <c r="L10" s="48">
        <v>3</v>
      </c>
      <c r="M10" s="55">
        <f t="shared" si="2"/>
        <v>366</v>
      </c>
      <c r="N10" s="54">
        <f t="shared" si="3"/>
        <v>702</v>
      </c>
      <c r="O10" s="48">
        <f t="shared" si="4"/>
        <v>4</v>
      </c>
      <c r="P10" s="55">
        <f t="shared" si="5"/>
        <v>706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47</v>
      </c>
      <c r="E11" s="45">
        <v>0</v>
      </c>
      <c r="F11" s="45">
        <v>0</v>
      </c>
      <c r="G11" s="53">
        <f t="shared" si="0"/>
        <v>47</v>
      </c>
      <c r="H11" s="44">
        <v>43</v>
      </c>
      <c r="I11" s="45">
        <v>0</v>
      </c>
      <c r="J11" s="46">
        <f t="shared" si="1"/>
        <v>43</v>
      </c>
      <c r="K11" s="52">
        <v>53</v>
      </c>
      <c r="L11" s="45">
        <v>0</v>
      </c>
      <c r="M11" s="53">
        <f t="shared" si="2"/>
        <v>53</v>
      </c>
      <c r="N11" s="52">
        <f t="shared" si="3"/>
        <v>96</v>
      </c>
      <c r="O11" s="45">
        <f t="shared" si="4"/>
        <v>0</v>
      </c>
      <c r="P11" s="53">
        <f t="shared" si="5"/>
        <v>96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47</v>
      </c>
      <c r="E12" s="48">
        <v>0</v>
      </c>
      <c r="F12" s="48">
        <v>0</v>
      </c>
      <c r="G12" s="55">
        <f t="shared" si="0"/>
        <v>47</v>
      </c>
      <c r="H12" s="47">
        <v>45</v>
      </c>
      <c r="I12" s="48">
        <v>0</v>
      </c>
      <c r="J12" s="49">
        <f t="shared" si="1"/>
        <v>45</v>
      </c>
      <c r="K12" s="54">
        <v>46</v>
      </c>
      <c r="L12" s="48">
        <v>0</v>
      </c>
      <c r="M12" s="55">
        <f t="shared" si="2"/>
        <v>46</v>
      </c>
      <c r="N12" s="54">
        <f t="shared" si="3"/>
        <v>91</v>
      </c>
      <c r="O12" s="48">
        <f t="shared" si="4"/>
        <v>0</v>
      </c>
      <c r="P12" s="55">
        <f t="shared" si="5"/>
        <v>91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68</v>
      </c>
      <c r="E13" s="45">
        <v>0</v>
      </c>
      <c r="F13" s="45">
        <v>0</v>
      </c>
      <c r="G13" s="53">
        <f t="shared" si="0"/>
        <v>68</v>
      </c>
      <c r="H13" s="44">
        <v>80</v>
      </c>
      <c r="I13" s="45">
        <v>0</v>
      </c>
      <c r="J13" s="46">
        <f t="shared" si="1"/>
        <v>80</v>
      </c>
      <c r="K13" s="52">
        <v>77</v>
      </c>
      <c r="L13" s="45">
        <v>0</v>
      </c>
      <c r="M13" s="53">
        <f t="shared" si="2"/>
        <v>77</v>
      </c>
      <c r="N13" s="52">
        <f t="shared" si="3"/>
        <v>157</v>
      </c>
      <c r="O13" s="45">
        <f t="shared" si="4"/>
        <v>0</v>
      </c>
      <c r="P13" s="53">
        <f t="shared" si="5"/>
        <v>157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89</v>
      </c>
      <c r="E14" s="48">
        <v>7</v>
      </c>
      <c r="F14" s="48">
        <v>0</v>
      </c>
      <c r="G14" s="55">
        <f t="shared" si="0"/>
        <v>96</v>
      </c>
      <c r="H14" s="47">
        <v>115</v>
      </c>
      <c r="I14" s="48">
        <v>2</v>
      </c>
      <c r="J14" s="49">
        <f t="shared" si="1"/>
        <v>117</v>
      </c>
      <c r="K14" s="54">
        <v>128</v>
      </c>
      <c r="L14" s="48">
        <v>7</v>
      </c>
      <c r="M14" s="55">
        <f t="shared" si="2"/>
        <v>135</v>
      </c>
      <c r="N14" s="54">
        <f t="shared" si="3"/>
        <v>243</v>
      </c>
      <c r="O14" s="48">
        <f t="shared" si="4"/>
        <v>9</v>
      </c>
      <c r="P14" s="55">
        <f t="shared" si="5"/>
        <v>252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151</v>
      </c>
      <c r="E15" s="45">
        <v>2</v>
      </c>
      <c r="F15" s="45">
        <v>0</v>
      </c>
      <c r="G15" s="53">
        <f t="shared" si="0"/>
        <v>153</v>
      </c>
      <c r="H15" s="44">
        <v>191</v>
      </c>
      <c r="I15" s="45">
        <v>1</v>
      </c>
      <c r="J15" s="46">
        <f t="shared" si="1"/>
        <v>192</v>
      </c>
      <c r="K15" s="52">
        <v>191</v>
      </c>
      <c r="L15" s="45">
        <v>1</v>
      </c>
      <c r="M15" s="53">
        <f t="shared" si="2"/>
        <v>192</v>
      </c>
      <c r="N15" s="52">
        <f t="shared" si="3"/>
        <v>382</v>
      </c>
      <c r="O15" s="45">
        <f t="shared" si="4"/>
        <v>2</v>
      </c>
      <c r="P15" s="53">
        <f t="shared" si="5"/>
        <v>384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51</v>
      </c>
      <c r="E16" s="48">
        <v>1</v>
      </c>
      <c r="F16" s="48">
        <v>0</v>
      </c>
      <c r="G16" s="55">
        <f t="shared" si="0"/>
        <v>52</v>
      </c>
      <c r="H16" s="47">
        <v>55</v>
      </c>
      <c r="I16" s="48">
        <v>1</v>
      </c>
      <c r="J16" s="49">
        <f t="shared" si="1"/>
        <v>56</v>
      </c>
      <c r="K16" s="54">
        <v>53</v>
      </c>
      <c r="L16" s="48">
        <v>0</v>
      </c>
      <c r="M16" s="55">
        <f t="shared" si="2"/>
        <v>53</v>
      </c>
      <c r="N16" s="54">
        <f t="shared" si="3"/>
        <v>108</v>
      </c>
      <c r="O16" s="48">
        <f t="shared" si="4"/>
        <v>1</v>
      </c>
      <c r="P16" s="55">
        <f t="shared" si="5"/>
        <v>109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0</v>
      </c>
      <c r="F17" s="45">
        <v>0</v>
      </c>
      <c r="G17" s="53">
        <f t="shared" si="0"/>
        <v>67</v>
      </c>
      <c r="H17" s="44">
        <v>68</v>
      </c>
      <c r="I17" s="45">
        <v>0</v>
      </c>
      <c r="J17" s="46">
        <f t="shared" si="1"/>
        <v>68</v>
      </c>
      <c r="K17" s="52">
        <v>81</v>
      </c>
      <c r="L17" s="45">
        <v>0</v>
      </c>
      <c r="M17" s="53">
        <f t="shared" si="2"/>
        <v>81</v>
      </c>
      <c r="N17" s="52">
        <f t="shared" si="3"/>
        <v>149</v>
      </c>
      <c r="O17" s="45">
        <f t="shared" si="4"/>
        <v>0</v>
      </c>
      <c r="P17" s="53">
        <f t="shared" si="5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30</v>
      </c>
      <c r="E18" s="48">
        <v>0</v>
      </c>
      <c r="F18" s="48">
        <v>0</v>
      </c>
      <c r="G18" s="55">
        <f t="shared" si="0"/>
        <v>30</v>
      </c>
      <c r="H18" s="47">
        <v>23</v>
      </c>
      <c r="I18" s="48">
        <v>0</v>
      </c>
      <c r="J18" s="49">
        <f t="shared" si="1"/>
        <v>23</v>
      </c>
      <c r="K18" s="54">
        <v>36</v>
      </c>
      <c r="L18" s="48">
        <v>0</v>
      </c>
      <c r="M18" s="55">
        <f t="shared" si="2"/>
        <v>36</v>
      </c>
      <c r="N18" s="54">
        <f t="shared" si="3"/>
        <v>59</v>
      </c>
      <c r="O18" s="48">
        <f t="shared" si="4"/>
        <v>0</v>
      </c>
      <c r="P18" s="55">
        <f t="shared" si="5"/>
        <v>59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30</v>
      </c>
      <c r="E19" s="45">
        <v>0</v>
      </c>
      <c r="F19" s="45">
        <v>0</v>
      </c>
      <c r="G19" s="53">
        <f t="shared" si="0"/>
        <v>30</v>
      </c>
      <c r="H19" s="44">
        <v>30</v>
      </c>
      <c r="I19" s="45">
        <v>0</v>
      </c>
      <c r="J19" s="46">
        <f t="shared" si="1"/>
        <v>30</v>
      </c>
      <c r="K19" s="52">
        <v>40</v>
      </c>
      <c r="L19" s="45">
        <v>0</v>
      </c>
      <c r="M19" s="53">
        <f t="shared" si="2"/>
        <v>40</v>
      </c>
      <c r="N19" s="52">
        <f t="shared" si="3"/>
        <v>70</v>
      </c>
      <c r="O19" s="45">
        <f t="shared" si="4"/>
        <v>0</v>
      </c>
      <c r="P19" s="53">
        <f t="shared" si="5"/>
        <v>70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45</v>
      </c>
      <c r="E20" s="48">
        <v>0</v>
      </c>
      <c r="F20" s="48">
        <v>0</v>
      </c>
      <c r="G20" s="55">
        <f t="shared" si="0"/>
        <v>45</v>
      </c>
      <c r="H20" s="47">
        <v>57</v>
      </c>
      <c r="I20" s="48">
        <v>0</v>
      </c>
      <c r="J20" s="49">
        <f t="shared" si="1"/>
        <v>57</v>
      </c>
      <c r="K20" s="54">
        <v>45</v>
      </c>
      <c r="L20" s="48">
        <v>0</v>
      </c>
      <c r="M20" s="55">
        <f t="shared" si="2"/>
        <v>45</v>
      </c>
      <c r="N20" s="54">
        <f t="shared" si="3"/>
        <v>102</v>
      </c>
      <c r="O20" s="48">
        <f t="shared" si="4"/>
        <v>0</v>
      </c>
      <c r="P20" s="55">
        <f t="shared" si="5"/>
        <v>102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22</v>
      </c>
      <c r="E21" s="45">
        <v>0</v>
      </c>
      <c r="F21" s="45">
        <v>1</v>
      </c>
      <c r="G21" s="53">
        <f t="shared" si="0"/>
        <v>23</v>
      </c>
      <c r="H21" s="44">
        <v>27</v>
      </c>
      <c r="I21" s="45">
        <v>0</v>
      </c>
      <c r="J21" s="46">
        <f t="shared" si="1"/>
        <v>27</v>
      </c>
      <c r="K21" s="52">
        <v>25</v>
      </c>
      <c r="L21" s="45">
        <v>1</v>
      </c>
      <c r="M21" s="53">
        <f t="shared" si="2"/>
        <v>26</v>
      </c>
      <c r="N21" s="52">
        <f t="shared" si="3"/>
        <v>52</v>
      </c>
      <c r="O21" s="45">
        <f t="shared" si="4"/>
        <v>1</v>
      </c>
      <c r="P21" s="53">
        <f t="shared" si="5"/>
        <v>53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28</v>
      </c>
      <c r="E22" s="48">
        <v>0</v>
      </c>
      <c r="F22" s="48">
        <v>0</v>
      </c>
      <c r="G22" s="55">
        <f t="shared" si="0"/>
        <v>28</v>
      </c>
      <c r="H22" s="47">
        <v>31</v>
      </c>
      <c r="I22" s="48">
        <v>0</v>
      </c>
      <c r="J22" s="49">
        <f t="shared" si="1"/>
        <v>31</v>
      </c>
      <c r="K22" s="54">
        <v>34</v>
      </c>
      <c r="L22" s="48">
        <v>0</v>
      </c>
      <c r="M22" s="55">
        <f t="shared" si="2"/>
        <v>34</v>
      </c>
      <c r="N22" s="54">
        <f t="shared" si="3"/>
        <v>65</v>
      </c>
      <c r="O22" s="48">
        <f t="shared" si="4"/>
        <v>0</v>
      </c>
      <c r="P22" s="55">
        <f t="shared" si="5"/>
        <v>65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6</v>
      </c>
      <c r="I23" s="45">
        <v>0</v>
      </c>
      <c r="J23" s="46">
        <f t="shared" si="1"/>
        <v>6</v>
      </c>
      <c r="K23" s="52">
        <v>8</v>
      </c>
      <c r="L23" s="45">
        <v>0</v>
      </c>
      <c r="M23" s="53">
        <f t="shared" si="2"/>
        <v>8</v>
      </c>
      <c r="N23" s="52">
        <f t="shared" si="3"/>
        <v>14</v>
      </c>
      <c r="O23" s="45">
        <f t="shared" si="4"/>
        <v>0</v>
      </c>
      <c r="P23" s="53">
        <f t="shared" si="5"/>
        <v>14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20</v>
      </c>
      <c r="E24" s="48">
        <v>0</v>
      </c>
      <c r="F24" s="48">
        <v>1</v>
      </c>
      <c r="G24" s="55">
        <f t="shared" si="0"/>
        <v>21</v>
      </c>
      <c r="H24" s="47">
        <v>22</v>
      </c>
      <c r="I24" s="48">
        <v>0</v>
      </c>
      <c r="J24" s="49">
        <f t="shared" si="1"/>
        <v>22</v>
      </c>
      <c r="K24" s="54">
        <v>20</v>
      </c>
      <c r="L24" s="48">
        <v>1</v>
      </c>
      <c r="M24" s="55">
        <f t="shared" si="2"/>
        <v>21</v>
      </c>
      <c r="N24" s="54">
        <f t="shared" si="3"/>
        <v>42</v>
      </c>
      <c r="O24" s="48">
        <f t="shared" si="4"/>
        <v>1</v>
      </c>
      <c r="P24" s="55">
        <f t="shared" si="5"/>
        <v>43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40</v>
      </c>
      <c r="I25" s="45">
        <v>0</v>
      </c>
      <c r="J25" s="46">
        <f t="shared" si="1"/>
        <v>40</v>
      </c>
      <c r="K25" s="52">
        <v>37</v>
      </c>
      <c r="L25" s="45">
        <v>0</v>
      </c>
      <c r="M25" s="53">
        <f t="shared" si="2"/>
        <v>37</v>
      </c>
      <c r="N25" s="52">
        <f t="shared" si="3"/>
        <v>77</v>
      </c>
      <c r="O25" s="45">
        <f t="shared" si="4"/>
        <v>0</v>
      </c>
      <c r="P25" s="53">
        <f t="shared" si="5"/>
        <v>77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36</v>
      </c>
      <c r="E26" s="48">
        <v>0</v>
      </c>
      <c r="F26" s="48">
        <v>0</v>
      </c>
      <c r="G26" s="55">
        <f t="shared" si="0"/>
        <v>36</v>
      </c>
      <c r="H26" s="47">
        <v>43</v>
      </c>
      <c r="I26" s="48">
        <v>0</v>
      </c>
      <c r="J26" s="49">
        <f t="shared" si="1"/>
        <v>43</v>
      </c>
      <c r="K26" s="54">
        <v>44</v>
      </c>
      <c r="L26" s="48">
        <v>0</v>
      </c>
      <c r="M26" s="55">
        <f t="shared" si="2"/>
        <v>44</v>
      </c>
      <c r="N26" s="54">
        <f t="shared" si="3"/>
        <v>87</v>
      </c>
      <c r="O26" s="48">
        <f t="shared" si="4"/>
        <v>0</v>
      </c>
      <c r="P26" s="55">
        <f t="shared" si="5"/>
        <v>87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f t="shared" si="0"/>
        <v>38</v>
      </c>
      <c r="H27" s="44">
        <v>36</v>
      </c>
      <c r="I27" s="45">
        <v>0</v>
      </c>
      <c r="J27" s="46">
        <f t="shared" si="1"/>
        <v>36</v>
      </c>
      <c r="K27" s="52">
        <v>29</v>
      </c>
      <c r="L27" s="45">
        <v>0</v>
      </c>
      <c r="M27" s="53">
        <f t="shared" si="2"/>
        <v>29</v>
      </c>
      <c r="N27" s="52">
        <f t="shared" si="3"/>
        <v>65</v>
      </c>
      <c r="O27" s="45">
        <f t="shared" si="4"/>
        <v>0</v>
      </c>
      <c r="P27" s="53">
        <f t="shared" si="5"/>
        <v>65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51</v>
      </c>
      <c r="E28" s="48">
        <v>0</v>
      </c>
      <c r="F28" s="48">
        <v>0</v>
      </c>
      <c r="G28" s="55">
        <f t="shared" si="0"/>
        <v>51</v>
      </c>
      <c r="H28" s="47">
        <v>53</v>
      </c>
      <c r="I28" s="48">
        <v>0</v>
      </c>
      <c r="J28" s="49">
        <f t="shared" si="1"/>
        <v>53</v>
      </c>
      <c r="K28" s="54">
        <v>59</v>
      </c>
      <c r="L28" s="48">
        <v>0</v>
      </c>
      <c r="M28" s="55">
        <f t="shared" si="2"/>
        <v>59</v>
      </c>
      <c r="N28" s="54">
        <f t="shared" si="3"/>
        <v>112</v>
      </c>
      <c r="O28" s="48">
        <f t="shared" si="4"/>
        <v>0</v>
      </c>
      <c r="P28" s="55">
        <f t="shared" si="5"/>
        <v>112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62</v>
      </c>
      <c r="E29" s="45">
        <v>1</v>
      </c>
      <c r="F29" s="45">
        <v>0</v>
      </c>
      <c r="G29" s="53">
        <f t="shared" si="0"/>
        <v>63</v>
      </c>
      <c r="H29" s="44">
        <v>62</v>
      </c>
      <c r="I29" s="45">
        <v>0</v>
      </c>
      <c r="J29" s="46">
        <f t="shared" si="1"/>
        <v>62</v>
      </c>
      <c r="K29" s="52">
        <v>69</v>
      </c>
      <c r="L29" s="45">
        <v>1</v>
      </c>
      <c r="M29" s="53">
        <f t="shared" si="2"/>
        <v>70</v>
      </c>
      <c r="N29" s="52">
        <f t="shared" si="3"/>
        <v>131</v>
      </c>
      <c r="O29" s="45">
        <f t="shared" si="4"/>
        <v>1</v>
      </c>
      <c r="P29" s="53">
        <f t="shared" si="5"/>
        <v>132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31</v>
      </c>
      <c r="E30" s="48">
        <v>0</v>
      </c>
      <c r="F30" s="48">
        <v>0</v>
      </c>
      <c r="G30" s="55">
        <f t="shared" si="0"/>
        <v>31</v>
      </c>
      <c r="H30" s="47">
        <v>36</v>
      </c>
      <c r="I30" s="48">
        <v>0</v>
      </c>
      <c r="J30" s="49">
        <f t="shared" si="1"/>
        <v>36</v>
      </c>
      <c r="K30" s="54">
        <v>36</v>
      </c>
      <c r="L30" s="48">
        <v>0</v>
      </c>
      <c r="M30" s="55">
        <f t="shared" si="2"/>
        <v>36</v>
      </c>
      <c r="N30" s="54">
        <f t="shared" si="3"/>
        <v>72</v>
      </c>
      <c r="O30" s="48">
        <f t="shared" si="4"/>
        <v>0</v>
      </c>
      <c r="P30" s="55">
        <f t="shared" si="5"/>
        <v>72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88</v>
      </c>
      <c r="E31" s="45">
        <v>0</v>
      </c>
      <c r="F31" s="45">
        <v>0</v>
      </c>
      <c r="G31" s="53">
        <f t="shared" si="0"/>
        <v>88</v>
      </c>
      <c r="H31" s="44">
        <v>93</v>
      </c>
      <c r="I31" s="45">
        <v>0</v>
      </c>
      <c r="J31" s="46">
        <f t="shared" si="1"/>
        <v>93</v>
      </c>
      <c r="K31" s="52">
        <v>89</v>
      </c>
      <c r="L31" s="45">
        <v>0</v>
      </c>
      <c r="M31" s="53">
        <f t="shared" si="2"/>
        <v>89</v>
      </c>
      <c r="N31" s="52">
        <v>182</v>
      </c>
      <c r="O31" s="45">
        <f t="shared" ref="O31:O48" si="6">I31+L31</f>
        <v>0</v>
      </c>
      <c r="P31" s="53">
        <f t="shared" si="5"/>
        <v>182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44</v>
      </c>
      <c r="E32" s="48">
        <v>0</v>
      </c>
      <c r="F32" s="48">
        <v>1</v>
      </c>
      <c r="G32" s="55">
        <f t="shared" si="0"/>
        <v>45</v>
      </c>
      <c r="H32" s="47">
        <v>40</v>
      </c>
      <c r="I32" s="48">
        <v>0</v>
      </c>
      <c r="J32" s="49">
        <f t="shared" si="1"/>
        <v>40</v>
      </c>
      <c r="K32" s="54">
        <v>51</v>
      </c>
      <c r="L32" s="48">
        <v>1</v>
      </c>
      <c r="M32" s="55">
        <f t="shared" si="2"/>
        <v>52</v>
      </c>
      <c r="N32" s="54">
        <f t="shared" ref="N32:N48" si="7">H32+K32</f>
        <v>91</v>
      </c>
      <c r="O32" s="48">
        <f t="shared" si="6"/>
        <v>1</v>
      </c>
      <c r="P32" s="55">
        <f t="shared" si="5"/>
        <v>92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34</v>
      </c>
      <c r="E33" s="45">
        <v>0</v>
      </c>
      <c r="F33" s="45">
        <v>0</v>
      </c>
      <c r="G33" s="53">
        <f t="shared" si="0"/>
        <v>34</v>
      </c>
      <c r="H33" s="44">
        <v>33</v>
      </c>
      <c r="I33" s="45">
        <v>0</v>
      </c>
      <c r="J33" s="46">
        <f t="shared" si="1"/>
        <v>33</v>
      </c>
      <c r="K33" s="52">
        <v>38</v>
      </c>
      <c r="L33" s="45">
        <v>0</v>
      </c>
      <c r="M33" s="53">
        <f t="shared" si="2"/>
        <v>38</v>
      </c>
      <c r="N33" s="52">
        <f t="shared" si="7"/>
        <v>71</v>
      </c>
      <c r="O33" s="45">
        <f t="shared" si="6"/>
        <v>0</v>
      </c>
      <c r="P33" s="53">
        <f t="shared" si="5"/>
        <v>71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58</v>
      </c>
      <c r="E34" s="48">
        <v>0</v>
      </c>
      <c r="F34" s="48">
        <v>0</v>
      </c>
      <c r="G34" s="55">
        <f t="shared" si="0"/>
        <v>58</v>
      </c>
      <c r="H34" s="47">
        <v>64</v>
      </c>
      <c r="I34" s="48">
        <v>0</v>
      </c>
      <c r="J34" s="49">
        <f t="shared" si="1"/>
        <v>64</v>
      </c>
      <c r="K34" s="54">
        <v>77</v>
      </c>
      <c r="L34" s="48">
        <v>0</v>
      </c>
      <c r="M34" s="55">
        <f t="shared" si="2"/>
        <v>77</v>
      </c>
      <c r="N34" s="54">
        <f t="shared" si="7"/>
        <v>141</v>
      </c>
      <c r="O34" s="48">
        <f t="shared" si="6"/>
        <v>0</v>
      </c>
      <c r="P34" s="55">
        <f t="shared" si="5"/>
        <v>141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104</v>
      </c>
      <c r="E35" s="45">
        <v>0</v>
      </c>
      <c r="F35" s="45">
        <v>1</v>
      </c>
      <c r="G35" s="53">
        <f t="shared" si="0"/>
        <v>105</v>
      </c>
      <c r="H35" s="44">
        <v>133</v>
      </c>
      <c r="I35" s="45">
        <v>0</v>
      </c>
      <c r="J35" s="46">
        <f t="shared" si="1"/>
        <v>133</v>
      </c>
      <c r="K35" s="52">
        <v>129</v>
      </c>
      <c r="L35" s="45">
        <v>1</v>
      </c>
      <c r="M35" s="53">
        <f t="shared" si="2"/>
        <v>130</v>
      </c>
      <c r="N35" s="52">
        <f t="shared" si="7"/>
        <v>262</v>
      </c>
      <c r="O35" s="45">
        <f t="shared" si="6"/>
        <v>1</v>
      </c>
      <c r="P35" s="53">
        <f t="shared" si="5"/>
        <v>263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109</v>
      </c>
      <c r="E36" s="48">
        <v>0</v>
      </c>
      <c r="F36" s="48">
        <v>2</v>
      </c>
      <c r="G36" s="55">
        <f t="shared" si="0"/>
        <v>111</v>
      </c>
      <c r="H36" s="47">
        <v>141</v>
      </c>
      <c r="I36" s="48">
        <v>0</v>
      </c>
      <c r="J36" s="49">
        <f t="shared" si="1"/>
        <v>141</v>
      </c>
      <c r="K36" s="54">
        <v>117</v>
      </c>
      <c r="L36" s="48">
        <v>2</v>
      </c>
      <c r="M36" s="55">
        <f t="shared" si="2"/>
        <v>119</v>
      </c>
      <c r="N36" s="54">
        <f t="shared" si="7"/>
        <v>258</v>
      </c>
      <c r="O36" s="48">
        <f t="shared" si="6"/>
        <v>2</v>
      </c>
      <c r="P36" s="55">
        <f t="shared" si="5"/>
        <v>260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122</v>
      </c>
      <c r="E37" s="45">
        <v>22</v>
      </c>
      <c r="F37" s="45">
        <v>0</v>
      </c>
      <c r="G37" s="53">
        <f t="shared" si="0"/>
        <v>144</v>
      </c>
      <c r="H37" s="44">
        <v>146</v>
      </c>
      <c r="I37" s="45">
        <v>0</v>
      </c>
      <c r="J37" s="46">
        <f t="shared" si="1"/>
        <v>146</v>
      </c>
      <c r="K37" s="52">
        <v>129</v>
      </c>
      <c r="L37" s="45">
        <v>22</v>
      </c>
      <c r="M37" s="53">
        <f t="shared" si="2"/>
        <v>151</v>
      </c>
      <c r="N37" s="52">
        <f t="shared" si="7"/>
        <v>275</v>
      </c>
      <c r="O37" s="45">
        <f t="shared" si="6"/>
        <v>22</v>
      </c>
      <c r="P37" s="53">
        <f t="shared" si="5"/>
        <v>297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53</v>
      </c>
      <c r="E38" s="48">
        <v>0</v>
      </c>
      <c r="F38" s="48">
        <v>0</v>
      </c>
      <c r="G38" s="55">
        <f t="shared" si="0"/>
        <v>53</v>
      </c>
      <c r="H38" s="47">
        <v>60</v>
      </c>
      <c r="I38" s="48">
        <v>0</v>
      </c>
      <c r="J38" s="49">
        <f t="shared" si="1"/>
        <v>60</v>
      </c>
      <c r="K38" s="54">
        <v>56</v>
      </c>
      <c r="L38" s="48">
        <v>0</v>
      </c>
      <c r="M38" s="55">
        <f t="shared" si="2"/>
        <v>56</v>
      </c>
      <c r="N38" s="54">
        <f t="shared" si="7"/>
        <v>116</v>
      </c>
      <c r="O38" s="48">
        <f t="shared" si="6"/>
        <v>0</v>
      </c>
      <c r="P38" s="55">
        <f t="shared" si="5"/>
        <v>116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44</v>
      </c>
      <c r="E39" s="45">
        <v>0</v>
      </c>
      <c r="F39" s="45">
        <v>1</v>
      </c>
      <c r="G39" s="53">
        <f t="shared" si="0"/>
        <v>45</v>
      </c>
      <c r="H39" s="44">
        <v>45</v>
      </c>
      <c r="I39" s="45">
        <v>0</v>
      </c>
      <c r="J39" s="46">
        <f t="shared" si="1"/>
        <v>45</v>
      </c>
      <c r="K39" s="52">
        <v>44</v>
      </c>
      <c r="L39" s="45">
        <v>1</v>
      </c>
      <c r="M39" s="53">
        <f t="shared" si="2"/>
        <v>45</v>
      </c>
      <c r="N39" s="52">
        <f t="shared" si="7"/>
        <v>89</v>
      </c>
      <c r="O39" s="45">
        <f t="shared" si="6"/>
        <v>1</v>
      </c>
      <c r="P39" s="53">
        <f t="shared" si="5"/>
        <v>90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22</v>
      </c>
      <c r="E40" s="48">
        <v>0</v>
      </c>
      <c r="F40" s="48">
        <v>0</v>
      </c>
      <c r="G40" s="55">
        <f t="shared" si="0"/>
        <v>22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7"/>
        <v>53</v>
      </c>
      <c r="O40" s="48">
        <f t="shared" si="6"/>
        <v>0</v>
      </c>
      <c r="P40" s="55">
        <f t="shared" si="5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51</v>
      </c>
      <c r="E41" s="45">
        <v>0</v>
      </c>
      <c r="F41" s="45">
        <v>0</v>
      </c>
      <c r="G41" s="53">
        <f t="shared" si="0"/>
        <v>51</v>
      </c>
      <c r="H41" s="44">
        <v>51</v>
      </c>
      <c r="I41" s="45">
        <v>0</v>
      </c>
      <c r="J41" s="46">
        <f t="shared" si="1"/>
        <v>51</v>
      </c>
      <c r="K41" s="52">
        <v>71</v>
      </c>
      <c r="L41" s="45">
        <v>0</v>
      </c>
      <c r="M41" s="53">
        <f t="shared" si="2"/>
        <v>71</v>
      </c>
      <c r="N41" s="52">
        <f t="shared" si="7"/>
        <v>122</v>
      </c>
      <c r="O41" s="45">
        <f t="shared" si="6"/>
        <v>0</v>
      </c>
      <c r="P41" s="53">
        <f t="shared" si="5"/>
        <v>122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58</v>
      </c>
      <c r="E42" s="48">
        <v>0</v>
      </c>
      <c r="F42" s="48">
        <v>2</v>
      </c>
      <c r="G42" s="55">
        <f t="shared" si="0"/>
        <v>60</v>
      </c>
      <c r="H42" s="47">
        <v>79</v>
      </c>
      <c r="I42" s="48">
        <v>0</v>
      </c>
      <c r="J42" s="49">
        <f t="shared" si="1"/>
        <v>79</v>
      </c>
      <c r="K42" s="54">
        <v>89</v>
      </c>
      <c r="L42" s="48">
        <v>2</v>
      </c>
      <c r="M42" s="55">
        <f t="shared" si="2"/>
        <v>91</v>
      </c>
      <c r="N42" s="54">
        <f t="shared" si="7"/>
        <v>168</v>
      </c>
      <c r="O42" s="48">
        <f t="shared" si="6"/>
        <v>2</v>
      </c>
      <c r="P42" s="55">
        <f t="shared" si="5"/>
        <v>170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7"/>
        <v>76</v>
      </c>
      <c r="O43" s="45">
        <f t="shared" si="6"/>
        <v>0</v>
      </c>
      <c r="P43" s="53">
        <f t="shared" si="5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28</v>
      </c>
      <c r="I44" s="48">
        <v>1</v>
      </c>
      <c r="J44" s="49">
        <f t="shared" si="1"/>
        <v>29</v>
      </c>
      <c r="K44" s="54">
        <v>29</v>
      </c>
      <c r="L44" s="48">
        <v>0</v>
      </c>
      <c r="M44" s="55">
        <f t="shared" si="2"/>
        <v>29</v>
      </c>
      <c r="N44" s="54">
        <f t="shared" si="7"/>
        <v>57</v>
      </c>
      <c r="O44" s="48">
        <f t="shared" si="6"/>
        <v>1</v>
      </c>
      <c r="P44" s="55">
        <f t="shared" si="5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71</v>
      </c>
      <c r="E45" s="45">
        <v>0</v>
      </c>
      <c r="F45" s="45">
        <v>0</v>
      </c>
      <c r="G45" s="53">
        <f t="shared" si="0"/>
        <v>71</v>
      </c>
      <c r="H45" s="44">
        <v>76</v>
      </c>
      <c r="I45" s="45">
        <v>0</v>
      </c>
      <c r="J45" s="46">
        <f t="shared" si="1"/>
        <v>76</v>
      </c>
      <c r="K45" s="52">
        <v>70</v>
      </c>
      <c r="L45" s="45">
        <v>0</v>
      </c>
      <c r="M45" s="53">
        <f t="shared" si="2"/>
        <v>70</v>
      </c>
      <c r="N45" s="52">
        <f t="shared" si="7"/>
        <v>146</v>
      </c>
      <c r="O45" s="45">
        <f t="shared" si="6"/>
        <v>0</v>
      </c>
      <c r="P45" s="53">
        <f t="shared" si="5"/>
        <v>146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66</v>
      </c>
      <c r="E46" s="48">
        <v>0</v>
      </c>
      <c r="F46" s="48">
        <v>0</v>
      </c>
      <c r="G46" s="55">
        <f t="shared" si="0"/>
        <v>66</v>
      </c>
      <c r="H46" s="47">
        <v>69</v>
      </c>
      <c r="I46" s="48">
        <v>0</v>
      </c>
      <c r="J46" s="49">
        <f t="shared" si="1"/>
        <v>69</v>
      </c>
      <c r="K46" s="54">
        <v>70</v>
      </c>
      <c r="L46" s="48">
        <v>0</v>
      </c>
      <c r="M46" s="55">
        <f t="shared" si="2"/>
        <v>70</v>
      </c>
      <c r="N46" s="54">
        <f t="shared" si="7"/>
        <v>139</v>
      </c>
      <c r="O46" s="48">
        <f t="shared" si="6"/>
        <v>0</v>
      </c>
      <c r="P46" s="55">
        <f t="shared" si="5"/>
        <v>139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37</v>
      </c>
      <c r="E47" s="45">
        <v>0</v>
      </c>
      <c r="F47" s="45">
        <v>0</v>
      </c>
      <c r="G47" s="53">
        <f t="shared" si="0"/>
        <v>37</v>
      </c>
      <c r="H47" s="44">
        <v>30</v>
      </c>
      <c r="I47" s="45">
        <v>0</v>
      </c>
      <c r="J47" s="46">
        <f t="shared" si="1"/>
        <v>30</v>
      </c>
      <c r="K47" s="52">
        <v>35</v>
      </c>
      <c r="L47" s="45">
        <v>0</v>
      </c>
      <c r="M47" s="53">
        <f t="shared" si="2"/>
        <v>35</v>
      </c>
      <c r="N47" s="52">
        <f t="shared" si="7"/>
        <v>65</v>
      </c>
      <c r="O47" s="45">
        <f t="shared" si="6"/>
        <v>0</v>
      </c>
      <c r="P47" s="53">
        <f t="shared" si="5"/>
        <v>65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199</v>
      </c>
      <c r="E48" s="48">
        <v>0</v>
      </c>
      <c r="F48" s="48">
        <v>0</v>
      </c>
      <c r="G48" s="55">
        <f t="shared" si="0"/>
        <v>199</v>
      </c>
      <c r="H48" s="47">
        <v>184</v>
      </c>
      <c r="I48" s="48">
        <v>0</v>
      </c>
      <c r="J48" s="49">
        <f t="shared" si="1"/>
        <v>184</v>
      </c>
      <c r="K48" s="54">
        <v>222</v>
      </c>
      <c r="L48" s="48">
        <v>0</v>
      </c>
      <c r="M48" s="55">
        <f t="shared" si="2"/>
        <v>222</v>
      </c>
      <c r="N48" s="54">
        <f t="shared" si="7"/>
        <v>406</v>
      </c>
      <c r="O48" s="48">
        <f t="shared" si="6"/>
        <v>0</v>
      </c>
      <c r="P48" s="55">
        <f t="shared" si="5"/>
        <v>406</v>
      </c>
    </row>
    <row r="49" spans="1:16" ht="16.5" customHeight="1" x14ac:dyDescent="0.25">
      <c r="A49" s="413" t="s">
        <v>48</v>
      </c>
      <c r="B49" s="414"/>
      <c r="C49" s="414"/>
      <c r="D49" s="52">
        <f t="shared" ref="D49:P49" si="8">SUM(D5:D48)</f>
        <v>3150</v>
      </c>
      <c r="E49" s="45">
        <f t="shared" si="8"/>
        <v>78</v>
      </c>
      <c r="F49" s="45">
        <f t="shared" si="8"/>
        <v>15</v>
      </c>
      <c r="G49" s="53">
        <f t="shared" si="8"/>
        <v>3243</v>
      </c>
      <c r="H49" s="44">
        <f t="shared" si="8"/>
        <v>3553</v>
      </c>
      <c r="I49" s="45">
        <f t="shared" si="8"/>
        <v>11</v>
      </c>
      <c r="J49" s="46">
        <f t="shared" si="8"/>
        <v>3564</v>
      </c>
      <c r="K49" s="52">
        <f t="shared" si="8"/>
        <v>3602</v>
      </c>
      <c r="L49" s="45">
        <f t="shared" si="8"/>
        <v>86</v>
      </c>
      <c r="M49" s="53">
        <f t="shared" si="8"/>
        <v>3688</v>
      </c>
      <c r="N49" s="52">
        <f t="shared" si="8"/>
        <v>7155</v>
      </c>
      <c r="O49" s="45">
        <f t="shared" si="8"/>
        <v>97</v>
      </c>
      <c r="P49" s="53">
        <f t="shared" si="8"/>
        <v>7252</v>
      </c>
    </row>
    <row r="50" spans="1:16" ht="16.5" customHeight="1" x14ac:dyDescent="0.25">
      <c r="A50" s="410" t="s">
        <v>49</v>
      </c>
      <c r="B50" s="411"/>
      <c r="C50" s="411"/>
      <c r="D50" s="82">
        <f>'H26.8'!D49-'H26.7'!D49</f>
        <v>-4</v>
      </c>
      <c r="E50" s="83">
        <f>'H26.8'!E49-'H26.7'!E49</f>
        <v>10</v>
      </c>
      <c r="F50" s="83">
        <f>'H26.8'!F49-'H26.7'!F49</f>
        <v>-1</v>
      </c>
      <c r="G50" s="84">
        <f>'H26.8'!G49-'H26.7'!G49</f>
        <v>5</v>
      </c>
      <c r="H50" s="82">
        <f>'H26.8'!H49-'H26.7'!H49</f>
        <v>-7</v>
      </c>
      <c r="I50" s="83">
        <f>'H26.8'!I49-'H26.7'!I49</f>
        <v>2</v>
      </c>
      <c r="J50" s="84">
        <f>'H26.8'!J49-'H26.7'!J49</f>
        <v>-5</v>
      </c>
      <c r="K50" s="82">
        <f>'H26.8'!K49-'H26.7'!K49</f>
        <v>-6</v>
      </c>
      <c r="L50" s="83">
        <f>'H26.8'!L49-'H26.7'!L49</f>
        <v>6</v>
      </c>
      <c r="M50" s="84">
        <f>'H26.8'!M49-'H26.7'!M49</f>
        <v>0</v>
      </c>
      <c r="N50" s="82">
        <f>'H26.8'!N49-'H26.7'!N49</f>
        <v>-13</v>
      </c>
      <c r="O50" s="83">
        <f>'H26.8'!O49-'H26.7'!O49</f>
        <v>8</v>
      </c>
      <c r="P50" s="83">
        <f>'H26.8'!P49-'H26.7'!P49</f>
        <v>-5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138">
    <tabColor rgb="FFFF99CC"/>
  </sheetPr>
  <dimension ref="A1:S50"/>
  <sheetViews>
    <sheetView topLeftCell="A37" zoomScaleNormal="100" workbookViewId="0">
      <selection activeCell="D61" sqref="D6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110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>SUM(D5:F5)</f>
        <v>66</v>
      </c>
      <c r="H5" s="44">
        <v>90</v>
      </c>
      <c r="I5" s="45">
        <v>0</v>
      </c>
      <c r="J5" s="46">
        <f>SUM(H5:I5)</f>
        <v>90</v>
      </c>
      <c r="K5" s="52">
        <v>79</v>
      </c>
      <c r="L5" s="45">
        <v>0</v>
      </c>
      <c r="M5" s="53">
        <f>SUM(K5:L5)</f>
        <v>79</v>
      </c>
      <c r="N5" s="52">
        <f>H5+K5</f>
        <v>169</v>
      </c>
      <c r="O5" s="45">
        <f>I5+L5</f>
        <v>0</v>
      </c>
      <c r="P5" s="53">
        <f>SUM(N5:O5)</f>
        <v>169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33</v>
      </c>
      <c r="F6" s="48">
        <v>0</v>
      </c>
      <c r="G6" s="55">
        <f t="shared" ref="G6:G48" si="0">SUM(D6:F6)</f>
        <v>234</v>
      </c>
      <c r="H6" s="47">
        <v>242</v>
      </c>
      <c r="I6" s="48">
        <v>1</v>
      </c>
      <c r="J6" s="49">
        <f t="shared" ref="J6:J48" si="1">SUM(H6:I6)</f>
        <v>243</v>
      </c>
      <c r="K6" s="54">
        <v>249</v>
      </c>
      <c r="L6" s="48">
        <v>32</v>
      </c>
      <c r="M6" s="55">
        <f t="shared" ref="M6:M48" si="2">SUM(K6:L6)</f>
        <v>281</v>
      </c>
      <c r="N6" s="54">
        <f t="shared" ref="N6:O48" si="3">H6+K6</f>
        <v>491</v>
      </c>
      <c r="O6" s="48">
        <f t="shared" si="3"/>
        <v>33</v>
      </c>
      <c r="P6" s="55">
        <f t="shared" ref="P6:P48" si="4">SUM(N6:O6)</f>
        <v>524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340</v>
      </c>
      <c r="E7" s="45">
        <v>1</v>
      </c>
      <c r="F7" s="45">
        <v>1</v>
      </c>
      <c r="G7" s="53">
        <f t="shared" si="0"/>
        <v>342</v>
      </c>
      <c r="H7" s="44">
        <v>348</v>
      </c>
      <c r="I7" s="45">
        <v>1</v>
      </c>
      <c r="J7" s="46">
        <f t="shared" si="1"/>
        <v>349</v>
      </c>
      <c r="K7" s="52">
        <v>280</v>
      </c>
      <c r="L7" s="45">
        <v>2</v>
      </c>
      <c r="M7" s="53">
        <f t="shared" si="2"/>
        <v>282</v>
      </c>
      <c r="N7" s="52">
        <f t="shared" si="3"/>
        <v>628</v>
      </c>
      <c r="O7" s="45">
        <f t="shared" si="3"/>
        <v>3</v>
      </c>
      <c r="P7" s="53">
        <f t="shared" si="4"/>
        <v>631</v>
      </c>
    </row>
    <row r="8" spans="1:19" ht="16.5" customHeight="1" x14ac:dyDescent="0.25">
      <c r="A8" s="39">
        <v>4</v>
      </c>
      <c r="B8" s="40" t="s">
        <v>7</v>
      </c>
      <c r="C8" s="40"/>
      <c r="D8" s="54">
        <v>66</v>
      </c>
      <c r="E8" s="48">
        <v>1</v>
      </c>
      <c r="F8" s="48">
        <v>1</v>
      </c>
      <c r="G8" s="55">
        <f t="shared" si="0"/>
        <v>68</v>
      </c>
      <c r="H8" s="47">
        <v>66</v>
      </c>
      <c r="I8" s="48">
        <v>1</v>
      </c>
      <c r="J8" s="49">
        <f t="shared" si="1"/>
        <v>67</v>
      </c>
      <c r="K8" s="54">
        <v>74</v>
      </c>
      <c r="L8" s="48">
        <v>3</v>
      </c>
      <c r="M8" s="55">
        <f t="shared" si="2"/>
        <v>77</v>
      </c>
      <c r="N8" s="54">
        <f t="shared" si="3"/>
        <v>140</v>
      </c>
      <c r="O8" s="48">
        <f t="shared" si="3"/>
        <v>4</v>
      </c>
      <c r="P8" s="55">
        <f>SUM(N8:O8)</f>
        <v>144</v>
      </c>
    </row>
    <row r="9" spans="1:19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0"/>
        <v>48</v>
      </c>
      <c r="H9" s="44">
        <v>62</v>
      </c>
      <c r="I9" s="45">
        <v>0</v>
      </c>
      <c r="J9" s="46">
        <f t="shared" si="1"/>
        <v>62</v>
      </c>
      <c r="K9" s="52">
        <v>65</v>
      </c>
      <c r="L9" s="45">
        <v>0</v>
      </c>
      <c r="M9" s="53">
        <f t="shared" si="2"/>
        <v>65</v>
      </c>
      <c r="N9" s="52">
        <f t="shared" si="3"/>
        <v>127</v>
      </c>
      <c r="O9" s="45">
        <f t="shared" si="3"/>
        <v>0</v>
      </c>
      <c r="P9" s="53">
        <f t="shared" si="4"/>
        <v>127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260</v>
      </c>
      <c r="E10" s="48">
        <v>0</v>
      </c>
      <c r="F10" s="48">
        <v>4</v>
      </c>
      <c r="G10" s="55">
        <f t="shared" si="0"/>
        <v>264</v>
      </c>
      <c r="H10" s="47">
        <v>339</v>
      </c>
      <c r="I10" s="48">
        <v>1</v>
      </c>
      <c r="J10" s="49">
        <f t="shared" si="1"/>
        <v>340</v>
      </c>
      <c r="K10" s="54">
        <v>362</v>
      </c>
      <c r="L10" s="48">
        <v>3</v>
      </c>
      <c r="M10" s="55">
        <f t="shared" si="2"/>
        <v>365</v>
      </c>
      <c r="N10" s="54">
        <f t="shared" si="3"/>
        <v>701</v>
      </c>
      <c r="O10" s="48">
        <f t="shared" si="3"/>
        <v>4</v>
      </c>
      <c r="P10" s="55">
        <f t="shared" si="4"/>
        <v>705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48</v>
      </c>
      <c r="E11" s="45">
        <v>0</v>
      </c>
      <c r="F11" s="45">
        <v>0</v>
      </c>
      <c r="G11" s="53">
        <f t="shared" si="0"/>
        <v>48</v>
      </c>
      <c r="H11" s="44">
        <v>44</v>
      </c>
      <c r="I11" s="45">
        <v>0</v>
      </c>
      <c r="J11" s="46">
        <f t="shared" si="1"/>
        <v>44</v>
      </c>
      <c r="K11" s="52">
        <v>55</v>
      </c>
      <c r="L11" s="45">
        <v>0</v>
      </c>
      <c r="M11" s="53">
        <f t="shared" si="2"/>
        <v>55</v>
      </c>
      <c r="N11" s="52">
        <f t="shared" si="3"/>
        <v>99</v>
      </c>
      <c r="O11" s="45">
        <f t="shared" si="3"/>
        <v>0</v>
      </c>
      <c r="P11" s="53">
        <f t="shared" si="4"/>
        <v>99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48</v>
      </c>
      <c r="E12" s="48">
        <v>0</v>
      </c>
      <c r="F12" s="48">
        <v>0</v>
      </c>
      <c r="G12" s="55">
        <f t="shared" si="0"/>
        <v>48</v>
      </c>
      <c r="H12" s="47">
        <v>46</v>
      </c>
      <c r="I12" s="48">
        <v>0</v>
      </c>
      <c r="J12" s="49">
        <f t="shared" si="1"/>
        <v>46</v>
      </c>
      <c r="K12" s="54">
        <v>47</v>
      </c>
      <c r="L12" s="48">
        <v>0</v>
      </c>
      <c r="M12" s="55">
        <f t="shared" si="2"/>
        <v>47</v>
      </c>
      <c r="N12" s="54">
        <f t="shared" si="3"/>
        <v>93</v>
      </c>
      <c r="O12" s="48">
        <f t="shared" si="3"/>
        <v>0</v>
      </c>
      <c r="P12" s="55">
        <f t="shared" si="4"/>
        <v>93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68</v>
      </c>
      <c r="E13" s="45">
        <v>0</v>
      </c>
      <c r="F13" s="45">
        <v>0</v>
      </c>
      <c r="G13" s="53">
        <f t="shared" si="0"/>
        <v>68</v>
      </c>
      <c r="H13" s="44">
        <v>81</v>
      </c>
      <c r="I13" s="45">
        <v>0</v>
      </c>
      <c r="J13" s="46">
        <f t="shared" si="1"/>
        <v>81</v>
      </c>
      <c r="K13" s="52">
        <v>77</v>
      </c>
      <c r="L13" s="45">
        <v>0</v>
      </c>
      <c r="M13" s="53">
        <f t="shared" si="2"/>
        <v>77</v>
      </c>
      <c r="N13" s="52">
        <f t="shared" si="3"/>
        <v>158</v>
      </c>
      <c r="O13" s="45">
        <f t="shared" si="3"/>
        <v>0</v>
      </c>
      <c r="P13" s="53">
        <f t="shared" si="4"/>
        <v>158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90</v>
      </c>
      <c r="E14" s="48">
        <v>7</v>
      </c>
      <c r="F14" s="48">
        <v>0</v>
      </c>
      <c r="G14" s="55">
        <f t="shared" si="0"/>
        <v>97</v>
      </c>
      <c r="H14" s="47">
        <v>116</v>
      </c>
      <c r="I14" s="48">
        <v>2</v>
      </c>
      <c r="J14" s="49">
        <f t="shared" si="1"/>
        <v>118</v>
      </c>
      <c r="K14" s="54">
        <v>127</v>
      </c>
      <c r="L14" s="48">
        <v>7</v>
      </c>
      <c r="M14" s="55">
        <f t="shared" si="2"/>
        <v>134</v>
      </c>
      <c r="N14" s="54">
        <f t="shared" si="3"/>
        <v>243</v>
      </c>
      <c r="O14" s="48">
        <f t="shared" si="3"/>
        <v>9</v>
      </c>
      <c r="P14" s="55">
        <f t="shared" si="4"/>
        <v>252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151</v>
      </c>
      <c r="E15" s="45">
        <v>2</v>
      </c>
      <c r="F15" s="45">
        <v>0</v>
      </c>
      <c r="G15" s="53">
        <f t="shared" si="0"/>
        <v>153</v>
      </c>
      <c r="H15" s="44">
        <v>190</v>
      </c>
      <c r="I15" s="45">
        <v>1</v>
      </c>
      <c r="J15" s="46">
        <f t="shared" si="1"/>
        <v>191</v>
      </c>
      <c r="K15" s="52">
        <v>190</v>
      </c>
      <c r="L15" s="45">
        <v>1</v>
      </c>
      <c r="M15" s="53">
        <f t="shared" si="2"/>
        <v>191</v>
      </c>
      <c r="N15" s="52">
        <f t="shared" si="3"/>
        <v>380</v>
      </c>
      <c r="O15" s="45">
        <f t="shared" si="3"/>
        <v>2</v>
      </c>
      <c r="P15" s="53">
        <f t="shared" si="4"/>
        <v>382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51</v>
      </c>
      <c r="E16" s="48">
        <v>1</v>
      </c>
      <c r="F16" s="48">
        <v>0</v>
      </c>
      <c r="G16" s="55">
        <f t="shared" si="0"/>
        <v>52</v>
      </c>
      <c r="H16" s="47">
        <v>55</v>
      </c>
      <c r="I16" s="48">
        <v>1</v>
      </c>
      <c r="J16" s="49">
        <f t="shared" si="1"/>
        <v>56</v>
      </c>
      <c r="K16" s="54">
        <v>53</v>
      </c>
      <c r="L16" s="48">
        <v>0</v>
      </c>
      <c r="M16" s="55">
        <f t="shared" si="2"/>
        <v>53</v>
      </c>
      <c r="N16" s="54">
        <f t="shared" si="3"/>
        <v>108</v>
      </c>
      <c r="O16" s="48">
        <f t="shared" si="3"/>
        <v>1</v>
      </c>
      <c r="P16" s="55">
        <f t="shared" si="4"/>
        <v>109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0</v>
      </c>
      <c r="F17" s="45">
        <v>0</v>
      </c>
      <c r="G17" s="53">
        <f t="shared" si="0"/>
        <v>67</v>
      </c>
      <c r="H17" s="44">
        <v>68</v>
      </c>
      <c r="I17" s="45">
        <v>0</v>
      </c>
      <c r="J17" s="46">
        <f t="shared" si="1"/>
        <v>68</v>
      </c>
      <c r="K17" s="52">
        <v>81</v>
      </c>
      <c r="L17" s="45">
        <v>0</v>
      </c>
      <c r="M17" s="53">
        <f t="shared" si="2"/>
        <v>81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31</v>
      </c>
      <c r="E18" s="48">
        <v>0</v>
      </c>
      <c r="F18" s="48">
        <v>0</v>
      </c>
      <c r="G18" s="55">
        <f t="shared" si="0"/>
        <v>31</v>
      </c>
      <c r="H18" s="47">
        <v>27</v>
      </c>
      <c r="I18" s="48">
        <v>0</v>
      </c>
      <c r="J18" s="49">
        <f t="shared" si="1"/>
        <v>27</v>
      </c>
      <c r="K18" s="54">
        <v>36</v>
      </c>
      <c r="L18" s="48">
        <v>0</v>
      </c>
      <c r="M18" s="55">
        <f t="shared" si="2"/>
        <v>36</v>
      </c>
      <c r="N18" s="54">
        <f t="shared" si="3"/>
        <v>63</v>
      </c>
      <c r="O18" s="48">
        <f t="shared" si="3"/>
        <v>0</v>
      </c>
      <c r="P18" s="55">
        <f t="shared" si="4"/>
        <v>63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30</v>
      </c>
      <c r="E19" s="45">
        <v>0</v>
      </c>
      <c r="F19" s="45">
        <v>0</v>
      </c>
      <c r="G19" s="53">
        <f t="shared" si="0"/>
        <v>30</v>
      </c>
      <c r="H19" s="44">
        <v>30</v>
      </c>
      <c r="I19" s="45">
        <v>0</v>
      </c>
      <c r="J19" s="46">
        <f t="shared" si="1"/>
        <v>30</v>
      </c>
      <c r="K19" s="52">
        <v>40</v>
      </c>
      <c r="L19" s="45">
        <v>0</v>
      </c>
      <c r="M19" s="53">
        <f t="shared" si="2"/>
        <v>40</v>
      </c>
      <c r="N19" s="52">
        <f t="shared" si="3"/>
        <v>70</v>
      </c>
      <c r="O19" s="45">
        <f t="shared" si="3"/>
        <v>0</v>
      </c>
      <c r="P19" s="53">
        <f t="shared" si="4"/>
        <v>70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40</v>
      </c>
      <c r="E20" s="48">
        <v>0</v>
      </c>
      <c r="F20" s="48">
        <v>0</v>
      </c>
      <c r="G20" s="55">
        <f t="shared" si="0"/>
        <v>40</v>
      </c>
      <c r="H20" s="47">
        <v>54</v>
      </c>
      <c r="I20" s="48">
        <v>0</v>
      </c>
      <c r="J20" s="49">
        <f t="shared" si="1"/>
        <v>54</v>
      </c>
      <c r="K20" s="54">
        <v>43</v>
      </c>
      <c r="L20" s="48">
        <v>0</v>
      </c>
      <c r="M20" s="55">
        <f t="shared" si="2"/>
        <v>43</v>
      </c>
      <c r="N20" s="54">
        <f t="shared" si="3"/>
        <v>97</v>
      </c>
      <c r="O20" s="48">
        <f t="shared" si="3"/>
        <v>0</v>
      </c>
      <c r="P20" s="55">
        <f t="shared" si="4"/>
        <v>97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22</v>
      </c>
      <c r="E21" s="45">
        <v>0</v>
      </c>
      <c r="F21" s="45">
        <v>1</v>
      </c>
      <c r="G21" s="53">
        <f t="shared" si="0"/>
        <v>23</v>
      </c>
      <c r="H21" s="44">
        <v>27</v>
      </c>
      <c r="I21" s="45">
        <v>0</v>
      </c>
      <c r="J21" s="46">
        <f t="shared" si="1"/>
        <v>27</v>
      </c>
      <c r="K21" s="52">
        <v>25</v>
      </c>
      <c r="L21" s="45">
        <v>1</v>
      </c>
      <c r="M21" s="53">
        <f t="shared" si="2"/>
        <v>26</v>
      </c>
      <c r="N21" s="52">
        <f t="shared" si="3"/>
        <v>52</v>
      </c>
      <c r="O21" s="45">
        <f t="shared" si="3"/>
        <v>1</v>
      </c>
      <c r="P21" s="53">
        <f t="shared" si="4"/>
        <v>53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28</v>
      </c>
      <c r="E22" s="48">
        <v>0</v>
      </c>
      <c r="F22" s="48">
        <v>0</v>
      </c>
      <c r="G22" s="55">
        <f t="shared" si="0"/>
        <v>28</v>
      </c>
      <c r="H22" s="47">
        <v>31</v>
      </c>
      <c r="I22" s="48">
        <v>0</v>
      </c>
      <c r="J22" s="49">
        <f t="shared" si="1"/>
        <v>31</v>
      </c>
      <c r="K22" s="54">
        <v>34</v>
      </c>
      <c r="L22" s="48">
        <v>0</v>
      </c>
      <c r="M22" s="55">
        <f t="shared" si="2"/>
        <v>34</v>
      </c>
      <c r="N22" s="54">
        <f t="shared" si="3"/>
        <v>65</v>
      </c>
      <c r="O22" s="48">
        <f t="shared" si="3"/>
        <v>0</v>
      </c>
      <c r="P22" s="55">
        <f t="shared" si="4"/>
        <v>65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6</v>
      </c>
      <c r="I23" s="45">
        <v>0</v>
      </c>
      <c r="J23" s="46">
        <f t="shared" si="1"/>
        <v>6</v>
      </c>
      <c r="K23" s="52">
        <v>8</v>
      </c>
      <c r="L23" s="45">
        <v>0</v>
      </c>
      <c r="M23" s="53">
        <f t="shared" si="2"/>
        <v>8</v>
      </c>
      <c r="N23" s="52">
        <f t="shared" si="3"/>
        <v>14</v>
      </c>
      <c r="O23" s="45">
        <f t="shared" si="3"/>
        <v>0</v>
      </c>
      <c r="P23" s="53">
        <f t="shared" si="4"/>
        <v>14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20</v>
      </c>
      <c r="E24" s="48">
        <v>0</v>
      </c>
      <c r="F24" s="48">
        <v>1</v>
      </c>
      <c r="G24" s="55">
        <f t="shared" si="0"/>
        <v>21</v>
      </c>
      <c r="H24" s="47">
        <v>22</v>
      </c>
      <c r="I24" s="48">
        <v>0</v>
      </c>
      <c r="J24" s="49">
        <f t="shared" si="1"/>
        <v>22</v>
      </c>
      <c r="K24" s="54">
        <v>20</v>
      </c>
      <c r="L24" s="48">
        <v>1</v>
      </c>
      <c r="M24" s="55">
        <f t="shared" si="2"/>
        <v>21</v>
      </c>
      <c r="N24" s="54">
        <f t="shared" si="3"/>
        <v>42</v>
      </c>
      <c r="O24" s="48">
        <f t="shared" si="3"/>
        <v>1</v>
      </c>
      <c r="P24" s="55">
        <f t="shared" si="4"/>
        <v>43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40</v>
      </c>
      <c r="I25" s="45">
        <v>0</v>
      </c>
      <c r="J25" s="46">
        <f t="shared" si="1"/>
        <v>40</v>
      </c>
      <c r="K25" s="52">
        <v>37</v>
      </c>
      <c r="L25" s="45">
        <v>0</v>
      </c>
      <c r="M25" s="53">
        <f t="shared" si="2"/>
        <v>37</v>
      </c>
      <c r="N25" s="52">
        <f t="shared" si="3"/>
        <v>77</v>
      </c>
      <c r="O25" s="45">
        <f t="shared" si="3"/>
        <v>0</v>
      </c>
      <c r="P25" s="53">
        <f t="shared" si="4"/>
        <v>77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36</v>
      </c>
      <c r="E26" s="48">
        <v>0</v>
      </c>
      <c r="F26" s="48">
        <v>0</v>
      </c>
      <c r="G26" s="55">
        <f t="shared" si="0"/>
        <v>36</v>
      </c>
      <c r="H26" s="47">
        <v>43</v>
      </c>
      <c r="I26" s="48">
        <v>0</v>
      </c>
      <c r="J26" s="49">
        <f t="shared" si="1"/>
        <v>43</v>
      </c>
      <c r="K26" s="54">
        <v>44</v>
      </c>
      <c r="L26" s="48">
        <v>0</v>
      </c>
      <c r="M26" s="55">
        <f t="shared" si="2"/>
        <v>44</v>
      </c>
      <c r="N26" s="54">
        <f t="shared" si="3"/>
        <v>87</v>
      </c>
      <c r="O26" s="48">
        <f t="shared" si="3"/>
        <v>0</v>
      </c>
      <c r="P26" s="55">
        <f t="shared" si="4"/>
        <v>87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37</v>
      </c>
      <c r="E27" s="45">
        <v>0</v>
      </c>
      <c r="F27" s="45">
        <v>0</v>
      </c>
      <c r="G27" s="53">
        <f t="shared" si="0"/>
        <v>37</v>
      </c>
      <c r="H27" s="44">
        <v>35</v>
      </c>
      <c r="I27" s="45">
        <v>0</v>
      </c>
      <c r="J27" s="46">
        <f t="shared" si="1"/>
        <v>35</v>
      </c>
      <c r="K27" s="52">
        <v>28</v>
      </c>
      <c r="L27" s="45">
        <v>0</v>
      </c>
      <c r="M27" s="53">
        <f t="shared" si="2"/>
        <v>28</v>
      </c>
      <c r="N27" s="52">
        <f t="shared" si="3"/>
        <v>63</v>
      </c>
      <c r="O27" s="45">
        <f t="shared" si="3"/>
        <v>0</v>
      </c>
      <c r="P27" s="53">
        <f t="shared" si="4"/>
        <v>63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51</v>
      </c>
      <c r="E28" s="48">
        <v>0</v>
      </c>
      <c r="F28" s="48">
        <v>0</v>
      </c>
      <c r="G28" s="55">
        <f t="shared" si="0"/>
        <v>51</v>
      </c>
      <c r="H28" s="47">
        <v>53</v>
      </c>
      <c r="I28" s="48">
        <v>0</v>
      </c>
      <c r="J28" s="49">
        <f t="shared" si="1"/>
        <v>53</v>
      </c>
      <c r="K28" s="54">
        <v>59</v>
      </c>
      <c r="L28" s="48">
        <v>0</v>
      </c>
      <c r="M28" s="55">
        <f t="shared" si="2"/>
        <v>59</v>
      </c>
      <c r="N28" s="54">
        <f t="shared" si="3"/>
        <v>112</v>
      </c>
      <c r="O28" s="48">
        <f t="shared" si="3"/>
        <v>0</v>
      </c>
      <c r="P28" s="55">
        <f t="shared" si="4"/>
        <v>112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62</v>
      </c>
      <c r="E29" s="45">
        <v>1</v>
      </c>
      <c r="F29" s="45">
        <v>0</v>
      </c>
      <c r="G29" s="53">
        <f t="shared" si="0"/>
        <v>63</v>
      </c>
      <c r="H29" s="44">
        <v>62</v>
      </c>
      <c r="I29" s="45">
        <v>0</v>
      </c>
      <c r="J29" s="46">
        <f t="shared" si="1"/>
        <v>62</v>
      </c>
      <c r="K29" s="52">
        <v>69</v>
      </c>
      <c r="L29" s="45">
        <v>1</v>
      </c>
      <c r="M29" s="53">
        <f t="shared" si="2"/>
        <v>70</v>
      </c>
      <c r="N29" s="52">
        <f t="shared" si="3"/>
        <v>131</v>
      </c>
      <c r="O29" s="45">
        <f t="shared" si="3"/>
        <v>1</v>
      </c>
      <c r="P29" s="53">
        <f t="shared" si="4"/>
        <v>132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31</v>
      </c>
      <c r="E30" s="48">
        <v>0</v>
      </c>
      <c r="F30" s="48">
        <v>0</v>
      </c>
      <c r="G30" s="55">
        <f t="shared" si="0"/>
        <v>31</v>
      </c>
      <c r="H30" s="47">
        <v>36</v>
      </c>
      <c r="I30" s="48">
        <v>0</v>
      </c>
      <c r="J30" s="49">
        <f t="shared" si="1"/>
        <v>36</v>
      </c>
      <c r="K30" s="54">
        <v>36</v>
      </c>
      <c r="L30" s="48">
        <v>0</v>
      </c>
      <c r="M30" s="55">
        <f t="shared" si="2"/>
        <v>36</v>
      </c>
      <c r="N30" s="54">
        <f t="shared" si="3"/>
        <v>72</v>
      </c>
      <c r="O30" s="48">
        <f t="shared" si="3"/>
        <v>0</v>
      </c>
      <c r="P30" s="55">
        <f t="shared" si="4"/>
        <v>72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88</v>
      </c>
      <c r="E31" s="45">
        <v>0</v>
      </c>
      <c r="F31" s="45">
        <v>0</v>
      </c>
      <c r="G31" s="53">
        <f t="shared" si="0"/>
        <v>88</v>
      </c>
      <c r="H31" s="44">
        <v>93</v>
      </c>
      <c r="I31" s="45">
        <v>0</v>
      </c>
      <c r="J31" s="46">
        <f t="shared" si="1"/>
        <v>93</v>
      </c>
      <c r="K31" s="52">
        <v>89</v>
      </c>
      <c r="L31" s="45">
        <v>0</v>
      </c>
      <c r="M31" s="53">
        <f t="shared" si="2"/>
        <v>89</v>
      </c>
      <c r="N31" s="52">
        <v>182</v>
      </c>
      <c r="O31" s="45">
        <f t="shared" si="3"/>
        <v>0</v>
      </c>
      <c r="P31" s="53">
        <f t="shared" si="4"/>
        <v>182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45</v>
      </c>
      <c r="E32" s="48">
        <v>0</v>
      </c>
      <c r="F32" s="48">
        <v>1</v>
      </c>
      <c r="G32" s="55">
        <f t="shared" si="0"/>
        <v>46</v>
      </c>
      <c r="H32" s="47">
        <v>41</v>
      </c>
      <c r="I32" s="48">
        <v>0</v>
      </c>
      <c r="J32" s="49">
        <f t="shared" si="1"/>
        <v>41</v>
      </c>
      <c r="K32" s="54">
        <v>52</v>
      </c>
      <c r="L32" s="48">
        <v>1</v>
      </c>
      <c r="M32" s="55">
        <f t="shared" si="2"/>
        <v>53</v>
      </c>
      <c r="N32" s="54">
        <f t="shared" si="3"/>
        <v>93</v>
      </c>
      <c r="O32" s="48">
        <f t="shared" si="3"/>
        <v>1</v>
      </c>
      <c r="P32" s="55">
        <f t="shared" si="4"/>
        <v>94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34</v>
      </c>
      <c r="E33" s="45">
        <v>0</v>
      </c>
      <c r="F33" s="45">
        <v>0</v>
      </c>
      <c r="G33" s="53">
        <f t="shared" si="0"/>
        <v>34</v>
      </c>
      <c r="H33" s="44">
        <v>33</v>
      </c>
      <c r="I33" s="45">
        <v>0</v>
      </c>
      <c r="J33" s="46">
        <f t="shared" si="1"/>
        <v>33</v>
      </c>
      <c r="K33" s="52">
        <v>38</v>
      </c>
      <c r="L33" s="45">
        <v>0</v>
      </c>
      <c r="M33" s="53">
        <f t="shared" si="2"/>
        <v>38</v>
      </c>
      <c r="N33" s="52">
        <f t="shared" si="3"/>
        <v>71</v>
      </c>
      <c r="O33" s="45">
        <f t="shared" si="3"/>
        <v>0</v>
      </c>
      <c r="P33" s="53">
        <f t="shared" si="4"/>
        <v>71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58</v>
      </c>
      <c r="E34" s="48">
        <v>0</v>
      </c>
      <c r="F34" s="48">
        <v>0</v>
      </c>
      <c r="G34" s="55">
        <f t="shared" si="0"/>
        <v>58</v>
      </c>
      <c r="H34" s="47">
        <v>64</v>
      </c>
      <c r="I34" s="48">
        <v>0</v>
      </c>
      <c r="J34" s="49">
        <f t="shared" si="1"/>
        <v>64</v>
      </c>
      <c r="K34" s="54">
        <v>77</v>
      </c>
      <c r="L34" s="48">
        <v>0</v>
      </c>
      <c r="M34" s="55">
        <f t="shared" si="2"/>
        <v>77</v>
      </c>
      <c r="N34" s="54">
        <f t="shared" si="3"/>
        <v>141</v>
      </c>
      <c r="O34" s="48">
        <f t="shared" si="3"/>
        <v>0</v>
      </c>
      <c r="P34" s="55">
        <f t="shared" si="4"/>
        <v>141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105</v>
      </c>
      <c r="E35" s="45">
        <v>0</v>
      </c>
      <c r="F35" s="45">
        <v>1</v>
      </c>
      <c r="G35" s="53">
        <f t="shared" si="0"/>
        <v>106</v>
      </c>
      <c r="H35" s="44">
        <v>133</v>
      </c>
      <c r="I35" s="45">
        <v>0</v>
      </c>
      <c r="J35" s="46">
        <f t="shared" si="1"/>
        <v>133</v>
      </c>
      <c r="K35" s="52">
        <v>129</v>
      </c>
      <c r="L35" s="45">
        <v>1</v>
      </c>
      <c r="M35" s="53">
        <f t="shared" si="2"/>
        <v>130</v>
      </c>
      <c r="N35" s="52">
        <f t="shared" si="3"/>
        <v>262</v>
      </c>
      <c r="O35" s="45">
        <f t="shared" si="3"/>
        <v>1</v>
      </c>
      <c r="P35" s="53">
        <f t="shared" si="4"/>
        <v>263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109</v>
      </c>
      <c r="E36" s="48">
        <v>0</v>
      </c>
      <c r="F36" s="48">
        <v>2</v>
      </c>
      <c r="G36" s="55">
        <f t="shared" si="0"/>
        <v>111</v>
      </c>
      <c r="H36" s="47">
        <v>142</v>
      </c>
      <c r="I36" s="48">
        <v>0</v>
      </c>
      <c r="J36" s="49">
        <f t="shared" si="1"/>
        <v>142</v>
      </c>
      <c r="K36" s="54">
        <v>116</v>
      </c>
      <c r="L36" s="48">
        <v>2</v>
      </c>
      <c r="M36" s="55">
        <f t="shared" si="2"/>
        <v>118</v>
      </c>
      <c r="N36" s="54">
        <f t="shared" si="3"/>
        <v>258</v>
      </c>
      <c r="O36" s="48">
        <f t="shared" si="3"/>
        <v>2</v>
      </c>
      <c r="P36" s="55">
        <f t="shared" si="4"/>
        <v>260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121</v>
      </c>
      <c r="E37" s="45">
        <v>22</v>
      </c>
      <c r="F37" s="45">
        <v>0</v>
      </c>
      <c r="G37" s="53">
        <f t="shared" si="0"/>
        <v>143</v>
      </c>
      <c r="H37" s="44">
        <v>146</v>
      </c>
      <c r="I37" s="45">
        <v>0</v>
      </c>
      <c r="J37" s="46">
        <f t="shared" si="1"/>
        <v>146</v>
      </c>
      <c r="K37" s="52">
        <v>128</v>
      </c>
      <c r="L37" s="45">
        <v>22</v>
      </c>
      <c r="M37" s="53">
        <f t="shared" si="2"/>
        <v>150</v>
      </c>
      <c r="N37" s="52">
        <f t="shared" si="3"/>
        <v>274</v>
      </c>
      <c r="O37" s="45">
        <f t="shared" si="3"/>
        <v>22</v>
      </c>
      <c r="P37" s="53">
        <f t="shared" si="4"/>
        <v>296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54</v>
      </c>
      <c r="E38" s="48">
        <v>0</v>
      </c>
      <c r="F38" s="48">
        <v>0</v>
      </c>
      <c r="G38" s="55">
        <f t="shared" si="0"/>
        <v>54</v>
      </c>
      <c r="H38" s="47">
        <v>61</v>
      </c>
      <c r="I38" s="48">
        <v>0</v>
      </c>
      <c r="J38" s="49">
        <f t="shared" si="1"/>
        <v>61</v>
      </c>
      <c r="K38" s="54">
        <v>57</v>
      </c>
      <c r="L38" s="48">
        <v>0</v>
      </c>
      <c r="M38" s="55">
        <f t="shared" si="2"/>
        <v>57</v>
      </c>
      <c r="N38" s="54">
        <f t="shared" si="3"/>
        <v>118</v>
      </c>
      <c r="O38" s="48">
        <f t="shared" si="3"/>
        <v>0</v>
      </c>
      <c r="P38" s="55">
        <f t="shared" si="4"/>
        <v>118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46</v>
      </c>
      <c r="E39" s="45">
        <v>0</v>
      </c>
      <c r="F39" s="45">
        <v>1</v>
      </c>
      <c r="G39" s="53">
        <f t="shared" si="0"/>
        <v>47</v>
      </c>
      <c r="H39" s="44">
        <v>48</v>
      </c>
      <c r="I39" s="45">
        <v>0</v>
      </c>
      <c r="J39" s="46">
        <f t="shared" si="1"/>
        <v>48</v>
      </c>
      <c r="K39" s="52">
        <v>45</v>
      </c>
      <c r="L39" s="45">
        <v>1</v>
      </c>
      <c r="M39" s="53">
        <f t="shared" si="2"/>
        <v>46</v>
      </c>
      <c r="N39" s="52">
        <f t="shared" si="3"/>
        <v>93</v>
      </c>
      <c r="O39" s="45">
        <f t="shared" si="3"/>
        <v>1</v>
      </c>
      <c r="P39" s="53">
        <f t="shared" si="4"/>
        <v>94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22</v>
      </c>
      <c r="E40" s="48">
        <v>0</v>
      </c>
      <c r="F40" s="48">
        <v>0</v>
      </c>
      <c r="G40" s="55">
        <f t="shared" si="0"/>
        <v>22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3"/>
        <v>53</v>
      </c>
      <c r="O40" s="48">
        <f t="shared" si="3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51</v>
      </c>
      <c r="E41" s="45">
        <v>0</v>
      </c>
      <c r="F41" s="45">
        <v>0</v>
      </c>
      <c r="G41" s="53">
        <f t="shared" si="0"/>
        <v>51</v>
      </c>
      <c r="H41" s="44">
        <v>51</v>
      </c>
      <c r="I41" s="45">
        <v>0</v>
      </c>
      <c r="J41" s="46">
        <f t="shared" si="1"/>
        <v>51</v>
      </c>
      <c r="K41" s="52">
        <v>71</v>
      </c>
      <c r="L41" s="45">
        <v>0</v>
      </c>
      <c r="M41" s="53">
        <f t="shared" si="2"/>
        <v>71</v>
      </c>
      <c r="N41" s="52">
        <f t="shared" si="3"/>
        <v>122</v>
      </c>
      <c r="O41" s="45">
        <f t="shared" si="3"/>
        <v>0</v>
      </c>
      <c r="P41" s="53">
        <f t="shared" si="4"/>
        <v>122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58</v>
      </c>
      <c r="E42" s="48">
        <v>0</v>
      </c>
      <c r="F42" s="48">
        <v>2</v>
      </c>
      <c r="G42" s="55">
        <f t="shared" si="0"/>
        <v>60</v>
      </c>
      <c r="H42" s="47">
        <v>79</v>
      </c>
      <c r="I42" s="48">
        <v>0</v>
      </c>
      <c r="J42" s="49">
        <f t="shared" si="1"/>
        <v>79</v>
      </c>
      <c r="K42" s="54">
        <v>89</v>
      </c>
      <c r="L42" s="48">
        <v>2</v>
      </c>
      <c r="M42" s="55">
        <f t="shared" si="2"/>
        <v>91</v>
      </c>
      <c r="N42" s="54">
        <f t="shared" si="3"/>
        <v>168</v>
      </c>
      <c r="O42" s="48">
        <f t="shared" si="3"/>
        <v>2</v>
      </c>
      <c r="P42" s="55">
        <f t="shared" si="4"/>
        <v>170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3"/>
        <v>76</v>
      </c>
      <c r="O43" s="45">
        <f t="shared" si="3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28</v>
      </c>
      <c r="I44" s="48">
        <v>1</v>
      </c>
      <c r="J44" s="49">
        <f t="shared" si="1"/>
        <v>29</v>
      </c>
      <c r="K44" s="54">
        <v>29</v>
      </c>
      <c r="L44" s="48">
        <v>0</v>
      </c>
      <c r="M44" s="55">
        <f t="shared" si="2"/>
        <v>29</v>
      </c>
      <c r="N44" s="54">
        <f t="shared" si="3"/>
        <v>57</v>
      </c>
      <c r="O44" s="48">
        <f t="shared" si="3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73</v>
      </c>
      <c r="E45" s="45">
        <v>0</v>
      </c>
      <c r="F45" s="45">
        <v>0</v>
      </c>
      <c r="G45" s="53">
        <f t="shared" si="0"/>
        <v>73</v>
      </c>
      <c r="H45" s="44">
        <v>76</v>
      </c>
      <c r="I45" s="45">
        <v>0</v>
      </c>
      <c r="J45" s="46">
        <f t="shared" si="1"/>
        <v>76</v>
      </c>
      <c r="K45" s="52">
        <v>73</v>
      </c>
      <c r="L45" s="45">
        <v>0</v>
      </c>
      <c r="M45" s="53">
        <f t="shared" si="2"/>
        <v>73</v>
      </c>
      <c r="N45" s="52">
        <f t="shared" si="3"/>
        <v>149</v>
      </c>
      <c r="O45" s="45">
        <f t="shared" si="3"/>
        <v>0</v>
      </c>
      <c r="P45" s="53">
        <f t="shared" si="4"/>
        <v>149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68</v>
      </c>
      <c r="E46" s="48">
        <v>0</v>
      </c>
      <c r="F46" s="48">
        <v>0</v>
      </c>
      <c r="G46" s="55">
        <f t="shared" si="0"/>
        <v>68</v>
      </c>
      <c r="H46" s="47">
        <v>73</v>
      </c>
      <c r="I46" s="48">
        <v>0</v>
      </c>
      <c r="J46" s="49">
        <f t="shared" si="1"/>
        <v>73</v>
      </c>
      <c r="K46" s="54">
        <v>75</v>
      </c>
      <c r="L46" s="48">
        <v>0</v>
      </c>
      <c r="M46" s="55">
        <f t="shared" si="2"/>
        <v>75</v>
      </c>
      <c r="N46" s="54">
        <f t="shared" si="3"/>
        <v>148</v>
      </c>
      <c r="O46" s="48">
        <f t="shared" si="3"/>
        <v>0</v>
      </c>
      <c r="P46" s="55">
        <f t="shared" si="4"/>
        <v>148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37</v>
      </c>
      <c r="E47" s="45">
        <v>0</v>
      </c>
      <c r="F47" s="45">
        <v>0</v>
      </c>
      <c r="G47" s="53">
        <f t="shared" si="0"/>
        <v>37</v>
      </c>
      <c r="H47" s="44">
        <v>30</v>
      </c>
      <c r="I47" s="45">
        <v>0</v>
      </c>
      <c r="J47" s="46">
        <f t="shared" si="1"/>
        <v>30</v>
      </c>
      <c r="K47" s="52">
        <v>36</v>
      </c>
      <c r="L47" s="45">
        <v>0</v>
      </c>
      <c r="M47" s="53">
        <f t="shared" si="2"/>
        <v>36</v>
      </c>
      <c r="N47" s="52">
        <f t="shared" si="3"/>
        <v>66</v>
      </c>
      <c r="O47" s="45">
        <f t="shared" si="3"/>
        <v>0</v>
      </c>
      <c r="P47" s="53">
        <f t="shared" si="4"/>
        <v>66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199</v>
      </c>
      <c r="E48" s="48">
        <v>0</v>
      </c>
      <c r="F48" s="48">
        <v>0</v>
      </c>
      <c r="G48" s="55">
        <f t="shared" si="0"/>
        <v>199</v>
      </c>
      <c r="H48" s="47">
        <v>184</v>
      </c>
      <c r="I48" s="48">
        <v>0</v>
      </c>
      <c r="J48" s="49">
        <f t="shared" si="1"/>
        <v>184</v>
      </c>
      <c r="K48" s="54">
        <v>222</v>
      </c>
      <c r="L48" s="48">
        <v>0</v>
      </c>
      <c r="M48" s="55">
        <f t="shared" si="2"/>
        <v>222</v>
      </c>
      <c r="N48" s="54">
        <f t="shared" si="3"/>
        <v>406</v>
      </c>
      <c r="O48" s="48">
        <f t="shared" si="3"/>
        <v>0</v>
      </c>
      <c r="P48" s="55">
        <f t="shared" si="4"/>
        <v>406</v>
      </c>
    </row>
    <row r="49" spans="1:16" ht="16.5" customHeight="1" x14ac:dyDescent="0.25">
      <c r="A49" s="413" t="s">
        <v>48</v>
      </c>
      <c r="B49" s="414"/>
      <c r="C49" s="414"/>
      <c r="D49" s="52">
        <f>SUM(D5:D48)</f>
        <v>3154</v>
      </c>
      <c r="E49" s="45">
        <f t="shared" ref="E49:P49" si="5">SUM(E5:E48)</f>
        <v>68</v>
      </c>
      <c r="F49" s="45">
        <f t="shared" si="5"/>
        <v>16</v>
      </c>
      <c r="G49" s="53">
        <f t="shared" si="5"/>
        <v>3238</v>
      </c>
      <c r="H49" s="44">
        <f t="shared" si="5"/>
        <v>3560</v>
      </c>
      <c r="I49" s="45">
        <f t="shared" si="5"/>
        <v>9</v>
      </c>
      <c r="J49" s="46">
        <f t="shared" si="5"/>
        <v>3569</v>
      </c>
      <c r="K49" s="52">
        <f t="shared" si="5"/>
        <v>3608</v>
      </c>
      <c r="L49" s="45">
        <f t="shared" si="5"/>
        <v>80</v>
      </c>
      <c r="M49" s="53">
        <f t="shared" si="5"/>
        <v>3688</v>
      </c>
      <c r="N49" s="52">
        <f t="shared" si="5"/>
        <v>7168</v>
      </c>
      <c r="O49" s="45">
        <f t="shared" si="5"/>
        <v>89</v>
      </c>
      <c r="P49" s="53">
        <f t="shared" si="5"/>
        <v>7257</v>
      </c>
    </row>
    <row r="50" spans="1:16" ht="16.5" customHeight="1" x14ac:dyDescent="0.25">
      <c r="A50" s="410" t="s">
        <v>49</v>
      </c>
      <c r="B50" s="411"/>
      <c r="C50" s="411"/>
      <c r="D50" s="82">
        <f>'H26.7'!D49-'H26.6'!D48</f>
        <v>-14</v>
      </c>
      <c r="E50" s="85">
        <f>'H26.7'!E49-'H26.6'!E48</f>
        <v>11</v>
      </c>
      <c r="F50" s="85">
        <f>'H26.7'!F49-'H26.6'!F48</f>
        <v>0</v>
      </c>
      <c r="G50" s="84">
        <f>'H26.7'!G49-'H26.6'!G48</f>
        <v>-3</v>
      </c>
      <c r="H50" s="82">
        <f>'H26.7'!H49-'H26.6'!H48</f>
        <v>-22</v>
      </c>
      <c r="I50" s="83">
        <f>'H26.7'!I49-'H26.6'!I48</f>
        <v>0</v>
      </c>
      <c r="J50" s="84">
        <f>'H26.7'!J49-'H26.6'!J48</f>
        <v>-22</v>
      </c>
      <c r="K50" s="82">
        <f>'H26.7'!K49-'H26.6'!K48</f>
        <v>-11</v>
      </c>
      <c r="L50" s="83">
        <f>'H26.7'!L49-'H26.6'!L48</f>
        <v>11</v>
      </c>
      <c r="M50" s="84">
        <f>'H26.7'!M49-'H26.6'!M48</f>
        <v>0</v>
      </c>
      <c r="N50" s="82">
        <f>'H26.7'!N49-'H26.6'!N48</f>
        <v>-33</v>
      </c>
      <c r="O50" s="83">
        <f>'H26.7'!O49-'H26.6'!O48</f>
        <v>11</v>
      </c>
      <c r="P50" s="84">
        <f>'H26.7'!P49-'H26.6'!P48</f>
        <v>-22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139">
    <tabColor rgb="FFFF99CC"/>
  </sheetPr>
  <dimension ref="A1:S49"/>
  <sheetViews>
    <sheetView topLeftCell="A37" zoomScaleNormal="100" workbookViewId="0">
      <selection activeCell="P50" sqref="P50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109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>SUM(D5:F5)</f>
        <v>66</v>
      </c>
      <c r="H5" s="44">
        <v>90</v>
      </c>
      <c r="I5" s="45">
        <v>0</v>
      </c>
      <c r="J5" s="46">
        <f>SUM(H5:I5)</f>
        <v>90</v>
      </c>
      <c r="K5" s="52">
        <v>79</v>
      </c>
      <c r="L5" s="45">
        <v>0</v>
      </c>
      <c r="M5" s="53">
        <f>SUM(K5:L5)</f>
        <v>79</v>
      </c>
      <c r="N5" s="52">
        <f>H5+K5</f>
        <v>169</v>
      </c>
      <c r="O5" s="45">
        <f>I5+L5</f>
        <v>0</v>
      </c>
      <c r="P5" s="53">
        <f>SUM(N5:O5)</f>
        <v>169</v>
      </c>
    </row>
    <row r="6" spans="1:19" ht="16.5" customHeight="1" x14ac:dyDescent="0.25">
      <c r="A6" s="39">
        <v>2</v>
      </c>
      <c r="B6" s="40" t="s">
        <v>9</v>
      </c>
      <c r="C6" s="40"/>
      <c r="D6" s="54">
        <v>204</v>
      </c>
      <c r="E6" s="48">
        <v>27</v>
      </c>
      <c r="F6" s="48">
        <v>0</v>
      </c>
      <c r="G6" s="55">
        <f t="shared" ref="G6:G47" si="0">SUM(D6:F6)</f>
        <v>231</v>
      </c>
      <c r="H6" s="47">
        <v>243</v>
      </c>
      <c r="I6" s="48">
        <v>1</v>
      </c>
      <c r="J6" s="49">
        <f t="shared" ref="J6:J47" si="1">SUM(H6:I6)</f>
        <v>244</v>
      </c>
      <c r="K6" s="54">
        <v>255</v>
      </c>
      <c r="L6" s="48">
        <v>26</v>
      </c>
      <c r="M6" s="55">
        <f t="shared" ref="M6:M47" si="2">SUM(K6:L6)</f>
        <v>281</v>
      </c>
      <c r="N6" s="54">
        <f t="shared" ref="N6:O47" si="3">H6+K6</f>
        <v>498</v>
      </c>
      <c r="O6" s="48">
        <f t="shared" si="3"/>
        <v>27</v>
      </c>
      <c r="P6" s="55">
        <f t="shared" ref="P6:P47" si="4">SUM(N6:O6)</f>
        <v>525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341</v>
      </c>
      <c r="E7" s="45">
        <v>1</v>
      </c>
      <c r="F7" s="45">
        <v>1</v>
      </c>
      <c r="G7" s="53">
        <f t="shared" si="0"/>
        <v>343</v>
      </c>
      <c r="H7" s="44">
        <v>350</v>
      </c>
      <c r="I7" s="45">
        <v>1</v>
      </c>
      <c r="J7" s="46">
        <f t="shared" si="1"/>
        <v>351</v>
      </c>
      <c r="K7" s="52">
        <v>278</v>
      </c>
      <c r="L7" s="45">
        <v>2</v>
      </c>
      <c r="M7" s="53">
        <f t="shared" si="2"/>
        <v>280</v>
      </c>
      <c r="N7" s="52">
        <f t="shared" si="3"/>
        <v>628</v>
      </c>
      <c r="O7" s="45">
        <f t="shared" si="3"/>
        <v>3</v>
      </c>
      <c r="P7" s="53">
        <f t="shared" si="4"/>
        <v>631</v>
      </c>
    </row>
    <row r="8" spans="1:19" ht="16.5" customHeight="1" x14ac:dyDescent="0.25">
      <c r="A8" s="39">
        <v>4</v>
      </c>
      <c r="B8" s="40" t="s">
        <v>7</v>
      </c>
      <c r="C8" s="40"/>
      <c r="D8" s="54">
        <v>66</v>
      </c>
      <c r="E8" s="48">
        <v>1</v>
      </c>
      <c r="F8" s="48">
        <v>1</v>
      </c>
      <c r="G8" s="55">
        <f t="shared" si="0"/>
        <v>68</v>
      </c>
      <c r="H8" s="47">
        <v>67</v>
      </c>
      <c r="I8" s="48">
        <v>1</v>
      </c>
      <c r="J8" s="49">
        <f t="shared" si="1"/>
        <v>68</v>
      </c>
      <c r="K8" s="54">
        <v>75</v>
      </c>
      <c r="L8" s="48">
        <v>3</v>
      </c>
      <c r="M8" s="55">
        <f t="shared" si="2"/>
        <v>78</v>
      </c>
      <c r="N8" s="54">
        <f t="shared" si="3"/>
        <v>142</v>
      </c>
      <c r="O8" s="48">
        <f t="shared" si="3"/>
        <v>4</v>
      </c>
      <c r="P8" s="55">
        <f>SUM(N8:O8)</f>
        <v>146</v>
      </c>
    </row>
    <row r="9" spans="1:19" ht="16.5" customHeight="1" x14ac:dyDescent="0.25">
      <c r="A9" s="37">
        <v>5</v>
      </c>
      <c r="B9" s="38" t="s">
        <v>5</v>
      </c>
      <c r="C9" s="38"/>
      <c r="D9" s="52">
        <v>49</v>
      </c>
      <c r="E9" s="45">
        <v>0</v>
      </c>
      <c r="F9" s="45">
        <v>0</v>
      </c>
      <c r="G9" s="53">
        <f t="shared" si="0"/>
        <v>49</v>
      </c>
      <c r="H9" s="44">
        <v>62</v>
      </c>
      <c r="I9" s="45">
        <v>0</v>
      </c>
      <c r="J9" s="46">
        <f t="shared" si="1"/>
        <v>62</v>
      </c>
      <c r="K9" s="52">
        <v>66</v>
      </c>
      <c r="L9" s="45">
        <v>0</v>
      </c>
      <c r="M9" s="53">
        <f t="shared" si="2"/>
        <v>66</v>
      </c>
      <c r="N9" s="52">
        <f t="shared" si="3"/>
        <v>128</v>
      </c>
      <c r="O9" s="45">
        <f t="shared" si="3"/>
        <v>0</v>
      </c>
      <c r="P9" s="53">
        <f t="shared" si="4"/>
        <v>128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258</v>
      </c>
      <c r="E10" s="48">
        <v>0</v>
      </c>
      <c r="F10" s="48">
        <v>4</v>
      </c>
      <c r="G10" s="55">
        <f t="shared" si="0"/>
        <v>262</v>
      </c>
      <c r="H10" s="47">
        <v>338</v>
      </c>
      <c r="I10" s="48">
        <v>1</v>
      </c>
      <c r="J10" s="49">
        <f t="shared" si="1"/>
        <v>339</v>
      </c>
      <c r="K10" s="54">
        <v>359</v>
      </c>
      <c r="L10" s="48">
        <v>3</v>
      </c>
      <c r="M10" s="55">
        <f t="shared" si="2"/>
        <v>362</v>
      </c>
      <c r="N10" s="54">
        <f t="shared" si="3"/>
        <v>697</v>
      </c>
      <c r="O10" s="48">
        <f t="shared" si="3"/>
        <v>4</v>
      </c>
      <c r="P10" s="55">
        <f t="shared" si="4"/>
        <v>701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48</v>
      </c>
      <c r="E11" s="45">
        <v>0</v>
      </c>
      <c r="F11" s="45">
        <v>0</v>
      </c>
      <c r="G11" s="53">
        <f t="shared" si="0"/>
        <v>48</v>
      </c>
      <c r="H11" s="44">
        <v>46</v>
      </c>
      <c r="I11" s="45">
        <v>0</v>
      </c>
      <c r="J11" s="46">
        <f t="shared" si="1"/>
        <v>46</v>
      </c>
      <c r="K11" s="52">
        <v>55</v>
      </c>
      <c r="L11" s="45">
        <v>0</v>
      </c>
      <c r="M11" s="53">
        <f t="shared" si="2"/>
        <v>55</v>
      </c>
      <c r="N11" s="52">
        <f t="shared" si="3"/>
        <v>101</v>
      </c>
      <c r="O11" s="45">
        <f t="shared" si="3"/>
        <v>0</v>
      </c>
      <c r="P11" s="53">
        <f t="shared" si="4"/>
        <v>101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48</v>
      </c>
      <c r="E12" s="48">
        <v>0</v>
      </c>
      <c r="F12" s="48">
        <v>0</v>
      </c>
      <c r="G12" s="55">
        <f t="shared" si="0"/>
        <v>48</v>
      </c>
      <c r="H12" s="47">
        <v>46</v>
      </c>
      <c r="I12" s="48">
        <v>0</v>
      </c>
      <c r="J12" s="49">
        <f t="shared" si="1"/>
        <v>46</v>
      </c>
      <c r="K12" s="54">
        <v>46</v>
      </c>
      <c r="L12" s="48">
        <v>0</v>
      </c>
      <c r="M12" s="55">
        <f t="shared" si="2"/>
        <v>46</v>
      </c>
      <c r="N12" s="54">
        <f t="shared" si="3"/>
        <v>92</v>
      </c>
      <c r="O12" s="48">
        <f t="shared" si="3"/>
        <v>0</v>
      </c>
      <c r="P12" s="55">
        <f t="shared" si="4"/>
        <v>92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68</v>
      </c>
      <c r="E13" s="45">
        <v>0</v>
      </c>
      <c r="F13" s="45">
        <v>0</v>
      </c>
      <c r="G13" s="53">
        <f t="shared" si="0"/>
        <v>68</v>
      </c>
      <c r="H13" s="44">
        <v>82</v>
      </c>
      <c r="I13" s="45">
        <v>0</v>
      </c>
      <c r="J13" s="46">
        <f t="shared" si="1"/>
        <v>82</v>
      </c>
      <c r="K13" s="52">
        <v>78</v>
      </c>
      <c r="L13" s="45">
        <v>0</v>
      </c>
      <c r="M13" s="53">
        <f t="shared" si="2"/>
        <v>78</v>
      </c>
      <c r="N13" s="52">
        <f t="shared" si="3"/>
        <v>160</v>
      </c>
      <c r="O13" s="45">
        <f t="shared" si="3"/>
        <v>0</v>
      </c>
      <c r="P13" s="53">
        <f t="shared" si="4"/>
        <v>160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90</v>
      </c>
      <c r="E14" s="48">
        <v>7</v>
      </c>
      <c r="F14" s="48">
        <v>0</v>
      </c>
      <c r="G14" s="55">
        <f t="shared" si="0"/>
        <v>97</v>
      </c>
      <c r="H14" s="47">
        <v>117</v>
      </c>
      <c r="I14" s="48">
        <v>2</v>
      </c>
      <c r="J14" s="49">
        <f t="shared" si="1"/>
        <v>119</v>
      </c>
      <c r="K14" s="54">
        <v>127</v>
      </c>
      <c r="L14" s="48">
        <v>7</v>
      </c>
      <c r="M14" s="55">
        <f t="shared" si="2"/>
        <v>134</v>
      </c>
      <c r="N14" s="54">
        <f t="shared" si="3"/>
        <v>244</v>
      </c>
      <c r="O14" s="48">
        <f t="shared" si="3"/>
        <v>9</v>
      </c>
      <c r="P14" s="55">
        <f t="shared" si="4"/>
        <v>253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151</v>
      </c>
      <c r="E15" s="45">
        <v>2</v>
      </c>
      <c r="F15" s="45">
        <v>0</v>
      </c>
      <c r="G15" s="53">
        <f t="shared" si="0"/>
        <v>153</v>
      </c>
      <c r="H15" s="44">
        <v>187</v>
      </c>
      <c r="I15" s="45">
        <v>1</v>
      </c>
      <c r="J15" s="46">
        <f t="shared" si="1"/>
        <v>188</v>
      </c>
      <c r="K15" s="52">
        <v>189</v>
      </c>
      <c r="L15" s="45">
        <v>1</v>
      </c>
      <c r="M15" s="53">
        <f t="shared" si="2"/>
        <v>190</v>
      </c>
      <c r="N15" s="52">
        <f t="shared" si="3"/>
        <v>376</v>
      </c>
      <c r="O15" s="45">
        <f t="shared" si="3"/>
        <v>2</v>
      </c>
      <c r="P15" s="53">
        <f t="shared" si="4"/>
        <v>378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51</v>
      </c>
      <c r="E16" s="48">
        <v>1</v>
      </c>
      <c r="F16" s="48">
        <v>0</v>
      </c>
      <c r="G16" s="55">
        <f t="shared" si="0"/>
        <v>52</v>
      </c>
      <c r="H16" s="47">
        <v>55</v>
      </c>
      <c r="I16" s="48">
        <v>1</v>
      </c>
      <c r="J16" s="49">
        <f t="shared" si="1"/>
        <v>56</v>
      </c>
      <c r="K16" s="54">
        <v>53</v>
      </c>
      <c r="L16" s="48">
        <v>0</v>
      </c>
      <c r="M16" s="55">
        <f t="shared" si="2"/>
        <v>53</v>
      </c>
      <c r="N16" s="54">
        <f t="shared" si="3"/>
        <v>108</v>
      </c>
      <c r="O16" s="48">
        <f t="shared" si="3"/>
        <v>1</v>
      </c>
      <c r="P16" s="55">
        <f t="shared" si="4"/>
        <v>109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0</v>
      </c>
      <c r="F17" s="45">
        <v>0</v>
      </c>
      <c r="G17" s="53">
        <f t="shared" si="0"/>
        <v>67</v>
      </c>
      <c r="H17" s="44">
        <v>67</v>
      </c>
      <c r="I17" s="45">
        <v>0</v>
      </c>
      <c r="J17" s="46">
        <f t="shared" si="1"/>
        <v>67</v>
      </c>
      <c r="K17" s="52">
        <v>80</v>
      </c>
      <c r="L17" s="45">
        <v>0</v>
      </c>
      <c r="M17" s="53">
        <f t="shared" si="2"/>
        <v>80</v>
      </c>
      <c r="N17" s="52">
        <f t="shared" si="3"/>
        <v>147</v>
      </c>
      <c r="O17" s="45">
        <f t="shared" si="3"/>
        <v>0</v>
      </c>
      <c r="P17" s="53">
        <f t="shared" si="4"/>
        <v>147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32</v>
      </c>
      <c r="E18" s="48">
        <v>0</v>
      </c>
      <c r="F18" s="48">
        <v>0</v>
      </c>
      <c r="G18" s="55">
        <f t="shared" si="0"/>
        <v>32</v>
      </c>
      <c r="H18" s="47">
        <v>29</v>
      </c>
      <c r="I18" s="48">
        <v>0</v>
      </c>
      <c r="J18" s="49">
        <f t="shared" si="1"/>
        <v>29</v>
      </c>
      <c r="K18" s="54">
        <v>37</v>
      </c>
      <c r="L18" s="48">
        <v>0</v>
      </c>
      <c r="M18" s="55">
        <f t="shared" si="2"/>
        <v>37</v>
      </c>
      <c r="N18" s="54">
        <f t="shared" si="3"/>
        <v>66</v>
      </c>
      <c r="O18" s="48">
        <f t="shared" si="3"/>
        <v>0</v>
      </c>
      <c r="P18" s="55">
        <f t="shared" si="4"/>
        <v>66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30</v>
      </c>
      <c r="E19" s="45">
        <v>0</v>
      </c>
      <c r="F19" s="45">
        <v>0</v>
      </c>
      <c r="G19" s="53">
        <f t="shared" si="0"/>
        <v>30</v>
      </c>
      <c r="H19" s="44">
        <v>30</v>
      </c>
      <c r="I19" s="45">
        <v>0</v>
      </c>
      <c r="J19" s="46">
        <f t="shared" si="1"/>
        <v>30</v>
      </c>
      <c r="K19" s="52">
        <v>40</v>
      </c>
      <c r="L19" s="45">
        <v>0</v>
      </c>
      <c r="M19" s="53">
        <f t="shared" si="2"/>
        <v>40</v>
      </c>
      <c r="N19" s="52">
        <f t="shared" si="3"/>
        <v>70</v>
      </c>
      <c r="O19" s="45">
        <f t="shared" si="3"/>
        <v>0</v>
      </c>
      <c r="P19" s="53">
        <f t="shared" si="4"/>
        <v>70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41</v>
      </c>
      <c r="E20" s="48">
        <v>0</v>
      </c>
      <c r="F20" s="48">
        <v>0</v>
      </c>
      <c r="G20" s="55">
        <f t="shared" si="0"/>
        <v>41</v>
      </c>
      <c r="H20" s="47">
        <v>54</v>
      </c>
      <c r="I20" s="48">
        <v>0</v>
      </c>
      <c r="J20" s="49">
        <f t="shared" si="1"/>
        <v>54</v>
      </c>
      <c r="K20" s="54">
        <v>44</v>
      </c>
      <c r="L20" s="48">
        <v>0</v>
      </c>
      <c r="M20" s="55">
        <f t="shared" si="2"/>
        <v>44</v>
      </c>
      <c r="N20" s="54">
        <v>98</v>
      </c>
      <c r="O20" s="48">
        <f t="shared" si="3"/>
        <v>0</v>
      </c>
      <c r="P20" s="55">
        <f t="shared" si="4"/>
        <v>98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23</v>
      </c>
      <c r="E21" s="45">
        <v>0</v>
      </c>
      <c r="F21" s="45">
        <v>1</v>
      </c>
      <c r="G21" s="53">
        <f t="shared" si="0"/>
        <v>24</v>
      </c>
      <c r="H21" s="44">
        <v>28</v>
      </c>
      <c r="I21" s="45">
        <v>0</v>
      </c>
      <c r="J21" s="46">
        <f t="shared" si="1"/>
        <v>28</v>
      </c>
      <c r="K21" s="52">
        <v>26</v>
      </c>
      <c r="L21" s="45">
        <v>1</v>
      </c>
      <c r="M21" s="53">
        <f t="shared" si="2"/>
        <v>27</v>
      </c>
      <c r="N21" s="52">
        <f t="shared" si="3"/>
        <v>54</v>
      </c>
      <c r="O21" s="45">
        <f t="shared" si="3"/>
        <v>1</v>
      </c>
      <c r="P21" s="53">
        <f t="shared" si="4"/>
        <v>55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28</v>
      </c>
      <c r="E22" s="48">
        <v>0</v>
      </c>
      <c r="F22" s="48">
        <v>0</v>
      </c>
      <c r="G22" s="55">
        <f t="shared" si="0"/>
        <v>28</v>
      </c>
      <c r="H22" s="47">
        <v>31</v>
      </c>
      <c r="I22" s="48">
        <v>0</v>
      </c>
      <c r="J22" s="49">
        <f t="shared" si="1"/>
        <v>31</v>
      </c>
      <c r="K22" s="54">
        <v>32</v>
      </c>
      <c r="L22" s="48">
        <v>0</v>
      </c>
      <c r="M22" s="55">
        <f t="shared" si="2"/>
        <v>32</v>
      </c>
      <c r="N22" s="54">
        <f t="shared" si="3"/>
        <v>63</v>
      </c>
      <c r="O22" s="48">
        <f t="shared" si="3"/>
        <v>0</v>
      </c>
      <c r="P22" s="55">
        <f t="shared" si="4"/>
        <v>63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0"/>
        <v>9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20</v>
      </c>
      <c r="E24" s="48">
        <v>0</v>
      </c>
      <c r="F24" s="48">
        <v>1</v>
      </c>
      <c r="G24" s="55">
        <f t="shared" si="0"/>
        <v>21</v>
      </c>
      <c r="H24" s="47">
        <v>22</v>
      </c>
      <c r="I24" s="48">
        <v>0</v>
      </c>
      <c r="J24" s="49">
        <f t="shared" si="1"/>
        <v>22</v>
      </c>
      <c r="K24" s="54">
        <v>20</v>
      </c>
      <c r="L24" s="48">
        <v>1</v>
      </c>
      <c r="M24" s="55">
        <f t="shared" si="2"/>
        <v>21</v>
      </c>
      <c r="N24" s="54">
        <f t="shared" si="3"/>
        <v>42</v>
      </c>
      <c r="O24" s="48">
        <f t="shared" si="3"/>
        <v>1</v>
      </c>
      <c r="P24" s="55">
        <f t="shared" si="4"/>
        <v>43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40</v>
      </c>
      <c r="I25" s="45">
        <v>0</v>
      </c>
      <c r="J25" s="46">
        <f t="shared" si="1"/>
        <v>40</v>
      </c>
      <c r="K25" s="52">
        <v>37</v>
      </c>
      <c r="L25" s="45">
        <v>0</v>
      </c>
      <c r="M25" s="53">
        <f t="shared" si="2"/>
        <v>37</v>
      </c>
      <c r="N25" s="52">
        <f t="shared" si="3"/>
        <v>77</v>
      </c>
      <c r="O25" s="45">
        <f t="shared" si="3"/>
        <v>0</v>
      </c>
      <c r="P25" s="53">
        <f t="shared" si="4"/>
        <v>77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36</v>
      </c>
      <c r="E26" s="48">
        <v>0</v>
      </c>
      <c r="F26" s="48">
        <v>0</v>
      </c>
      <c r="G26" s="55">
        <f t="shared" si="0"/>
        <v>36</v>
      </c>
      <c r="H26" s="47">
        <v>43</v>
      </c>
      <c r="I26" s="48">
        <v>0</v>
      </c>
      <c r="J26" s="49">
        <f t="shared" si="1"/>
        <v>43</v>
      </c>
      <c r="K26" s="54">
        <v>45</v>
      </c>
      <c r="L26" s="48">
        <v>0</v>
      </c>
      <c r="M26" s="55">
        <f t="shared" si="2"/>
        <v>45</v>
      </c>
      <c r="N26" s="54">
        <f t="shared" si="3"/>
        <v>88</v>
      </c>
      <c r="O26" s="48">
        <f t="shared" si="3"/>
        <v>0</v>
      </c>
      <c r="P26" s="55">
        <f t="shared" si="4"/>
        <v>88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37</v>
      </c>
      <c r="E27" s="45">
        <v>0</v>
      </c>
      <c r="F27" s="45">
        <v>0</v>
      </c>
      <c r="G27" s="53">
        <f t="shared" si="0"/>
        <v>37</v>
      </c>
      <c r="H27" s="44">
        <v>36</v>
      </c>
      <c r="I27" s="45">
        <v>0</v>
      </c>
      <c r="J27" s="46">
        <f t="shared" si="1"/>
        <v>36</v>
      </c>
      <c r="K27" s="52">
        <v>27</v>
      </c>
      <c r="L27" s="45">
        <v>0</v>
      </c>
      <c r="M27" s="53">
        <f t="shared" si="2"/>
        <v>27</v>
      </c>
      <c r="N27" s="52">
        <f t="shared" si="3"/>
        <v>63</v>
      </c>
      <c r="O27" s="45">
        <f t="shared" si="3"/>
        <v>0</v>
      </c>
      <c r="P27" s="53">
        <f t="shared" si="4"/>
        <v>63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52</v>
      </c>
      <c r="E28" s="48">
        <v>0</v>
      </c>
      <c r="F28" s="48">
        <v>0</v>
      </c>
      <c r="G28" s="55">
        <f t="shared" si="0"/>
        <v>52</v>
      </c>
      <c r="H28" s="47">
        <v>53</v>
      </c>
      <c r="I28" s="48">
        <v>0</v>
      </c>
      <c r="J28" s="49">
        <f t="shared" si="1"/>
        <v>53</v>
      </c>
      <c r="K28" s="54">
        <v>60</v>
      </c>
      <c r="L28" s="48">
        <v>0</v>
      </c>
      <c r="M28" s="55">
        <f t="shared" si="2"/>
        <v>60</v>
      </c>
      <c r="N28" s="54">
        <f t="shared" si="3"/>
        <v>113</v>
      </c>
      <c r="O28" s="48">
        <f t="shared" si="3"/>
        <v>0</v>
      </c>
      <c r="P28" s="55">
        <f t="shared" si="4"/>
        <v>113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62</v>
      </c>
      <c r="E29" s="45">
        <v>1</v>
      </c>
      <c r="F29" s="45">
        <v>0</v>
      </c>
      <c r="G29" s="53">
        <f t="shared" si="0"/>
        <v>63</v>
      </c>
      <c r="H29" s="44">
        <v>62</v>
      </c>
      <c r="I29" s="45">
        <v>0</v>
      </c>
      <c r="J29" s="46">
        <f t="shared" si="1"/>
        <v>62</v>
      </c>
      <c r="K29" s="52">
        <v>69</v>
      </c>
      <c r="L29" s="45">
        <v>1</v>
      </c>
      <c r="M29" s="53">
        <f t="shared" si="2"/>
        <v>70</v>
      </c>
      <c r="N29" s="52">
        <f t="shared" si="3"/>
        <v>131</v>
      </c>
      <c r="O29" s="45">
        <f t="shared" si="3"/>
        <v>1</v>
      </c>
      <c r="P29" s="53">
        <f t="shared" si="4"/>
        <v>132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33</v>
      </c>
      <c r="E30" s="48">
        <v>0</v>
      </c>
      <c r="F30" s="48">
        <v>0</v>
      </c>
      <c r="G30" s="55">
        <f t="shared" si="0"/>
        <v>33</v>
      </c>
      <c r="H30" s="47">
        <v>40</v>
      </c>
      <c r="I30" s="48">
        <v>0</v>
      </c>
      <c r="J30" s="49">
        <f t="shared" si="1"/>
        <v>40</v>
      </c>
      <c r="K30" s="54">
        <v>38</v>
      </c>
      <c r="L30" s="48">
        <v>0</v>
      </c>
      <c r="M30" s="55">
        <f t="shared" si="2"/>
        <v>38</v>
      </c>
      <c r="N30" s="54">
        <f t="shared" si="3"/>
        <v>78</v>
      </c>
      <c r="O30" s="48">
        <f t="shared" si="3"/>
        <v>0</v>
      </c>
      <c r="P30" s="55">
        <f t="shared" si="4"/>
        <v>78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288</v>
      </c>
      <c r="E31" s="45">
        <v>1</v>
      </c>
      <c r="F31" s="45">
        <v>0</v>
      </c>
      <c r="G31" s="53">
        <f t="shared" si="0"/>
        <v>289</v>
      </c>
      <c r="H31" s="44">
        <v>279</v>
      </c>
      <c r="I31" s="45">
        <v>0</v>
      </c>
      <c r="J31" s="46">
        <f t="shared" si="1"/>
        <v>279</v>
      </c>
      <c r="K31" s="52">
        <v>312</v>
      </c>
      <c r="L31" s="45">
        <v>1</v>
      </c>
      <c r="M31" s="53">
        <f t="shared" si="2"/>
        <v>313</v>
      </c>
      <c r="N31" s="52">
        <f t="shared" si="3"/>
        <v>591</v>
      </c>
      <c r="O31" s="45">
        <f t="shared" si="3"/>
        <v>1</v>
      </c>
      <c r="P31" s="53">
        <f t="shared" si="4"/>
        <v>592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46</v>
      </c>
      <c r="E32" s="48">
        <v>0</v>
      </c>
      <c r="F32" s="48">
        <v>1</v>
      </c>
      <c r="G32" s="55">
        <f t="shared" si="0"/>
        <v>47</v>
      </c>
      <c r="H32" s="47">
        <v>42</v>
      </c>
      <c r="I32" s="48">
        <v>0</v>
      </c>
      <c r="J32" s="49">
        <f t="shared" si="1"/>
        <v>42</v>
      </c>
      <c r="K32" s="54">
        <v>53</v>
      </c>
      <c r="L32" s="48">
        <v>1</v>
      </c>
      <c r="M32" s="55">
        <f t="shared" si="2"/>
        <v>54</v>
      </c>
      <c r="N32" s="54">
        <f t="shared" si="3"/>
        <v>95</v>
      </c>
      <c r="O32" s="48">
        <f t="shared" si="3"/>
        <v>1</v>
      </c>
      <c r="P32" s="55">
        <f t="shared" si="4"/>
        <v>96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35</v>
      </c>
      <c r="E33" s="45">
        <v>0</v>
      </c>
      <c r="F33" s="45">
        <v>0</v>
      </c>
      <c r="G33" s="53">
        <f t="shared" si="0"/>
        <v>35</v>
      </c>
      <c r="H33" s="44">
        <v>36</v>
      </c>
      <c r="I33" s="45">
        <v>0</v>
      </c>
      <c r="J33" s="46">
        <f t="shared" si="1"/>
        <v>36</v>
      </c>
      <c r="K33" s="52">
        <v>39</v>
      </c>
      <c r="L33" s="45">
        <v>0</v>
      </c>
      <c r="M33" s="53">
        <f t="shared" si="2"/>
        <v>39</v>
      </c>
      <c r="N33" s="52">
        <f t="shared" si="3"/>
        <v>75</v>
      </c>
      <c r="O33" s="45">
        <f t="shared" si="3"/>
        <v>0</v>
      </c>
      <c r="P33" s="53">
        <f t="shared" si="4"/>
        <v>75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59</v>
      </c>
      <c r="E34" s="48">
        <v>0</v>
      </c>
      <c r="F34" s="48">
        <v>0</v>
      </c>
      <c r="G34" s="55">
        <f t="shared" si="0"/>
        <v>59</v>
      </c>
      <c r="H34" s="47">
        <v>65</v>
      </c>
      <c r="I34" s="48">
        <v>0</v>
      </c>
      <c r="J34" s="49">
        <f t="shared" si="1"/>
        <v>65</v>
      </c>
      <c r="K34" s="54">
        <v>77</v>
      </c>
      <c r="L34" s="48">
        <v>0</v>
      </c>
      <c r="M34" s="55">
        <f t="shared" si="2"/>
        <v>77</v>
      </c>
      <c r="N34" s="54">
        <f t="shared" si="3"/>
        <v>142</v>
      </c>
      <c r="O34" s="48">
        <f t="shared" si="3"/>
        <v>0</v>
      </c>
      <c r="P34" s="55">
        <f t="shared" si="4"/>
        <v>142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105</v>
      </c>
      <c r="E35" s="45">
        <v>0</v>
      </c>
      <c r="F35" s="45">
        <v>1</v>
      </c>
      <c r="G35" s="53">
        <f t="shared" si="0"/>
        <v>106</v>
      </c>
      <c r="H35" s="44">
        <v>134</v>
      </c>
      <c r="I35" s="45">
        <v>0</v>
      </c>
      <c r="J35" s="46">
        <f t="shared" si="1"/>
        <v>134</v>
      </c>
      <c r="K35" s="52">
        <v>129</v>
      </c>
      <c r="L35" s="45">
        <v>1</v>
      </c>
      <c r="M35" s="53">
        <f t="shared" si="2"/>
        <v>130</v>
      </c>
      <c r="N35" s="52">
        <f t="shared" si="3"/>
        <v>263</v>
      </c>
      <c r="O35" s="45">
        <f t="shared" si="3"/>
        <v>1</v>
      </c>
      <c r="P35" s="53">
        <f t="shared" si="4"/>
        <v>264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108</v>
      </c>
      <c r="E36" s="48">
        <v>0</v>
      </c>
      <c r="F36" s="48">
        <v>2</v>
      </c>
      <c r="G36" s="55">
        <f t="shared" si="0"/>
        <v>110</v>
      </c>
      <c r="H36" s="47">
        <v>142</v>
      </c>
      <c r="I36" s="48">
        <v>0</v>
      </c>
      <c r="J36" s="49">
        <f t="shared" si="1"/>
        <v>142</v>
      </c>
      <c r="K36" s="54">
        <v>115</v>
      </c>
      <c r="L36" s="48">
        <v>2</v>
      </c>
      <c r="M36" s="55">
        <f t="shared" si="2"/>
        <v>117</v>
      </c>
      <c r="N36" s="54">
        <f t="shared" si="3"/>
        <v>257</v>
      </c>
      <c r="O36" s="48">
        <f t="shared" si="3"/>
        <v>2</v>
      </c>
      <c r="P36" s="55">
        <f t="shared" si="4"/>
        <v>259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119</v>
      </c>
      <c r="E37" s="45">
        <v>16</v>
      </c>
      <c r="F37" s="45">
        <v>0</v>
      </c>
      <c r="G37" s="53">
        <f t="shared" si="0"/>
        <v>135</v>
      </c>
      <c r="H37" s="44">
        <v>144</v>
      </c>
      <c r="I37" s="45">
        <v>0</v>
      </c>
      <c r="J37" s="46">
        <f t="shared" si="1"/>
        <v>144</v>
      </c>
      <c r="K37" s="52">
        <v>128</v>
      </c>
      <c r="L37" s="45">
        <v>16</v>
      </c>
      <c r="M37" s="53">
        <f t="shared" si="2"/>
        <v>144</v>
      </c>
      <c r="N37" s="52">
        <f t="shared" si="3"/>
        <v>272</v>
      </c>
      <c r="O37" s="45">
        <f t="shared" si="3"/>
        <v>16</v>
      </c>
      <c r="P37" s="53">
        <f t="shared" si="4"/>
        <v>288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55</v>
      </c>
      <c r="E38" s="48">
        <v>0</v>
      </c>
      <c r="F38" s="48">
        <v>0</v>
      </c>
      <c r="G38" s="55">
        <f t="shared" si="0"/>
        <v>55</v>
      </c>
      <c r="H38" s="47">
        <v>62</v>
      </c>
      <c r="I38" s="48">
        <v>0</v>
      </c>
      <c r="J38" s="49">
        <f t="shared" si="1"/>
        <v>62</v>
      </c>
      <c r="K38" s="54">
        <v>58</v>
      </c>
      <c r="L38" s="48">
        <v>0</v>
      </c>
      <c r="M38" s="55">
        <f t="shared" si="2"/>
        <v>58</v>
      </c>
      <c r="N38" s="54">
        <f t="shared" si="3"/>
        <v>120</v>
      </c>
      <c r="O38" s="48">
        <f t="shared" si="3"/>
        <v>0</v>
      </c>
      <c r="P38" s="55">
        <f t="shared" si="4"/>
        <v>120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47</v>
      </c>
      <c r="E39" s="45">
        <v>0</v>
      </c>
      <c r="F39" s="45">
        <v>1</v>
      </c>
      <c r="G39" s="53">
        <f t="shared" si="0"/>
        <v>48</v>
      </c>
      <c r="H39" s="44">
        <v>48</v>
      </c>
      <c r="I39" s="45">
        <v>0</v>
      </c>
      <c r="J39" s="46">
        <f t="shared" si="1"/>
        <v>48</v>
      </c>
      <c r="K39" s="52">
        <v>46</v>
      </c>
      <c r="L39" s="45">
        <v>1</v>
      </c>
      <c r="M39" s="53">
        <f t="shared" si="2"/>
        <v>47</v>
      </c>
      <c r="N39" s="52">
        <f t="shared" si="3"/>
        <v>94</v>
      </c>
      <c r="O39" s="45">
        <f t="shared" si="3"/>
        <v>1</v>
      </c>
      <c r="P39" s="53">
        <f t="shared" si="4"/>
        <v>95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22</v>
      </c>
      <c r="E40" s="48">
        <v>0</v>
      </c>
      <c r="F40" s="48">
        <v>0</v>
      </c>
      <c r="G40" s="55">
        <f t="shared" si="0"/>
        <v>22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3"/>
        <v>53</v>
      </c>
      <c r="O40" s="48">
        <f t="shared" si="3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51</v>
      </c>
      <c r="E41" s="45">
        <v>0</v>
      </c>
      <c r="F41" s="45">
        <v>0</v>
      </c>
      <c r="G41" s="53">
        <f t="shared" si="0"/>
        <v>51</v>
      </c>
      <c r="H41" s="44">
        <v>51</v>
      </c>
      <c r="I41" s="45">
        <v>0</v>
      </c>
      <c r="J41" s="46">
        <f t="shared" si="1"/>
        <v>51</v>
      </c>
      <c r="K41" s="52">
        <v>71</v>
      </c>
      <c r="L41" s="45">
        <v>0</v>
      </c>
      <c r="M41" s="53">
        <f t="shared" si="2"/>
        <v>71</v>
      </c>
      <c r="N41" s="52">
        <f t="shared" si="3"/>
        <v>122</v>
      </c>
      <c r="O41" s="45">
        <f t="shared" si="3"/>
        <v>0</v>
      </c>
      <c r="P41" s="53">
        <f t="shared" si="4"/>
        <v>122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58</v>
      </c>
      <c r="E42" s="48">
        <v>0</v>
      </c>
      <c r="F42" s="48">
        <v>2</v>
      </c>
      <c r="G42" s="55">
        <f t="shared" si="0"/>
        <v>60</v>
      </c>
      <c r="H42" s="47">
        <v>80</v>
      </c>
      <c r="I42" s="48">
        <v>0</v>
      </c>
      <c r="J42" s="49">
        <f t="shared" si="1"/>
        <v>80</v>
      </c>
      <c r="K42" s="54">
        <v>90</v>
      </c>
      <c r="L42" s="48">
        <v>2</v>
      </c>
      <c r="M42" s="55">
        <f t="shared" si="2"/>
        <v>92</v>
      </c>
      <c r="N42" s="54">
        <f t="shared" si="3"/>
        <v>170</v>
      </c>
      <c r="O42" s="48">
        <f t="shared" si="3"/>
        <v>2</v>
      </c>
      <c r="P42" s="55">
        <f t="shared" si="4"/>
        <v>172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3"/>
        <v>76</v>
      </c>
      <c r="O43" s="45">
        <f t="shared" si="3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28</v>
      </c>
      <c r="I44" s="48">
        <v>1</v>
      </c>
      <c r="J44" s="49">
        <f t="shared" si="1"/>
        <v>29</v>
      </c>
      <c r="K44" s="54">
        <v>29</v>
      </c>
      <c r="L44" s="48">
        <v>0</v>
      </c>
      <c r="M44" s="55">
        <f t="shared" si="2"/>
        <v>29</v>
      </c>
      <c r="N44" s="54">
        <f t="shared" si="3"/>
        <v>57</v>
      </c>
      <c r="O44" s="48">
        <f t="shared" si="3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74</v>
      </c>
      <c r="E45" s="45">
        <v>0</v>
      </c>
      <c r="F45" s="45">
        <v>0</v>
      </c>
      <c r="G45" s="53">
        <f t="shared" si="0"/>
        <v>74</v>
      </c>
      <c r="H45" s="44">
        <v>77</v>
      </c>
      <c r="I45" s="45">
        <v>0</v>
      </c>
      <c r="J45" s="46">
        <f t="shared" si="1"/>
        <v>77</v>
      </c>
      <c r="K45" s="52">
        <v>74</v>
      </c>
      <c r="L45" s="45">
        <v>0</v>
      </c>
      <c r="M45" s="53">
        <f t="shared" si="2"/>
        <v>74</v>
      </c>
      <c r="N45" s="52">
        <f t="shared" si="3"/>
        <v>151</v>
      </c>
      <c r="O45" s="45">
        <f t="shared" si="3"/>
        <v>0</v>
      </c>
      <c r="P45" s="53">
        <f t="shared" si="4"/>
        <v>151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68</v>
      </c>
      <c r="E46" s="48">
        <v>0</v>
      </c>
      <c r="F46" s="48">
        <v>0</v>
      </c>
      <c r="G46" s="55">
        <f t="shared" si="0"/>
        <v>68</v>
      </c>
      <c r="H46" s="47">
        <v>74</v>
      </c>
      <c r="I46" s="48">
        <v>0</v>
      </c>
      <c r="J46" s="49">
        <f t="shared" si="1"/>
        <v>74</v>
      </c>
      <c r="K46" s="54">
        <v>74</v>
      </c>
      <c r="L46" s="48">
        <v>0</v>
      </c>
      <c r="M46" s="55">
        <f t="shared" si="2"/>
        <v>74</v>
      </c>
      <c r="N46" s="54">
        <f t="shared" si="3"/>
        <v>148</v>
      </c>
      <c r="O46" s="48">
        <f t="shared" si="3"/>
        <v>0</v>
      </c>
      <c r="P46" s="55">
        <f t="shared" si="4"/>
        <v>148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37</v>
      </c>
      <c r="E47" s="45">
        <v>0</v>
      </c>
      <c r="F47" s="45">
        <v>0</v>
      </c>
      <c r="G47" s="53">
        <f t="shared" si="0"/>
        <v>37</v>
      </c>
      <c r="H47" s="44">
        <v>30</v>
      </c>
      <c r="I47" s="45">
        <v>0</v>
      </c>
      <c r="J47" s="46">
        <f t="shared" si="1"/>
        <v>30</v>
      </c>
      <c r="K47" s="52">
        <v>36</v>
      </c>
      <c r="L47" s="45">
        <v>0</v>
      </c>
      <c r="M47" s="53">
        <f t="shared" si="2"/>
        <v>36</v>
      </c>
      <c r="N47" s="52">
        <f t="shared" si="3"/>
        <v>66</v>
      </c>
      <c r="O47" s="45">
        <f t="shared" si="3"/>
        <v>0</v>
      </c>
      <c r="P47" s="53">
        <f t="shared" si="4"/>
        <v>66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3168</v>
      </c>
      <c r="E48" s="48">
        <f t="shared" ref="E48:P48" si="5">SUM(E5:E47)</f>
        <v>57</v>
      </c>
      <c r="F48" s="48">
        <f t="shared" si="5"/>
        <v>16</v>
      </c>
      <c r="G48" s="55">
        <f t="shared" si="5"/>
        <v>3241</v>
      </c>
      <c r="H48" s="47">
        <f t="shared" si="5"/>
        <v>3582</v>
      </c>
      <c r="I48" s="48">
        <f t="shared" si="5"/>
        <v>9</v>
      </c>
      <c r="J48" s="49">
        <f t="shared" si="5"/>
        <v>3591</v>
      </c>
      <c r="K48" s="54">
        <f t="shared" si="5"/>
        <v>3619</v>
      </c>
      <c r="L48" s="48">
        <f t="shared" si="5"/>
        <v>69</v>
      </c>
      <c r="M48" s="55">
        <f t="shared" si="5"/>
        <v>3688</v>
      </c>
      <c r="N48" s="54">
        <f>SUM(N5:N47)</f>
        <v>7201</v>
      </c>
      <c r="O48" s="48">
        <f t="shared" si="5"/>
        <v>78</v>
      </c>
      <c r="P48" s="55">
        <f t="shared" si="5"/>
        <v>7279</v>
      </c>
    </row>
    <row r="49" spans="1:16" ht="16.5" customHeight="1" x14ac:dyDescent="0.25">
      <c r="A49" s="413" t="s">
        <v>49</v>
      </c>
      <c r="B49" s="414"/>
      <c r="C49" s="414"/>
      <c r="D49" s="56">
        <f>'H26.6'!D48-'H26.5'!D48</f>
        <v>2</v>
      </c>
      <c r="E49" s="57">
        <f>'H26.6'!E48-'H26.5'!E48</f>
        <v>1</v>
      </c>
      <c r="F49" s="57">
        <f>'H26.6'!F48-'H26.5'!F48</f>
        <v>0</v>
      </c>
      <c r="G49" s="58">
        <f>'H26.6'!G48-'H26.5'!G48</f>
        <v>3</v>
      </c>
      <c r="H49" s="56">
        <f>'H26.6'!H48-'H26.5'!H48</f>
        <v>-7</v>
      </c>
      <c r="I49" s="57">
        <f>'H26.6'!I48-'H26.5'!I48</f>
        <v>1</v>
      </c>
      <c r="J49" s="58">
        <f>'H26.6'!J48-'H26.5'!J48</f>
        <v>-6</v>
      </c>
      <c r="K49" s="56">
        <f>'H26.6'!K48-'H26.5'!K48</f>
        <v>-7</v>
      </c>
      <c r="L49" s="57">
        <f>'H26.6'!L48-'H26.5'!L48</f>
        <v>0</v>
      </c>
      <c r="M49" s="58">
        <f>'H26.6'!M48-'H26.5'!M48</f>
        <v>-7</v>
      </c>
      <c r="N49" s="56">
        <f>'H26.6'!N48-'H26.5'!N48</f>
        <v>-14</v>
      </c>
      <c r="O49" s="57">
        <f>'H26.6'!O48-'H26.5'!O48</f>
        <v>1</v>
      </c>
      <c r="P49" s="58">
        <f>'H26.6'!P48-'H26.5'!P48</f>
        <v>-13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140">
    <tabColor rgb="FFFF99CC"/>
  </sheetPr>
  <dimension ref="A1:S49"/>
  <sheetViews>
    <sheetView topLeftCell="A31" workbookViewId="0">
      <selection activeCell="J53" sqref="J53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108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>SUM(D5:F5)</f>
        <v>66</v>
      </c>
      <c r="H5" s="44">
        <v>90</v>
      </c>
      <c r="I5" s="45">
        <v>0</v>
      </c>
      <c r="J5" s="46">
        <f>SUM(H5:I5)</f>
        <v>90</v>
      </c>
      <c r="K5" s="52">
        <v>79</v>
      </c>
      <c r="L5" s="45">
        <v>0</v>
      </c>
      <c r="M5" s="53">
        <f>SUM(K5:L5)</f>
        <v>79</v>
      </c>
      <c r="N5" s="52">
        <f>H5+K5</f>
        <v>169</v>
      </c>
      <c r="O5" s="45">
        <f>I5+L5</f>
        <v>0</v>
      </c>
      <c r="P5" s="53">
        <f>SUM(N5:O5)</f>
        <v>169</v>
      </c>
    </row>
    <row r="6" spans="1:19" ht="16.5" customHeight="1" x14ac:dyDescent="0.25">
      <c r="A6" s="39">
        <v>2</v>
      </c>
      <c r="B6" s="40" t="s">
        <v>9</v>
      </c>
      <c r="C6" s="40"/>
      <c r="D6" s="54">
        <v>203</v>
      </c>
      <c r="E6" s="48">
        <v>27</v>
      </c>
      <c r="F6" s="48">
        <v>0</v>
      </c>
      <c r="G6" s="55">
        <f t="shared" ref="G6:G47" si="0">SUM(D6:F6)</f>
        <v>230</v>
      </c>
      <c r="H6" s="47">
        <v>244</v>
      </c>
      <c r="I6" s="48">
        <v>1</v>
      </c>
      <c r="J6" s="49">
        <f t="shared" ref="J6:J47" si="1">SUM(H6:I6)</f>
        <v>245</v>
      </c>
      <c r="K6" s="54">
        <v>254</v>
      </c>
      <c r="L6" s="48">
        <v>26</v>
      </c>
      <c r="M6" s="55">
        <f t="shared" ref="M6:M47" si="2">SUM(K6:L6)</f>
        <v>280</v>
      </c>
      <c r="N6" s="54">
        <f t="shared" ref="N6:O47" si="3">H6+K6</f>
        <v>498</v>
      </c>
      <c r="O6" s="48">
        <f t="shared" si="3"/>
        <v>27</v>
      </c>
      <c r="P6" s="55">
        <f t="shared" ref="P6:P47" si="4">SUM(N6:O6)</f>
        <v>525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340</v>
      </c>
      <c r="E7" s="45">
        <v>1</v>
      </c>
      <c r="F7" s="45">
        <v>1</v>
      </c>
      <c r="G7" s="53">
        <f t="shared" si="0"/>
        <v>342</v>
      </c>
      <c r="H7" s="44">
        <v>348</v>
      </c>
      <c r="I7" s="45">
        <v>1</v>
      </c>
      <c r="J7" s="46">
        <f t="shared" si="1"/>
        <v>349</v>
      </c>
      <c r="K7" s="52">
        <v>279</v>
      </c>
      <c r="L7" s="45">
        <v>2</v>
      </c>
      <c r="M7" s="53">
        <f t="shared" si="2"/>
        <v>281</v>
      </c>
      <c r="N7" s="52">
        <f t="shared" si="3"/>
        <v>627</v>
      </c>
      <c r="O7" s="45">
        <f t="shared" si="3"/>
        <v>3</v>
      </c>
      <c r="P7" s="53">
        <f t="shared" si="4"/>
        <v>630</v>
      </c>
    </row>
    <row r="8" spans="1:19" ht="16.5" customHeight="1" x14ac:dyDescent="0.25">
      <c r="A8" s="39">
        <v>4</v>
      </c>
      <c r="B8" s="40" t="s">
        <v>7</v>
      </c>
      <c r="C8" s="40"/>
      <c r="D8" s="54">
        <v>65</v>
      </c>
      <c r="E8" s="48">
        <v>1</v>
      </c>
      <c r="F8" s="48">
        <v>1</v>
      </c>
      <c r="G8" s="55">
        <f t="shared" si="0"/>
        <v>67</v>
      </c>
      <c r="H8" s="47">
        <v>67</v>
      </c>
      <c r="I8" s="48">
        <v>1</v>
      </c>
      <c r="J8" s="49">
        <f t="shared" si="1"/>
        <v>68</v>
      </c>
      <c r="K8" s="54">
        <v>73</v>
      </c>
      <c r="L8" s="48">
        <v>3</v>
      </c>
      <c r="M8" s="55">
        <f t="shared" si="2"/>
        <v>76</v>
      </c>
      <c r="N8" s="54">
        <f t="shared" si="3"/>
        <v>140</v>
      </c>
      <c r="O8" s="48">
        <f t="shared" si="3"/>
        <v>4</v>
      </c>
      <c r="P8" s="55">
        <f t="shared" si="4"/>
        <v>144</v>
      </c>
    </row>
    <row r="9" spans="1:19" ht="16.5" customHeight="1" x14ac:dyDescent="0.25">
      <c r="A9" s="37">
        <v>5</v>
      </c>
      <c r="B9" s="38" t="s">
        <v>5</v>
      </c>
      <c r="C9" s="38"/>
      <c r="D9" s="52">
        <v>47</v>
      </c>
      <c r="E9" s="45">
        <v>0</v>
      </c>
      <c r="F9" s="45">
        <v>0</v>
      </c>
      <c r="G9" s="53">
        <f t="shared" si="0"/>
        <v>47</v>
      </c>
      <c r="H9" s="44">
        <v>61</v>
      </c>
      <c r="I9" s="45">
        <v>0</v>
      </c>
      <c r="J9" s="46">
        <f t="shared" si="1"/>
        <v>61</v>
      </c>
      <c r="K9" s="52">
        <v>64</v>
      </c>
      <c r="L9" s="45">
        <v>0</v>
      </c>
      <c r="M9" s="53">
        <f t="shared" si="2"/>
        <v>64</v>
      </c>
      <c r="N9" s="52">
        <f t="shared" si="3"/>
        <v>125</v>
      </c>
      <c r="O9" s="45">
        <f t="shared" si="3"/>
        <v>0</v>
      </c>
      <c r="P9" s="53">
        <f t="shared" si="4"/>
        <v>125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255</v>
      </c>
      <c r="E10" s="48">
        <v>0</v>
      </c>
      <c r="F10" s="48">
        <v>4</v>
      </c>
      <c r="G10" s="55">
        <f t="shared" si="0"/>
        <v>259</v>
      </c>
      <c r="H10" s="47">
        <v>336</v>
      </c>
      <c r="I10" s="48">
        <v>1</v>
      </c>
      <c r="J10" s="49">
        <f t="shared" si="1"/>
        <v>337</v>
      </c>
      <c r="K10" s="54">
        <v>358</v>
      </c>
      <c r="L10" s="48">
        <v>3</v>
      </c>
      <c r="M10" s="55">
        <f t="shared" si="2"/>
        <v>361</v>
      </c>
      <c r="N10" s="54">
        <f t="shared" si="3"/>
        <v>694</v>
      </c>
      <c r="O10" s="48">
        <f t="shared" si="3"/>
        <v>4</v>
      </c>
      <c r="P10" s="55">
        <f t="shared" si="4"/>
        <v>698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48</v>
      </c>
      <c r="E11" s="45">
        <v>0</v>
      </c>
      <c r="F11" s="45">
        <v>0</v>
      </c>
      <c r="G11" s="53">
        <f t="shared" si="0"/>
        <v>48</v>
      </c>
      <c r="H11" s="44">
        <v>46</v>
      </c>
      <c r="I11" s="45">
        <v>0</v>
      </c>
      <c r="J11" s="46">
        <f t="shared" si="1"/>
        <v>46</v>
      </c>
      <c r="K11" s="52">
        <v>55</v>
      </c>
      <c r="L11" s="45">
        <v>0</v>
      </c>
      <c r="M11" s="53">
        <f t="shared" si="2"/>
        <v>55</v>
      </c>
      <c r="N11" s="52">
        <f t="shared" si="3"/>
        <v>101</v>
      </c>
      <c r="O11" s="45">
        <f t="shared" si="3"/>
        <v>0</v>
      </c>
      <c r="P11" s="53">
        <f t="shared" si="4"/>
        <v>101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48</v>
      </c>
      <c r="E12" s="48">
        <v>0</v>
      </c>
      <c r="F12" s="48">
        <v>0</v>
      </c>
      <c r="G12" s="55">
        <f t="shared" si="0"/>
        <v>48</v>
      </c>
      <c r="H12" s="47">
        <v>46</v>
      </c>
      <c r="I12" s="48">
        <v>0</v>
      </c>
      <c r="J12" s="49">
        <f t="shared" si="1"/>
        <v>46</v>
      </c>
      <c r="K12" s="54">
        <v>46</v>
      </c>
      <c r="L12" s="48">
        <v>0</v>
      </c>
      <c r="M12" s="55">
        <f t="shared" si="2"/>
        <v>46</v>
      </c>
      <c r="N12" s="54">
        <f t="shared" si="3"/>
        <v>92</v>
      </c>
      <c r="O12" s="48">
        <f t="shared" si="3"/>
        <v>0</v>
      </c>
      <c r="P12" s="55">
        <f t="shared" si="4"/>
        <v>92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68</v>
      </c>
      <c r="E13" s="45">
        <v>0</v>
      </c>
      <c r="F13" s="45">
        <v>0</v>
      </c>
      <c r="G13" s="53">
        <f t="shared" si="0"/>
        <v>68</v>
      </c>
      <c r="H13" s="44">
        <v>82</v>
      </c>
      <c r="I13" s="45">
        <v>0</v>
      </c>
      <c r="J13" s="46">
        <f t="shared" si="1"/>
        <v>82</v>
      </c>
      <c r="K13" s="52">
        <v>79</v>
      </c>
      <c r="L13" s="45">
        <v>0</v>
      </c>
      <c r="M13" s="53">
        <f t="shared" si="2"/>
        <v>79</v>
      </c>
      <c r="N13" s="52">
        <f t="shared" si="3"/>
        <v>161</v>
      </c>
      <c r="O13" s="45">
        <f t="shared" si="3"/>
        <v>0</v>
      </c>
      <c r="P13" s="53">
        <f t="shared" si="4"/>
        <v>161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89</v>
      </c>
      <c r="E14" s="48">
        <v>7</v>
      </c>
      <c r="F14" s="48">
        <v>0</v>
      </c>
      <c r="G14" s="55">
        <f t="shared" si="0"/>
        <v>96</v>
      </c>
      <c r="H14" s="47">
        <v>116</v>
      </c>
      <c r="I14" s="48">
        <v>2</v>
      </c>
      <c r="J14" s="49">
        <f t="shared" si="1"/>
        <v>118</v>
      </c>
      <c r="K14" s="54">
        <v>127</v>
      </c>
      <c r="L14" s="48">
        <v>7</v>
      </c>
      <c r="M14" s="55">
        <f t="shared" si="2"/>
        <v>134</v>
      </c>
      <c r="N14" s="54">
        <f t="shared" si="3"/>
        <v>243</v>
      </c>
      <c r="O14" s="48">
        <f t="shared" si="3"/>
        <v>9</v>
      </c>
      <c r="P14" s="55">
        <f t="shared" si="4"/>
        <v>252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152</v>
      </c>
      <c r="E15" s="45">
        <v>1</v>
      </c>
      <c r="F15" s="45">
        <v>0</v>
      </c>
      <c r="G15" s="53">
        <f t="shared" si="0"/>
        <v>153</v>
      </c>
      <c r="H15" s="44">
        <v>186</v>
      </c>
      <c r="I15" s="45">
        <v>0</v>
      </c>
      <c r="J15" s="46">
        <f t="shared" si="1"/>
        <v>186</v>
      </c>
      <c r="K15" s="52">
        <v>190</v>
      </c>
      <c r="L15" s="45">
        <v>1</v>
      </c>
      <c r="M15" s="53">
        <f t="shared" si="2"/>
        <v>191</v>
      </c>
      <c r="N15" s="52">
        <f t="shared" si="3"/>
        <v>376</v>
      </c>
      <c r="O15" s="45">
        <f t="shared" si="3"/>
        <v>1</v>
      </c>
      <c r="P15" s="53">
        <f t="shared" si="4"/>
        <v>377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51</v>
      </c>
      <c r="E16" s="48">
        <v>1</v>
      </c>
      <c r="F16" s="48">
        <v>0</v>
      </c>
      <c r="G16" s="55">
        <f t="shared" si="0"/>
        <v>52</v>
      </c>
      <c r="H16" s="47">
        <v>55</v>
      </c>
      <c r="I16" s="48">
        <v>1</v>
      </c>
      <c r="J16" s="49">
        <f t="shared" si="1"/>
        <v>56</v>
      </c>
      <c r="K16" s="54">
        <v>53</v>
      </c>
      <c r="L16" s="48">
        <v>0</v>
      </c>
      <c r="M16" s="55">
        <f t="shared" si="2"/>
        <v>53</v>
      </c>
      <c r="N16" s="54">
        <f t="shared" si="3"/>
        <v>108</v>
      </c>
      <c r="O16" s="48">
        <f t="shared" si="3"/>
        <v>1</v>
      </c>
      <c r="P16" s="55">
        <f t="shared" si="4"/>
        <v>109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81</v>
      </c>
      <c r="L17" s="45">
        <v>0</v>
      </c>
      <c r="M17" s="53">
        <f t="shared" si="2"/>
        <v>81</v>
      </c>
      <c r="N17" s="52">
        <f t="shared" si="3"/>
        <v>150</v>
      </c>
      <c r="O17" s="45">
        <f t="shared" si="3"/>
        <v>0</v>
      </c>
      <c r="P17" s="53">
        <f t="shared" si="4"/>
        <v>150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32</v>
      </c>
      <c r="E18" s="48">
        <v>0</v>
      </c>
      <c r="F18" s="48">
        <v>0</v>
      </c>
      <c r="G18" s="55">
        <f t="shared" si="0"/>
        <v>32</v>
      </c>
      <c r="H18" s="47">
        <v>29</v>
      </c>
      <c r="I18" s="48">
        <v>0</v>
      </c>
      <c r="J18" s="49">
        <f t="shared" si="1"/>
        <v>29</v>
      </c>
      <c r="K18" s="54">
        <v>37</v>
      </c>
      <c r="L18" s="48">
        <v>0</v>
      </c>
      <c r="M18" s="55">
        <f t="shared" si="2"/>
        <v>37</v>
      </c>
      <c r="N18" s="54">
        <f t="shared" si="3"/>
        <v>66</v>
      </c>
      <c r="O18" s="48">
        <f t="shared" si="3"/>
        <v>0</v>
      </c>
      <c r="P18" s="55">
        <f t="shared" si="4"/>
        <v>66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30</v>
      </c>
      <c r="E19" s="45">
        <v>0</v>
      </c>
      <c r="F19" s="45">
        <v>0</v>
      </c>
      <c r="G19" s="53">
        <f t="shared" si="0"/>
        <v>30</v>
      </c>
      <c r="H19" s="44">
        <v>30</v>
      </c>
      <c r="I19" s="45">
        <v>0</v>
      </c>
      <c r="J19" s="46">
        <f t="shared" si="1"/>
        <v>30</v>
      </c>
      <c r="K19" s="52">
        <v>40</v>
      </c>
      <c r="L19" s="45">
        <v>0</v>
      </c>
      <c r="M19" s="53">
        <f t="shared" si="2"/>
        <v>40</v>
      </c>
      <c r="N19" s="52">
        <f t="shared" si="3"/>
        <v>70</v>
      </c>
      <c r="O19" s="45">
        <f t="shared" si="3"/>
        <v>0</v>
      </c>
      <c r="P19" s="53">
        <f t="shared" si="4"/>
        <v>70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43</v>
      </c>
      <c r="E20" s="48">
        <v>0</v>
      </c>
      <c r="F20" s="48">
        <v>0</v>
      </c>
      <c r="G20" s="55">
        <f t="shared" si="0"/>
        <v>43</v>
      </c>
      <c r="H20" s="47">
        <v>57</v>
      </c>
      <c r="I20" s="48">
        <v>0</v>
      </c>
      <c r="J20" s="49">
        <f t="shared" si="1"/>
        <v>57</v>
      </c>
      <c r="K20" s="54">
        <v>47</v>
      </c>
      <c r="L20" s="48">
        <v>0</v>
      </c>
      <c r="M20" s="55">
        <f t="shared" si="2"/>
        <v>47</v>
      </c>
      <c r="N20" s="54">
        <v>104</v>
      </c>
      <c r="O20" s="48">
        <f t="shared" si="3"/>
        <v>0</v>
      </c>
      <c r="P20" s="55">
        <f t="shared" si="4"/>
        <v>104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23</v>
      </c>
      <c r="E21" s="45">
        <v>0</v>
      </c>
      <c r="F21" s="45">
        <v>1</v>
      </c>
      <c r="G21" s="53">
        <f t="shared" si="0"/>
        <v>24</v>
      </c>
      <c r="H21" s="44">
        <v>28</v>
      </c>
      <c r="I21" s="45">
        <v>0</v>
      </c>
      <c r="J21" s="46">
        <f t="shared" si="1"/>
        <v>28</v>
      </c>
      <c r="K21" s="52">
        <v>26</v>
      </c>
      <c r="L21" s="45">
        <v>1</v>
      </c>
      <c r="M21" s="53">
        <f t="shared" si="2"/>
        <v>27</v>
      </c>
      <c r="N21" s="52">
        <f t="shared" si="3"/>
        <v>54</v>
      </c>
      <c r="O21" s="45">
        <f t="shared" si="3"/>
        <v>1</v>
      </c>
      <c r="P21" s="53">
        <f t="shared" si="4"/>
        <v>55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28</v>
      </c>
      <c r="E22" s="48">
        <v>0</v>
      </c>
      <c r="F22" s="48">
        <v>0</v>
      </c>
      <c r="G22" s="55">
        <f t="shared" si="0"/>
        <v>28</v>
      </c>
      <c r="H22" s="47">
        <v>32</v>
      </c>
      <c r="I22" s="48">
        <v>0</v>
      </c>
      <c r="J22" s="49">
        <f t="shared" si="1"/>
        <v>32</v>
      </c>
      <c r="K22" s="54">
        <v>33</v>
      </c>
      <c r="L22" s="48">
        <v>0</v>
      </c>
      <c r="M22" s="55">
        <f t="shared" si="2"/>
        <v>33</v>
      </c>
      <c r="N22" s="54">
        <f t="shared" si="3"/>
        <v>65</v>
      </c>
      <c r="O22" s="48">
        <f t="shared" si="3"/>
        <v>0</v>
      </c>
      <c r="P22" s="55">
        <f t="shared" si="4"/>
        <v>65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0"/>
        <v>9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20</v>
      </c>
      <c r="E24" s="48">
        <v>0</v>
      </c>
      <c r="F24" s="48">
        <v>1</v>
      </c>
      <c r="G24" s="55">
        <f t="shared" si="0"/>
        <v>21</v>
      </c>
      <c r="H24" s="47">
        <v>22</v>
      </c>
      <c r="I24" s="48">
        <v>0</v>
      </c>
      <c r="J24" s="49">
        <f t="shared" si="1"/>
        <v>22</v>
      </c>
      <c r="K24" s="54">
        <v>20</v>
      </c>
      <c r="L24" s="48">
        <v>1</v>
      </c>
      <c r="M24" s="55">
        <f t="shared" si="2"/>
        <v>21</v>
      </c>
      <c r="N24" s="54">
        <f t="shared" si="3"/>
        <v>42</v>
      </c>
      <c r="O24" s="48">
        <f t="shared" si="3"/>
        <v>1</v>
      </c>
      <c r="P24" s="55">
        <f t="shared" si="4"/>
        <v>43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40</v>
      </c>
      <c r="I25" s="45">
        <v>0</v>
      </c>
      <c r="J25" s="46">
        <f t="shared" si="1"/>
        <v>40</v>
      </c>
      <c r="K25" s="52">
        <v>37</v>
      </c>
      <c r="L25" s="45">
        <v>0</v>
      </c>
      <c r="M25" s="53">
        <f t="shared" si="2"/>
        <v>37</v>
      </c>
      <c r="N25" s="52">
        <f t="shared" si="3"/>
        <v>77</v>
      </c>
      <c r="O25" s="45">
        <f t="shared" si="3"/>
        <v>0</v>
      </c>
      <c r="P25" s="53">
        <f t="shared" si="4"/>
        <v>77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36</v>
      </c>
      <c r="E26" s="48">
        <v>0</v>
      </c>
      <c r="F26" s="48">
        <v>0</v>
      </c>
      <c r="G26" s="55">
        <f t="shared" si="0"/>
        <v>36</v>
      </c>
      <c r="H26" s="47">
        <v>43</v>
      </c>
      <c r="I26" s="48">
        <v>0</v>
      </c>
      <c r="J26" s="49">
        <f t="shared" si="1"/>
        <v>43</v>
      </c>
      <c r="K26" s="54">
        <v>45</v>
      </c>
      <c r="L26" s="48">
        <v>0</v>
      </c>
      <c r="M26" s="55">
        <f t="shared" si="2"/>
        <v>45</v>
      </c>
      <c r="N26" s="54">
        <f t="shared" si="3"/>
        <v>88</v>
      </c>
      <c r="O26" s="48">
        <f t="shared" si="3"/>
        <v>0</v>
      </c>
      <c r="P26" s="55">
        <f t="shared" si="4"/>
        <v>88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37</v>
      </c>
      <c r="E27" s="45">
        <v>0</v>
      </c>
      <c r="F27" s="45">
        <v>0</v>
      </c>
      <c r="G27" s="53">
        <f t="shared" si="0"/>
        <v>37</v>
      </c>
      <c r="H27" s="44">
        <v>36</v>
      </c>
      <c r="I27" s="45">
        <v>0</v>
      </c>
      <c r="J27" s="46">
        <f t="shared" si="1"/>
        <v>36</v>
      </c>
      <c r="K27" s="52">
        <v>27</v>
      </c>
      <c r="L27" s="45">
        <v>0</v>
      </c>
      <c r="M27" s="53">
        <f t="shared" si="2"/>
        <v>27</v>
      </c>
      <c r="N27" s="52">
        <f t="shared" si="3"/>
        <v>63</v>
      </c>
      <c r="O27" s="45">
        <f t="shared" si="3"/>
        <v>0</v>
      </c>
      <c r="P27" s="53">
        <f t="shared" si="4"/>
        <v>63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52</v>
      </c>
      <c r="E28" s="48">
        <v>0</v>
      </c>
      <c r="F28" s="48">
        <v>0</v>
      </c>
      <c r="G28" s="55">
        <f t="shared" si="0"/>
        <v>52</v>
      </c>
      <c r="H28" s="47">
        <v>53</v>
      </c>
      <c r="I28" s="48">
        <v>0</v>
      </c>
      <c r="J28" s="49">
        <f t="shared" si="1"/>
        <v>53</v>
      </c>
      <c r="K28" s="54">
        <v>60</v>
      </c>
      <c r="L28" s="48">
        <v>0</v>
      </c>
      <c r="M28" s="55">
        <f t="shared" si="2"/>
        <v>60</v>
      </c>
      <c r="N28" s="54">
        <f t="shared" si="3"/>
        <v>113</v>
      </c>
      <c r="O28" s="48">
        <f t="shared" si="3"/>
        <v>0</v>
      </c>
      <c r="P28" s="55">
        <f t="shared" si="4"/>
        <v>113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62</v>
      </c>
      <c r="E29" s="45">
        <v>1</v>
      </c>
      <c r="F29" s="45">
        <v>0</v>
      </c>
      <c r="G29" s="53">
        <f t="shared" si="0"/>
        <v>63</v>
      </c>
      <c r="H29" s="44">
        <v>63</v>
      </c>
      <c r="I29" s="45">
        <v>0</v>
      </c>
      <c r="J29" s="46">
        <f t="shared" si="1"/>
        <v>63</v>
      </c>
      <c r="K29" s="52">
        <v>69</v>
      </c>
      <c r="L29" s="45">
        <v>1</v>
      </c>
      <c r="M29" s="53">
        <f t="shared" si="2"/>
        <v>70</v>
      </c>
      <c r="N29" s="52">
        <f t="shared" si="3"/>
        <v>132</v>
      </c>
      <c r="O29" s="45">
        <f t="shared" si="3"/>
        <v>1</v>
      </c>
      <c r="P29" s="53">
        <f t="shared" si="4"/>
        <v>133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34</v>
      </c>
      <c r="E30" s="48">
        <v>0</v>
      </c>
      <c r="F30" s="48">
        <v>0</v>
      </c>
      <c r="G30" s="55">
        <f t="shared" si="0"/>
        <v>34</v>
      </c>
      <c r="H30" s="47">
        <v>41</v>
      </c>
      <c r="I30" s="48">
        <v>0</v>
      </c>
      <c r="J30" s="49">
        <f t="shared" si="1"/>
        <v>41</v>
      </c>
      <c r="K30" s="54">
        <v>41</v>
      </c>
      <c r="L30" s="48">
        <v>0</v>
      </c>
      <c r="M30" s="55">
        <f t="shared" si="2"/>
        <v>41</v>
      </c>
      <c r="N30" s="54">
        <f t="shared" si="3"/>
        <v>82</v>
      </c>
      <c r="O30" s="48">
        <f t="shared" si="3"/>
        <v>0</v>
      </c>
      <c r="P30" s="55">
        <f t="shared" si="4"/>
        <v>82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287</v>
      </c>
      <c r="E31" s="45">
        <v>1</v>
      </c>
      <c r="F31" s="45">
        <v>0</v>
      </c>
      <c r="G31" s="53">
        <f t="shared" si="0"/>
        <v>288</v>
      </c>
      <c r="H31" s="44">
        <v>280</v>
      </c>
      <c r="I31" s="45">
        <v>0</v>
      </c>
      <c r="J31" s="46">
        <f t="shared" si="1"/>
        <v>280</v>
      </c>
      <c r="K31" s="52">
        <v>311</v>
      </c>
      <c r="L31" s="45">
        <v>1</v>
      </c>
      <c r="M31" s="53">
        <f t="shared" si="2"/>
        <v>312</v>
      </c>
      <c r="N31" s="52">
        <f t="shared" si="3"/>
        <v>591</v>
      </c>
      <c r="O31" s="45">
        <f t="shared" si="3"/>
        <v>1</v>
      </c>
      <c r="P31" s="53">
        <f t="shared" si="4"/>
        <v>592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47</v>
      </c>
      <c r="E32" s="48">
        <v>0</v>
      </c>
      <c r="F32" s="48">
        <v>1</v>
      </c>
      <c r="G32" s="55">
        <f t="shared" si="0"/>
        <v>48</v>
      </c>
      <c r="H32" s="47">
        <v>43</v>
      </c>
      <c r="I32" s="48">
        <v>0</v>
      </c>
      <c r="J32" s="49">
        <f t="shared" si="1"/>
        <v>43</v>
      </c>
      <c r="K32" s="54">
        <v>53</v>
      </c>
      <c r="L32" s="48">
        <v>1</v>
      </c>
      <c r="M32" s="55">
        <f t="shared" si="2"/>
        <v>54</v>
      </c>
      <c r="N32" s="54">
        <f t="shared" si="3"/>
        <v>96</v>
      </c>
      <c r="O32" s="48">
        <f t="shared" si="3"/>
        <v>1</v>
      </c>
      <c r="P32" s="55">
        <f t="shared" si="4"/>
        <v>97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35</v>
      </c>
      <c r="E33" s="45">
        <v>0</v>
      </c>
      <c r="F33" s="45">
        <v>0</v>
      </c>
      <c r="G33" s="53">
        <f t="shared" si="0"/>
        <v>35</v>
      </c>
      <c r="H33" s="44">
        <v>36</v>
      </c>
      <c r="I33" s="45">
        <v>0</v>
      </c>
      <c r="J33" s="46">
        <f t="shared" si="1"/>
        <v>36</v>
      </c>
      <c r="K33" s="52">
        <v>39</v>
      </c>
      <c r="L33" s="45">
        <v>0</v>
      </c>
      <c r="M33" s="53">
        <f t="shared" si="2"/>
        <v>39</v>
      </c>
      <c r="N33" s="52">
        <f t="shared" si="3"/>
        <v>75</v>
      </c>
      <c r="O33" s="45">
        <f t="shared" si="3"/>
        <v>0</v>
      </c>
      <c r="P33" s="53">
        <f t="shared" si="4"/>
        <v>75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59</v>
      </c>
      <c r="E34" s="48">
        <v>0</v>
      </c>
      <c r="F34" s="48">
        <v>0</v>
      </c>
      <c r="G34" s="55">
        <f t="shared" si="0"/>
        <v>59</v>
      </c>
      <c r="H34" s="47">
        <v>65</v>
      </c>
      <c r="I34" s="48">
        <v>0</v>
      </c>
      <c r="J34" s="49">
        <f t="shared" si="1"/>
        <v>65</v>
      </c>
      <c r="K34" s="54">
        <v>77</v>
      </c>
      <c r="L34" s="48">
        <v>0</v>
      </c>
      <c r="M34" s="55">
        <f t="shared" si="2"/>
        <v>77</v>
      </c>
      <c r="N34" s="54">
        <f t="shared" si="3"/>
        <v>142</v>
      </c>
      <c r="O34" s="48">
        <f t="shared" si="3"/>
        <v>0</v>
      </c>
      <c r="P34" s="55">
        <f t="shared" si="4"/>
        <v>142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106</v>
      </c>
      <c r="E35" s="45">
        <v>0</v>
      </c>
      <c r="F35" s="45">
        <v>1</v>
      </c>
      <c r="G35" s="53">
        <f t="shared" si="0"/>
        <v>107</v>
      </c>
      <c r="H35" s="44">
        <v>136</v>
      </c>
      <c r="I35" s="45">
        <v>0</v>
      </c>
      <c r="J35" s="46">
        <f t="shared" si="1"/>
        <v>136</v>
      </c>
      <c r="K35" s="52">
        <v>131</v>
      </c>
      <c r="L35" s="45">
        <v>1</v>
      </c>
      <c r="M35" s="53">
        <f t="shared" si="2"/>
        <v>132</v>
      </c>
      <c r="N35" s="52">
        <f t="shared" si="3"/>
        <v>267</v>
      </c>
      <c r="O35" s="45">
        <f t="shared" si="3"/>
        <v>1</v>
      </c>
      <c r="P35" s="53">
        <f t="shared" si="4"/>
        <v>268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106</v>
      </c>
      <c r="E36" s="48">
        <v>0</v>
      </c>
      <c r="F36" s="48">
        <v>2</v>
      </c>
      <c r="G36" s="55">
        <f t="shared" si="0"/>
        <v>108</v>
      </c>
      <c r="H36" s="47">
        <v>141</v>
      </c>
      <c r="I36" s="48">
        <v>0</v>
      </c>
      <c r="J36" s="49">
        <f t="shared" si="1"/>
        <v>141</v>
      </c>
      <c r="K36" s="54">
        <v>113</v>
      </c>
      <c r="L36" s="48">
        <v>2</v>
      </c>
      <c r="M36" s="55">
        <f t="shared" si="2"/>
        <v>115</v>
      </c>
      <c r="N36" s="54">
        <f t="shared" si="3"/>
        <v>254</v>
      </c>
      <c r="O36" s="48">
        <f t="shared" si="3"/>
        <v>2</v>
      </c>
      <c r="P36" s="55">
        <f t="shared" si="4"/>
        <v>256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119</v>
      </c>
      <c r="E37" s="45">
        <v>16</v>
      </c>
      <c r="F37" s="45">
        <v>0</v>
      </c>
      <c r="G37" s="53">
        <f t="shared" si="0"/>
        <v>135</v>
      </c>
      <c r="H37" s="44">
        <v>144</v>
      </c>
      <c r="I37" s="45">
        <v>0</v>
      </c>
      <c r="J37" s="46">
        <f t="shared" si="1"/>
        <v>144</v>
      </c>
      <c r="K37" s="52">
        <v>129</v>
      </c>
      <c r="L37" s="45">
        <v>16</v>
      </c>
      <c r="M37" s="53">
        <f t="shared" si="2"/>
        <v>145</v>
      </c>
      <c r="N37" s="52">
        <f t="shared" si="3"/>
        <v>273</v>
      </c>
      <c r="O37" s="45">
        <f t="shared" si="3"/>
        <v>16</v>
      </c>
      <c r="P37" s="53">
        <f t="shared" si="4"/>
        <v>289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56</v>
      </c>
      <c r="E38" s="48">
        <v>0</v>
      </c>
      <c r="F38" s="48">
        <v>0</v>
      </c>
      <c r="G38" s="55">
        <f t="shared" si="0"/>
        <v>56</v>
      </c>
      <c r="H38" s="47">
        <v>63</v>
      </c>
      <c r="I38" s="48">
        <v>0</v>
      </c>
      <c r="J38" s="49">
        <f t="shared" si="1"/>
        <v>63</v>
      </c>
      <c r="K38" s="54">
        <v>58</v>
      </c>
      <c r="L38" s="48">
        <v>0</v>
      </c>
      <c r="M38" s="55">
        <f t="shared" si="2"/>
        <v>58</v>
      </c>
      <c r="N38" s="54">
        <f t="shared" si="3"/>
        <v>121</v>
      </c>
      <c r="O38" s="48">
        <f t="shared" si="3"/>
        <v>0</v>
      </c>
      <c r="P38" s="55">
        <f t="shared" si="4"/>
        <v>121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47</v>
      </c>
      <c r="E39" s="45">
        <v>0</v>
      </c>
      <c r="F39" s="45">
        <v>1</v>
      </c>
      <c r="G39" s="53">
        <f t="shared" si="0"/>
        <v>48</v>
      </c>
      <c r="H39" s="44">
        <v>49</v>
      </c>
      <c r="I39" s="45">
        <v>0</v>
      </c>
      <c r="J39" s="46">
        <f t="shared" si="1"/>
        <v>49</v>
      </c>
      <c r="K39" s="52">
        <v>46</v>
      </c>
      <c r="L39" s="45">
        <v>1</v>
      </c>
      <c r="M39" s="53">
        <f t="shared" si="2"/>
        <v>47</v>
      </c>
      <c r="N39" s="52">
        <f t="shared" si="3"/>
        <v>95</v>
      </c>
      <c r="O39" s="45">
        <f t="shared" si="3"/>
        <v>1</v>
      </c>
      <c r="P39" s="53">
        <f t="shared" si="4"/>
        <v>96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22</v>
      </c>
      <c r="E40" s="48">
        <v>0</v>
      </c>
      <c r="F40" s="48">
        <v>0</v>
      </c>
      <c r="G40" s="55">
        <f t="shared" si="0"/>
        <v>22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3"/>
        <v>53</v>
      </c>
      <c r="O40" s="48">
        <f t="shared" si="3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52</v>
      </c>
      <c r="E41" s="45">
        <v>0</v>
      </c>
      <c r="F41" s="45">
        <v>0</v>
      </c>
      <c r="G41" s="53">
        <f t="shared" si="0"/>
        <v>52</v>
      </c>
      <c r="H41" s="44">
        <v>51</v>
      </c>
      <c r="I41" s="45">
        <v>0</v>
      </c>
      <c r="J41" s="46">
        <f t="shared" si="1"/>
        <v>51</v>
      </c>
      <c r="K41" s="52">
        <v>73</v>
      </c>
      <c r="L41" s="45">
        <v>0</v>
      </c>
      <c r="M41" s="53">
        <f t="shared" si="2"/>
        <v>73</v>
      </c>
      <c r="N41" s="52">
        <f t="shared" si="3"/>
        <v>124</v>
      </c>
      <c r="O41" s="45">
        <f t="shared" si="3"/>
        <v>0</v>
      </c>
      <c r="P41" s="53">
        <f t="shared" si="4"/>
        <v>124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58</v>
      </c>
      <c r="E42" s="48">
        <v>0</v>
      </c>
      <c r="F42" s="48">
        <v>2</v>
      </c>
      <c r="G42" s="55">
        <f t="shared" si="0"/>
        <v>60</v>
      </c>
      <c r="H42" s="47">
        <v>80</v>
      </c>
      <c r="I42" s="48">
        <v>0</v>
      </c>
      <c r="J42" s="49">
        <f t="shared" si="1"/>
        <v>80</v>
      </c>
      <c r="K42" s="54">
        <v>89</v>
      </c>
      <c r="L42" s="48">
        <v>2</v>
      </c>
      <c r="M42" s="55">
        <f t="shared" si="2"/>
        <v>91</v>
      </c>
      <c r="N42" s="54">
        <f t="shared" si="3"/>
        <v>169</v>
      </c>
      <c r="O42" s="48">
        <f t="shared" si="3"/>
        <v>2</v>
      </c>
      <c r="P42" s="55">
        <f t="shared" si="4"/>
        <v>171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3"/>
        <v>76</v>
      </c>
      <c r="O43" s="45">
        <f t="shared" si="3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28</v>
      </c>
      <c r="I44" s="48">
        <v>1</v>
      </c>
      <c r="J44" s="49">
        <f t="shared" si="1"/>
        <v>29</v>
      </c>
      <c r="K44" s="54">
        <v>29</v>
      </c>
      <c r="L44" s="48">
        <v>0</v>
      </c>
      <c r="M44" s="55">
        <f t="shared" si="2"/>
        <v>29</v>
      </c>
      <c r="N44" s="54">
        <f t="shared" si="3"/>
        <v>57</v>
      </c>
      <c r="O44" s="48">
        <f t="shared" si="3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74</v>
      </c>
      <c r="E45" s="45">
        <v>0</v>
      </c>
      <c r="F45" s="45">
        <v>0</v>
      </c>
      <c r="G45" s="53">
        <f t="shared" si="0"/>
        <v>74</v>
      </c>
      <c r="H45" s="44">
        <v>77</v>
      </c>
      <c r="I45" s="45">
        <v>0</v>
      </c>
      <c r="J45" s="46">
        <f t="shared" si="1"/>
        <v>77</v>
      </c>
      <c r="K45" s="52">
        <v>74</v>
      </c>
      <c r="L45" s="45">
        <v>0</v>
      </c>
      <c r="M45" s="53">
        <f t="shared" si="2"/>
        <v>74</v>
      </c>
      <c r="N45" s="52">
        <f t="shared" si="3"/>
        <v>151</v>
      </c>
      <c r="O45" s="45">
        <f t="shared" si="3"/>
        <v>0</v>
      </c>
      <c r="P45" s="53">
        <f t="shared" si="4"/>
        <v>151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68</v>
      </c>
      <c r="E46" s="48">
        <v>0</v>
      </c>
      <c r="F46" s="48">
        <v>0</v>
      </c>
      <c r="G46" s="55">
        <f t="shared" si="0"/>
        <v>68</v>
      </c>
      <c r="H46" s="47">
        <v>74</v>
      </c>
      <c r="I46" s="48">
        <v>0</v>
      </c>
      <c r="J46" s="49">
        <f t="shared" si="1"/>
        <v>74</v>
      </c>
      <c r="K46" s="54">
        <v>74</v>
      </c>
      <c r="L46" s="48">
        <v>0</v>
      </c>
      <c r="M46" s="55">
        <f t="shared" si="2"/>
        <v>74</v>
      </c>
      <c r="N46" s="54">
        <f t="shared" si="3"/>
        <v>148</v>
      </c>
      <c r="O46" s="48">
        <f t="shared" si="3"/>
        <v>0</v>
      </c>
      <c r="P46" s="55">
        <f t="shared" si="4"/>
        <v>148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38</v>
      </c>
      <c r="E47" s="45">
        <v>0</v>
      </c>
      <c r="F47" s="45">
        <v>0</v>
      </c>
      <c r="G47" s="53">
        <f t="shared" si="0"/>
        <v>38</v>
      </c>
      <c r="H47" s="44">
        <v>30</v>
      </c>
      <c r="I47" s="45">
        <v>0</v>
      </c>
      <c r="J47" s="46">
        <f t="shared" si="1"/>
        <v>30</v>
      </c>
      <c r="K47" s="52">
        <v>37</v>
      </c>
      <c r="L47" s="45">
        <v>0</v>
      </c>
      <c r="M47" s="53">
        <f t="shared" si="2"/>
        <v>37</v>
      </c>
      <c r="N47" s="52">
        <f t="shared" si="3"/>
        <v>67</v>
      </c>
      <c r="O47" s="45">
        <f t="shared" si="3"/>
        <v>0</v>
      </c>
      <c r="P47" s="53">
        <f t="shared" si="4"/>
        <v>67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3166</v>
      </c>
      <c r="E48" s="48">
        <f t="shared" ref="E48:P48" si="5">SUM(E5:E47)</f>
        <v>56</v>
      </c>
      <c r="F48" s="48">
        <f t="shared" si="5"/>
        <v>16</v>
      </c>
      <c r="G48" s="55">
        <f t="shared" si="5"/>
        <v>3238</v>
      </c>
      <c r="H48" s="47">
        <f t="shared" si="5"/>
        <v>3589</v>
      </c>
      <c r="I48" s="48">
        <f t="shared" si="5"/>
        <v>8</v>
      </c>
      <c r="J48" s="49">
        <f t="shared" si="5"/>
        <v>3597</v>
      </c>
      <c r="K48" s="54">
        <f t="shared" si="5"/>
        <v>3626</v>
      </c>
      <c r="L48" s="48">
        <f t="shared" si="5"/>
        <v>69</v>
      </c>
      <c r="M48" s="55">
        <f t="shared" si="5"/>
        <v>3695</v>
      </c>
      <c r="N48" s="54">
        <f t="shared" si="5"/>
        <v>7215</v>
      </c>
      <c r="O48" s="48">
        <f t="shared" si="5"/>
        <v>77</v>
      </c>
      <c r="P48" s="55">
        <f t="shared" si="5"/>
        <v>7292</v>
      </c>
    </row>
    <row r="49" spans="1:16" ht="16.5" customHeight="1" x14ac:dyDescent="0.25">
      <c r="A49" s="413" t="s">
        <v>49</v>
      </c>
      <c r="B49" s="414"/>
      <c r="C49" s="414"/>
      <c r="D49" s="56">
        <v>9</v>
      </c>
      <c r="E49" s="57">
        <v>-3</v>
      </c>
      <c r="F49" s="57">
        <v>0</v>
      </c>
      <c r="G49" s="58">
        <v>6</v>
      </c>
      <c r="H49" s="59">
        <v>-6</v>
      </c>
      <c r="I49" s="57">
        <v>-1</v>
      </c>
      <c r="J49" s="60">
        <v>-7</v>
      </c>
      <c r="K49" s="56">
        <v>-8</v>
      </c>
      <c r="L49" s="57">
        <v>-2</v>
      </c>
      <c r="M49" s="58">
        <v>-10</v>
      </c>
      <c r="N49" s="56">
        <v>-14</v>
      </c>
      <c r="O49" s="57">
        <v>-3</v>
      </c>
      <c r="P49" s="58">
        <v>-17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141">
    <tabColor rgb="FFFF99CC"/>
  </sheetPr>
  <dimension ref="A1:S49"/>
  <sheetViews>
    <sheetView topLeftCell="A34" workbookViewId="0">
      <selection activeCell="F49" sqref="F49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105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>SUM(D5:F5)</f>
        <v>68</v>
      </c>
      <c r="H5" s="44">
        <v>92</v>
      </c>
      <c r="I5" s="45">
        <v>0</v>
      </c>
      <c r="J5" s="46">
        <f>SUM(H5:I5)</f>
        <v>92</v>
      </c>
      <c r="K5" s="52">
        <v>80</v>
      </c>
      <c r="L5" s="45">
        <v>0</v>
      </c>
      <c r="M5" s="53">
        <f>SUM(K5:L5)</f>
        <v>80</v>
      </c>
      <c r="N5" s="52">
        <f>H5+K5</f>
        <v>172</v>
      </c>
      <c r="O5" s="45">
        <f>I5+L5</f>
        <v>0</v>
      </c>
      <c r="P5" s="53">
        <f>SUM(N5:O5)</f>
        <v>172</v>
      </c>
    </row>
    <row r="6" spans="1:19" ht="16.5" customHeight="1" x14ac:dyDescent="0.25">
      <c r="A6" s="39">
        <v>2</v>
      </c>
      <c r="B6" s="40" t="s">
        <v>9</v>
      </c>
      <c r="C6" s="40"/>
      <c r="D6" s="54">
        <v>202</v>
      </c>
      <c r="E6" s="48">
        <v>29</v>
      </c>
      <c r="F6" s="48">
        <v>0</v>
      </c>
      <c r="G6" s="55">
        <f t="shared" ref="G6:G47" si="0">SUM(D6:F6)</f>
        <v>231</v>
      </c>
      <c r="H6" s="47">
        <v>244</v>
      </c>
      <c r="I6" s="48">
        <v>2</v>
      </c>
      <c r="J6" s="49">
        <f t="shared" ref="J6:J47" si="1">SUM(H6:I6)</f>
        <v>246</v>
      </c>
      <c r="K6" s="54">
        <v>254</v>
      </c>
      <c r="L6" s="48">
        <v>27</v>
      </c>
      <c r="M6" s="55">
        <f t="shared" ref="M6:M47" si="2">SUM(K6:L6)</f>
        <v>281</v>
      </c>
      <c r="N6" s="54">
        <f t="shared" ref="N6:O47" si="3">H6+K6</f>
        <v>498</v>
      </c>
      <c r="O6" s="48">
        <f t="shared" si="3"/>
        <v>29</v>
      </c>
      <c r="P6" s="55">
        <f t="shared" ref="P6:P47" si="4">SUM(N6:O6)</f>
        <v>527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331</v>
      </c>
      <c r="E7" s="45">
        <v>1</v>
      </c>
      <c r="F7" s="45">
        <v>1</v>
      </c>
      <c r="G7" s="53">
        <f t="shared" si="0"/>
        <v>333</v>
      </c>
      <c r="H7" s="44">
        <v>338</v>
      </c>
      <c r="I7" s="45">
        <v>1</v>
      </c>
      <c r="J7" s="46">
        <f t="shared" si="1"/>
        <v>339</v>
      </c>
      <c r="K7" s="52">
        <v>280</v>
      </c>
      <c r="L7" s="45">
        <v>2</v>
      </c>
      <c r="M7" s="53">
        <f t="shared" si="2"/>
        <v>282</v>
      </c>
      <c r="N7" s="52">
        <f t="shared" si="3"/>
        <v>618</v>
      </c>
      <c r="O7" s="45">
        <f t="shared" si="3"/>
        <v>3</v>
      </c>
      <c r="P7" s="53">
        <f t="shared" si="4"/>
        <v>621</v>
      </c>
    </row>
    <row r="8" spans="1:19" ht="16.5" customHeight="1" x14ac:dyDescent="0.25">
      <c r="A8" s="39">
        <v>4</v>
      </c>
      <c r="B8" s="40" t="s">
        <v>7</v>
      </c>
      <c r="C8" s="40"/>
      <c r="D8" s="54">
        <v>65</v>
      </c>
      <c r="E8" s="48">
        <v>1</v>
      </c>
      <c r="F8" s="48">
        <v>1</v>
      </c>
      <c r="G8" s="55">
        <f t="shared" si="0"/>
        <v>67</v>
      </c>
      <c r="H8" s="47">
        <v>67</v>
      </c>
      <c r="I8" s="48">
        <v>1</v>
      </c>
      <c r="J8" s="49">
        <f t="shared" si="1"/>
        <v>68</v>
      </c>
      <c r="K8" s="54">
        <v>73</v>
      </c>
      <c r="L8" s="48">
        <v>3</v>
      </c>
      <c r="M8" s="55">
        <f t="shared" si="2"/>
        <v>76</v>
      </c>
      <c r="N8" s="54">
        <f t="shared" si="3"/>
        <v>140</v>
      </c>
      <c r="O8" s="48">
        <f t="shared" si="3"/>
        <v>4</v>
      </c>
      <c r="P8" s="55">
        <f t="shared" si="4"/>
        <v>144</v>
      </c>
    </row>
    <row r="9" spans="1:19" ht="16.5" customHeight="1" x14ac:dyDescent="0.25">
      <c r="A9" s="37">
        <v>5</v>
      </c>
      <c r="B9" s="38" t="s">
        <v>5</v>
      </c>
      <c r="C9" s="38"/>
      <c r="D9" s="52">
        <v>46</v>
      </c>
      <c r="E9" s="45">
        <v>0</v>
      </c>
      <c r="F9" s="45">
        <v>0</v>
      </c>
      <c r="G9" s="53">
        <f t="shared" si="0"/>
        <v>46</v>
      </c>
      <c r="H9" s="44">
        <v>59</v>
      </c>
      <c r="I9" s="45">
        <v>0</v>
      </c>
      <c r="J9" s="46">
        <f t="shared" si="1"/>
        <v>59</v>
      </c>
      <c r="K9" s="52">
        <v>63</v>
      </c>
      <c r="L9" s="45">
        <v>0</v>
      </c>
      <c r="M9" s="53">
        <f t="shared" si="2"/>
        <v>63</v>
      </c>
      <c r="N9" s="52">
        <f t="shared" si="3"/>
        <v>122</v>
      </c>
      <c r="O9" s="45">
        <f t="shared" si="3"/>
        <v>0</v>
      </c>
      <c r="P9" s="53">
        <f t="shared" si="4"/>
        <v>122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257</v>
      </c>
      <c r="E10" s="48">
        <v>0</v>
      </c>
      <c r="F10" s="48">
        <v>4</v>
      </c>
      <c r="G10" s="55">
        <f t="shared" si="0"/>
        <v>261</v>
      </c>
      <c r="H10" s="47">
        <v>340</v>
      </c>
      <c r="I10" s="48">
        <v>1</v>
      </c>
      <c r="J10" s="49">
        <f t="shared" si="1"/>
        <v>341</v>
      </c>
      <c r="K10" s="54">
        <v>359</v>
      </c>
      <c r="L10" s="48">
        <v>3</v>
      </c>
      <c r="M10" s="55">
        <f t="shared" si="2"/>
        <v>362</v>
      </c>
      <c r="N10" s="54">
        <f t="shared" si="3"/>
        <v>699</v>
      </c>
      <c r="O10" s="48">
        <f t="shared" si="3"/>
        <v>4</v>
      </c>
      <c r="P10" s="55">
        <f t="shared" si="4"/>
        <v>703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48</v>
      </c>
      <c r="E11" s="45">
        <v>0</v>
      </c>
      <c r="F11" s="45">
        <v>0</v>
      </c>
      <c r="G11" s="53">
        <f t="shared" si="0"/>
        <v>48</v>
      </c>
      <c r="H11" s="44">
        <v>46</v>
      </c>
      <c r="I11" s="45">
        <v>0</v>
      </c>
      <c r="J11" s="46">
        <f t="shared" si="1"/>
        <v>46</v>
      </c>
      <c r="K11" s="52">
        <v>55</v>
      </c>
      <c r="L11" s="45">
        <v>0</v>
      </c>
      <c r="M11" s="53">
        <f t="shared" si="2"/>
        <v>55</v>
      </c>
      <c r="N11" s="52">
        <f t="shared" si="3"/>
        <v>101</v>
      </c>
      <c r="O11" s="45">
        <f t="shared" si="3"/>
        <v>0</v>
      </c>
      <c r="P11" s="53">
        <f t="shared" si="4"/>
        <v>101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49</v>
      </c>
      <c r="E12" s="48">
        <v>0</v>
      </c>
      <c r="F12" s="48">
        <v>0</v>
      </c>
      <c r="G12" s="55">
        <f t="shared" si="0"/>
        <v>49</v>
      </c>
      <c r="H12" s="47">
        <v>47</v>
      </c>
      <c r="I12" s="48">
        <v>0</v>
      </c>
      <c r="J12" s="49">
        <f t="shared" si="1"/>
        <v>47</v>
      </c>
      <c r="K12" s="54">
        <v>46</v>
      </c>
      <c r="L12" s="48">
        <v>0</v>
      </c>
      <c r="M12" s="55">
        <f t="shared" si="2"/>
        <v>46</v>
      </c>
      <c r="N12" s="54">
        <f t="shared" si="3"/>
        <v>93</v>
      </c>
      <c r="O12" s="48">
        <f t="shared" si="3"/>
        <v>0</v>
      </c>
      <c r="P12" s="55">
        <f t="shared" si="4"/>
        <v>93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69</v>
      </c>
      <c r="E13" s="45">
        <v>0</v>
      </c>
      <c r="F13" s="45">
        <v>0</v>
      </c>
      <c r="G13" s="53">
        <f t="shared" si="0"/>
        <v>69</v>
      </c>
      <c r="H13" s="44">
        <v>83</v>
      </c>
      <c r="I13" s="45">
        <v>0</v>
      </c>
      <c r="J13" s="46">
        <f t="shared" si="1"/>
        <v>83</v>
      </c>
      <c r="K13" s="52">
        <v>79</v>
      </c>
      <c r="L13" s="45">
        <v>0</v>
      </c>
      <c r="M13" s="53">
        <f t="shared" si="2"/>
        <v>79</v>
      </c>
      <c r="N13" s="52">
        <f t="shared" si="3"/>
        <v>162</v>
      </c>
      <c r="O13" s="45">
        <f t="shared" si="3"/>
        <v>0</v>
      </c>
      <c r="P13" s="53">
        <f t="shared" si="4"/>
        <v>162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89</v>
      </c>
      <c r="E14" s="48">
        <v>8</v>
      </c>
      <c r="F14" s="48">
        <v>0</v>
      </c>
      <c r="G14" s="55">
        <f t="shared" si="0"/>
        <v>97</v>
      </c>
      <c r="H14" s="47">
        <v>116</v>
      </c>
      <c r="I14" s="48">
        <v>2</v>
      </c>
      <c r="J14" s="49">
        <f t="shared" si="1"/>
        <v>118</v>
      </c>
      <c r="K14" s="54">
        <v>126</v>
      </c>
      <c r="L14" s="48">
        <v>8</v>
      </c>
      <c r="M14" s="55">
        <f t="shared" si="2"/>
        <v>134</v>
      </c>
      <c r="N14" s="54">
        <f t="shared" si="3"/>
        <v>242</v>
      </c>
      <c r="O14" s="48">
        <f t="shared" si="3"/>
        <v>10</v>
      </c>
      <c r="P14" s="55">
        <f t="shared" si="4"/>
        <v>252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152</v>
      </c>
      <c r="E15" s="45">
        <v>1</v>
      </c>
      <c r="F15" s="45">
        <v>0</v>
      </c>
      <c r="G15" s="53">
        <f t="shared" si="0"/>
        <v>153</v>
      </c>
      <c r="H15" s="44">
        <v>186</v>
      </c>
      <c r="I15" s="45">
        <v>0</v>
      </c>
      <c r="J15" s="46">
        <f t="shared" si="1"/>
        <v>186</v>
      </c>
      <c r="K15" s="52">
        <v>190</v>
      </c>
      <c r="L15" s="45">
        <v>1</v>
      </c>
      <c r="M15" s="53">
        <f t="shared" si="2"/>
        <v>191</v>
      </c>
      <c r="N15" s="52">
        <f t="shared" si="3"/>
        <v>376</v>
      </c>
      <c r="O15" s="45">
        <f t="shared" si="3"/>
        <v>1</v>
      </c>
      <c r="P15" s="53">
        <f t="shared" si="4"/>
        <v>377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52</v>
      </c>
      <c r="E16" s="48">
        <v>1</v>
      </c>
      <c r="F16" s="48">
        <v>0</v>
      </c>
      <c r="G16" s="55">
        <f t="shared" si="0"/>
        <v>53</v>
      </c>
      <c r="H16" s="47">
        <v>57</v>
      </c>
      <c r="I16" s="48">
        <v>1</v>
      </c>
      <c r="J16" s="49">
        <f t="shared" si="1"/>
        <v>58</v>
      </c>
      <c r="K16" s="54">
        <v>54</v>
      </c>
      <c r="L16" s="48">
        <v>0</v>
      </c>
      <c r="M16" s="55">
        <f t="shared" si="2"/>
        <v>54</v>
      </c>
      <c r="N16" s="54">
        <f t="shared" si="3"/>
        <v>111</v>
      </c>
      <c r="O16" s="48">
        <f t="shared" si="3"/>
        <v>1</v>
      </c>
      <c r="P16" s="55">
        <f t="shared" si="4"/>
        <v>112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81</v>
      </c>
      <c r="L17" s="45">
        <v>0</v>
      </c>
      <c r="M17" s="53">
        <f t="shared" si="2"/>
        <v>81</v>
      </c>
      <c r="N17" s="52">
        <f t="shared" si="3"/>
        <v>150</v>
      </c>
      <c r="O17" s="45">
        <f t="shared" si="3"/>
        <v>0</v>
      </c>
      <c r="P17" s="53">
        <f t="shared" si="4"/>
        <v>150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32</v>
      </c>
      <c r="E18" s="48">
        <v>0</v>
      </c>
      <c r="F18" s="48">
        <v>0</v>
      </c>
      <c r="G18" s="55">
        <f t="shared" si="0"/>
        <v>32</v>
      </c>
      <c r="H18" s="47">
        <v>29</v>
      </c>
      <c r="I18" s="48">
        <v>0</v>
      </c>
      <c r="J18" s="49">
        <f t="shared" si="1"/>
        <v>29</v>
      </c>
      <c r="K18" s="54">
        <v>38</v>
      </c>
      <c r="L18" s="48">
        <v>0</v>
      </c>
      <c r="M18" s="55">
        <f t="shared" si="2"/>
        <v>38</v>
      </c>
      <c r="N18" s="54">
        <f t="shared" si="3"/>
        <v>67</v>
      </c>
      <c r="O18" s="48">
        <f t="shared" si="3"/>
        <v>0</v>
      </c>
      <c r="P18" s="55">
        <f t="shared" si="4"/>
        <v>67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30</v>
      </c>
      <c r="E19" s="45">
        <v>0</v>
      </c>
      <c r="F19" s="45">
        <v>0</v>
      </c>
      <c r="G19" s="53">
        <f t="shared" si="0"/>
        <v>30</v>
      </c>
      <c r="H19" s="44">
        <v>30</v>
      </c>
      <c r="I19" s="45">
        <v>0</v>
      </c>
      <c r="J19" s="46">
        <f t="shared" si="1"/>
        <v>30</v>
      </c>
      <c r="K19" s="52">
        <v>41</v>
      </c>
      <c r="L19" s="45">
        <v>0</v>
      </c>
      <c r="M19" s="53">
        <f t="shared" si="2"/>
        <v>41</v>
      </c>
      <c r="N19" s="52">
        <f t="shared" si="3"/>
        <v>71</v>
      </c>
      <c r="O19" s="45">
        <f t="shared" si="3"/>
        <v>0</v>
      </c>
      <c r="P19" s="53">
        <f t="shared" si="4"/>
        <v>71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43</v>
      </c>
      <c r="E20" s="48">
        <v>0</v>
      </c>
      <c r="F20" s="48">
        <v>0</v>
      </c>
      <c r="G20" s="55">
        <f t="shared" si="0"/>
        <v>43</v>
      </c>
      <c r="H20" s="47">
        <v>57</v>
      </c>
      <c r="I20" s="48">
        <v>0</v>
      </c>
      <c r="J20" s="49">
        <f t="shared" si="1"/>
        <v>57</v>
      </c>
      <c r="K20" s="54">
        <v>47</v>
      </c>
      <c r="L20" s="48">
        <v>0</v>
      </c>
      <c r="M20" s="55">
        <f t="shared" si="2"/>
        <v>47</v>
      </c>
      <c r="N20" s="54">
        <v>104</v>
      </c>
      <c r="O20" s="48">
        <f t="shared" si="3"/>
        <v>0</v>
      </c>
      <c r="P20" s="55">
        <f t="shared" si="4"/>
        <v>104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23</v>
      </c>
      <c r="E21" s="45">
        <v>0</v>
      </c>
      <c r="F21" s="45">
        <v>1</v>
      </c>
      <c r="G21" s="53">
        <f t="shared" si="0"/>
        <v>24</v>
      </c>
      <c r="H21" s="44">
        <v>28</v>
      </c>
      <c r="I21" s="45">
        <v>0</v>
      </c>
      <c r="J21" s="46">
        <f t="shared" si="1"/>
        <v>28</v>
      </c>
      <c r="K21" s="52">
        <v>26</v>
      </c>
      <c r="L21" s="45">
        <v>1</v>
      </c>
      <c r="M21" s="53">
        <f t="shared" si="2"/>
        <v>27</v>
      </c>
      <c r="N21" s="52">
        <f t="shared" si="3"/>
        <v>54</v>
      </c>
      <c r="O21" s="45">
        <f t="shared" si="3"/>
        <v>1</v>
      </c>
      <c r="P21" s="53">
        <f t="shared" si="4"/>
        <v>55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28</v>
      </c>
      <c r="E22" s="48">
        <v>0</v>
      </c>
      <c r="F22" s="48">
        <v>0</v>
      </c>
      <c r="G22" s="55">
        <f t="shared" si="0"/>
        <v>28</v>
      </c>
      <c r="H22" s="47">
        <v>33</v>
      </c>
      <c r="I22" s="48">
        <v>0</v>
      </c>
      <c r="J22" s="49">
        <f t="shared" si="1"/>
        <v>33</v>
      </c>
      <c r="K22" s="54">
        <v>33</v>
      </c>
      <c r="L22" s="48">
        <v>0</v>
      </c>
      <c r="M22" s="55">
        <f t="shared" si="2"/>
        <v>33</v>
      </c>
      <c r="N22" s="54">
        <f t="shared" si="3"/>
        <v>66</v>
      </c>
      <c r="O22" s="48">
        <f t="shared" si="3"/>
        <v>0</v>
      </c>
      <c r="P22" s="55">
        <f t="shared" si="4"/>
        <v>66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0"/>
        <v>9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20</v>
      </c>
      <c r="E24" s="48">
        <v>0</v>
      </c>
      <c r="F24" s="48">
        <v>1</v>
      </c>
      <c r="G24" s="55">
        <f t="shared" si="0"/>
        <v>21</v>
      </c>
      <c r="H24" s="47">
        <v>22</v>
      </c>
      <c r="I24" s="48">
        <v>0</v>
      </c>
      <c r="J24" s="49">
        <f t="shared" si="1"/>
        <v>22</v>
      </c>
      <c r="K24" s="54">
        <v>20</v>
      </c>
      <c r="L24" s="48">
        <v>1</v>
      </c>
      <c r="M24" s="55">
        <f t="shared" si="2"/>
        <v>21</v>
      </c>
      <c r="N24" s="54">
        <f t="shared" si="3"/>
        <v>42</v>
      </c>
      <c r="O24" s="48">
        <f t="shared" si="3"/>
        <v>1</v>
      </c>
      <c r="P24" s="55">
        <f t="shared" si="4"/>
        <v>43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40</v>
      </c>
      <c r="I25" s="45">
        <v>0</v>
      </c>
      <c r="J25" s="46">
        <f t="shared" si="1"/>
        <v>40</v>
      </c>
      <c r="K25" s="52">
        <v>37</v>
      </c>
      <c r="L25" s="45">
        <v>0</v>
      </c>
      <c r="M25" s="53">
        <f t="shared" si="2"/>
        <v>37</v>
      </c>
      <c r="N25" s="52">
        <f t="shared" si="3"/>
        <v>77</v>
      </c>
      <c r="O25" s="45">
        <f t="shared" si="3"/>
        <v>0</v>
      </c>
      <c r="P25" s="53">
        <f t="shared" si="4"/>
        <v>77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36</v>
      </c>
      <c r="E26" s="48">
        <v>0</v>
      </c>
      <c r="F26" s="48">
        <v>0</v>
      </c>
      <c r="G26" s="55">
        <f t="shared" si="0"/>
        <v>36</v>
      </c>
      <c r="H26" s="47">
        <v>44</v>
      </c>
      <c r="I26" s="48">
        <v>0</v>
      </c>
      <c r="J26" s="49">
        <f t="shared" si="1"/>
        <v>44</v>
      </c>
      <c r="K26" s="54">
        <v>45</v>
      </c>
      <c r="L26" s="48">
        <v>0</v>
      </c>
      <c r="M26" s="55">
        <f t="shared" si="2"/>
        <v>45</v>
      </c>
      <c r="N26" s="54">
        <f t="shared" si="3"/>
        <v>89</v>
      </c>
      <c r="O26" s="48">
        <f t="shared" si="3"/>
        <v>0</v>
      </c>
      <c r="P26" s="55">
        <f t="shared" si="4"/>
        <v>89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37</v>
      </c>
      <c r="E27" s="45">
        <v>0</v>
      </c>
      <c r="F27" s="45">
        <v>0</v>
      </c>
      <c r="G27" s="53">
        <f t="shared" si="0"/>
        <v>37</v>
      </c>
      <c r="H27" s="44">
        <v>36</v>
      </c>
      <c r="I27" s="45">
        <v>0</v>
      </c>
      <c r="J27" s="46">
        <f t="shared" si="1"/>
        <v>36</v>
      </c>
      <c r="K27" s="52">
        <v>27</v>
      </c>
      <c r="L27" s="45">
        <v>0</v>
      </c>
      <c r="M27" s="53">
        <f t="shared" si="2"/>
        <v>27</v>
      </c>
      <c r="N27" s="52">
        <f t="shared" si="3"/>
        <v>63</v>
      </c>
      <c r="O27" s="45">
        <f t="shared" si="3"/>
        <v>0</v>
      </c>
      <c r="P27" s="53">
        <f t="shared" si="4"/>
        <v>63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51</v>
      </c>
      <c r="E28" s="48">
        <v>0</v>
      </c>
      <c r="F28" s="48">
        <v>0</v>
      </c>
      <c r="G28" s="55">
        <f t="shared" si="0"/>
        <v>51</v>
      </c>
      <c r="H28" s="47">
        <v>52</v>
      </c>
      <c r="I28" s="48">
        <v>0</v>
      </c>
      <c r="J28" s="49">
        <f t="shared" si="1"/>
        <v>52</v>
      </c>
      <c r="K28" s="54">
        <v>61</v>
      </c>
      <c r="L28" s="48">
        <v>0</v>
      </c>
      <c r="M28" s="55">
        <f t="shared" si="2"/>
        <v>61</v>
      </c>
      <c r="N28" s="54">
        <f t="shared" si="3"/>
        <v>113</v>
      </c>
      <c r="O28" s="48">
        <f t="shared" si="3"/>
        <v>0</v>
      </c>
      <c r="P28" s="55">
        <f t="shared" si="4"/>
        <v>113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62</v>
      </c>
      <c r="E29" s="45">
        <v>1</v>
      </c>
      <c r="F29" s="45">
        <v>0</v>
      </c>
      <c r="G29" s="53">
        <f t="shared" si="0"/>
        <v>63</v>
      </c>
      <c r="H29" s="44">
        <v>63</v>
      </c>
      <c r="I29" s="45">
        <v>0</v>
      </c>
      <c r="J29" s="46">
        <f t="shared" si="1"/>
        <v>63</v>
      </c>
      <c r="K29" s="52">
        <v>69</v>
      </c>
      <c r="L29" s="45">
        <v>1</v>
      </c>
      <c r="M29" s="53">
        <f t="shared" si="2"/>
        <v>70</v>
      </c>
      <c r="N29" s="52">
        <f t="shared" si="3"/>
        <v>132</v>
      </c>
      <c r="O29" s="45">
        <f t="shared" si="3"/>
        <v>1</v>
      </c>
      <c r="P29" s="53">
        <f t="shared" si="4"/>
        <v>133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35</v>
      </c>
      <c r="E30" s="48">
        <v>0</v>
      </c>
      <c r="F30" s="48">
        <v>0</v>
      </c>
      <c r="G30" s="55">
        <f t="shared" si="0"/>
        <v>35</v>
      </c>
      <c r="H30" s="47">
        <v>44</v>
      </c>
      <c r="I30" s="48">
        <v>0</v>
      </c>
      <c r="J30" s="49">
        <f t="shared" si="1"/>
        <v>44</v>
      </c>
      <c r="K30" s="54">
        <v>43</v>
      </c>
      <c r="L30" s="48">
        <v>0</v>
      </c>
      <c r="M30" s="55">
        <f t="shared" si="2"/>
        <v>43</v>
      </c>
      <c r="N30" s="54">
        <f t="shared" si="3"/>
        <v>87</v>
      </c>
      <c r="O30" s="48">
        <f t="shared" si="3"/>
        <v>0</v>
      </c>
      <c r="P30" s="55">
        <f t="shared" si="4"/>
        <v>87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273</v>
      </c>
      <c r="E31" s="45">
        <v>1</v>
      </c>
      <c r="F31" s="45">
        <v>0</v>
      </c>
      <c r="G31" s="53">
        <f t="shared" si="0"/>
        <v>274</v>
      </c>
      <c r="H31" s="44">
        <v>274</v>
      </c>
      <c r="I31" s="45">
        <v>0</v>
      </c>
      <c r="J31" s="46">
        <f t="shared" si="1"/>
        <v>274</v>
      </c>
      <c r="K31" s="52">
        <v>301</v>
      </c>
      <c r="L31" s="45">
        <v>1</v>
      </c>
      <c r="M31" s="53">
        <f t="shared" si="2"/>
        <v>302</v>
      </c>
      <c r="N31" s="52">
        <f t="shared" si="3"/>
        <v>575</v>
      </c>
      <c r="O31" s="45">
        <f t="shared" si="3"/>
        <v>1</v>
      </c>
      <c r="P31" s="53">
        <f t="shared" si="4"/>
        <v>576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48</v>
      </c>
      <c r="E32" s="48">
        <v>0</v>
      </c>
      <c r="F32" s="48">
        <v>1</v>
      </c>
      <c r="G32" s="55">
        <f t="shared" si="0"/>
        <v>49</v>
      </c>
      <c r="H32" s="47">
        <v>45</v>
      </c>
      <c r="I32" s="48">
        <v>0</v>
      </c>
      <c r="J32" s="49">
        <f t="shared" si="1"/>
        <v>45</v>
      </c>
      <c r="K32" s="54">
        <v>54</v>
      </c>
      <c r="L32" s="48">
        <v>1</v>
      </c>
      <c r="M32" s="55">
        <f t="shared" si="2"/>
        <v>55</v>
      </c>
      <c r="N32" s="54">
        <f t="shared" si="3"/>
        <v>99</v>
      </c>
      <c r="O32" s="48">
        <f t="shared" si="3"/>
        <v>1</v>
      </c>
      <c r="P32" s="55">
        <f t="shared" si="4"/>
        <v>100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36</v>
      </c>
      <c r="E33" s="45">
        <v>0</v>
      </c>
      <c r="F33" s="45">
        <v>0</v>
      </c>
      <c r="G33" s="53">
        <f t="shared" si="0"/>
        <v>36</v>
      </c>
      <c r="H33" s="44">
        <v>36</v>
      </c>
      <c r="I33" s="45">
        <v>0</v>
      </c>
      <c r="J33" s="46">
        <f t="shared" si="1"/>
        <v>36</v>
      </c>
      <c r="K33" s="52">
        <v>40</v>
      </c>
      <c r="L33" s="45">
        <v>0</v>
      </c>
      <c r="M33" s="53">
        <f t="shared" si="2"/>
        <v>40</v>
      </c>
      <c r="N33" s="52">
        <f t="shared" si="3"/>
        <v>76</v>
      </c>
      <c r="O33" s="45">
        <f t="shared" si="3"/>
        <v>0</v>
      </c>
      <c r="P33" s="53">
        <f t="shared" si="4"/>
        <v>76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62</v>
      </c>
      <c r="E34" s="48">
        <v>0</v>
      </c>
      <c r="F34" s="48">
        <v>0</v>
      </c>
      <c r="G34" s="55">
        <f t="shared" si="0"/>
        <v>62</v>
      </c>
      <c r="H34" s="47">
        <v>66</v>
      </c>
      <c r="I34" s="48">
        <v>0</v>
      </c>
      <c r="J34" s="49">
        <f t="shared" si="1"/>
        <v>66</v>
      </c>
      <c r="K34" s="54">
        <v>80</v>
      </c>
      <c r="L34" s="48">
        <v>0</v>
      </c>
      <c r="M34" s="55">
        <f t="shared" si="2"/>
        <v>80</v>
      </c>
      <c r="N34" s="54">
        <f t="shared" si="3"/>
        <v>146</v>
      </c>
      <c r="O34" s="48">
        <f t="shared" si="3"/>
        <v>0</v>
      </c>
      <c r="P34" s="55">
        <f t="shared" si="4"/>
        <v>146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108</v>
      </c>
      <c r="E35" s="45">
        <v>0</v>
      </c>
      <c r="F35" s="45">
        <v>1</v>
      </c>
      <c r="G35" s="53">
        <f t="shared" si="0"/>
        <v>109</v>
      </c>
      <c r="H35" s="44">
        <v>138</v>
      </c>
      <c r="I35" s="45">
        <v>0</v>
      </c>
      <c r="J35" s="46">
        <f t="shared" si="1"/>
        <v>138</v>
      </c>
      <c r="K35" s="52">
        <v>133</v>
      </c>
      <c r="L35" s="45">
        <v>1</v>
      </c>
      <c r="M35" s="53">
        <f t="shared" si="2"/>
        <v>134</v>
      </c>
      <c r="N35" s="52">
        <f t="shared" si="3"/>
        <v>271</v>
      </c>
      <c r="O35" s="45">
        <f t="shared" si="3"/>
        <v>1</v>
      </c>
      <c r="P35" s="53">
        <f t="shared" si="4"/>
        <v>272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105</v>
      </c>
      <c r="E36" s="48">
        <v>0</v>
      </c>
      <c r="F36" s="48">
        <v>2</v>
      </c>
      <c r="G36" s="55">
        <f t="shared" si="0"/>
        <v>107</v>
      </c>
      <c r="H36" s="47">
        <v>142</v>
      </c>
      <c r="I36" s="48">
        <v>0</v>
      </c>
      <c r="J36" s="49">
        <f t="shared" si="1"/>
        <v>142</v>
      </c>
      <c r="K36" s="54">
        <v>113</v>
      </c>
      <c r="L36" s="48">
        <v>2</v>
      </c>
      <c r="M36" s="55">
        <f t="shared" si="2"/>
        <v>115</v>
      </c>
      <c r="N36" s="54">
        <f t="shared" si="3"/>
        <v>255</v>
      </c>
      <c r="O36" s="48">
        <f t="shared" si="3"/>
        <v>2</v>
      </c>
      <c r="P36" s="55">
        <f t="shared" si="4"/>
        <v>257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119</v>
      </c>
      <c r="E37" s="45">
        <v>16</v>
      </c>
      <c r="F37" s="45">
        <v>0</v>
      </c>
      <c r="G37" s="53">
        <f t="shared" si="0"/>
        <v>135</v>
      </c>
      <c r="H37" s="44">
        <v>144</v>
      </c>
      <c r="I37" s="45">
        <v>0</v>
      </c>
      <c r="J37" s="46">
        <f t="shared" si="1"/>
        <v>144</v>
      </c>
      <c r="K37" s="52">
        <v>129</v>
      </c>
      <c r="L37" s="45">
        <v>16</v>
      </c>
      <c r="M37" s="53">
        <f t="shared" si="2"/>
        <v>145</v>
      </c>
      <c r="N37" s="52">
        <f t="shared" si="3"/>
        <v>273</v>
      </c>
      <c r="O37" s="45">
        <f t="shared" si="3"/>
        <v>16</v>
      </c>
      <c r="P37" s="53">
        <f t="shared" si="4"/>
        <v>289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56</v>
      </c>
      <c r="E38" s="48">
        <v>0</v>
      </c>
      <c r="F38" s="48">
        <v>0</v>
      </c>
      <c r="G38" s="55">
        <f t="shared" si="0"/>
        <v>56</v>
      </c>
      <c r="H38" s="47">
        <v>63</v>
      </c>
      <c r="I38" s="48">
        <v>0</v>
      </c>
      <c r="J38" s="49">
        <f t="shared" si="1"/>
        <v>63</v>
      </c>
      <c r="K38" s="54">
        <v>58</v>
      </c>
      <c r="L38" s="48">
        <v>0</v>
      </c>
      <c r="M38" s="55">
        <f t="shared" si="2"/>
        <v>58</v>
      </c>
      <c r="N38" s="54">
        <f t="shared" si="3"/>
        <v>121</v>
      </c>
      <c r="O38" s="48">
        <f t="shared" si="3"/>
        <v>0</v>
      </c>
      <c r="P38" s="55">
        <f t="shared" si="4"/>
        <v>121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47</v>
      </c>
      <c r="E39" s="45">
        <v>0</v>
      </c>
      <c r="F39" s="45">
        <v>1</v>
      </c>
      <c r="G39" s="53">
        <f t="shared" si="0"/>
        <v>48</v>
      </c>
      <c r="H39" s="44">
        <v>49</v>
      </c>
      <c r="I39" s="45">
        <v>0</v>
      </c>
      <c r="J39" s="46">
        <f t="shared" si="1"/>
        <v>49</v>
      </c>
      <c r="K39" s="52">
        <v>46</v>
      </c>
      <c r="L39" s="45">
        <v>1</v>
      </c>
      <c r="M39" s="53">
        <f t="shared" si="2"/>
        <v>47</v>
      </c>
      <c r="N39" s="52">
        <f t="shared" si="3"/>
        <v>95</v>
      </c>
      <c r="O39" s="45">
        <f t="shared" si="3"/>
        <v>1</v>
      </c>
      <c r="P39" s="53">
        <f t="shared" si="4"/>
        <v>96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22</v>
      </c>
      <c r="E40" s="48">
        <v>0</v>
      </c>
      <c r="F40" s="48">
        <v>0</v>
      </c>
      <c r="G40" s="55">
        <f t="shared" si="0"/>
        <v>22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3"/>
        <v>53</v>
      </c>
      <c r="O40" s="48">
        <f t="shared" si="3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53</v>
      </c>
      <c r="E41" s="45">
        <v>0</v>
      </c>
      <c r="F41" s="45">
        <v>0</v>
      </c>
      <c r="G41" s="53">
        <f t="shared" si="0"/>
        <v>53</v>
      </c>
      <c r="H41" s="44">
        <v>51</v>
      </c>
      <c r="I41" s="45">
        <v>0</v>
      </c>
      <c r="J41" s="46">
        <f t="shared" si="1"/>
        <v>51</v>
      </c>
      <c r="K41" s="52">
        <v>75</v>
      </c>
      <c r="L41" s="45">
        <v>0</v>
      </c>
      <c r="M41" s="53">
        <f t="shared" si="2"/>
        <v>75</v>
      </c>
      <c r="N41" s="52">
        <f t="shared" si="3"/>
        <v>126</v>
      </c>
      <c r="O41" s="45">
        <f t="shared" si="3"/>
        <v>0</v>
      </c>
      <c r="P41" s="53">
        <f t="shared" si="4"/>
        <v>126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58</v>
      </c>
      <c r="E42" s="48">
        <v>0</v>
      </c>
      <c r="F42" s="48">
        <v>2</v>
      </c>
      <c r="G42" s="55">
        <f t="shared" si="0"/>
        <v>60</v>
      </c>
      <c r="H42" s="47">
        <v>81</v>
      </c>
      <c r="I42" s="48">
        <v>0</v>
      </c>
      <c r="J42" s="49">
        <f t="shared" si="1"/>
        <v>81</v>
      </c>
      <c r="K42" s="54">
        <v>89</v>
      </c>
      <c r="L42" s="48">
        <v>2</v>
      </c>
      <c r="M42" s="55">
        <f t="shared" si="2"/>
        <v>91</v>
      </c>
      <c r="N42" s="54">
        <f t="shared" si="3"/>
        <v>170</v>
      </c>
      <c r="O42" s="48">
        <f t="shared" si="3"/>
        <v>2</v>
      </c>
      <c r="P42" s="55">
        <f t="shared" si="4"/>
        <v>172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40</v>
      </c>
      <c r="E43" s="45">
        <v>0</v>
      </c>
      <c r="F43" s="45">
        <v>0</v>
      </c>
      <c r="G43" s="53">
        <f t="shared" si="0"/>
        <v>40</v>
      </c>
      <c r="H43" s="44">
        <v>39</v>
      </c>
      <c r="I43" s="45">
        <v>0</v>
      </c>
      <c r="J43" s="46">
        <f t="shared" si="1"/>
        <v>39</v>
      </c>
      <c r="K43" s="52">
        <v>38</v>
      </c>
      <c r="L43" s="45">
        <v>0</v>
      </c>
      <c r="M43" s="53">
        <f t="shared" si="2"/>
        <v>38</v>
      </c>
      <c r="N43" s="52">
        <f t="shared" si="3"/>
        <v>77</v>
      </c>
      <c r="O43" s="45">
        <f t="shared" si="3"/>
        <v>0</v>
      </c>
      <c r="P43" s="53">
        <f t="shared" si="4"/>
        <v>77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1</v>
      </c>
      <c r="G44" s="55">
        <f t="shared" si="0"/>
        <v>22</v>
      </c>
      <c r="H44" s="47">
        <v>28</v>
      </c>
      <c r="I44" s="48">
        <v>1</v>
      </c>
      <c r="J44" s="49">
        <f t="shared" si="1"/>
        <v>29</v>
      </c>
      <c r="K44" s="54">
        <v>30</v>
      </c>
      <c r="L44" s="48">
        <v>0</v>
      </c>
      <c r="M44" s="55">
        <f t="shared" si="2"/>
        <v>30</v>
      </c>
      <c r="N44" s="54">
        <f t="shared" si="3"/>
        <v>58</v>
      </c>
      <c r="O44" s="48">
        <f t="shared" si="3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74</v>
      </c>
      <c r="E45" s="45">
        <v>0</v>
      </c>
      <c r="F45" s="45">
        <v>0</v>
      </c>
      <c r="G45" s="53">
        <f t="shared" si="0"/>
        <v>74</v>
      </c>
      <c r="H45" s="44">
        <v>78</v>
      </c>
      <c r="I45" s="45">
        <v>0</v>
      </c>
      <c r="J45" s="46">
        <f t="shared" si="1"/>
        <v>78</v>
      </c>
      <c r="K45" s="52">
        <v>74</v>
      </c>
      <c r="L45" s="45">
        <v>0</v>
      </c>
      <c r="M45" s="53">
        <f t="shared" si="2"/>
        <v>74</v>
      </c>
      <c r="N45" s="52">
        <f t="shared" si="3"/>
        <v>152</v>
      </c>
      <c r="O45" s="45">
        <f t="shared" si="3"/>
        <v>0</v>
      </c>
      <c r="P45" s="53">
        <f t="shared" si="4"/>
        <v>152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68</v>
      </c>
      <c r="E46" s="48">
        <v>0</v>
      </c>
      <c r="F46" s="48">
        <v>0</v>
      </c>
      <c r="G46" s="55">
        <f t="shared" si="0"/>
        <v>68</v>
      </c>
      <c r="H46" s="47">
        <v>75</v>
      </c>
      <c r="I46" s="48">
        <v>0</v>
      </c>
      <c r="J46" s="49">
        <f t="shared" si="1"/>
        <v>75</v>
      </c>
      <c r="K46" s="54">
        <v>75</v>
      </c>
      <c r="L46" s="48">
        <v>0</v>
      </c>
      <c r="M46" s="55">
        <f t="shared" si="2"/>
        <v>75</v>
      </c>
      <c r="N46" s="54">
        <f t="shared" si="3"/>
        <v>150</v>
      </c>
      <c r="O46" s="48">
        <f t="shared" si="3"/>
        <v>0</v>
      </c>
      <c r="P46" s="55">
        <f t="shared" si="4"/>
        <v>150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38</v>
      </c>
      <c r="E47" s="45">
        <v>0</v>
      </c>
      <c r="F47" s="45">
        <v>0</v>
      </c>
      <c r="G47" s="53">
        <f t="shared" si="0"/>
        <v>38</v>
      </c>
      <c r="H47" s="44">
        <v>30</v>
      </c>
      <c r="I47" s="45">
        <v>0</v>
      </c>
      <c r="J47" s="46">
        <f t="shared" si="1"/>
        <v>30</v>
      </c>
      <c r="K47" s="52">
        <v>37</v>
      </c>
      <c r="L47" s="45">
        <v>0</v>
      </c>
      <c r="M47" s="53">
        <f t="shared" si="2"/>
        <v>37</v>
      </c>
      <c r="N47" s="52">
        <f t="shared" si="3"/>
        <v>67</v>
      </c>
      <c r="O47" s="45">
        <f t="shared" si="3"/>
        <v>0</v>
      </c>
      <c r="P47" s="53">
        <f t="shared" si="4"/>
        <v>67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3157</v>
      </c>
      <c r="E48" s="48">
        <f t="shared" ref="E48:P48" si="5">SUM(E5:E47)</f>
        <v>59</v>
      </c>
      <c r="F48" s="48">
        <f t="shared" si="5"/>
        <v>16</v>
      </c>
      <c r="G48" s="55">
        <f t="shared" si="5"/>
        <v>3232</v>
      </c>
      <c r="H48" s="47">
        <f t="shared" si="5"/>
        <v>3595</v>
      </c>
      <c r="I48" s="48">
        <f t="shared" si="5"/>
        <v>9</v>
      </c>
      <c r="J48" s="49">
        <f t="shared" si="5"/>
        <v>3604</v>
      </c>
      <c r="K48" s="54">
        <f t="shared" si="5"/>
        <v>3634</v>
      </c>
      <c r="L48" s="48">
        <f t="shared" si="5"/>
        <v>71</v>
      </c>
      <c r="M48" s="55">
        <f t="shared" si="5"/>
        <v>3705</v>
      </c>
      <c r="N48" s="54">
        <f t="shared" si="5"/>
        <v>7229</v>
      </c>
      <c r="O48" s="48">
        <f t="shared" si="5"/>
        <v>80</v>
      </c>
      <c r="P48" s="55">
        <f t="shared" si="5"/>
        <v>7309</v>
      </c>
    </row>
    <row r="49" spans="1:16" ht="16.5" customHeight="1" x14ac:dyDescent="0.25">
      <c r="A49" s="413" t="s">
        <v>49</v>
      </c>
      <c r="B49" s="414"/>
      <c r="C49" s="414"/>
      <c r="D49" s="56">
        <v>-4</v>
      </c>
      <c r="E49" s="57">
        <v>0</v>
      </c>
      <c r="F49" s="57">
        <v>2</v>
      </c>
      <c r="G49" s="58">
        <v>-2</v>
      </c>
      <c r="H49" s="59">
        <v>-7</v>
      </c>
      <c r="I49" s="57">
        <v>0</v>
      </c>
      <c r="J49" s="60">
        <v>-7</v>
      </c>
      <c r="K49" s="56">
        <v>-20</v>
      </c>
      <c r="L49" s="57">
        <v>1</v>
      </c>
      <c r="M49" s="58">
        <v>-19</v>
      </c>
      <c r="N49" s="56">
        <v>-27</v>
      </c>
      <c r="O49" s="57">
        <v>1</v>
      </c>
      <c r="P49" s="58">
        <v>-26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142">
    <tabColor rgb="FFFFFF99"/>
  </sheetPr>
  <dimension ref="A1:N28"/>
  <sheetViews>
    <sheetView workbookViewId="0">
      <selection activeCell="E23" sqref="E23"/>
    </sheetView>
  </sheetViews>
  <sheetFormatPr defaultRowHeight="12.75" x14ac:dyDescent="0.25"/>
  <sheetData>
    <row r="1" spans="1:14" ht="16.149999999999999" x14ac:dyDescent="0.25">
      <c r="B1" s="67" t="s">
        <v>90</v>
      </c>
    </row>
    <row r="2" spans="1:14" ht="16.149999999999999" x14ac:dyDescent="0.25">
      <c r="A2" s="449" t="s">
        <v>91</v>
      </c>
      <c r="B2" s="451" t="s">
        <v>3</v>
      </c>
      <c r="C2" s="451"/>
      <c r="D2" s="451"/>
      <c r="E2" s="451"/>
      <c r="F2" s="451" t="s">
        <v>92</v>
      </c>
      <c r="G2" s="451"/>
      <c r="H2" s="451"/>
      <c r="I2" s="451"/>
      <c r="J2" s="451"/>
      <c r="K2" s="451"/>
      <c r="L2" s="451"/>
      <c r="M2" s="451"/>
      <c r="N2" s="451"/>
    </row>
    <row r="3" spans="1:14" ht="16.149999999999999" x14ac:dyDescent="0.25">
      <c r="A3" s="450"/>
      <c r="B3" s="451"/>
      <c r="C3" s="451"/>
      <c r="D3" s="451"/>
      <c r="E3" s="451"/>
      <c r="F3" s="451" t="s">
        <v>1</v>
      </c>
      <c r="G3" s="451"/>
      <c r="H3" s="451"/>
      <c r="I3" s="451" t="s">
        <v>2</v>
      </c>
      <c r="J3" s="451"/>
      <c r="K3" s="451"/>
      <c r="L3" s="451" t="s">
        <v>4</v>
      </c>
      <c r="M3" s="451"/>
      <c r="N3" s="451"/>
    </row>
    <row r="4" spans="1:14" x14ac:dyDescent="0.25">
      <c r="A4" s="68" t="s">
        <v>93</v>
      </c>
      <c r="B4" s="62" t="s">
        <v>71</v>
      </c>
      <c r="C4" s="62" t="s">
        <v>72</v>
      </c>
      <c r="D4" s="62" t="s">
        <v>73</v>
      </c>
      <c r="E4" s="62" t="s">
        <v>4</v>
      </c>
      <c r="F4" s="62" t="s">
        <v>71</v>
      </c>
      <c r="G4" s="62" t="s">
        <v>72</v>
      </c>
      <c r="H4" s="62" t="s">
        <v>4</v>
      </c>
      <c r="I4" s="62" t="s">
        <v>71</v>
      </c>
      <c r="J4" s="62" t="s">
        <v>72</v>
      </c>
      <c r="K4" s="62" t="s">
        <v>4</v>
      </c>
      <c r="L4" s="62" t="s">
        <v>71</v>
      </c>
      <c r="M4" s="62" t="s">
        <v>72</v>
      </c>
      <c r="N4" s="62" t="s">
        <v>4</v>
      </c>
    </row>
    <row r="5" spans="1:14" x14ac:dyDescent="0.25">
      <c r="A5" s="68">
        <v>4</v>
      </c>
      <c r="B5" s="69">
        <v>3293</v>
      </c>
      <c r="C5" s="69">
        <v>53</v>
      </c>
      <c r="D5" s="69">
        <v>19</v>
      </c>
      <c r="E5" s="69">
        <f>SUM(B5:D5)</f>
        <v>3365</v>
      </c>
      <c r="F5" s="69">
        <v>3843</v>
      </c>
      <c r="G5" s="69">
        <v>11</v>
      </c>
      <c r="H5" s="69">
        <f>SUM(F5:G5)</f>
        <v>3854</v>
      </c>
      <c r="I5" s="69">
        <v>3896</v>
      </c>
      <c r="J5" s="69">
        <v>69</v>
      </c>
      <c r="K5" s="70">
        <f>SUM(I5:J5)</f>
        <v>3965</v>
      </c>
      <c r="L5" s="70">
        <f>SUM(F5,I5)</f>
        <v>7739</v>
      </c>
      <c r="M5" s="70">
        <f>SUM(G5,J5)</f>
        <v>80</v>
      </c>
      <c r="N5" s="70">
        <f>SUM(L5:M5)</f>
        <v>7819</v>
      </c>
    </row>
    <row r="6" spans="1:14" x14ac:dyDescent="0.25">
      <c r="A6" s="68" t="s">
        <v>94</v>
      </c>
      <c r="B6" s="69">
        <v>-7</v>
      </c>
      <c r="C6" s="69">
        <v>0</v>
      </c>
      <c r="D6" s="69">
        <f>SUM(B6:C6)</f>
        <v>-7</v>
      </c>
      <c r="E6" s="69">
        <v>-7</v>
      </c>
      <c r="F6" s="69">
        <v>-26</v>
      </c>
      <c r="G6" s="69">
        <v>0</v>
      </c>
      <c r="H6" s="69">
        <f>SUM(F6:G6)</f>
        <v>-26</v>
      </c>
      <c r="I6" s="69">
        <v>-41</v>
      </c>
      <c r="J6" s="69">
        <v>1</v>
      </c>
      <c r="K6" s="70">
        <f>SUM(I6:J6)</f>
        <v>-40</v>
      </c>
      <c r="L6" s="70">
        <f>SUM(F6,I6)</f>
        <v>-67</v>
      </c>
      <c r="M6" s="70">
        <f>SUM(G6,J6)</f>
        <v>1</v>
      </c>
      <c r="N6" s="70">
        <f>SUM(L6:M6)</f>
        <v>-66</v>
      </c>
    </row>
    <row r="7" spans="1:14" x14ac:dyDescent="0.25">
      <c r="A7" s="68">
        <v>5</v>
      </c>
      <c r="B7" s="69">
        <v>3279</v>
      </c>
      <c r="C7" s="69">
        <v>48</v>
      </c>
      <c r="D7" s="69">
        <v>19</v>
      </c>
      <c r="E7" s="69">
        <v>3346</v>
      </c>
      <c r="F7" s="69">
        <v>3822</v>
      </c>
      <c r="G7" s="69">
        <v>10</v>
      </c>
      <c r="H7" s="69">
        <v>3832</v>
      </c>
      <c r="I7" s="69">
        <v>3879</v>
      </c>
      <c r="J7" s="69">
        <v>65</v>
      </c>
      <c r="K7" s="70">
        <v>3944</v>
      </c>
      <c r="L7" s="70">
        <v>7701</v>
      </c>
      <c r="M7" s="70">
        <v>75</v>
      </c>
      <c r="N7" s="70">
        <v>7776</v>
      </c>
    </row>
    <row r="8" spans="1:14" x14ac:dyDescent="0.25">
      <c r="A8" s="68" t="s">
        <v>94</v>
      </c>
      <c r="B8" s="69">
        <f>SUM(B7-B5)</f>
        <v>-14</v>
      </c>
      <c r="C8" s="69">
        <f t="shared" ref="C8:N8" si="0">SUM(C7-C5)</f>
        <v>-5</v>
      </c>
      <c r="D8" s="69">
        <f t="shared" si="0"/>
        <v>0</v>
      </c>
      <c r="E8" s="69">
        <f t="shared" si="0"/>
        <v>-19</v>
      </c>
      <c r="F8" s="69">
        <f t="shared" si="0"/>
        <v>-21</v>
      </c>
      <c r="G8" s="69">
        <f>SUM(G7-G5)</f>
        <v>-1</v>
      </c>
      <c r="H8" s="69">
        <f t="shared" si="0"/>
        <v>-22</v>
      </c>
      <c r="I8" s="69">
        <f t="shared" si="0"/>
        <v>-17</v>
      </c>
      <c r="J8" s="69">
        <f t="shared" si="0"/>
        <v>-4</v>
      </c>
      <c r="K8" s="69">
        <f t="shared" si="0"/>
        <v>-21</v>
      </c>
      <c r="L8" s="69">
        <f t="shared" si="0"/>
        <v>-38</v>
      </c>
      <c r="M8" s="69">
        <f t="shared" si="0"/>
        <v>-5</v>
      </c>
      <c r="N8" s="69">
        <f t="shared" si="0"/>
        <v>-43</v>
      </c>
    </row>
    <row r="9" spans="1:14" x14ac:dyDescent="0.25">
      <c r="A9" s="68">
        <v>6</v>
      </c>
      <c r="B9" s="72">
        <v>3268</v>
      </c>
      <c r="C9" s="71">
        <v>49</v>
      </c>
      <c r="D9" s="71">
        <v>19</v>
      </c>
      <c r="E9" s="72">
        <v>3336</v>
      </c>
      <c r="F9" s="72">
        <v>3800</v>
      </c>
      <c r="G9" s="71">
        <v>11</v>
      </c>
      <c r="H9" s="72">
        <v>3811</v>
      </c>
      <c r="I9" s="72">
        <v>3854</v>
      </c>
      <c r="J9" s="71">
        <v>66</v>
      </c>
      <c r="K9" s="72">
        <v>3920</v>
      </c>
      <c r="L9" s="72">
        <v>7654</v>
      </c>
      <c r="M9" s="71">
        <v>77</v>
      </c>
      <c r="N9" s="72">
        <v>7731</v>
      </c>
    </row>
    <row r="10" spans="1:14" x14ac:dyDescent="0.25">
      <c r="A10" s="68" t="s">
        <v>94</v>
      </c>
      <c r="B10" s="69">
        <f>SUM(B9-B7)</f>
        <v>-11</v>
      </c>
      <c r="C10" s="69">
        <f t="shared" ref="C10:N10" si="1">SUM(C9-C7)</f>
        <v>1</v>
      </c>
      <c r="D10" s="69">
        <f t="shared" si="1"/>
        <v>0</v>
      </c>
      <c r="E10" s="69">
        <f t="shared" si="1"/>
        <v>-10</v>
      </c>
      <c r="F10" s="69">
        <f t="shared" si="1"/>
        <v>-22</v>
      </c>
      <c r="G10" s="69">
        <f t="shared" si="1"/>
        <v>1</v>
      </c>
      <c r="H10" s="69">
        <f t="shared" si="1"/>
        <v>-21</v>
      </c>
      <c r="I10" s="69">
        <f t="shared" si="1"/>
        <v>-25</v>
      </c>
      <c r="J10" s="69">
        <f t="shared" si="1"/>
        <v>1</v>
      </c>
      <c r="K10" s="69">
        <f t="shared" si="1"/>
        <v>-24</v>
      </c>
      <c r="L10" s="69">
        <f t="shared" si="1"/>
        <v>-47</v>
      </c>
      <c r="M10" s="69">
        <f t="shared" si="1"/>
        <v>2</v>
      </c>
      <c r="N10" s="69">
        <f t="shared" si="1"/>
        <v>-45</v>
      </c>
    </row>
    <row r="11" spans="1:14" x14ac:dyDescent="0.25">
      <c r="A11" s="68">
        <v>7</v>
      </c>
      <c r="B11" s="73">
        <v>3263</v>
      </c>
      <c r="C11" s="73">
        <v>54</v>
      </c>
      <c r="D11" s="73">
        <v>17</v>
      </c>
      <c r="E11" s="73">
        <v>3334</v>
      </c>
      <c r="F11" s="73">
        <v>3792</v>
      </c>
      <c r="G11" s="73">
        <v>11</v>
      </c>
      <c r="H11" s="73">
        <v>3803</v>
      </c>
      <c r="I11" s="73">
        <v>3832</v>
      </c>
      <c r="J11" s="73">
        <v>69</v>
      </c>
      <c r="K11" s="73">
        <v>3901</v>
      </c>
      <c r="L11" s="73">
        <v>7624</v>
      </c>
      <c r="M11" s="73">
        <v>80</v>
      </c>
      <c r="N11" s="73">
        <v>7704</v>
      </c>
    </row>
    <row r="12" spans="1:14" x14ac:dyDescent="0.25">
      <c r="A12" s="68" t="s">
        <v>94</v>
      </c>
      <c r="B12" s="69">
        <f>SUM(B11-B9)</f>
        <v>-5</v>
      </c>
      <c r="C12" s="69">
        <f t="shared" ref="C12:N12" si="2">SUM(C11-C9)</f>
        <v>5</v>
      </c>
      <c r="D12" s="69">
        <f t="shared" si="2"/>
        <v>-2</v>
      </c>
      <c r="E12" s="69">
        <f t="shared" si="2"/>
        <v>-2</v>
      </c>
      <c r="F12" s="69">
        <f t="shared" si="2"/>
        <v>-8</v>
      </c>
      <c r="G12" s="69">
        <f t="shared" si="2"/>
        <v>0</v>
      </c>
      <c r="H12" s="69">
        <f t="shared" si="2"/>
        <v>-8</v>
      </c>
      <c r="I12" s="69">
        <f t="shared" si="2"/>
        <v>-22</v>
      </c>
      <c r="J12" s="69">
        <f t="shared" si="2"/>
        <v>3</v>
      </c>
      <c r="K12" s="69">
        <f t="shared" si="2"/>
        <v>-19</v>
      </c>
      <c r="L12" s="69">
        <f t="shared" si="2"/>
        <v>-30</v>
      </c>
      <c r="M12" s="69">
        <f t="shared" si="2"/>
        <v>3</v>
      </c>
      <c r="N12" s="69">
        <f t="shared" si="2"/>
        <v>-27</v>
      </c>
    </row>
    <row r="13" spans="1:14" x14ac:dyDescent="0.25">
      <c r="A13" s="68">
        <v>8</v>
      </c>
      <c r="B13" s="73">
        <v>3259</v>
      </c>
      <c r="C13" s="73">
        <v>58</v>
      </c>
      <c r="D13" s="73">
        <v>17</v>
      </c>
      <c r="E13" s="73">
        <v>3334</v>
      </c>
      <c r="F13" s="73">
        <v>3773</v>
      </c>
      <c r="G13" s="73">
        <v>9</v>
      </c>
      <c r="H13" s="73">
        <v>3782</v>
      </c>
      <c r="I13" s="73">
        <v>3821</v>
      </c>
      <c r="J13" s="73">
        <v>72</v>
      </c>
      <c r="K13" s="73">
        <v>3893</v>
      </c>
      <c r="L13" s="73">
        <v>7594</v>
      </c>
      <c r="M13" s="73">
        <v>81</v>
      </c>
      <c r="N13" s="73">
        <v>7675</v>
      </c>
    </row>
    <row r="14" spans="1:14" x14ac:dyDescent="0.25">
      <c r="A14" s="68" t="s">
        <v>94</v>
      </c>
      <c r="B14" s="69">
        <f>SUM(B13-B11)</f>
        <v>-4</v>
      </c>
      <c r="C14" s="69">
        <f t="shared" ref="C14:N14" si="3">SUM(C13-C11)</f>
        <v>4</v>
      </c>
      <c r="D14" s="69">
        <f t="shared" si="3"/>
        <v>0</v>
      </c>
      <c r="E14" s="69">
        <f t="shared" si="3"/>
        <v>0</v>
      </c>
      <c r="F14" s="69">
        <f t="shared" si="3"/>
        <v>-19</v>
      </c>
      <c r="G14" s="69">
        <f t="shared" si="3"/>
        <v>-2</v>
      </c>
      <c r="H14" s="69">
        <f t="shared" si="3"/>
        <v>-21</v>
      </c>
      <c r="I14" s="69">
        <f t="shared" si="3"/>
        <v>-11</v>
      </c>
      <c r="J14" s="69">
        <f t="shared" si="3"/>
        <v>3</v>
      </c>
      <c r="K14" s="69">
        <f t="shared" si="3"/>
        <v>-8</v>
      </c>
      <c r="L14" s="69">
        <f t="shared" si="3"/>
        <v>-30</v>
      </c>
      <c r="M14" s="69">
        <f t="shared" si="3"/>
        <v>1</v>
      </c>
      <c r="N14" s="69">
        <f t="shared" si="3"/>
        <v>-29</v>
      </c>
    </row>
    <row r="15" spans="1:14" x14ac:dyDescent="0.25">
      <c r="A15" s="68">
        <v>9</v>
      </c>
      <c r="B15" s="73">
        <v>3248</v>
      </c>
      <c r="C15" s="73">
        <v>58</v>
      </c>
      <c r="D15" s="73">
        <v>17</v>
      </c>
      <c r="E15" s="73">
        <v>3323</v>
      </c>
      <c r="F15" s="73">
        <v>3757</v>
      </c>
      <c r="G15" s="73">
        <v>9</v>
      </c>
      <c r="H15" s="73">
        <v>3766</v>
      </c>
      <c r="I15" s="73">
        <v>3809</v>
      </c>
      <c r="J15" s="73">
        <v>72</v>
      </c>
      <c r="K15" s="73">
        <v>3881</v>
      </c>
      <c r="L15" s="73">
        <v>7566</v>
      </c>
      <c r="M15" s="73">
        <v>81</v>
      </c>
      <c r="N15" s="73">
        <v>7647</v>
      </c>
    </row>
    <row r="16" spans="1:14" x14ac:dyDescent="0.25">
      <c r="A16" s="68" t="s">
        <v>94</v>
      </c>
      <c r="B16" s="69">
        <f>SUM(B15-B13)</f>
        <v>-11</v>
      </c>
      <c r="C16" s="69">
        <f t="shared" ref="C16:N16" si="4">SUM(C15-C13)</f>
        <v>0</v>
      </c>
      <c r="D16" s="69">
        <f t="shared" si="4"/>
        <v>0</v>
      </c>
      <c r="E16" s="69">
        <f t="shared" si="4"/>
        <v>-11</v>
      </c>
      <c r="F16" s="69">
        <f t="shared" si="4"/>
        <v>-16</v>
      </c>
      <c r="G16" s="69">
        <f t="shared" si="4"/>
        <v>0</v>
      </c>
      <c r="H16" s="69">
        <f t="shared" si="4"/>
        <v>-16</v>
      </c>
      <c r="I16" s="69">
        <f t="shared" si="4"/>
        <v>-12</v>
      </c>
      <c r="J16" s="69">
        <f t="shared" si="4"/>
        <v>0</v>
      </c>
      <c r="K16" s="69">
        <f t="shared" si="4"/>
        <v>-12</v>
      </c>
      <c r="L16" s="69">
        <f t="shared" si="4"/>
        <v>-28</v>
      </c>
      <c r="M16" s="69">
        <f t="shared" si="4"/>
        <v>0</v>
      </c>
      <c r="N16" s="69">
        <f t="shared" si="4"/>
        <v>-28</v>
      </c>
    </row>
    <row r="17" spans="1:14" x14ac:dyDescent="0.25">
      <c r="A17" s="68">
        <v>10</v>
      </c>
      <c r="B17" s="73">
        <v>3231</v>
      </c>
      <c r="C17" s="73">
        <v>58</v>
      </c>
      <c r="D17" s="73">
        <v>16</v>
      </c>
      <c r="E17" s="73">
        <v>3305</v>
      </c>
      <c r="F17" s="73">
        <v>3733</v>
      </c>
      <c r="G17" s="73">
        <v>9</v>
      </c>
      <c r="H17" s="73">
        <v>3742</v>
      </c>
      <c r="I17" s="73">
        <v>3789</v>
      </c>
      <c r="J17" s="73">
        <v>71</v>
      </c>
      <c r="K17" s="73">
        <v>3860</v>
      </c>
      <c r="L17" s="73">
        <v>7522</v>
      </c>
      <c r="M17" s="73">
        <v>80</v>
      </c>
      <c r="N17" s="73">
        <v>7602</v>
      </c>
    </row>
    <row r="18" spans="1:14" x14ac:dyDescent="0.25">
      <c r="A18" s="68" t="s">
        <v>94</v>
      </c>
      <c r="B18" s="69">
        <f>SUM(B17-B15)</f>
        <v>-17</v>
      </c>
      <c r="C18" s="69">
        <f t="shared" ref="C18:N18" si="5">SUM(C17-C15)</f>
        <v>0</v>
      </c>
      <c r="D18" s="69">
        <f t="shared" si="5"/>
        <v>-1</v>
      </c>
      <c r="E18" s="69">
        <f t="shared" si="5"/>
        <v>-18</v>
      </c>
      <c r="F18" s="69">
        <f t="shared" si="5"/>
        <v>-24</v>
      </c>
      <c r="G18" s="69">
        <f t="shared" si="5"/>
        <v>0</v>
      </c>
      <c r="H18" s="69">
        <f t="shared" si="5"/>
        <v>-24</v>
      </c>
      <c r="I18" s="69">
        <f t="shared" si="5"/>
        <v>-20</v>
      </c>
      <c r="J18" s="69">
        <f t="shared" si="5"/>
        <v>-1</v>
      </c>
      <c r="K18" s="69">
        <f t="shared" si="5"/>
        <v>-21</v>
      </c>
      <c r="L18" s="69">
        <f t="shared" si="5"/>
        <v>-44</v>
      </c>
      <c r="M18" s="69">
        <f t="shared" si="5"/>
        <v>-1</v>
      </c>
      <c r="N18" s="69">
        <f t="shared" si="5"/>
        <v>-45</v>
      </c>
    </row>
    <row r="19" spans="1:14" x14ac:dyDescent="0.25">
      <c r="A19" s="68">
        <v>11</v>
      </c>
      <c r="B19" s="73">
        <v>3212</v>
      </c>
      <c r="C19" s="73">
        <v>58</v>
      </c>
      <c r="D19" s="73">
        <v>15</v>
      </c>
      <c r="E19" s="73">
        <v>3285</v>
      </c>
      <c r="F19" s="73">
        <v>3709</v>
      </c>
      <c r="G19" s="73">
        <v>9</v>
      </c>
      <c r="H19" s="73">
        <v>3718</v>
      </c>
      <c r="I19" s="73">
        <v>3762</v>
      </c>
      <c r="J19" s="73">
        <v>70</v>
      </c>
      <c r="K19" s="73">
        <v>3832</v>
      </c>
      <c r="L19" s="73">
        <v>7471</v>
      </c>
      <c r="M19" s="73">
        <v>79</v>
      </c>
      <c r="N19" s="73">
        <v>7550</v>
      </c>
    </row>
    <row r="20" spans="1:14" x14ac:dyDescent="0.25">
      <c r="A20" s="68" t="s">
        <v>94</v>
      </c>
      <c r="B20" s="69">
        <f>SUM(B19-B17)</f>
        <v>-19</v>
      </c>
      <c r="C20" s="69">
        <f t="shared" ref="C20:N20" si="6">SUM(C19-C17)</f>
        <v>0</v>
      </c>
      <c r="D20" s="69">
        <f t="shared" si="6"/>
        <v>-1</v>
      </c>
      <c r="E20" s="69">
        <f t="shared" si="6"/>
        <v>-20</v>
      </c>
      <c r="F20" s="69">
        <f t="shared" si="6"/>
        <v>-24</v>
      </c>
      <c r="G20" s="69">
        <f t="shared" si="6"/>
        <v>0</v>
      </c>
      <c r="H20" s="69">
        <f t="shared" si="6"/>
        <v>-24</v>
      </c>
      <c r="I20" s="69">
        <f t="shared" si="6"/>
        <v>-27</v>
      </c>
      <c r="J20" s="69">
        <f t="shared" si="6"/>
        <v>-1</v>
      </c>
      <c r="K20" s="69">
        <f t="shared" si="6"/>
        <v>-28</v>
      </c>
      <c r="L20" s="69">
        <f t="shared" si="6"/>
        <v>-51</v>
      </c>
      <c r="M20" s="69">
        <f t="shared" si="6"/>
        <v>-1</v>
      </c>
      <c r="N20" s="69">
        <f t="shared" si="6"/>
        <v>-52</v>
      </c>
    </row>
    <row r="21" spans="1:14" s="75" customFormat="1" x14ac:dyDescent="0.25">
      <c r="A21" s="74">
        <v>12</v>
      </c>
      <c r="B21" s="73">
        <v>3200</v>
      </c>
      <c r="C21" s="73">
        <v>58</v>
      </c>
      <c r="D21" s="73">
        <v>15</v>
      </c>
      <c r="E21" s="73">
        <v>3273</v>
      </c>
      <c r="F21" s="73">
        <v>3692</v>
      </c>
      <c r="G21" s="73">
        <v>9</v>
      </c>
      <c r="H21" s="73">
        <v>3701</v>
      </c>
      <c r="I21" s="73">
        <v>3741</v>
      </c>
      <c r="J21" s="73">
        <v>70</v>
      </c>
      <c r="K21" s="73">
        <v>3811</v>
      </c>
      <c r="L21" s="73">
        <v>7433</v>
      </c>
      <c r="M21" s="73">
        <v>79</v>
      </c>
      <c r="N21" s="73">
        <v>7512</v>
      </c>
    </row>
    <row r="22" spans="1:14" x14ac:dyDescent="0.25">
      <c r="A22" s="68" t="s">
        <v>94</v>
      </c>
      <c r="B22" s="69">
        <f>SUM(B21-B19)</f>
        <v>-12</v>
      </c>
      <c r="C22" s="69">
        <f t="shared" ref="C22:N22" si="7">SUM(C21-C19)</f>
        <v>0</v>
      </c>
      <c r="D22" s="69">
        <f t="shared" si="7"/>
        <v>0</v>
      </c>
      <c r="E22" s="69">
        <f t="shared" si="7"/>
        <v>-12</v>
      </c>
      <c r="F22" s="69">
        <f t="shared" si="7"/>
        <v>-17</v>
      </c>
      <c r="G22" s="69">
        <f t="shared" si="7"/>
        <v>0</v>
      </c>
      <c r="H22" s="69">
        <f t="shared" si="7"/>
        <v>-17</v>
      </c>
      <c r="I22" s="69">
        <f t="shared" si="7"/>
        <v>-21</v>
      </c>
      <c r="J22" s="69">
        <f t="shared" si="7"/>
        <v>0</v>
      </c>
      <c r="K22" s="69">
        <f t="shared" si="7"/>
        <v>-21</v>
      </c>
      <c r="L22" s="69">
        <f t="shared" si="7"/>
        <v>-38</v>
      </c>
      <c r="M22" s="69">
        <f t="shared" si="7"/>
        <v>0</v>
      </c>
      <c r="N22" s="69">
        <f t="shared" si="7"/>
        <v>-38</v>
      </c>
    </row>
    <row r="23" spans="1:14" x14ac:dyDescent="0.25">
      <c r="A23" s="68">
        <v>1</v>
      </c>
      <c r="B23" s="76">
        <v>3187</v>
      </c>
      <c r="C23" s="76">
        <v>59</v>
      </c>
      <c r="D23" s="76">
        <v>15</v>
      </c>
      <c r="E23" s="76">
        <v>3261</v>
      </c>
      <c r="F23" s="76">
        <v>3670</v>
      </c>
      <c r="G23" s="76">
        <v>9</v>
      </c>
      <c r="H23" s="76">
        <v>3679</v>
      </c>
      <c r="I23" s="76">
        <v>3711</v>
      </c>
      <c r="J23" s="76">
        <v>71</v>
      </c>
      <c r="K23" s="76">
        <v>3782</v>
      </c>
      <c r="L23" s="76">
        <v>7381</v>
      </c>
      <c r="M23" s="76">
        <v>80</v>
      </c>
      <c r="N23" s="76">
        <v>7461</v>
      </c>
    </row>
    <row r="24" spans="1:14" x14ac:dyDescent="0.25">
      <c r="A24" s="68" t="s">
        <v>94</v>
      </c>
      <c r="B24" s="77">
        <f>SUM(B23-B21)</f>
        <v>-13</v>
      </c>
      <c r="C24" s="77">
        <f t="shared" ref="C24:N24" si="8">SUM(C23-C21)</f>
        <v>1</v>
      </c>
      <c r="D24" s="77">
        <f t="shared" si="8"/>
        <v>0</v>
      </c>
      <c r="E24" s="77">
        <f t="shared" si="8"/>
        <v>-12</v>
      </c>
      <c r="F24" s="77">
        <f t="shared" si="8"/>
        <v>-22</v>
      </c>
      <c r="G24" s="77">
        <f t="shared" si="8"/>
        <v>0</v>
      </c>
      <c r="H24" s="77">
        <f t="shared" si="8"/>
        <v>-22</v>
      </c>
      <c r="I24" s="77">
        <f t="shared" si="8"/>
        <v>-30</v>
      </c>
      <c r="J24" s="77">
        <f t="shared" si="8"/>
        <v>1</v>
      </c>
      <c r="K24" s="77">
        <f t="shared" si="8"/>
        <v>-29</v>
      </c>
      <c r="L24" s="77">
        <f t="shared" si="8"/>
        <v>-52</v>
      </c>
      <c r="M24" s="77">
        <f t="shared" si="8"/>
        <v>1</v>
      </c>
      <c r="N24" s="77">
        <f t="shared" si="8"/>
        <v>-51</v>
      </c>
    </row>
    <row r="25" spans="1:14" x14ac:dyDescent="0.25">
      <c r="A25" s="68">
        <v>2</v>
      </c>
      <c r="B25" s="76">
        <v>3180</v>
      </c>
      <c r="C25" s="76">
        <v>59</v>
      </c>
      <c r="D25" s="76">
        <v>15</v>
      </c>
      <c r="E25" s="76">
        <v>3254</v>
      </c>
      <c r="F25" s="76">
        <v>3646</v>
      </c>
      <c r="G25" s="76">
        <v>9</v>
      </c>
      <c r="H25" s="76">
        <v>3655</v>
      </c>
      <c r="I25" s="76">
        <v>3684</v>
      </c>
      <c r="J25" s="76">
        <v>71</v>
      </c>
      <c r="K25" s="76">
        <v>3755</v>
      </c>
      <c r="L25" s="76">
        <v>7330</v>
      </c>
      <c r="M25" s="76">
        <v>80</v>
      </c>
      <c r="N25" s="76">
        <v>7410</v>
      </c>
    </row>
    <row r="26" spans="1:14" x14ac:dyDescent="0.25">
      <c r="A26" s="68" t="s">
        <v>94</v>
      </c>
      <c r="B26" s="69">
        <f>SUM(B25-B23)</f>
        <v>-7</v>
      </c>
      <c r="C26" s="69">
        <f t="shared" ref="C26:N26" si="9">SUM(C25-C23)</f>
        <v>0</v>
      </c>
      <c r="D26" s="69">
        <f t="shared" si="9"/>
        <v>0</v>
      </c>
      <c r="E26" s="69">
        <f t="shared" si="9"/>
        <v>-7</v>
      </c>
      <c r="F26" s="69">
        <f t="shared" si="9"/>
        <v>-24</v>
      </c>
      <c r="G26" s="69">
        <f t="shared" si="9"/>
        <v>0</v>
      </c>
      <c r="H26" s="69">
        <f t="shared" si="9"/>
        <v>-24</v>
      </c>
      <c r="I26" s="69">
        <f t="shared" si="9"/>
        <v>-27</v>
      </c>
      <c r="J26" s="69">
        <f t="shared" si="9"/>
        <v>0</v>
      </c>
      <c r="K26" s="69">
        <f t="shared" si="9"/>
        <v>-27</v>
      </c>
      <c r="L26" s="69">
        <f t="shared" si="9"/>
        <v>-51</v>
      </c>
      <c r="M26" s="69">
        <f t="shared" si="9"/>
        <v>0</v>
      </c>
      <c r="N26" s="69">
        <f t="shared" si="9"/>
        <v>-51</v>
      </c>
    </row>
    <row r="27" spans="1:14" x14ac:dyDescent="0.25">
      <c r="A27" s="68">
        <v>3</v>
      </c>
      <c r="B27" s="72">
        <v>3161</v>
      </c>
      <c r="C27" s="71">
        <v>59</v>
      </c>
      <c r="D27" s="71">
        <v>14</v>
      </c>
      <c r="E27" s="72">
        <v>3234</v>
      </c>
      <c r="F27" s="72">
        <v>3602</v>
      </c>
      <c r="G27" s="71">
        <v>9</v>
      </c>
      <c r="H27" s="72">
        <v>3611</v>
      </c>
      <c r="I27" s="72">
        <v>3654</v>
      </c>
      <c r="J27" s="71">
        <v>70</v>
      </c>
      <c r="K27" s="72">
        <v>3724</v>
      </c>
      <c r="L27" s="72">
        <v>7256</v>
      </c>
      <c r="M27" s="71">
        <v>79</v>
      </c>
      <c r="N27" s="72">
        <v>7335</v>
      </c>
    </row>
    <row r="28" spans="1:14" x14ac:dyDescent="0.25">
      <c r="A28" s="68" t="s">
        <v>94</v>
      </c>
      <c r="B28" s="69">
        <f>SUM(B27-B25)</f>
        <v>-19</v>
      </c>
      <c r="C28" s="69">
        <f t="shared" ref="C28:N28" si="10">SUM(C27-C25)</f>
        <v>0</v>
      </c>
      <c r="D28" s="69">
        <f t="shared" si="10"/>
        <v>-1</v>
      </c>
      <c r="E28" s="69">
        <f t="shared" si="10"/>
        <v>-20</v>
      </c>
      <c r="F28" s="69">
        <f t="shared" si="10"/>
        <v>-44</v>
      </c>
      <c r="G28" s="69">
        <f t="shared" si="10"/>
        <v>0</v>
      </c>
      <c r="H28" s="69">
        <f t="shared" si="10"/>
        <v>-44</v>
      </c>
      <c r="I28" s="69">
        <f t="shared" si="10"/>
        <v>-30</v>
      </c>
      <c r="J28" s="69">
        <f t="shared" si="10"/>
        <v>-1</v>
      </c>
      <c r="K28" s="69">
        <f t="shared" si="10"/>
        <v>-31</v>
      </c>
      <c r="L28" s="69">
        <f t="shared" si="10"/>
        <v>-74</v>
      </c>
      <c r="M28" s="69">
        <f t="shared" si="10"/>
        <v>-1</v>
      </c>
      <c r="N28" s="69">
        <f t="shared" si="10"/>
        <v>-75</v>
      </c>
    </row>
  </sheetData>
  <mergeCells count="6">
    <mergeCell ref="A2:A3"/>
    <mergeCell ref="B2:E3"/>
    <mergeCell ref="F2:N2"/>
    <mergeCell ref="F3:H3"/>
    <mergeCell ref="I3:K3"/>
    <mergeCell ref="L3:N3"/>
  </mergeCells>
  <phoneticPr fontId="1"/>
  <pageMargins left="0.7" right="0.7" top="0.75" bottom="0.75" header="0.3" footer="0.3"/>
  <pageSetup paperSize="9" orientation="landscape"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143">
    <tabColor rgb="FFFF99CC"/>
  </sheetPr>
  <dimension ref="A1:P49"/>
  <sheetViews>
    <sheetView workbookViewId="0">
      <selection activeCell="S41" sqref="S4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104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71</v>
      </c>
      <c r="E5" s="45">
        <v>0</v>
      </c>
      <c r="F5" s="45">
        <v>0</v>
      </c>
      <c r="G5" s="53">
        <f>SUM(D5:F5)</f>
        <v>71</v>
      </c>
      <c r="H5" s="44">
        <v>97</v>
      </c>
      <c r="I5" s="45">
        <v>0</v>
      </c>
      <c r="J5" s="46">
        <f>SUM(H5:I5)</f>
        <v>97</v>
      </c>
      <c r="K5" s="52">
        <v>85</v>
      </c>
      <c r="L5" s="45">
        <v>0</v>
      </c>
      <c r="M5" s="53">
        <f>SUM(K5:L5)</f>
        <v>85</v>
      </c>
      <c r="N5" s="52">
        <f>H5+K5</f>
        <v>182</v>
      </c>
      <c r="O5" s="45">
        <f>I5+L5</f>
        <v>0</v>
      </c>
      <c r="P5" s="53">
        <f>SUM(N5:O5)</f>
        <v>182</v>
      </c>
    </row>
    <row r="6" spans="1:16" ht="16.5" customHeight="1" x14ac:dyDescent="0.25">
      <c r="A6" s="39">
        <v>2</v>
      </c>
      <c r="B6" s="40" t="s">
        <v>9</v>
      </c>
      <c r="C6" s="40"/>
      <c r="D6" s="54">
        <v>202</v>
      </c>
      <c r="E6" s="48">
        <v>29</v>
      </c>
      <c r="F6" s="48">
        <v>0</v>
      </c>
      <c r="G6" s="55">
        <f t="shared" ref="G6:G47" si="0">SUM(D6:F6)</f>
        <v>231</v>
      </c>
      <c r="H6" s="47">
        <v>243</v>
      </c>
      <c r="I6" s="48">
        <v>2</v>
      </c>
      <c r="J6" s="49">
        <f t="shared" ref="J6:J47" si="1">SUM(H6:I6)</f>
        <v>245</v>
      </c>
      <c r="K6" s="54">
        <v>256</v>
      </c>
      <c r="L6" s="48">
        <v>27</v>
      </c>
      <c r="M6" s="55">
        <f t="shared" ref="M6:M47" si="2">SUM(K6:L6)</f>
        <v>283</v>
      </c>
      <c r="N6" s="54">
        <f t="shared" ref="N6:O47" si="3">H6+K6</f>
        <v>499</v>
      </c>
      <c r="O6" s="48">
        <f t="shared" si="3"/>
        <v>29</v>
      </c>
      <c r="P6" s="55">
        <f t="shared" ref="P6:P47" si="4">SUM(N6:O6)</f>
        <v>528</v>
      </c>
    </row>
    <row r="7" spans="1:16" ht="16.5" customHeight="1" x14ac:dyDescent="0.25">
      <c r="A7" s="37">
        <v>3</v>
      </c>
      <c r="B7" s="38" t="s">
        <v>8</v>
      </c>
      <c r="C7" s="38"/>
      <c r="D7" s="52">
        <v>328</v>
      </c>
      <c r="E7" s="45">
        <v>1</v>
      </c>
      <c r="F7" s="45">
        <v>1</v>
      </c>
      <c r="G7" s="53">
        <f t="shared" si="0"/>
        <v>330</v>
      </c>
      <c r="H7" s="44">
        <v>334</v>
      </c>
      <c r="I7" s="45">
        <v>1</v>
      </c>
      <c r="J7" s="46">
        <f t="shared" si="1"/>
        <v>335</v>
      </c>
      <c r="K7" s="52">
        <v>276</v>
      </c>
      <c r="L7" s="45">
        <v>2</v>
      </c>
      <c r="M7" s="53">
        <f t="shared" si="2"/>
        <v>278</v>
      </c>
      <c r="N7" s="52">
        <f t="shared" si="3"/>
        <v>610</v>
      </c>
      <c r="O7" s="45">
        <f t="shared" si="3"/>
        <v>3</v>
      </c>
      <c r="P7" s="53">
        <f t="shared" si="4"/>
        <v>613</v>
      </c>
    </row>
    <row r="8" spans="1:16" ht="16.5" customHeight="1" x14ac:dyDescent="0.25">
      <c r="A8" s="39">
        <v>4</v>
      </c>
      <c r="B8" s="40" t="s">
        <v>7</v>
      </c>
      <c r="C8" s="40"/>
      <c r="D8" s="54">
        <v>65</v>
      </c>
      <c r="E8" s="48">
        <v>1</v>
      </c>
      <c r="F8" s="48">
        <v>1</v>
      </c>
      <c r="G8" s="55">
        <f t="shared" si="0"/>
        <v>67</v>
      </c>
      <c r="H8" s="47">
        <v>68</v>
      </c>
      <c r="I8" s="48">
        <v>1</v>
      </c>
      <c r="J8" s="49">
        <f t="shared" si="1"/>
        <v>69</v>
      </c>
      <c r="K8" s="54">
        <v>74</v>
      </c>
      <c r="L8" s="48">
        <v>3</v>
      </c>
      <c r="M8" s="55">
        <f t="shared" si="2"/>
        <v>77</v>
      </c>
      <c r="N8" s="54">
        <f t="shared" si="3"/>
        <v>142</v>
      </c>
      <c r="O8" s="48">
        <f t="shared" si="3"/>
        <v>4</v>
      </c>
      <c r="P8" s="55">
        <f t="shared" si="4"/>
        <v>146</v>
      </c>
    </row>
    <row r="9" spans="1:16" ht="16.5" customHeight="1" x14ac:dyDescent="0.25">
      <c r="A9" s="37">
        <v>5</v>
      </c>
      <c r="B9" s="38" t="s">
        <v>5</v>
      </c>
      <c r="C9" s="38"/>
      <c r="D9" s="52">
        <v>46</v>
      </c>
      <c r="E9" s="45">
        <v>0</v>
      </c>
      <c r="F9" s="45">
        <v>0</v>
      </c>
      <c r="G9" s="53">
        <f t="shared" si="0"/>
        <v>46</v>
      </c>
      <c r="H9" s="44">
        <v>59</v>
      </c>
      <c r="I9" s="45">
        <v>0</v>
      </c>
      <c r="J9" s="46">
        <f t="shared" si="1"/>
        <v>59</v>
      </c>
      <c r="K9" s="52">
        <v>63</v>
      </c>
      <c r="L9" s="45">
        <v>0</v>
      </c>
      <c r="M9" s="53">
        <f t="shared" si="2"/>
        <v>63</v>
      </c>
      <c r="N9" s="52">
        <f t="shared" si="3"/>
        <v>122</v>
      </c>
      <c r="O9" s="45">
        <f t="shared" si="3"/>
        <v>0</v>
      </c>
      <c r="P9" s="53">
        <f t="shared" si="4"/>
        <v>122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262</v>
      </c>
      <c r="E10" s="48">
        <v>0</v>
      </c>
      <c r="F10" s="48">
        <v>3</v>
      </c>
      <c r="G10" s="55">
        <f t="shared" si="0"/>
        <v>265</v>
      </c>
      <c r="H10" s="47">
        <v>343</v>
      </c>
      <c r="I10" s="48">
        <v>0</v>
      </c>
      <c r="J10" s="49">
        <f t="shared" si="1"/>
        <v>343</v>
      </c>
      <c r="K10" s="54">
        <v>366</v>
      </c>
      <c r="L10" s="48">
        <v>3</v>
      </c>
      <c r="M10" s="55">
        <f t="shared" si="2"/>
        <v>369</v>
      </c>
      <c r="N10" s="54">
        <f t="shared" si="3"/>
        <v>709</v>
      </c>
      <c r="O10" s="48">
        <f t="shared" si="3"/>
        <v>3</v>
      </c>
      <c r="P10" s="55">
        <f t="shared" si="4"/>
        <v>712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50</v>
      </c>
      <c r="E11" s="45">
        <v>0</v>
      </c>
      <c r="F11" s="45">
        <v>0</v>
      </c>
      <c r="G11" s="53">
        <f t="shared" si="0"/>
        <v>50</v>
      </c>
      <c r="H11" s="44">
        <v>47</v>
      </c>
      <c r="I11" s="45">
        <v>0</v>
      </c>
      <c r="J11" s="46">
        <f t="shared" si="1"/>
        <v>47</v>
      </c>
      <c r="K11" s="52">
        <v>57</v>
      </c>
      <c r="L11" s="45">
        <v>0</v>
      </c>
      <c r="M11" s="53">
        <f t="shared" si="2"/>
        <v>57</v>
      </c>
      <c r="N11" s="52">
        <f t="shared" si="3"/>
        <v>104</v>
      </c>
      <c r="O11" s="45">
        <f t="shared" si="3"/>
        <v>0</v>
      </c>
      <c r="P11" s="53">
        <f t="shared" si="4"/>
        <v>104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54</v>
      </c>
      <c r="E12" s="48">
        <v>0</v>
      </c>
      <c r="F12" s="48">
        <v>0</v>
      </c>
      <c r="G12" s="55">
        <f t="shared" si="0"/>
        <v>54</v>
      </c>
      <c r="H12" s="47">
        <v>52</v>
      </c>
      <c r="I12" s="48">
        <v>0</v>
      </c>
      <c r="J12" s="49">
        <f t="shared" si="1"/>
        <v>52</v>
      </c>
      <c r="K12" s="54">
        <v>50</v>
      </c>
      <c r="L12" s="48">
        <v>0</v>
      </c>
      <c r="M12" s="55">
        <f t="shared" si="2"/>
        <v>50</v>
      </c>
      <c r="N12" s="54">
        <f t="shared" si="3"/>
        <v>102</v>
      </c>
      <c r="O12" s="48">
        <f t="shared" si="3"/>
        <v>0</v>
      </c>
      <c r="P12" s="55">
        <f t="shared" si="4"/>
        <v>102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69</v>
      </c>
      <c r="E13" s="45">
        <v>0</v>
      </c>
      <c r="F13" s="45">
        <v>0</v>
      </c>
      <c r="G13" s="53">
        <f t="shared" si="0"/>
        <v>69</v>
      </c>
      <c r="H13" s="44">
        <v>83</v>
      </c>
      <c r="I13" s="45">
        <v>0</v>
      </c>
      <c r="J13" s="46">
        <f t="shared" si="1"/>
        <v>83</v>
      </c>
      <c r="K13" s="52">
        <v>79</v>
      </c>
      <c r="L13" s="45">
        <v>0</v>
      </c>
      <c r="M13" s="53">
        <f t="shared" si="2"/>
        <v>79</v>
      </c>
      <c r="N13" s="52">
        <f t="shared" si="3"/>
        <v>162</v>
      </c>
      <c r="O13" s="45">
        <f t="shared" si="3"/>
        <v>0</v>
      </c>
      <c r="P13" s="53">
        <f t="shared" si="4"/>
        <v>162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94</v>
      </c>
      <c r="E14" s="48">
        <v>8</v>
      </c>
      <c r="F14" s="48">
        <v>0</v>
      </c>
      <c r="G14" s="55">
        <f t="shared" si="0"/>
        <v>102</v>
      </c>
      <c r="H14" s="47">
        <v>120</v>
      </c>
      <c r="I14" s="48">
        <v>2</v>
      </c>
      <c r="J14" s="49">
        <f t="shared" si="1"/>
        <v>122</v>
      </c>
      <c r="K14" s="54">
        <v>130</v>
      </c>
      <c r="L14" s="48">
        <v>8</v>
      </c>
      <c r="M14" s="55">
        <f t="shared" si="2"/>
        <v>138</v>
      </c>
      <c r="N14" s="54">
        <f t="shared" si="3"/>
        <v>250</v>
      </c>
      <c r="O14" s="48">
        <f t="shared" si="3"/>
        <v>10</v>
      </c>
      <c r="P14" s="55">
        <f t="shared" si="4"/>
        <v>260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153</v>
      </c>
      <c r="E15" s="45">
        <v>1</v>
      </c>
      <c r="F15" s="45">
        <v>0</v>
      </c>
      <c r="G15" s="53">
        <f t="shared" si="0"/>
        <v>154</v>
      </c>
      <c r="H15" s="44">
        <v>190</v>
      </c>
      <c r="I15" s="45">
        <v>0</v>
      </c>
      <c r="J15" s="46">
        <f t="shared" si="1"/>
        <v>190</v>
      </c>
      <c r="K15" s="52">
        <v>192</v>
      </c>
      <c r="L15" s="45">
        <v>1</v>
      </c>
      <c r="M15" s="53">
        <f t="shared" si="2"/>
        <v>193</v>
      </c>
      <c r="N15" s="52">
        <f t="shared" si="3"/>
        <v>382</v>
      </c>
      <c r="O15" s="45">
        <f t="shared" si="3"/>
        <v>1</v>
      </c>
      <c r="P15" s="53">
        <f t="shared" si="4"/>
        <v>383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56</v>
      </c>
      <c r="E16" s="48">
        <v>1</v>
      </c>
      <c r="F16" s="48">
        <v>0</v>
      </c>
      <c r="G16" s="55">
        <f t="shared" si="0"/>
        <v>57</v>
      </c>
      <c r="H16" s="47">
        <v>61</v>
      </c>
      <c r="I16" s="48">
        <v>1</v>
      </c>
      <c r="J16" s="49">
        <f t="shared" si="1"/>
        <v>62</v>
      </c>
      <c r="K16" s="54">
        <v>59</v>
      </c>
      <c r="L16" s="48">
        <v>0</v>
      </c>
      <c r="M16" s="55">
        <f t="shared" si="2"/>
        <v>59</v>
      </c>
      <c r="N16" s="54">
        <f t="shared" si="3"/>
        <v>120</v>
      </c>
      <c r="O16" s="48">
        <f t="shared" si="3"/>
        <v>1</v>
      </c>
      <c r="P16" s="55">
        <f t="shared" si="4"/>
        <v>121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70</v>
      </c>
      <c r="I17" s="45">
        <v>0</v>
      </c>
      <c r="J17" s="46">
        <f t="shared" si="1"/>
        <v>70</v>
      </c>
      <c r="K17" s="52">
        <v>81</v>
      </c>
      <c r="L17" s="45">
        <v>0</v>
      </c>
      <c r="M17" s="53">
        <f t="shared" si="2"/>
        <v>81</v>
      </c>
      <c r="N17" s="52">
        <f t="shared" si="3"/>
        <v>151</v>
      </c>
      <c r="O17" s="45">
        <f t="shared" si="3"/>
        <v>0</v>
      </c>
      <c r="P17" s="53">
        <f t="shared" si="4"/>
        <v>151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41</v>
      </c>
      <c r="E18" s="48">
        <v>0</v>
      </c>
      <c r="F18" s="48">
        <v>0</v>
      </c>
      <c r="G18" s="55">
        <f t="shared" si="0"/>
        <v>41</v>
      </c>
      <c r="H18" s="47">
        <v>38</v>
      </c>
      <c r="I18" s="48">
        <v>0</v>
      </c>
      <c r="J18" s="49">
        <f t="shared" si="1"/>
        <v>38</v>
      </c>
      <c r="K18" s="54">
        <v>48</v>
      </c>
      <c r="L18" s="48">
        <v>0</v>
      </c>
      <c r="M18" s="55">
        <f t="shared" si="2"/>
        <v>48</v>
      </c>
      <c r="N18" s="54">
        <f t="shared" si="3"/>
        <v>86</v>
      </c>
      <c r="O18" s="48">
        <f t="shared" si="3"/>
        <v>0</v>
      </c>
      <c r="P18" s="55">
        <f t="shared" si="4"/>
        <v>86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31</v>
      </c>
      <c r="E19" s="45">
        <v>0</v>
      </c>
      <c r="F19" s="45">
        <v>0</v>
      </c>
      <c r="G19" s="53">
        <f t="shared" si="0"/>
        <v>31</v>
      </c>
      <c r="H19" s="44">
        <v>32</v>
      </c>
      <c r="I19" s="45">
        <v>0</v>
      </c>
      <c r="J19" s="46">
        <f t="shared" si="1"/>
        <v>32</v>
      </c>
      <c r="K19" s="52">
        <v>43</v>
      </c>
      <c r="L19" s="45">
        <v>0</v>
      </c>
      <c r="M19" s="53">
        <f t="shared" si="2"/>
        <v>43</v>
      </c>
      <c r="N19" s="52">
        <f t="shared" si="3"/>
        <v>75</v>
      </c>
      <c r="O19" s="45">
        <f t="shared" si="3"/>
        <v>0</v>
      </c>
      <c r="P19" s="53">
        <f t="shared" si="4"/>
        <v>75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48</v>
      </c>
      <c r="E20" s="48">
        <v>0</v>
      </c>
      <c r="F20" s="48">
        <v>0</v>
      </c>
      <c r="G20" s="55">
        <f t="shared" si="0"/>
        <v>48</v>
      </c>
      <c r="H20" s="47">
        <v>65</v>
      </c>
      <c r="I20" s="48">
        <v>0</v>
      </c>
      <c r="J20" s="49">
        <f t="shared" si="1"/>
        <v>65</v>
      </c>
      <c r="K20" s="54">
        <v>53</v>
      </c>
      <c r="L20" s="48">
        <v>0</v>
      </c>
      <c r="M20" s="55">
        <f t="shared" si="2"/>
        <v>53</v>
      </c>
      <c r="N20" s="54">
        <f t="shared" si="3"/>
        <v>118</v>
      </c>
      <c r="O20" s="48">
        <f t="shared" si="3"/>
        <v>0</v>
      </c>
      <c r="P20" s="55">
        <f t="shared" si="4"/>
        <v>118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24</v>
      </c>
      <c r="E21" s="45">
        <v>0</v>
      </c>
      <c r="F21" s="45">
        <v>1</v>
      </c>
      <c r="G21" s="53">
        <f t="shared" si="0"/>
        <v>25</v>
      </c>
      <c r="H21" s="44">
        <v>28</v>
      </c>
      <c r="I21" s="45">
        <v>0</v>
      </c>
      <c r="J21" s="46">
        <f t="shared" si="1"/>
        <v>28</v>
      </c>
      <c r="K21" s="52">
        <v>30</v>
      </c>
      <c r="L21" s="45">
        <v>1</v>
      </c>
      <c r="M21" s="53">
        <f t="shared" si="2"/>
        <v>31</v>
      </c>
      <c r="N21" s="52">
        <f t="shared" si="3"/>
        <v>58</v>
      </c>
      <c r="O21" s="45">
        <f t="shared" si="3"/>
        <v>1</v>
      </c>
      <c r="P21" s="53">
        <f t="shared" si="4"/>
        <v>59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30</v>
      </c>
      <c r="E22" s="48">
        <v>0</v>
      </c>
      <c r="F22" s="48">
        <v>0</v>
      </c>
      <c r="G22" s="55">
        <f t="shared" si="0"/>
        <v>30</v>
      </c>
      <c r="H22" s="47">
        <v>34</v>
      </c>
      <c r="I22" s="48">
        <v>0</v>
      </c>
      <c r="J22" s="49">
        <f t="shared" si="1"/>
        <v>34</v>
      </c>
      <c r="K22" s="54">
        <v>35</v>
      </c>
      <c r="L22" s="48">
        <v>0</v>
      </c>
      <c r="M22" s="55">
        <f t="shared" si="2"/>
        <v>35</v>
      </c>
      <c r="N22" s="54">
        <f t="shared" si="3"/>
        <v>69</v>
      </c>
      <c r="O22" s="48">
        <f t="shared" si="3"/>
        <v>0</v>
      </c>
      <c r="P22" s="55">
        <f t="shared" si="4"/>
        <v>69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22</v>
      </c>
      <c r="E24" s="48">
        <v>0</v>
      </c>
      <c r="F24" s="48">
        <v>0</v>
      </c>
      <c r="G24" s="55">
        <f t="shared" si="0"/>
        <v>22</v>
      </c>
      <c r="H24" s="47">
        <v>22</v>
      </c>
      <c r="I24" s="48">
        <v>0</v>
      </c>
      <c r="J24" s="49">
        <f t="shared" si="1"/>
        <v>22</v>
      </c>
      <c r="K24" s="54">
        <v>21</v>
      </c>
      <c r="L24" s="48">
        <v>0</v>
      </c>
      <c r="M24" s="55">
        <f t="shared" si="2"/>
        <v>21</v>
      </c>
      <c r="N24" s="54">
        <f t="shared" si="3"/>
        <v>43</v>
      </c>
      <c r="O24" s="48">
        <f t="shared" si="3"/>
        <v>0</v>
      </c>
      <c r="P24" s="55">
        <f t="shared" si="4"/>
        <v>43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42</v>
      </c>
      <c r="I25" s="45">
        <v>0</v>
      </c>
      <c r="J25" s="46">
        <f t="shared" si="1"/>
        <v>42</v>
      </c>
      <c r="K25" s="52">
        <v>39</v>
      </c>
      <c r="L25" s="45">
        <v>0</v>
      </c>
      <c r="M25" s="53">
        <f t="shared" si="2"/>
        <v>39</v>
      </c>
      <c r="N25" s="52">
        <f t="shared" si="3"/>
        <v>81</v>
      </c>
      <c r="O25" s="45">
        <f t="shared" si="3"/>
        <v>0</v>
      </c>
      <c r="P25" s="53">
        <f t="shared" si="4"/>
        <v>81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39</v>
      </c>
      <c r="E26" s="48">
        <v>0</v>
      </c>
      <c r="F26" s="48">
        <v>0</v>
      </c>
      <c r="G26" s="55">
        <f t="shared" si="0"/>
        <v>39</v>
      </c>
      <c r="H26" s="47">
        <v>46</v>
      </c>
      <c r="I26" s="48">
        <v>0</v>
      </c>
      <c r="J26" s="49">
        <f t="shared" si="1"/>
        <v>46</v>
      </c>
      <c r="K26" s="54">
        <v>51</v>
      </c>
      <c r="L26" s="48">
        <v>0</v>
      </c>
      <c r="M26" s="55">
        <f t="shared" si="2"/>
        <v>51</v>
      </c>
      <c r="N26" s="54">
        <f t="shared" si="3"/>
        <v>97</v>
      </c>
      <c r="O26" s="48">
        <f t="shared" si="3"/>
        <v>0</v>
      </c>
      <c r="P26" s="55">
        <f t="shared" si="4"/>
        <v>97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f t="shared" si="0"/>
        <v>38</v>
      </c>
      <c r="H27" s="44">
        <v>37</v>
      </c>
      <c r="I27" s="45">
        <v>0</v>
      </c>
      <c r="J27" s="46">
        <f t="shared" si="1"/>
        <v>37</v>
      </c>
      <c r="K27" s="52">
        <v>29</v>
      </c>
      <c r="L27" s="45">
        <v>0</v>
      </c>
      <c r="M27" s="53">
        <f t="shared" si="2"/>
        <v>29</v>
      </c>
      <c r="N27" s="52">
        <f t="shared" si="3"/>
        <v>66</v>
      </c>
      <c r="O27" s="45">
        <f t="shared" si="3"/>
        <v>0</v>
      </c>
      <c r="P27" s="53">
        <f t="shared" si="4"/>
        <v>66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62</v>
      </c>
      <c r="E28" s="48">
        <v>0</v>
      </c>
      <c r="F28" s="48">
        <v>0</v>
      </c>
      <c r="G28" s="55">
        <f t="shared" si="0"/>
        <v>62</v>
      </c>
      <c r="H28" s="47">
        <v>60</v>
      </c>
      <c r="I28" s="48">
        <v>0</v>
      </c>
      <c r="J28" s="49">
        <f t="shared" si="1"/>
        <v>60</v>
      </c>
      <c r="K28" s="54">
        <v>70</v>
      </c>
      <c r="L28" s="48">
        <v>0</v>
      </c>
      <c r="M28" s="55">
        <f t="shared" si="2"/>
        <v>70</v>
      </c>
      <c r="N28" s="54">
        <f t="shared" si="3"/>
        <v>130</v>
      </c>
      <c r="O28" s="48">
        <f t="shared" si="3"/>
        <v>0</v>
      </c>
      <c r="P28" s="55">
        <f t="shared" si="4"/>
        <v>130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69</v>
      </c>
      <c r="E29" s="45">
        <v>1</v>
      </c>
      <c r="F29" s="45">
        <v>0</v>
      </c>
      <c r="G29" s="53">
        <f t="shared" si="0"/>
        <v>70</v>
      </c>
      <c r="H29" s="44">
        <v>72</v>
      </c>
      <c r="I29" s="45">
        <v>0</v>
      </c>
      <c r="J29" s="46">
        <f t="shared" si="1"/>
        <v>72</v>
      </c>
      <c r="K29" s="52">
        <v>76</v>
      </c>
      <c r="L29" s="45">
        <v>1</v>
      </c>
      <c r="M29" s="53">
        <f t="shared" si="2"/>
        <v>77</v>
      </c>
      <c r="N29" s="52">
        <f t="shared" si="3"/>
        <v>148</v>
      </c>
      <c r="O29" s="45">
        <f t="shared" si="3"/>
        <v>1</v>
      </c>
      <c r="P29" s="53">
        <f t="shared" si="4"/>
        <v>149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39</v>
      </c>
      <c r="E30" s="48">
        <v>0</v>
      </c>
      <c r="F30" s="48">
        <v>0</v>
      </c>
      <c r="G30" s="55">
        <f t="shared" si="0"/>
        <v>39</v>
      </c>
      <c r="H30" s="47">
        <v>48</v>
      </c>
      <c r="I30" s="48">
        <v>0</v>
      </c>
      <c r="J30" s="49">
        <f t="shared" si="1"/>
        <v>48</v>
      </c>
      <c r="K30" s="54">
        <v>47</v>
      </c>
      <c r="L30" s="48">
        <v>0</v>
      </c>
      <c r="M30" s="55">
        <f t="shared" si="2"/>
        <v>47</v>
      </c>
      <c r="N30" s="54">
        <f t="shared" si="3"/>
        <v>95</v>
      </c>
      <c r="O30" s="48">
        <f t="shared" si="3"/>
        <v>0</v>
      </c>
      <c r="P30" s="55">
        <f t="shared" si="4"/>
        <v>95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117</v>
      </c>
      <c r="E31" s="45">
        <v>1</v>
      </c>
      <c r="F31" s="45">
        <v>0</v>
      </c>
      <c r="G31" s="53">
        <f t="shared" si="0"/>
        <v>118</v>
      </c>
      <c r="H31" s="44">
        <v>129</v>
      </c>
      <c r="I31" s="45">
        <v>1</v>
      </c>
      <c r="J31" s="46">
        <f t="shared" si="1"/>
        <v>130</v>
      </c>
      <c r="K31" s="52">
        <v>129</v>
      </c>
      <c r="L31" s="45">
        <v>1</v>
      </c>
      <c r="M31" s="53">
        <f t="shared" si="2"/>
        <v>130</v>
      </c>
      <c r="N31" s="52">
        <f t="shared" si="3"/>
        <v>258</v>
      </c>
      <c r="O31" s="45">
        <f t="shared" si="3"/>
        <v>2</v>
      </c>
      <c r="P31" s="53">
        <f t="shared" si="4"/>
        <v>260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52</v>
      </c>
      <c r="E32" s="48">
        <v>0</v>
      </c>
      <c r="F32" s="48">
        <v>1</v>
      </c>
      <c r="G32" s="55">
        <f t="shared" si="0"/>
        <v>53</v>
      </c>
      <c r="H32" s="47">
        <v>48</v>
      </c>
      <c r="I32" s="48">
        <v>0</v>
      </c>
      <c r="J32" s="49">
        <f t="shared" si="1"/>
        <v>48</v>
      </c>
      <c r="K32" s="54">
        <v>56</v>
      </c>
      <c r="L32" s="48">
        <v>1</v>
      </c>
      <c r="M32" s="55">
        <f t="shared" si="2"/>
        <v>57</v>
      </c>
      <c r="N32" s="54">
        <f t="shared" si="3"/>
        <v>104</v>
      </c>
      <c r="O32" s="48">
        <f t="shared" si="3"/>
        <v>1</v>
      </c>
      <c r="P32" s="55">
        <f t="shared" si="4"/>
        <v>105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40</v>
      </c>
      <c r="E33" s="45">
        <v>0</v>
      </c>
      <c r="F33" s="45">
        <v>0</v>
      </c>
      <c r="G33" s="53">
        <f t="shared" si="0"/>
        <v>40</v>
      </c>
      <c r="H33" s="44">
        <v>41</v>
      </c>
      <c r="I33" s="45">
        <v>0</v>
      </c>
      <c r="J33" s="46">
        <f t="shared" si="1"/>
        <v>41</v>
      </c>
      <c r="K33" s="52">
        <v>49</v>
      </c>
      <c r="L33" s="45">
        <v>0</v>
      </c>
      <c r="M33" s="53">
        <f t="shared" si="2"/>
        <v>49</v>
      </c>
      <c r="N33" s="52">
        <f t="shared" si="3"/>
        <v>90</v>
      </c>
      <c r="O33" s="45">
        <f t="shared" si="3"/>
        <v>0</v>
      </c>
      <c r="P33" s="53">
        <f t="shared" si="4"/>
        <v>90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71</v>
      </c>
      <c r="E34" s="48">
        <v>0</v>
      </c>
      <c r="F34" s="48">
        <v>0</v>
      </c>
      <c r="G34" s="55">
        <f t="shared" si="0"/>
        <v>71</v>
      </c>
      <c r="H34" s="47">
        <v>73</v>
      </c>
      <c r="I34" s="48">
        <v>0</v>
      </c>
      <c r="J34" s="49">
        <f t="shared" si="1"/>
        <v>73</v>
      </c>
      <c r="K34" s="54">
        <v>89</v>
      </c>
      <c r="L34" s="48">
        <v>0</v>
      </c>
      <c r="M34" s="55">
        <f t="shared" si="2"/>
        <v>89</v>
      </c>
      <c r="N34" s="54">
        <f t="shared" si="3"/>
        <v>162</v>
      </c>
      <c r="O34" s="48">
        <f t="shared" si="3"/>
        <v>0</v>
      </c>
      <c r="P34" s="55">
        <f t="shared" si="4"/>
        <v>162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129</v>
      </c>
      <c r="E35" s="45">
        <v>0</v>
      </c>
      <c r="F35" s="45">
        <v>1</v>
      </c>
      <c r="G35" s="53">
        <f t="shared" si="0"/>
        <v>130</v>
      </c>
      <c r="H35" s="44">
        <v>150</v>
      </c>
      <c r="I35" s="45">
        <v>0</v>
      </c>
      <c r="J35" s="46">
        <f t="shared" si="1"/>
        <v>150</v>
      </c>
      <c r="K35" s="52">
        <v>149</v>
      </c>
      <c r="L35" s="45">
        <v>1</v>
      </c>
      <c r="M35" s="53">
        <f t="shared" si="2"/>
        <v>150</v>
      </c>
      <c r="N35" s="52">
        <f t="shared" si="3"/>
        <v>299</v>
      </c>
      <c r="O35" s="45">
        <f t="shared" si="3"/>
        <v>1</v>
      </c>
      <c r="P35" s="53">
        <f t="shared" si="4"/>
        <v>300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118</v>
      </c>
      <c r="E36" s="48">
        <v>0</v>
      </c>
      <c r="F36" s="48">
        <v>2</v>
      </c>
      <c r="G36" s="55">
        <f t="shared" si="0"/>
        <v>120</v>
      </c>
      <c r="H36" s="47">
        <v>155</v>
      </c>
      <c r="I36" s="48">
        <v>0</v>
      </c>
      <c r="J36" s="49">
        <f t="shared" si="1"/>
        <v>155</v>
      </c>
      <c r="K36" s="54">
        <v>131</v>
      </c>
      <c r="L36" s="48">
        <v>2</v>
      </c>
      <c r="M36" s="55">
        <f t="shared" si="2"/>
        <v>133</v>
      </c>
      <c r="N36" s="54">
        <f t="shared" si="3"/>
        <v>286</v>
      </c>
      <c r="O36" s="48">
        <f t="shared" si="3"/>
        <v>2</v>
      </c>
      <c r="P36" s="55">
        <f t="shared" si="4"/>
        <v>288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122</v>
      </c>
      <c r="E37" s="45">
        <v>16</v>
      </c>
      <c r="F37" s="45">
        <v>0</v>
      </c>
      <c r="G37" s="53">
        <f t="shared" si="0"/>
        <v>138</v>
      </c>
      <c r="H37" s="44">
        <v>148</v>
      </c>
      <c r="I37" s="45">
        <v>0</v>
      </c>
      <c r="J37" s="46">
        <f t="shared" si="1"/>
        <v>148</v>
      </c>
      <c r="K37" s="52">
        <v>133</v>
      </c>
      <c r="L37" s="45">
        <v>16</v>
      </c>
      <c r="M37" s="53">
        <f t="shared" si="2"/>
        <v>149</v>
      </c>
      <c r="N37" s="52">
        <f t="shared" si="3"/>
        <v>281</v>
      </c>
      <c r="O37" s="45">
        <f t="shared" si="3"/>
        <v>16</v>
      </c>
      <c r="P37" s="53">
        <f t="shared" si="4"/>
        <v>297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64</v>
      </c>
      <c r="E38" s="48">
        <v>0</v>
      </c>
      <c r="F38" s="48">
        <v>0</v>
      </c>
      <c r="G38" s="55">
        <f t="shared" si="0"/>
        <v>64</v>
      </c>
      <c r="H38" s="47">
        <v>72</v>
      </c>
      <c r="I38" s="48">
        <v>0</v>
      </c>
      <c r="J38" s="49">
        <f t="shared" si="1"/>
        <v>72</v>
      </c>
      <c r="K38" s="54">
        <v>66</v>
      </c>
      <c r="L38" s="48">
        <v>0</v>
      </c>
      <c r="M38" s="55">
        <f t="shared" si="2"/>
        <v>66</v>
      </c>
      <c r="N38" s="54">
        <f t="shared" si="3"/>
        <v>138</v>
      </c>
      <c r="O38" s="48">
        <f t="shared" si="3"/>
        <v>0</v>
      </c>
      <c r="P38" s="55">
        <f t="shared" si="4"/>
        <v>138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55</v>
      </c>
      <c r="E39" s="45">
        <v>0</v>
      </c>
      <c r="F39" s="45">
        <v>1</v>
      </c>
      <c r="G39" s="53">
        <f t="shared" si="0"/>
        <v>56</v>
      </c>
      <c r="H39" s="44">
        <v>56</v>
      </c>
      <c r="I39" s="45">
        <v>0</v>
      </c>
      <c r="J39" s="46">
        <f t="shared" si="1"/>
        <v>56</v>
      </c>
      <c r="K39" s="52">
        <v>57</v>
      </c>
      <c r="L39" s="45">
        <v>1</v>
      </c>
      <c r="M39" s="53">
        <f t="shared" si="2"/>
        <v>58</v>
      </c>
      <c r="N39" s="52">
        <f t="shared" si="3"/>
        <v>113</v>
      </c>
      <c r="O39" s="45">
        <f t="shared" si="3"/>
        <v>1</v>
      </c>
      <c r="P39" s="53">
        <f t="shared" si="4"/>
        <v>114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23</v>
      </c>
      <c r="E40" s="48">
        <v>0</v>
      </c>
      <c r="F40" s="48">
        <v>0</v>
      </c>
      <c r="G40" s="55">
        <f t="shared" si="0"/>
        <v>23</v>
      </c>
      <c r="H40" s="47">
        <v>27</v>
      </c>
      <c r="I40" s="48">
        <v>0</v>
      </c>
      <c r="J40" s="49">
        <f t="shared" si="1"/>
        <v>27</v>
      </c>
      <c r="K40" s="54">
        <v>27</v>
      </c>
      <c r="L40" s="48">
        <v>0</v>
      </c>
      <c r="M40" s="55">
        <f t="shared" si="2"/>
        <v>27</v>
      </c>
      <c r="N40" s="54">
        <f t="shared" si="3"/>
        <v>54</v>
      </c>
      <c r="O40" s="48">
        <f t="shared" si="3"/>
        <v>0</v>
      </c>
      <c r="P40" s="55">
        <f>SUM(N40:O40)</f>
        <v>54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54</v>
      </c>
      <c r="E41" s="45">
        <v>0</v>
      </c>
      <c r="F41" s="45">
        <v>0</v>
      </c>
      <c r="G41" s="53">
        <f t="shared" si="0"/>
        <v>54</v>
      </c>
      <c r="H41" s="44">
        <v>53</v>
      </c>
      <c r="I41" s="45">
        <v>0</v>
      </c>
      <c r="J41" s="46">
        <f t="shared" si="1"/>
        <v>53</v>
      </c>
      <c r="K41" s="52">
        <v>78</v>
      </c>
      <c r="L41" s="45">
        <v>0</v>
      </c>
      <c r="M41" s="53">
        <f t="shared" si="2"/>
        <v>78</v>
      </c>
      <c r="N41" s="52">
        <f t="shared" si="3"/>
        <v>131</v>
      </c>
      <c r="O41" s="45">
        <f t="shared" si="3"/>
        <v>0</v>
      </c>
      <c r="P41" s="53">
        <f t="shared" si="4"/>
        <v>131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59</v>
      </c>
      <c r="E42" s="48">
        <v>0</v>
      </c>
      <c r="F42" s="48">
        <v>2</v>
      </c>
      <c r="G42" s="55">
        <f t="shared" si="0"/>
        <v>61</v>
      </c>
      <c r="H42" s="47">
        <v>82</v>
      </c>
      <c r="I42" s="48">
        <v>0</v>
      </c>
      <c r="J42" s="49">
        <f t="shared" si="1"/>
        <v>82</v>
      </c>
      <c r="K42" s="54">
        <v>89</v>
      </c>
      <c r="L42" s="48">
        <v>2</v>
      </c>
      <c r="M42" s="55">
        <f t="shared" si="2"/>
        <v>91</v>
      </c>
      <c r="N42" s="54">
        <f t="shared" si="3"/>
        <v>171</v>
      </c>
      <c r="O42" s="48">
        <f t="shared" si="3"/>
        <v>2</v>
      </c>
      <c r="P42" s="55">
        <f t="shared" si="4"/>
        <v>173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40</v>
      </c>
      <c r="E43" s="45">
        <v>0</v>
      </c>
      <c r="F43" s="45">
        <v>0</v>
      </c>
      <c r="G43" s="53">
        <f t="shared" si="0"/>
        <v>40</v>
      </c>
      <c r="H43" s="44">
        <v>41</v>
      </c>
      <c r="I43" s="45">
        <v>0</v>
      </c>
      <c r="J43" s="46">
        <f t="shared" si="1"/>
        <v>41</v>
      </c>
      <c r="K43" s="52">
        <v>42</v>
      </c>
      <c r="L43" s="45">
        <v>0</v>
      </c>
      <c r="M43" s="53">
        <f t="shared" si="2"/>
        <v>42</v>
      </c>
      <c r="N43" s="52">
        <f t="shared" si="3"/>
        <v>83</v>
      </c>
      <c r="O43" s="45">
        <f t="shared" si="3"/>
        <v>0</v>
      </c>
      <c r="P43" s="53">
        <f t="shared" si="4"/>
        <v>83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0"/>
        <v>23</v>
      </c>
      <c r="H44" s="47">
        <v>30</v>
      </c>
      <c r="I44" s="48">
        <v>1</v>
      </c>
      <c r="J44" s="49">
        <f t="shared" si="1"/>
        <v>31</v>
      </c>
      <c r="K44" s="54">
        <v>34</v>
      </c>
      <c r="L44" s="48">
        <v>0</v>
      </c>
      <c r="M44" s="55">
        <f t="shared" si="2"/>
        <v>34</v>
      </c>
      <c r="N44" s="54">
        <f t="shared" si="3"/>
        <v>64</v>
      </c>
      <c r="O44" s="48">
        <f t="shared" si="3"/>
        <v>1</v>
      </c>
      <c r="P44" s="55">
        <f t="shared" si="4"/>
        <v>65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79</v>
      </c>
      <c r="E45" s="45">
        <v>0</v>
      </c>
      <c r="F45" s="45">
        <v>0</v>
      </c>
      <c r="G45" s="53">
        <f t="shared" si="0"/>
        <v>79</v>
      </c>
      <c r="H45" s="44">
        <v>87</v>
      </c>
      <c r="I45" s="45">
        <v>0</v>
      </c>
      <c r="J45" s="46">
        <f t="shared" si="1"/>
        <v>87</v>
      </c>
      <c r="K45" s="52">
        <v>82</v>
      </c>
      <c r="L45" s="45">
        <v>0</v>
      </c>
      <c r="M45" s="53">
        <f t="shared" si="2"/>
        <v>82</v>
      </c>
      <c r="N45" s="52">
        <f t="shared" si="3"/>
        <v>169</v>
      </c>
      <c r="O45" s="45">
        <f t="shared" si="3"/>
        <v>0</v>
      </c>
      <c r="P45" s="53">
        <f t="shared" si="4"/>
        <v>169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74</v>
      </c>
      <c r="E46" s="48">
        <v>0</v>
      </c>
      <c r="F46" s="48">
        <v>0</v>
      </c>
      <c r="G46" s="55">
        <f t="shared" si="0"/>
        <v>74</v>
      </c>
      <c r="H46" s="47">
        <v>80</v>
      </c>
      <c r="I46" s="48">
        <v>0</v>
      </c>
      <c r="J46" s="49">
        <f t="shared" si="1"/>
        <v>80</v>
      </c>
      <c r="K46" s="54">
        <v>81</v>
      </c>
      <c r="L46" s="48">
        <v>0</v>
      </c>
      <c r="M46" s="55">
        <f t="shared" si="2"/>
        <v>81</v>
      </c>
      <c r="N46" s="54">
        <f t="shared" si="3"/>
        <v>161</v>
      </c>
      <c r="O46" s="48">
        <f t="shared" si="3"/>
        <v>0</v>
      </c>
      <c r="P46" s="55">
        <f t="shared" si="4"/>
        <v>161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41</v>
      </c>
      <c r="E47" s="45">
        <v>0</v>
      </c>
      <c r="F47" s="45">
        <v>0</v>
      </c>
      <c r="G47" s="53">
        <f t="shared" si="0"/>
        <v>41</v>
      </c>
      <c r="H47" s="44">
        <v>30</v>
      </c>
      <c r="I47" s="45">
        <v>0</v>
      </c>
      <c r="J47" s="46">
        <f t="shared" si="1"/>
        <v>30</v>
      </c>
      <c r="K47" s="52">
        <v>41</v>
      </c>
      <c r="L47" s="45">
        <v>0</v>
      </c>
      <c r="M47" s="53">
        <f t="shared" si="2"/>
        <v>41</v>
      </c>
      <c r="N47" s="52">
        <f t="shared" si="3"/>
        <v>71</v>
      </c>
      <c r="O47" s="45">
        <f t="shared" si="3"/>
        <v>0</v>
      </c>
      <c r="P47" s="53">
        <f t="shared" si="4"/>
        <v>71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3161</v>
      </c>
      <c r="E48" s="48">
        <f t="shared" ref="E48:P48" si="5">SUM(E5:E47)</f>
        <v>59</v>
      </c>
      <c r="F48" s="48">
        <f t="shared" si="5"/>
        <v>14</v>
      </c>
      <c r="G48" s="55">
        <f t="shared" si="5"/>
        <v>3234</v>
      </c>
      <c r="H48" s="47">
        <f t="shared" si="5"/>
        <v>3602</v>
      </c>
      <c r="I48" s="48">
        <f t="shared" si="5"/>
        <v>9</v>
      </c>
      <c r="J48" s="49">
        <f t="shared" si="5"/>
        <v>3611</v>
      </c>
      <c r="K48" s="54">
        <f t="shared" si="5"/>
        <v>3654</v>
      </c>
      <c r="L48" s="48">
        <f t="shared" si="5"/>
        <v>70</v>
      </c>
      <c r="M48" s="55">
        <f t="shared" si="5"/>
        <v>3724</v>
      </c>
      <c r="N48" s="54">
        <f t="shared" si="5"/>
        <v>7256</v>
      </c>
      <c r="O48" s="48">
        <f t="shared" si="5"/>
        <v>79</v>
      </c>
      <c r="P48" s="55">
        <f t="shared" si="5"/>
        <v>7335</v>
      </c>
    </row>
    <row r="49" spans="1:16" ht="16.5" customHeight="1" x14ac:dyDescent="0.25">
      <c r="A49" s="413" t="s">
        <v>49</v>
      </c>
      <c r="B49" s="414"/>
      <c r="C49" s="414"/>
      <c r="D49" s="56">
        <v>-19</v>
      </c>
      <c r="E49" s="57">
        <v>0</v>
      </c>
      <c r="F49" s="57">
        <v>-1</v>
      </c>
      <c r="G49" s="58">
        <v>-20</v>
      </c>
      <c r="H49" s="59">
        <v>-44</v>
      </c>
      <c r="I49" s="57">
        <v>0</v>
      </c>
      <c r="J49" s="60">
        <v>-44</v>
      </c>
      <c r="K49" s="56">
        <v>-30</v>
      </c>
      <c r="L49" s="57">
        <v>-1</v>
      </c>
      <c r="M49" s="58">
        <v>-31</v>
      </c>
      <c r="N49" s="56">
        <v>-74</v>
      </c>
      <c r="O49" s="57">
        <v>-1</v>
      </c>
      <c r="P49" s="58">
        <v>-75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144">
    <tabColor rgb="FFFF99CC"/>
  </sheetPr>
  <dimension ref="A1:P49"/>
  <sheetViews>
    <sheetView topLeftCell="A34"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103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70</v>
      </c>
      <c r="E5" s="45">
        <v>0</v>
      </c>
      <c r="F5" s="45">
        <v>0</v>
      </c>
      <c r="G5" s="53">
        <f>SUM(D5:F5)</f>
        <v>70</v>
      </c>
      <c r="H5" s="44">
        <v>96</v>
      </c>
      <c r="I5" s="45">
        <v>0</v>
      </c>
      <c r="J5" s="46">
        <f>SUM(H5:I5)</f>
        <v>96</v>
      </c>
      <c r="K5" s="52">
        <v>85</v>
      </c>
      <c r="L5" s="45">
        <v>0</v>
      </c>
      <c r="M5" s="53">
        <f>SUM(K5:L5)</f>
        <v>85</v>
      </c>
      <c r="N5" s="52">
        <f>H5+K5</f>
        <v>181</v>
      </c>
      <c r="O5" s="45">
        <f>I5+L5</f>
        <v>0</v>
      </c>
      <c r="P5" s="53">
        <f>SUM(N5:O5)</f>
        <v>181</v>
      </c>
    </row>
    <row r="6" spans="1:16" ht="16.5" customHeight="1" x14ac:dyDescent="0.25">
      <c r="A6" s="39">
        <v>2</v>
      </c>
      <c r="B6" s="40" t="s">
        <v>9</v>
      </c>
      <c r="C6" s="40"/>
      <c r="D6" s="54">
        <v>195</v>
      </c>
      <c r="E6" s="48">
        <v>29</v>
      </c>
      <c r="F6" s="48">
        <v>0</v>
      </c>
      <c r="G6" s="55">
        <f t="shared" ref="G6:G47" si="0">SUM(D6:F6)</f>
        <v>224</v>
      </c>
      <c r="H6" s="47">
        <v>238</v>
      </c>
      <c r="I6" s="48">
        <v>2</v>
      </c>
      <c r="J6" s="49">
        <f t="shared" ref="J6:J47" si="1">SUM(H6:I6)</f>
        <v>240</v>
      </c>
      <c r="K6" s="54">
        <v>248</v>
      </c>
      <c r="L6" s="48">
        <v>27</v>
      </c>
      <c r="M6" s="55">
        <f t="shared" ref="M6:M47" si="2">SUM(K6:L6)</f>
        <v>275</v>
      </c>
      <c r="N6" s="54">
        <f t="shared" ref="N6:O47" si="3">H6+K6</f>
        <v>486</v>
      </c>
      <c r="O6" s="48">
        <f t="shared" si="3"/>
        <v>29</v>
      </c>
      <c r="P6" s="55">
        <f t="shared" ref="P6:P47" si="4">SUM(N6:O6)</f>
        <v>515</v>
      </c>
    </row>
    <row r="7" spans="1:16" ht="16.5" customHeight="1" x14ac:dyDescent="0.25">
      <c r="A7" s="37">
        <v>3</v>
      </c>
      <c r="B7" s="38" t="s">
        <v>8</v>
      </c>
      <c r="C7" s="38"/>
      <c r="D7" s="52">
        <v>328</v>
      </c>
      <c r="E7" s="45">
        <v>1</v>
      </c>
      <c r="F7" s="45">
        <v>1</v>
      </c>
      <c r="G7" s="53">
        <f t="shared" si="0"/>
        <v>330</v>
      </c>
      <c r="H7" s="44">
        <v>338</v>
      </c>
      <c r="I7" s="45">
        <v>1</v>
      </c>
      <c r="J7" s="46">
        <f t="shared" si="1"/>
        <v>339</v>
      </c>
      <c r="K7" s="52">
        <v>278</v>
      </c>
      <c r="L7" s="45">
        <v>2</v>
      </c>
      <c r="M7" s="53">
        <f t="shared" si="2"/>
        <v>280</v>
      </c>
      <c r="N7" s="52">
        <f t="shared" si="3"/>
        <v>616</v>
      </c>
      <c r="O7" s="45">
        <f t="shared" si="3"/>
        <v>3</v>
      </c>
      <c r="P7" s="53">
        <f t="shared" si="4"/>
        <v>619</v>
      </c>
    </row>
    <row r="8" spans="1:16" ht="16.5" customHeight="1" x14ac:dyDescent="0.25">
      <c r="A8" s="39">
        <v>4</v>
      </c>
      <c r="B8" s="40" t="s">
        <v>7</v>
      </c>
      <c r="C8" s="40"/>
      <c r="D8" s="54">
        <v>65</v>
      </c>
      <c r="E8" s="48">
        <v>1</v>
      </c>
      <c r="F8" s="48">
        <v>1</v>
      </c>
      <c r="G8" s="55">
        <f t="shared" si="0"/>
        <v>67</v>
      </c>
      <c r="H8" s="47">
        <v>69</v>
      </c>
      <c r="I8" s="48">
        <v>1</v>
      </c>
      <c r="J8" s="49">
        <f t="shared" si="1"/>
        <v>70</v>
      </c>
      <c r="K8" s="54">
        <v>75</v>
      </c>
      <c r="L8" s="48">
        <v>3</v>
      </c>
      <c r="M8" s="55">
        <f t="shared" si="2"/>
        <v>78</v>
      </c>
      <c r="N8" s="54">
        <f t="shared" si="3"/>
        <v>144</v>
      </c>
      <c r="O8" s="48">
        <f t="shared" si="3"/>
        <v>4</v>
      </c>
      <c r="P8" s="55">
        <f t="shared" si="4"/>
        <v>148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0"/>
        <v>48</v>
      </c>
      <c r="H9" s="44">
        <v>60</v>
      </c>
      <c r="I9" s="45">
        <v>0</v>
      </c>
      <c r="J9" s="46">
        <f t="shared" si="1"/>
        <v>60</v>
      </c>
      <c r="K9" s="52">
        <v>64</v>
      </c>
      <c r="L9" s="45">
        <v>0</v>
      </c>
      <c r="M9" s="53">
        <f t="shared" si="2"/>
        <v>64</v>
      </c>
      <c r="N9" s="52">
        <f t="shared" si="3"/>
        <v>124</v>
      </c>
      <c r="O9" s="45">
        <f t="shared" si="3"/>
        <v>0</v>
      </c>
      <c r="P9" s="53">
        <f t="shared" si="4"/>
        <v>124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261</v>
      </c>
      <c r="E10" s="48">
        <v>0</v>
      </c>
      <c r="F10" s="48">
        <v>3</v>
      </c>
      <c r="G10" s="55">
        <f t="shared" si="0"/>
        <v>264</v>
      </c>
      <c r="H10" s="47">
        <v>349</v>
      </c>
      <c r="I10" s="48">
        <v>0</v>
      </c>
      <c r="J10" s="49">
        <f t="shared" si="1"/>
        <v>349</v>
      </c>
      <c r="K10" s="54">
        <v>367</v>
      </c>
      <c r="L10" s="48">
        <v>3</v>
      </c>
      <c r="M10" s="55">
        <f t="shared" si="2"/>
        <v>370</v>
      </c>
      <c r="N10" s="54">
        <f t="shared" si="3"/>
        <v>716</v>
      </c>
      <c r="O10" s="48">
        <f t="shared" si="3"/>
        <v>3</v>
      </c>
      <c r="P10" s="55">
        <f t="shared" si="4"/>
        <v>719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50</v>
      </c>
      <c r="E11" s="45">
        <v>0</v>
      </c>
      <c r="F11" s="45">
        <v>0</v>
      </c>
      <c r="G11" s="53">
        <f t="shared" si="0"/>
        <v>50</v>
      </c>
      <c r="H11" s="44">
        <v>47</v>
      </c>
      <c r="I11" s="45">
        <v>0</v>
      </c>
      <c r="J11" s="46">
        <f t="shared" si="1"/>
        <v>47</v>
      </c>
      <c r="K11" s="52">
        <v>57</v>
      </c>
      <c r="L11" s="45">
        <v>0</v>
      </c>
      <c r="M11" s="53">
        <f t="shared" si="2"/>
        <v>57</v>
      </c>
      <c r="N11" s="52">
        <f t="shared" si="3"/>
        <v>104</v>
      </c>
      <c r="O11" s="45">
        <f t="shared" si="3"/>
        <v>0</v>
      </c>
      <c r="P11" s="53">
        <f t="shared" si="4"/>
        <v>104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54</v>
      </c>
      <c r="E12" s="48">
        <v>0</v>
      </c>
      <c r="F12" s="48">
        <v>0</v>
      </c>
      <c r="G12" s="55">
        <f t="shared" si="0"/>
        <v>54</v>
      </c>
      <c r="H12" s="47">
        <v>52</v>
      </c>
      <c r="I12" s="48">
        <v>0</v>
      </c>
      <c r="J12" s="49">
        <f t="shared" si="1"/>
        <v>52</v>
      </c>
      <c r="K12" s="54">
        <v>50</v>
      </c>
      <c r="L12" s="48">
        <v>0</v>
      </c>
      <c r="M12" s="55">
        <f t="shared" si="2"/>
        <v>50</v>
      </c>
      <c r="N12" s="54">
        <f t="shared" si="3"/>
        <v>102</v>
      </c>
      <c r="O12" s="48">
        <f t="shared" si="3"/>
        <v>0</v>
      </c>
      <c r="P12" s="55">
        <f t="shared" si="4"/>
        <v>102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71</v>
      </c>
      <c r="E13" s="45">
        <v>0</v>
      </c>
      <c r="F13" s="45">
        <v>0</v>
      </c>
      <c r="G13" s="53">
        <f t="shared" si="0"/>
        <v>71</v>
      </c>
      <c r="H13" s="44">
        <v>84</v>
      </c>
      <c r="I13" s="45">
        <v>0</v>
      </c>
      <c r="J13" s="46">
        <f t="shared" si="1"/>
        <v>84</v>
      </c>
      <c r="K13" s="52">
        <v>80</v>
      </c>
      <c r="L13" s="45">
        <v>0</v>
      </c>
      <c r="M13" s="53">
        <f t="shared" si="2"/>
        <v>80</v>
      </c>
      <c r="N13" s="52">
        <f t="shared" si="3"/>
        <v>164</v>
      </c>
      <c r="O13" s="45">
        <f t="shared" si="3"/>
        <v>0</v>
      </c>
      <c r="P13" s="53">
        <f t="shared" si="4"/>
        <v>164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94</v>
      </c>
      <c r="E14" s="48">
        <v>8</v>
      </c>
      <c r="F14" s="48">
        <v>0</v>
      </c>
      <c r="G14" s="55">
        <f t="shared" si="0"/>
        <v>102</v>
      </c>
      <c r="H14" s="47">
        <v>120</v>
      </c>
      <c r="I14" s="48">
        <v>2</v>
      </c>
      <c r="J14" s="49">
        <f t="shared" si="1"/>
        <v>122</v>
      </c>
      <c r="K14" s="54">
        <v>131</v>
      </c>
      <c r="L14" s="48">
        <v>8</v>
      </c>
      <c r="M14" s="55">
        <f t="shared" si="2"/>
        <v>139</v>
      </c>
      <c r="N14" s="54">
        <f t="shared" si="3"/>
        <v>251</v>
      </c>
      <c r="O14" s="48">
        <f t="shared" si="3"/>
        <v>10</v>
      </c>
      <c r="P14" s="55">
        <f t="shared" si="4"/>
        <v>261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155</v>
      </c>
      <c r="E15" s="45">
        <v>1</v>
      </c>
      <c r="F15" s="45">
        <v>0</v>
      </c>
      <c r="G15" s="53">
        <f t="shared" si="0"/>
        <v>156</v>
      </c>
      <c r="H15" s="44">
        <v>192</v>
      </c>
      <c r="I15" s="45">
        <v>0</v>
      </c>
      <c r="J15" s="46">
        <f t="shared" si="1"/>
        <v>192</v>
      </c>
      <c r="K15" s="52">
        <v>195</v>
      </c>
      <c r="L15" s="45">
        <v>1</v>
      </c>
      <c r="M15" s="53">
        <f t="shared" si="2"/>
        <v>196</v>
      </c>
      <c r="N15" s="52">
        <f t="shared" si="3"/>
        <v>387</v>
      </c>
      <c r="O15" s="45">
        <f t="shared" si="3"/>
        <v>1</v>
      </c>
      <c r="P15" s="53">
        <f t="shared" si="4"/>
        <v>388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58</v>
      </c>
      <c r="E16" s="48">
        <v>1</v>
      </c>
      <c r="F16" s="48">
        <v>0</v>
      </c>
      <c r="G16" s="55">
        <f t="shared" si="0"/>
        <v>59</v>
      </c>
      <c r="H16" s="47">
        <v>65</v>
      </c>
      <c r="I16" s="48">
        <v>1</v>
      </c>
      <c r="J16" s="49">
        <f t="shared" si="1"/>
        <v>66</v>
      </c>
      <c r="K16" s="54">
        <v>60</v>
      </c>
      <c r="L16" s="48">
        <v>0</v>
      </c>
      <c r="M16" s="55">
        <f t="shared" si="2"/>
        <v>60</v>
      </c>
      <c r="N16" s="54">
        <f t="shared" si="3"/>
        <v>125</v>
      </c>
      <c r="O16" s="48">
        <f t="shared" si="3"/>
        <v>1</v>
      </c>
      <c r="P16" s="55">
        <f t="shared" si="4"/>
        <v>126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79</v>
      </c>
      <c r="L17" s="45">
        <v>0</v>
      </c>
      <c r="M17" s="53">
        <f t="shared" si="2"/>
        <v>79</v>
      </c>
      <c r="N17" s="52">
        <f t="shared" si="3"/>
        <v>148</v>
      </c>
      <c r="O17" s="45">
        <f t="shared" si="3"/>
        <v>0</v>
      </c>
      <c r="P17" s="53">
        <f t="shared" si="4"/>
        <v>148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42</v>
      </c>
      <c r="E18" s="48">
        <v>0</v>
      </c>
      <c r="F18" s="48">
        <v>0</v>
      </c>
      <c r="G18" s="55">
        <f t="shared" si="0"/>
        <v>42</v>
      </c>
      <c r="H18" s="47">
        <v>39</v>
      </c>
      <c r="I18" s="48">
        <v>0</v>
      </c>
      <c r="J18" s="49">
        <f t="shared" si="1"/>
        <v>39</v>
      </c>
      <c r="K18" s="54">
        <v>50</v>
      </c>
      <c r="L18" s="48">
        <v>0</v>
      </c>
      <c r="M18" s="55">
        <f t="shared" si="2"/>
        <v>50</v>
      </c>
      <c r="N18" s="54">
        <f t="shared" si="3"/>
        <v>89</v>
      </c>
      <c r="O18" s="48">
        <f t="shared" si="3"/>
        <v>0</v>
      </c>
      <c r="P18" s="55">
        <f t="shared" si="4"/>
        <v>89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31</v>
      </c>
      <c r="E19" s="45">
        <v>0</v>
      </c>
      <c r="F19" s="45">
        <v>0</v>
      </c>
      <c r="G19" s="53">
        <f t="shared" si="0"/>
        <v>31</v>
      </c>
      <c r="H19" s="44">
        <v>32</v>
      </c>
      <c r="I19" s="45">
        <v>0</v>
      </c>
      <c r="J19" s="46">
        <f t="shared" si="1"/>
        <v>32</v>
      </c>
      <c r="K19" s="52">
        <v>43</v>
      </c>
      <c r="L19" s="45">
        <v>0</v>
      </c>
      <c r="M19" s="53">
        <f t="shared" si="2"/>
        <v>43</v>
      </c>
      <c r="N19" s="52">
        <f t="shared" si="3"/>
        <v>75</v>
      </c>
      <c r="O19" s="45">
        <f t="shared" si="3"/>
        <v>0</v>
      </c>
      <c r="P19" s="53">
        <f t="shared" si="4"/>
        <v>75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49</v>
      </c>
      <c r="E20" s="48">
        <v>0</v>
      </c>
      <c r="F20" s="48">
        <v>0</v>
      </c>
      <c r="G20" s="55">
        <f t="shared" si="0"/>
        <v>49</v>
      </c>
      <c r="H20" s="47">
        <v>65</v>
      </c>
      <c r="I20" s="48">
        <v>0</v>
      </c>
      <c r="J20" s="49">
        <f t="shared" si="1"/>
        <v>65</v>
      </c>
      <c r="K20" s="54">
        <v>54</v>
      </c>
      <c r="L20" s="48">
        <v>0</v>
      </c>
      <c r="M20" s="55">
        <f t="shared" si="2"/>
        <v>54</v>
      </c>
      <c r="N20" s="54">
        <f t="shared" si="3"/>
        <v>119</v>
      </c>
      <c r="O20" s="48">
        <f t="shared" si="3"/>
        <v>0</v>
      </c>
      <c r="P20" s="55">
        <f t="shared" si="4"/>
        <v>119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0"/>
        <v>27</v>
      </c>
      <c r="H21" s="44">
        <v>30</v>
      </c>
      <c r="I21" s="45">
        <v>0</v>
      </c>
      <c r="J21" s="46">
        <f t="shared" si="1"/>
        <v>30</v>
      </c>
      <c r="K21" s="52">
        <v>31</v>
      </c>
      <c r="L21" s="45">
        <v>1</v>
      </c>
      <c r="M21" s="53">
        <f t="shared" si="2"/>
        <v>32</v>
      </c>
      <c r="N21" s="52">
        <f t="shared" si="3"/>
        <v>61</v>
      </c>
      <c r="O21" s="45">
        <f t="shared" si="3"/>
        <v>1</v>
      </c>
      <c r="P21" s="53">
        <f t="shared" si="4"/>
        <v>62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30</v>
      </c>
      <c r="E22" s="48">
        <v>0</v>
      </c>
      <c r="F22" s="48">
        <v>0</v>
      </c>
      <c r="G22" s="55">
        <f t="shared" si="0"/>
        <v>30</v>
      </c>
      <c r="H22" s="47">
        <v>35</v>
      </c>
      <c r="I22" s="48">
        <v>0</v>
      </c>
      <c r="J22" s="49">
        <f t="shared" si="1"/>
        <v>35</v>
      </c>
      <c r="K22" s="54">
        <v>35</v>
      </c>
      <c r="L22" s="48">
        <v>0</v>
      </c>
      <c r="M22" s="55">
        <f t="shared" si="2"/>
        <v>35</v>
      </c>
      <c r="N22" s="54">
        <f t="shared" si="3"/>
        <v>70</v>
      </c>
      <c r="O22" s="48">
        <f t="shared" si="3"/>
        <v>0</v>
      </c>
      <c r="P22" s="55">
        <f t="shared" si="4"/>
        <v>70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22</v>
      </c>
      <c r="E24" s="48">
        <v>0</v>
      </c>
      <c r="F24" s="48">
        <v>1</v>
      </c>
      <c r="G24" s="55">
        <f t="shared" si="0"/>
        <v>23</v>
      </c>
      <c r="H24" s="47">
        <v>23</v>
      </c>
      <c r="I24" s="48">
        <v>0</v>
      </c>
      <c r="J24" s="49">
        <f t="shared" si="1"/>
        <v>23</v>
      </c>
      <c r="K24" s="54">
        <v>22</v>
      </c>
      <c r="L24" s="48">
        <v>1</v>
      </c>
      <c r="M24" s="55">
        <f t="shared" si="2"/>
        <v>23</v>
      </c>
      <c r="N24" s="54">
        <f t="shared" si="3"/>
        <v>45</v>
      </c>
      <c r="O24" s="48">
        <f t="shared" si="3"/>
        <v>1</v>
      </c>
      <c r="P24" s="55">
        <f t="shared" si="4"/>
        <v>46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44</v>
      </c>
      <c r="I25" s="45">
        <v>0</v>
      </c>
      <c r="J25" s="46">
        <f t="shared" si="1"/>
        <v>44</v>
      </c>
      <c r="K25" s="52">
        <v>39</v>
      </c>
      <c r="L25" s="45">
        <v>0</v>
      </c>
      <c r="M25" s="53">
        <f t="shared" si="2"/>
        <v>39</v>
      </c>
      <c r="N25" s="52">
        <f t="shared" si="3"/>
        <v>83</v>
      </c>
      <c r="O25" s="45">
        <f t="shared" si="3"/>
        <v>0</v>
      </c>
      <c r="P25" s="53">
        <f t="shared" si="4"/>
        <v>83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40</v>
      </c>
      <c r="E26" s="48">
        <v>0</v>
      </c>
      <c r="F26" s="48">
        <v>0</v>
      </c>
      <c r="G26" s="55">
        <f t="shared" si="0"/>
        <v>40</v>
      </c>
      <c r="H26" s="47">
        <v>50</v>
      </c>
      <c r="I26" s="48">
        <v>0</v>
      </c>
      <c r="J26" s="49">
        <f t="shared" si="1"/>
        <v>50</v>
      </c>
      <c r="K26" s="54">
        <v>55</v>
      </c>
      <c r="L26" s="48">
        <v>0</v>
      </c>
      <c r="M26" s="55">
        <f t="shared" si="2"/>
        <v>55</v>
      </c>
      <c r="N26" s="54">
        <f t="shared" si="3"/>
        <v>105</v>
      </c>
      <c r="O26" s="48">
        <f t="shared" si="3"/>
        <v>0</v>
      </c>
      <c r="P26" s="55">
        <f t="shared" si="4"/>
        <v>105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39</v>
      </c>
      <c r="E27" s="45">
        <v>0</v>
      </c>
      <c r="F27" s="45">
        <v>0</v>
      </c>
      <c r="G27" s="53">
        <f t="shared" si="0"/>
        <v>39</v>
      </c>
      <c r="H27" s="44">
        <v>39</v>
      </c>
      <c r="I27" s="45">
        <v>0</v>
      </c>
      <c r="J27" s="46">
        <f t="shared" si="1"/>
        <v>39</v>
      </c>
      <c r="K27" s="52">
        <v>30</v>
      </c>
      <c r="L27" s="45">
        <v>0</v>
      </c>
      <c r="M27" s="53">
        <f t="shared" si="2"/>
        <v>30</v>
      </c>
      <c r="N27" s="52">
        <f t="shared" si="3"/>
        <v>69</v>
      </c>
      <c r="O27" s="45">
        <f t="shared" si="3"/>
        <v>0</v>
      </c>
      <c r="P27" s="53">
        <f t="shared" si="4"/>
        <v>69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63</v>
      </c>
      <c r="E28" s="48">
        <v>0</v>
      </c>
      <c r="F28" s="48">
        <v>0</v>
      </c>
      <c r="G28" s="55">
        <f t="shared" si="0"/>
        <v>63</v>
      </c>
      <c r="H28" s="47">
        <v>61</v>
      </c>
      <c r="I28" s="48">
        <v>0</v>
      </c>
      <c r="J28" s="49">
        <f t="shared" si="1"/>
        <v>61</v>
      </c>
      <c r="K28" s="54">
        <v>71</v>
      </c>
      <c r="L28" s="48">
        <v>0</v>
      </c>
      <c r="M28" s="55">
        <f t="shared" si="2"/>
        <v>71</v>
      </c>
      <c r="N28" s="54">
        <f t="shared" si="3"/>
        <v>132</v>
      </c>
      <c r="O28" s="48">
        <f t="shared" si="3"/>
        <v>0</v>
      </c>
      <c r="P28" s="55">
        <f t="shared" si="4"/>
        <v>132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70</v>
      </c>
      <c r="E29" s="45">
        <v>1</v>
      </c>
      <c r="F29" s="45">
        <v>0</v>
      </c>
      <c r="G29" s="53">
        <f t="shared" si="0"/>
        <v>71</v>
      </c>
      <c r="H29" s="44">
        <v>73</v>
      </c>
      <c r="I29" s="45">
        <v>0</v>
      </c>
      <c r="J29" s="46">
        <f t="shared" si="1"/>
        <v>73</v>
      </c>
      <c r="K29" s="52">
        <v>78</v>
      </c>
      <c r="L29" s="45">
        <v>1</v>
      </c>
      <c r="M29" s="53">
        <f t="shared" si="2"/>
        <v>79</v>
      </c>
      <c r="N29" s="52">
        <f t="shared" si="3"/>
        <v>151</v>
      </c>
      <c r="O29" s="45">
        <f t="shared" si="3"/>
        <v>1</v>
      </c>
      <c r="P29" s="53">
        <f t="shared" si="4"/>
        <v>152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40</v>
      </c>
      <c r="E30" s="48">
        <v>0</v>
      </c>
      <c r="F30" s="48">
        <v>0</v>
      </c>
      <c r="G30" s="55">
        <f t="shared" si="0"/>
        <v>40</v>
      </c>
      <c r="H30" s="47">
        <v>49</v>
      </c>
      <c r="I30" s="48">
        <v>0</v>
      </c>
      <c r="J30" s="49">
        <f t="shared" si="1"/>
        <v>49</v>
      </c>
      <c r="K30" s="54">
        <v>47</v>
      </c>
      <c r="L30" s="48">
        <v>0</v>
      </c>
      <c r="M30" s="55">
        <f t="shared" si="2"/>
        <v>47</v>
      </c>
      <c r="N30" s="54">
        <f t="shared" si="3"/>
        <v>96</v>
      </c>
      <c r="O30" s="48">
        <f t="shared" si="3"/>
        <v>0</v>
      </c>
      <c r="P30" s="55">
        <f t="shared" si="4"/>
        <v>96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116</v>
      </c>
      <c r="E31" s="45">
        <v>1</v>
      </c>
      <c r="F31" s="45">
        <v>0</v>
      </c>
      <c r="G31" s="53">
        <f t="shared" si="0"/>
        <v>117</v>
      </c>
      <c r="H31" s="44">
        <v>129</v>
      </c>
      <c r="I31" s="45">
        <v>1</v>
      </c>
      <c r="J31" s="46">
        <f t="shared" si="1"/>
        <v>130</v>
      </c>
      <c r="K31" s="52">
        <v>127</v>
      </c>
      <c r="L31" s="45">
        <v>1</v>
      </c>
      <c r="M31" s="53">
        <f t="shared" si="2"/>
        <v>128</v>
      </c>
      <c r="N31" s="52">
        <f t="shared" si="3"/>
        <v>256</v>
      </c>
      <c r="O31" s="45">
        <f t="shared" si="3"/>
        <v>2</v>
      </c>
      <c r="P31" s="53">
        <f t="shared" si="4"/>
        <v>258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52</v>
      </c>
      <c r="E32" s="48">
        <v>0</v>
      </c>
      <c r="F32" s="48">
        <v>1</v>
      </c>
      <c r="G32" s="55">
        <f t="shared" si="0"/>
        <v>53</v>
      </c>
      <c r="H32" s="47">
        <v>49</v>
      </c>
      <c r="I32" s="48">
        <v>0</v>
      </c>
      <c r="J32" s="49">
        <f t="shared" si="1"/>
        <v>49</v>
      </c>
      <c r="K32" s="54">
        <v>56</v>
      </c>
      <c r="L32" s="48">
        <v>1</v>
      </c>
      <c r="M32" s="55">
        <f t="shared" si="2"/>
        <v>57</v>
      </c>
      <c r="N32" s="54">
        <f t="shared" si="3"/>
        <v>105</v>
      </c>
      <c r="O32" s="48">
        <f t="shared" si="3"/>
        <v>1</v>
      </c>
      <c r="P32" s="55">
        <f t="shared" si="4"/>
        <v>106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41</v>
      </c>
      <c r="E33" s="45">
        <v>0</v>
      </c>
      <c r="F33" s="45">
        <v>0</v>
      </c>
      <c r="G33" s="53">
        <f t="shared" si="0"/>
        <v>41</v>
      </c>
      <c r="H33" s="44">
        <v>42</v>
      </c>
      <c r="I33" s="45">
        <v>0</v>
      </c>
      <c r="J33" s="46">
        <f t="shared" si="1"/>
        <v>42</v>
      </c>
      <c r="K33" s="52">
        <v>52</v>
      </c>
      <c r="L33" s="45">
        <v>0</v>
      </c>
      <c r="M33" s="53">
        <f t="shared" si="2"/>
        <v>52</v>
      </c>
      <c r="N33" s="52">
        <f t="shared" si="3"/>
        <v>94</v>
      </c>
      <c r="O33" s="45">
        <f t="shared" si="3"/>
        <v>0</v>
      </c>
      <c r="P33" s="53">
        <f t="shared" si="4"/>
        <v>94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71</v>
      </c>
      <c r="E34" s="48">
        <v>0</v>
      </c>
      <c r="F34" s="48">
        <v>0</v>
      </c>
      <c r="G34" s="55">
        <f t="shared" si="0"/>
        <v>71</v>
      </c>
      <c r="H34" s="47">
        <v>74</v>
      </c>
      <c r="I34" s="48">
        <v>0</v>
      </c>
      <c r="J34" s="49">
        <f t="shared" si="1"/>
        <v>74</v>
      </c>
      <c r="K34" s="54">
        <v>90</v>
      </c>
      <c r="L34" s="48">
        <v>0</v>
      </c>
      <c r="M34" s="55">
        <f t="shared" si="2"/>
        <v>90</v>
      </c>
      <c r="N34" s="54">
        <f t="shared" si="3"/>
        <v>164</v>
      </c>
      <c r="O34" s="48">
        <f t="shared" si="3"/>
        <v>0</v>
      </c>
      <c r="P34" s="55">
        <f t="shared" si="4"/>
        <v>164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129</v>
      </c>
      <c r="E35" s="45">
        <v>0</v>
      </c>
      <c r="F35" s="45">
        <v>1</v>
      </c>
      <c r="G35" s="53">
        <f t="shared" si="0"/>
        <v>130</v>
      </c>
      <c r="H35" s="44">
        <v>150</v>
      </c>
      <c r="I35" s="45">
        <v>0</v>
      </c>
      <c r="J35" s="46">
        <f t="shared" si="1"/>
        <v>150</v>
      </c>
      <c r="K35" s="52">
        <v>150</v>
      </c>
      <c r="L35" s="45">
        <v>1</v>
      </c>
      <c r="M35" s="53">
        <f t="shared" si="2"/>
        <v>151</v>
      </c>
      <c r="N35" s="52">
        <f t="shared" si="3"/>
        <v>300</v>
      </c>
      <c r="O35" s="45">
        <f t="shared" si="3"/>
        <v>1</v>
      </c>
      <c r="P35" s="53">
        <f t="shared" si="4"/>
        <v>301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119</v>
      </c>
      <c r="E36" s="48">
        <v>0</v>
      </c>
      <c r="F36" s="48">
        <v>2</v>
      </c>
      <c r="G36" s="55">
        <f t="shared" si="0"/>
        <v>121</v>
      </c>
      <c r="H36" s="47">
        <v>155</v>
      </c>
      <c r="I36" s="48">
        <v>0</v>
      </c>
      <c r="J36" s="49">
        <f t="shared" si="1"/>
        <v>155</v>
      </c>
      <c r="K36" s="54">
        <v>130</v>
      </c>
      <c r="L36" s="48">
        <v>2</v>
      </c>
      <c r="M36" s="55">
        <f t="shared" si="2"/>
        <v>132</v>
      </c>
      <c r="N36" s="54">
        <f t="shared" si="3"/>
        <v>285</v>
      </c>
      <c r="O36" s="48">
        <f t="shared" si="3"/>
        <v>2</v>
      </c>
      <c r="P36" s="55">
        <f t="shared" si="4"/>
        <v>287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122</v>
      </c>
      <c r="E37" s="45">
        <v>16</v>
      </c>
      <c r="F37" s="45">
        <v>0</v>
      </c>
      <c r="G37" s="53">
        <f t="shared" si="0"/>
        <v>138</v>
      </c>
      <c r="H37" s="44">
        <v>150</v>
      </c>
      <c r="I37" s="45">
        <v>0</v>
      </c>
      <c r="J37" s="46">
        <f t="shared" si="1"/>
        <v>150</v>
      </c>
      <c r="K37" s="52">
        <v>135</v>
      </c>
      <c r="L37" s="45">
        <v>16</v>
      </c>
      <c r="M37" s="53">
        <f t="shared" si="2"/>
        <v>151</v>
      </c>
      <c r="N37" s="52">
        <f t="shared" si="3"/>
        <v>285</v>
      </c>
      <c r="O37" s="45">
        <f t="shared" si="3"/>
        <v>16</v>
      </c>
      <c r="P37" s="53">
        <f t="shared" si="4"/>
        <v>301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65</v>
      </c>
      <c r="E38" s="48">
        <v>0</v>
      </c>
      <c r="F38" s="48">
        <v>0</v>
      </c>
      <c r="G38" s="55">
        <f t="shared" si="0"/>
        <v>65</v>
      </c>
      <c r="H38" s="47">
        <v>74</v>
      </c>
      <c r="I38" s="48">
        <v>0</v>
      </c>
      <c r="J38" s="49">
        <f t="shared" si="1"/>
        <v>74</v>
      </c>
      <c r="K38" s="54">
        <v>67</v>
      </c>
      <c r="L38" s="48">
        <v>0</v>
      </c>
      <c r="M38" s="55">
        <f t="shared" si="2"/>
        <v>67</v>
      </c>
      <c r="N38" s="54">
        <f t="shared" si="3"/>
        <v>141</v>
      </c>
      <c r="O38" s="48">
        <f t="shared" si="3"/>
        <v>0</v>
      </c>
      <c r="P38" s="55">
        <f t="shared" si="4"/>
        <v>141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62</v>
      </c>
      <c r="E39" s="45">
        <v>0</v>
      </c>
      <c r="F39" s="45">
        <v>1</v>
      </c>
      <c r="G39" s="53">
        <f t="shared" si="0"/>
        <v>63</v>
      </c>
      <c r="H39" s="44">
        <v>62</v>
      </c>
      <c r="I39" s="45">
        <v>0</v>
      </c>
      <c r="J39" s="46">
        <f t="shared" si="1"/>
        <v>62</v>
      </c>
      <c r="K39" s="52">
        <v>65</v>
      </c>
      <c r="L39" s="45">
        <v>1</v>
      </c>
      <c r="M39" s="53">
        <f t="shared" si="2"/>
        <v>66</v>
      </c>
      <c r="N39" s="52">
        <f t="shared" si="3"/>
        <v>127</v>
      </c>
      <c r="O39" s="45">
        <f t="shared" si="3"/>
        <v>1</v>
      </c>
      <c r="P39" s="53">
        <f t="shared" si="4"/>
        <v>128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23</v>
      </c>
      <c r="E40" s="48">
        <v>0</v>
      </c>
      <c r="F40" s="48">
        <v>0</v>
      </c>
      <c r="G40" s="55">
        <f t="shared" si="0"/>
        <v>23</v>
      </c>
      <c r="H40" s="47">
        <v>27</v>
      </c>
      <c r="I40" s="48">
        <v>0</v>
      </c>
      <c r="J40" s="49">
        <f t="shared" si="1"/>
        <v>27</v>
      </c>
      <c r="K40" s="54">
        <v>27</v>
      </c>
      <c r="L40" s="48">
        <v>0</v>
      </c>
      <c r="M40" s="55">
        <f t="shared" si="2"/>
        <v>27</v>
      </c>
      <c r="N40" s="54">
        <f t="shared" si="3"/>
        <v>54</v>
      </c>
      <c r="O40" s="48">
        <f t="shared" si="3"/>
        <v>0</v>
      </c>
      <c r="P40" s="55">
        <f t="shared" si="4"/>
        <v>54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55</v>
      </c>
      <c r="E41" s="45">
        <v>0</v>
      </c>
      <c r="F41" s="45">
        <v>0</v>
      </c>
      <c r="G41" s="53">
        <f t="shared" si="0"/>
        <v>55</v>
      </c>
      <c r="H41" s="44">
        <v>53</v>
      </c>
      <c r="I41" s="45">
        <v>0</v>
      </c>
      <c r="J41" s="46">
        <f t="shared" si="1"/>
        <v>53</v>
      </c>
      <c r="K41" s="52">
        <v>79</v>
      </c>
      <c r="L41" s="45">
        <v>0</v>
      </c>
      <c r="M41" s="53">
        <f t="shared" si="2"/>
        <v>79</v>
      </c>
      <c r="N41" s="52">
        <f t="shared" si="3"/>
        <v>132</v>
      </c>
      <c r="O41" s="45">
        <f t="shared" si="3"/>
        <v>0</v>
      </c>
      <c r="P41" s="53">
        <f t="shared" si="4"/>
        <v>132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59</v>
      </c>
      <c r="E42" s="48">
        <v>0</v>
      </c>
      <c r="F42" s="48">
        <v>2</v>
      </c>
      <c r="G42" s="55">
        <f t="shared" si="0"/>
        <v>61</v>
      </c>
      <c r="H42" s="47">
        <v>82</v>
      </c>
      <c r="I42" s="48">
        <v>0</v>
      </c>
      <c r="J42" s="49">
        <f t="shared" si="1"/>
        <v>82</v>
      </c>
      <c r="K42" s="54">
        <v>89</v>
      </c>
      <c r="L42" s="48">
        <v>2</v>
      </c>
      <c r="M42" s="55">
        <f t="shared" si="2"/>
        <v>91</v>
      </c>
      <c r="N42" s="54">
        <f t="shared" si="3"/>
        <v>171</v>
      </c>
      <c r="O42" s="48">
        <f t="shared" si="3"/>
        <v>2</v>
      </c>
      <c r="P42" s="55">
        <f t="shared" si="4"/>
        <v>173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40</v>
      </c>
      <c r="E43" s="45">
        <v>0</v>
      </c>
      <c r="F43" s="45">
        <v>0</v>
      </c>
      <c r="G43" s="53">
        <f t="shared" si="0"/>
        <v>40</v>
      </c>
      <c r="H43" s="44">
        <v>41</v>
      </c>
      <c r="I43" s="45">
        <v>0</v>
      </c>
      <c r="J43" s="46">
        <f t="shared" si="1"/>
        <v>41</v>
      </c>
      <c r="K43" s="52">
        <v>42</v>
      </c>
      <c r="L43" s="45">
        <v>0</v>
      </c>
      <c r="M43" s="53">
        <f t="shared" si="2"/>
        <v>42</v>
      </c>
      <c r="N43" s="52">
        <f t="shared" si="3"/>
        <v>83</v>
      </c>
      <c r="O43" s="45">
        <f t="shared" si="3"/>
        <v>0</v>
      </c>
      <c r="P43" s="53">
        <f t="shared" si="4"/>
        <v>83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0"/>
        <v>23</v>
      </c>
      <c r="H44" s="47">
        <v>30</v>
      </c>
      <c r="I44" s="48">
        <v>1</v>
      </c>
      <c r="J44" s="49">
        <f t="shared" si="1"/>
        <v>31</v>
      </c>
      <c r="K44" s="54">
        <v>34</v>
      </c>
      <c r="L44" s="48">
        <v>0</v>
      </c>
      <c r="M44" s="55">
        <f t="shared" si="2"/>
        <v>34</v>
      </c>
      <c r="N44" s="54">
        <f t="shared" si="3"/>
        <v>64</v>
      </c>
      <c r="O44" s="48">
        <f t="shared" si="3"/>
        <v>1</v>
      </c>
      <c r="P44" s="55">
        <f t="shared" si="4"/>
        <v>65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80</v>
      </c>
      <c r="E45" s="45">
        <v>0</v>
      </c>
      <c r="F45" s="45">
        <v>0</v>
      </c>
      <c r="G45" s="53">
        <f t="shared" si="0"/>
        <v>80</v>
      </c>
      <c r="H45" s="44">
        <v>89</v>
      </c>
      <c r="I45" s="45">
        <v>0</v>
      </c>
      <c r="J45" s="46">
        <f t="shared" si="1"/>
        <v>89</v>
      </c>
      <c r="K45" s="52">
        <v>83</v>
      </c>
      <c r="L45" s="45">
        <v>0</v>
      </c>
      <c r="M45" s="53">
        <f t="shared" si="2"/>
        <v>83</v>
      </c>
      <c r="N45" s="52">
        <f t="shared" si="3"/>
        <v>172</v>
      </c>
      <c r="O45" s="45">
        <f t="shared" si="3"/>
        <v>0</v>
      </c>
      <c r="P45" s="53">
        <f t="shared" si="4"/>
        <v>172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74</v>
      </c>
      <c r="E46" s="48">
        <v>0</v>
      </c>
      <c r="F46" s="48">
        <v>0</v>
      </c>
      <c r="G46" s="55">
        <f t="shared" si="0"/>
        <v>74</v>
      </c>
      <c r="H46" s="47">
        <v>80</v>
      </c>
      <c r="I46" s="48">
        <v>0</v>
      </c>
      <c r="J46" s="49">
        <f t="shared" si="1"/>
        <v>80</v>
      </c>
      <c r="K46" s="54">
        <v>81</v>
      </c>
      <c r="L46" s="48">
        <v>0</v>
      </c>
      <c r="M46" s="55">
        <f t="shared" si="2"/>
        <v>81</v>
      </c>
      <c r="N46" s="54">
        <f t="shared" si="3"/>
        <v>161</v>
      </c>
      <c r="O46" s="48">
        <f t="shared" si="3"/>
        <v>0</v>
      </c>
      <c r="P46" s="55">
        <f t="shared" si="4"/>
        <v>161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42</v>
      </c>
      <c r="E47" s="45">
        <v>0</v>
      </c>
      <c r="F47" s="45">
        <v>0</v>
      </c>
      <c r="G47" s="53">
        <f t="shared" si="0"/>
        <v>42</v>
      </c>
      <c r="H47" s="44">
        <v>31</v>
      </c>
      <c r="I47" s="45">
        <v>0</v>
      </c>
      <c r="J47" s="46">
        <f t="shared" si="1"/>
        <v>31</v>
      </c>
      <c r="K47" s="52">
        <v>42</v>
      </c>
      <c r="L47" s="45">
        <v>0</v>
      </c>
      <c r="M47" s="53">
        <f t="shared" si="2"/>
        <v>42</v>
      </c>
      <c r="N47" s="52">
        <f t="shared" si="3"/>
        <v>73</v>
      </c>
      <c r="O47" s="45">
        <f t="shared" si="3"/>
        <v>0</v>
      </c>
      <c r="P47" s="53">
        <f t="shared" si="4"/>
        <v>73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3180</v>
      </c>
      <c r="E48" s="48">
        <f t="shared" ref="E48:P48" si="5">SUM(E5:E47)</f>
        <v>59</v>
      </c>
      <c r="F48" s="48">
        <f t="shared" si="5"/>
        <v>15</v>
      </c>
      <c r="G48" s="55">
        <f t="shared" si="5"/>
        <v>3254</v>
      </c>
      <c r="H48" s="47">
        <f t="shared" si="5"/>
        <v>3646</v>
      </c>
      <c r="I48" s="48">
        <f t="shared" si="5"/>
        <v>9</v>
      </c>
      <c r="J48" s="49">
        <f t="shared" si="5"/>
        <v>3655</v>
      </c>
      <c r="K48" s="54">
        <f t="shared" si="5"/>
        <v>3684</v>
      </c>
      <c r="L48" s="48">
        <f t="shared" si="5"/>
        <v>71</v>
      </c>
      <c r="M48" s="55">
        <f t="shared" si="5"/>
        <v>3755</v>
      </c>
      <c r="N48" s="54">
        <f t="shared" si="5"/>
        <v>7330</v>
      </c>
      <c r="O48" s="48">
        <f t="shared" si="5"/>
        <v>80</v>
      </c>
      <c r="P48" s="55">
        <f t="shared" si="5"/>
        <v>7410</v>
      </c>
    </row>
    <row r="49" spans="1:16" ht="16.5" customHeight="1" x14ac:dyDescent="0.25">
      <c r="A49" s="413" t="s">
        <v>49</v>
      </c>
      <c r="B49" s="414"/>
      <c r="C49" s="414"/>
      <c r="D49" s="56">
        <v>-7</v>
      </c>
      <c r="E49" s="57">
        <v>0</v>
      </c>
      <c r="F49" s="57">
        <v>0</v>
      </c>
      <c r="G49" s="58">
        <v>-7</v>
      </c>
      <c r="H49" s="59">
        <v>-24</v>
      </c>
      <c r="I49" s="57">
        <v>0</v>
      </c>
      <c r="J49" s="60">
        <v>-24</v>
      </c>
      <c r="K49" s="56">
        <v>-27</v>
      </c>
      <c r="L49" s="57">
        <v>0</v>
      </c>
      <c r="M49" s="58">
        <v>-27</v>
      </c>
      <c r="N49" s="56">
        <v>-51</v>
      </c>
      <c r="O49" s="57">
        <v>0</v>
      </c>
      <c r="P49" s="58">
        <v>-51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145">
    <tabColor rgb="FFFF99CC"/>
  </sheetPr>
  <dimension ref="A1:P49"/>
  <sheetViews>
    <sheetView topLeftCell="A37" workbookViewId="0">
      <selection activeCell="H49" sqref="H49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102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70</v>
      </c>
      <c r="E5" s="45">
        <v>0</v>
      </c>
      <c r="F5" s="45">
        <v>0</v>
      </c>
      <c r="G5" s="53">
        <f>SUM(D5:F5)</f>
        <v>70</v>
      </c>
      <c r="H5" s="44">
        <v>96</v>
      </c>
      <c r="I5" s="45">
        <v>0</v>
      </c>
      <c r="J5" s="46">
        <f>SUM(H5:I5)</f>
        <v>96</v>
      </c>
      <c r="K5" s="52">
        <v>85</v>
      </c>
      <c r="L5" s="45">
        <v>0</v>
      </c>
      <c r="M5" s="53">
        <f>SUM(K5:L5)</f>
        <v>85</v>
      </c>
      <c r="N5" s="52">
        <f>H5+K5</f>
        <v>181</v>
      </c>
      <c r="O5" s="45">
        <f>I5+L5</f>
        <v>0</v>
      </c>
      <c r="P5" s="53">
        <f>SUM(N5:O5)</f>
        <v>181</v>
      </c>
    </row>
    <row r="6" spans="1:16" ht="16.5" customHeight="1" x14ac:dyDescent="0.25">
      <c r="A6" s="39">
        <v>2</v>
      </c>
      <c r="B6" s="40" t="s">
        <v>9</v>
      </c>
      <c r="C6" s="40"/>
      <c r="D6" s="54">
        <v>193</v>
      </c>
      <c r="E6" s="48">
        <v>29</v>
      </c>
      <c r="F6" s="48">
        <v>0</v>
      </c>
      <c r="G6" s="55">
        <f t="shared" ref="G6:G47" si="0">SUM(D6:F6)</f>
        <v>222</v>
      </c>
      <c r="H6" s="47">
        <v>236</v>
      </c>
      <c r="I6" s="48">
        <v>2</v>
      </c>
      <c r="J6" s="49">
        <f t="shared" ref="J6:J47" si="1">SUM(H6:I6)</f>
        <v>238</v>
      </c>
      <c r="K6" s="54">
        <v>245</v>
      </c>
      <c r="L6" s="48">
        <v>27</v>
      </c>
      <c r="M6" s="55">
        <f t="shared" ref="M6:M47" si="2">SUM(K6:L6)</f>
        <v>272</v>
      </c>
      <c r="N6" s="54">
        <f t="shared" ref="N6:O47" si="3">H6+K6</f>
        <v>481</v>
      </c>
      <c r="O6" s="48">
        <f t="shared" si="3"/>
        <v>29</v>
      </c>
      <c r="P6" s="55">
        <f t="shared" ref="P6:P47" si="4">SUM(N6:O6)</f>
        <v>510</v>
      </c>
    </row>
    <row r="7" spans="1:16" ht="16.5" customHeight="1" x14ac:dyDescent="0.25">
      <c r="A7" s="37">
        <v>3</v>
      </c>
      <c r="B7" s="38" t="s">
        <v>8</v>
      </c>
      <c r="C7" s="38"/>
      <c r="D7" s="52">
        <v>331</v>
      </c>
      <c r="E7" s="45">
        <v>1</v>
      </c>
      <c r="F7" s="45">
        <v>1</v>
      </c>
      <c r="G7" s="53">
        <f t="shared" si="0"/>
        <v>333</v>
      </c>
      <c r="H7" s="44">
        <v>340</v>
      </c>
      <c r="I7" s="45">
        <v>1</v>
      </c>
      <c r="J7" s="46">
        <f t="shared" si="1"/>
        <v>341</v>
      </c>
      <c r="K7" s="52">
        <v>281</v>
      </c>
      <c r="L7" s="45">
        <v>2</v>
      </c>
      <c r="M7" s="53">
        <f t="shared" si="2"/>
        <v>283</v>
      </c>
      <c r="N7" s="52">
        <f t="shared" si="3"/>
        <v>621</v>
      </c>
      <c r="O7" s="45">
        <f t="shared" si="3"/>
        <v>3</v>
      </c>
      <c r="P7" s="53">
        <f t="shared" si="4"/>
        <v>624</v>
      </c>
    </row>
    <row r="8" spans="1:16" ht="16.5" customHeight="1" x14ac:dyDescent="0.25">
      <c r="A8" s="39">
        <v>4</v>
      </c>
      <c r="B8" s="40" t="s">
        <v>7</v>
      </c>
      <c r="C8" s="40"/>
      <c r="D8" s="54">
        <v>63</v>
      </c>
      <c r="E8" s="48">
        <v>1</v>
      </c>
      <c r="F8" s="48">
        <v>1</v>
      </c>
      <c r="G8" s="55">
        <f t="shared" si="0"/>
        <v>65</v>
      </c>
      <c r="H8" s="47">
        <v>67</v>
      </c>
      <c r="I8" s="48">
        <v>1</v>
      </c>
      <c r="J8" s="49">
        <f t="shared" si="1"/>
        <v>68</v>
      </c>
      <c r="K8" s="54">
        <v>74</v>
      </c>
      <c r="L8" s="48">
        <v>3</v>
      </c>
      <c r="M8" s="55">
        <f t="shared" si="2"/>
        <v>77</v>
      </c>
      <c r="N8" s="54">
        <f t="shared" si="3"/>
        <v>141</v>
      </c>
      <c r="O8" s="48">
        <f t="shared" si="3"/>
        <v>4</v>
      </c>
      <c r="P8" s="55">
        <f t="shared" si="4"/>
        <v>145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0"/>
        <v>48</v>
      </c>
      <c r="H9" s="44">
        <v>60</v>
      </c>
      <c r="I9" s="45">
        <v>0</v>
      </c>
      <c r="J9" s="46">
        <f t="shared" si="1"/>
        <v>60</v>
      </c>
      <c r="K9" s="52">
        <v>63</v>
      </c>
      <c r="L9" s="45">
        <v>0</v>
      </c>
      <c r="M9" s="53">
        <f t="shared" si="2"/>
        <v>63</v>
      </c>
      <c r="N9" s="52">
        <f t="shared" si="3"/>
        <v>123</v>
      </c>
      <c r="O9" s="45">
        <f t="shared" si="3"/>
        <v>0</v>
      </c>
      <c r="P9" s="53">
        <f t="shared" si="4"/>
        <v>123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261</v>
      </c>
      <c r="E10" s="48">
        <v>0</v>
      </c>
      <c r="F10" s="48">
        <v>3</v>
      </c>
      <c r="G10" s="55">
        <f t="shared" si="0"/>
        <v>264</v>
      </c>
      <c r="H10" s="47">
        <v>349</v>
      </c>
      <c r="I10" s="48">
        <v>0</v>
      </c>
      <c r="J10" s="49">
        <f t="shared" si="1"/>
        <v>349</v>
      </c>
      <c r="K10" s="54">
        <v>367</v>
      </c>
      <c r="L10" s="48">
        <v>3</v>
      </c>
      <c r="M10" s="55">
        <f t="shared" si="2"/>
        <v>370</v>
      </c>
      <c r="N10" s="54">
        <f t="shared" si="3"/>
        <v>716</v>
      </c>
      <c r="O10" s="48">
        <f t="shared" si="3"/>
        <v>3</v>
      </c>
      <c r="P10" s="55">
        <f t="shared" si="4"/>
        <v>719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51</v>
      </c>
      <c r="E11" s="45">
        <v>0</v>
      </c>
      <c r="F11" s="45">
        <v>0</v>
      </c>
      <c r="G11" s="53">
        <f t="shared" si="0"/>
        <v>51</v>
      </c>
      <c r="H11" s="44">
        <v>48</v>
      </c>
      <c r="I11" s="45">
        <v>0</v>
      </c>
      <c r="J11" s="46">
        <f t="shared" si="1"/>
        <v>48</v>
      </c>
      <c r="K11" s="52">
        <v>61</v>
      </c>
      <c r="L11" s="45">
        <v>0</v>
      </c>
      <c r="M11" s="53">
        <f t="shared" si="2"/>
        <v>61</v>
      </c>
      <c r="N11" s="52">
        <f t="shared" si="3"/>
        <v>109</v>
      </c>
      <c r="O11" s="45">
        <f t="shared" si="3"/>
        <v>0</v>
      </c>
      <c r="P11" s="53">
        <f t="shared" si="4"/>
        <v>109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55</v>
      </c>
      <c r="E12" s="48">
        <v>0</v>
      </c>
      <c r="F12" s="48">
        <v>0</v>
      </c>
      <c r="G12" s="55">
        <f t="shared" si="0"/>
        <v>55</v>
      </c>
      <c r="H12" s="47">
        <v>53</v>
      </c>
      <c r="I12" s="48">
        <v>0</v>
      </c>
      <c r="J12" s="49">
        <f t="shared" si="1"/>
        <v>53</v>
      </c>
      <c r="K12" s="54">
        <v>52</v>
      </c>
      <c r="L12" s="48">
        <v>0</v>
      </c>
      <c r="M12" s="55">
        <f t="shared" si="2"/>
        <v>52</v>
      </c>
      <c r="N12" s="54">
        <f t="shared" si="3"/>
        <v>105</v>
      </c>
      <c r="O12" s="48">
        <f t="shared" si="3"/>
        <v>0</v>
      </c>
      <c r="P12" s="55">
        <f t="shared" si="4"/>
        <v>105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68</v>
      </c>
      <c r="E13" s="45">
        <v>0</v>
      </c>
      <c r="F13" s="45">
        <v>0</v>
      </c>
      <c r="G13" s="53">
        <f t="shared" si="0"/>
        <v>68</v>
      </c>
      <c r="H13" s="44">
        <v>83</v>
      </c>
      <c r="I13" s="45">
        <v>0</v>
      </c>
      <c r="J13" s="46">
        <f t="shared" si="1"/>
        <v>83</v>
      </c>
      <c r="K13" s="52">
        <v>79</v>
      </c>
      <c r="L13" s="45">
        <v>0</v>
      </c>
      <c r="M13" s="53">
        <f t="shared" si="2"/>
        <v>79</v>
      </c>
      <c r="N13" s="52">
        <f t="shared" si="3"/>
        <v>162</v>
      </c>
      <c r="O13" s="45">
        <f t="shared" si="3"/>
        <v>0</v>
      </c>
      <c r="P13" s="53">
        <f t="shared" si="4"/>
        <v>162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94</v>
      </c>
      <c r="E14" s="48">
        <v>8</v>
      </c>
      <c r="F14" s="48">
        <v>0</v>
      </c>
      <c r="G14" s="55">
        <f t="shared" si="0"/>
        <v>102</v>
      </c>
      <c r="H14" s="47">
        <v>120</v>
      </c>
      <c r="I14" s="48">
        <v>2</v>
      </c>
      <c r="J14" s="49">
        <f t="shared" si="1"/>
        <v>122</v>
      </c>
      <c r="K14" s="54">
        <v>133</v>
      </c>
      <c r="L14" s="48">
        <v>8</v>
      </c>
      <c r="M14" s="55">
        <f t="shared" si="2"/>
        <v>141</v>
      </c>
      <c r="N14" s="54">
        <f t="shared" si="3"/>
        <v>253</v>
      </c>
      <c r="O14" s="48">
        <f t="shared" si="3"/>
        <v>10</v>
      </c>
      <c r="P14" s="55">
        <f t="shared" si="4"/>
        <v>263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155</v>
      </c>
      <c r="E15" s="45">
        <v>1</v>
      </c>
      <c r="F15" s="45">
        <v>0</v>
      </c>
      <c r="G15" s="53">
        <f t="shared" si="0"/>
        <v>156</v>
      </c>
      <c r="H15" s="44">
        <v>192</v>
      </c>
      <c r="I15" s="45">
        <v>0</v>
      </c>
      <c r="J15" s="46">
        <f t="shared" si="1"/>
        <v>192</v>
      </c>
      <c r="K15" s="52">
        <v>195</v>
      </c>
      <c r="L15" s="45">
        <v>1</v>
      </c>
      <c r="M15" s="53">
        <f t="shared" si="2"/>
        <v>196</v>
      </c>
      <c r="N15" s="52">
        <f t="shared" si="3"/>
        <v>387</v>
      </c>
      <c r="O15" s="45">
        <f t="shared" si="3"/>
        <v>1</v>
      </c>
      <c r="P15" s="53">
        <f t="shared" si="4"/>
        <v>388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59</v>
      </c>
      <c r="E16" s="48">
        <v>1</v>
      </c>
      <c r="F16" s="48">
        <v>0</v>
      </c>
      <c r="G16" s="55">
        <f t="shared" si="0"/>
        <v>60</v>
      </c>
      <c r="H16" s="47">
        <v>66</v>
      </c>
      <c r="I16" s="48">
        <v>1</v>
      </c>
      <c r="J16" s="49">
        <f t="shared" si="1"/>
        <v>67</v>
      </c>
      <c r="K16" s="54">
        <v>62</v>
      </c>
      <c r="L16" s="48">
        <v>0</v>
      </c>
      <c r="M16" s="55">
        <f t="shared" si="2"/>
        <v>62</v>
      </c>
      <c r="N16" s="54">
        <f t="shared" si="3"/>
        <v>128</v>
      </c>
      <c r="O16" s="48">
        <f t="shared" si="3"/>
        <v>1</v>
      </c>
      <c r="P16" s="55">
        <f t="shared" si="4"/>
        <v>129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70</v>
      </c>
      <c r="I17" s="45">
        <v>0</v>
      </c>
      <c r="J17" s="46">
        <f t="shared" si="1"/>
        <v>70</v>
      </c>
      <c r="K17" s="52">
        <v>79</v>
      </c>
      <c r="L17" s="45">
        <v>0</v>
      </c>
      <c r="M17" s="53">
        <f t="shared" si="2"/>
        <v>79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42</v>
      </c>
      <c r="E18" s="48">
        <v>0</v>
      </c>
      <c r="F18" s="48">
        <v>0</v>
      </c>
      <c r="G18" s="55">
        <f t="shared" si="0"/>
        <v>42</v>
      </c>
      <c r="H18" s="47">
        <v>40</v>
      </c>
      <c r="I18" s="48">
        <v>0</v>
      </c>
      <c r="J18" s="49">
        <f t="shared" si="1"/>
        <v>40</v>
      </c>
      <c r="K18" s="54">
        <v>50</v>
      </c>
      <c r="L18" s="48">
        <v>0</v>
      </c>
      <c r="M18" s="55">
        <f t="shared" si="2"/>
        <v>50</v>
      </c>
      <c r="N18" s="54">
        <f t="shared" si="3"/>
        <v>90</v>
      </c>
      <c r="O18" s="48">
        <f t="shared" si="3"/>
        <v>0</v>
      </c>
      <c r="P18" s="55">
        <f t="shared" si="4"/>
        <v>90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31</v>
      </c>
      <c r="E19" s="45">
        <v>0</v>
      </c>
      <c r="F19" s="45">
        <v>0</v>
      </c>
      <c r="G19" s="53">
        <f t="shared" si="0"/>
        <v>31</v>
      </c>
      <c r="H19" s="44">
        <v>32</v>
      </c>
      <c r="I19" s="45">
        <v>0</v>
      </c>
      <c r="J19" s="46">
        <f t="shared" si="1"/>
        <v>32</v>
      </c>
      <c r="K19" s="52">
        <v>44</v>
      </c>
      <c r="L19" s="45">
        <v>0</v>
      </c>
      <c r="M19" s="53">
        <f t="shared" si="2"/>
        <v>44</v>
      </c>
      <c r="N19" s="52">
        <f t="shared" si="3"/>
        <v>76</v>
      </c>
      <c r="O19" s="45">
        <f t="shared" si="3"/>
        <v>0</v>
      </c>
      <c r="P19" s="53">
        <f t="shared" si="4"/>
        <v>76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50</v>
      </c>
      <c r="E20" s="48">
        <v>0</v>
      </c>
      <c r="F20" s="48">
        <v>0</v>
      </c>
      <c r="G20" s="55">
        <f t="shared" si="0"/>
        <v>50</v>
      </c>
      <c r="H20" s="47">
        <v>68</v>
      </c>
      <c r="I20" s="48">
        <v>0</v>
      </c>
      <c r="J20" s="49">
        <f t="shared" si="1"/>
        <v>68</v>
      </c>
      <c r="K20" s="54">
        <v>56</v>
      </c>
      <c r="L20" s="48">
        <v>0</v>
      </c>
      <c r="M20" s="55">
        <f t="shared" si="2"/>
        <v>56</v>
      </c>
      <c r="N20" s="54">
        <f t="shared" si="3"/>
        <v>124</v>
      </c>
      <c r="O20" s="48">
        <f t="shared" si="3"/>
        <v>0</v>
      </c>
      <c r="P20" s="55">
        <f t="shared" si="4"/>
        <v>124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25</v>
      </c>
      <c r="E21" s="45">
        <v>0</v>
      </c>
      <c r="F21" s="45">
        <v>1</v>
      </c>
      <c r="G21" s="53">
        <f t="shared" si="0"/>
        <v>26</v>
      </c>
      <c r="H21" s="44">
        <v>29</v>
      </c>
      <c r="I21" s="45">
        <v>0</v>
      </c>
      <c r="J21" s="46">
        <f t="shared" si="1"/>
        <v>29</v>
      </c>
      <c r="K21" s="52">
        <v>32</v>
      </c>
      <c r="L21" s="45">
        <v>1</v>
      </c>
      <c r="M21" s="53">
        <f t="shared" si="2"/>
        <v>33</v>
      </c>
      <c r="N21" s="52">
        <f t="shared" si="3"/>
        <v>61</v>
      </c>
      <c r="O21" s="45">
        <f t="shared" si="3"/>
        <v>1</v>
      </c>
      <c r="P21" s="53">
        <f t="shared" si="4"/>
        <v>62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30</v>
      </c>
      <c r="E22" s="48">
        <v>0</v>
      </c>
      <c r="F22" s="48">
        <v>0</v>
      </c>
      <c r="G22" s="55">
        <f t="shared" si="0"/>
        <v>30</v>
      </c>
      <c r="H22" s="47">
        <v>36</v>
      </c>
      <c r="I22" s="48">
        <v>0</v>
      </c>
      <c r="J22" s="49">
        <f t="shared" si="1"/>
        <v>36</v>
      </c>
      <c r="K22" s="54">
        <v>34</v>
      </c>
      <c r="L22" s="48">
        <v>0</v>
      </c>
      <c r="M22" s="55">
        <f t="shared" si="2"/>
        <v>34</v>
      </c>
      <c r="N22" s="54">
        <f t="shared" si="3"/>
        <v>70</v>
      </c>
      <c r="O22" s="48">
        <f t="shared" si="3"/>
        <v>0</v>
      </c>
      <c r="P22" s="55">
        <f t="shared" si="4"/>
        <v>70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22</v>
      </c>
      <c r="E24" s="48">
        <v>0</v>
      </c>
      <c r="F24" s="48">
        <v>1</v>
      </c>
      <c r="G24" s="55">
        <f t="shared" si="0"/>
        <v>23</v>
      </c>
      <c r="H24" s="47">
        <v>23</v>
      </c>
      <c r="I24" s="48">
        <v>0</v>
      </c>
      <c r="J24" s="49">
        <f t="shared" si="1"/>
        <v>23</v>
      </c>
      <c r="K24" s="54">
        <v>22</v>
      </c>
      <c r="L24" s="48">
        <v>1</v>
      </c>
      <c r="M24" s="55">
        <f t="shared" si="2"/>
        <v>23</v>
      </c>
      <c r="N24" s="54">
        <f t="shared" si="3"/>
        <v>45</v>
      </c>
      <c r="O24" s="48">
        <f t="shared" si="3"/>
        <v>1</v>
      </c>
      <c r="P24" s="55">
        <f t="shared" si="4"/>
        <v>46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44</v>
      </c>
      <c r="I25" s="45">
        <v>0</v>
      </c>
      <c r="J25" s="46">
        <f t="shared" si="1"/>
        <v>44</v>
      </c>
      <c r="K25" s="52">
        <v>39</v>
      </c>
      <c r="L25" s="45">
        <v>0</v>
      </c>
      <c r="M25" s="53">
        <f t="shared" si="2"/>
        <v>39</v>
      </c>
      <c r="N25" s="52">
        <f t="shared" si="3"/>
        <v>83</v>
      </c>
      <c r="O25" s="45">
        <f t="shared" si="3"/>
        <v>0</v>
      </c>
      <c r="P25" s="53">
        <f t="shared" si="4"/>
        <v>83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42</v>
      </c>
      <c r="E26" s="48">
        <v>0</v>
      </c>
      <c r="F26" s="48">
        <v>0</v>
      </c>
      <c r="G26" s="55">
        <f t="shared" si="0"/>
        <v>42</v>
      </c>
      <c r="H26" s="47">
        <v>53</v>
      </c>
      <c r="I26" s="48">
        <v>0</v>
      </c>
      <c r="J26" s="49">
        <f t="shared" si="1"/>
        <v>53</v>
      </c>
      <c r="K26" s="54">
        <v>58</v>
      </c>
      <c r="L26" s="48">
        <v>0</v>
      </c>
      <c r="M26" s="55">
        <f t="shared" si="2"/>
        <v>58</v>
      </c>
      <c r="N26" s="54">
        <f t="shared" si="3"/>
        <v>111</v>
      </c>
      <c r="O26" s="48">
        <f t="shared" si="3"/>
        <v>0</v>
      </c>
      <c r="P26" s="55">
        <f t="shared" si="4"/>
        <v>111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39</v>
      </c>
      <c r="E27" s="45">
        <v>0</v>
      </c>
      <c r="F27" s="45">
        <v>0</v>
      </c>
      <c r="G27" s="53">
        <f t="shared" si="0"/>
        <v>39</v>
      </c>
      <c r="H27" s="44">
        <v>39</v>
      </c>
      <c r="I27" s="45">
        <v>0</v>
      </c>
      <c r="J27" s="46">
        <f t="shared" si="1"/>
        <v>39</v>
      </c>
      <c r="K27" s="52">
        <v>30</v>
      </c>
      <c r="L27" s="45">
        <v>0</v>
      </c>
      <c r="M27" s="53">
        <f t="shared" si="2"/>
        <v>30</v>
      </c>
      <c r="N27" s="52">
        <f t="shared" si="3"/>
        <v>69</v>
      </c>
      <c r="O27" s="45">
        <f t="shared" si="3"/>
        <v>0</v>
      </c>
      <c r="P27" s="53">
        <f t="shared" si="4"/>
        <v>69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64</v>
      </c>
      <c r="E28" s="48">
        <v>0</v>
      </c>
      <c r="F28" s="48">
        <v>0</v>
      </c>
      <c r="G28" s="55">
        <f t="shared" si="0"/>
        <v>64</v>
      </c>
      <c r="H28" s="47">
        <v>62</v>
      </c>
      <c r="I28" s="48">
        <v>0</v>
      </c>
      <c r="J28" s="49">
        <f t="shared" si="1"/>
        <v>62</v>
      </c>
      <c r="K28" s="54">
        <v>71</v>
      </c>
      <c r="L28" s="48">
        <v>0</v>
      </c>
      <c r="M28" s="55">
        <f t="shared" si="2"/>
        <v>71</v>
      </c>
      <c r="N28" s="54">
        <f t="shared" si="3"/>
        <v>133</v>
      </c>
      <c r="O28" s="48">
        <f t="shared" si="3"/>
        <v>0</v>
      </c>
      <c r="P28" s="55">
        <f t="shared" si="4"/>
        <v>133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72</v>
      </c>
      <c r="E29" s="45">
        <v>1</v>
      </c>
      <c r="F29" s="45">
        <v>0</v>
      </c>
      <c r="G29" s="53">
        <f t="shared" si="0"/>
        <v>73</v>
      </c>
      <c r="H29" s="44">
        <v>77</v>
      </c>
      <c r="I29" s="45">
        <v>0</v>
      </c>
      <c r="J29" s="46">
        <f t="shared" si="1"/>
        <v>77</v>
      </c>
      <c r="K29" s="52">
        <v>81</v>
      </c>
      <c r="L29" s="45">
        <v>1</v>
      </c>
      <c r="M29" s="53">
        <f t="shared" si="2"/>
        <v>82</v>
      </c>
      <c r="N29" s="52">
        <f t="shared" si="3"/>
        <v>158</v>
      </c>
      <c r="O29" s="45">
        <f t="shared" si="3"/>
        <v>1</v>
      </c>
      <c r="P29" s="53">
        <f t="shared" si="4"/>
        <v>159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40</v>
      </c>
      <c r="E30" s="48">
        <v>0</v>
      </c>
      <c r="F30" s="48">
        <v>0</v>
      </c>
      <c r="G30" s="55">
        <f t="shared" si="0"/>
        <v>40</v>
      </c>
      <c r="H30" s="47">
        <v>49</v>
      </c>
      <c r="I30" s="48">
        <v>0</v>
      </c>
      <c r="J30" s="49">
        <f t="shared" si="1"/>
        <v>49</v>
      </c>
      <c r="K30" s="54">
        <v>47</v>
      </c>
      <c r="L30" s="48">
        <v>0</v>
      </c>
      <c r="M30" s="55">
        <f t="shared" si="2"/>
        <v>47</v>
      </c>
      <c r="N30" s="54">
        <f t="shared" si="3"/>
        <v>96</v>
      </c>
      <c r="O30" s="48">
        <f t="shared" si="3"/>
        <v>0</v>
      </c>
      <c r="P30" s="55">
        <f t="shared" si="4"/>
        <v>96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119</v>
      </c>
      <c r="E31" s="45">
        <v>1</v>
      </c>
      <c r="F31" s="45">
        <v>0</v>
      </c>
      <c r="G31" s="53">
        <f t="shared" si="0"/>
        <v>120</v>
      </c>
      <c r="H31" s="44">
        <v>138</v>
      </c>
      <c r="I31" s="45">
        <v>1</v>
      </c>
      <c r="J31" s="46">
        <f t="shared" si="1"/>
        <v>139</v>
      </c>
      <c r="K31" s="52">
        <v>133</v>
      </c>
      <c r="L31" s="45">
        <v>1</v>
      </c>
      <c r="M31" s="53">
        <f t="shared" si="2"/>
        <v>134</v>
      </c>
      <c r="N31" s="52">
        <f t="shared" si="3"/>
        <v>271</v>
      </c>
      <c r="O31" s="45">
        <f t="shared" si="3"/>
        <v>2</v>
      </c>
      <c r="P31" s="53">
        <f t="shared" si="4"/>
        <v>273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52</v>
      </c>
      <c r="E32" s="48">
        <v>0</v>
      </c>
      <c r="F32" s="48">
        <v>1</v>
      </c>
      <c r="G32" s="55">
        <f t="shared" si="0"/>
        <v>53</v>
      </c>
      <c r="H32" s="47">
        <v>49</v>
      </c>
      <c r="I32" s="48">
        <v>0</v>
      </c>
      <c r="J32" s="49">
        <f t="shared" si="1"/>
        <v>49</v>
      </c>
      <c r="K32" s="54">
        <v>56</v>
      </c>
      <c r="L32" s="48">
        <v>1</v>
      </c>
      <c r="M32" s="55">
        <f t="shared" si="2"/>
        <v>57</v>
      </c>
      <c r="N32" s="54">
        <f t="shared" si="3"/>
        <v>105</v>
      </c>
      <c r="O32" s="48">
        <f t="shared" si="3"/>
        <v>1</v>
      </c>
      <c r="P32" s="55">
        <f t="shared" si="4"/>
        <v>106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41</v>
      </c>
      <c r="E33" s="45">
        <v>0</v>
      </c>
      <c r="F33" s="45">
        <v>0</v>
      </c>
      <c r="G33" s="53">
        <f t="shared" si="0"/>
        <v>41</v>
      </c>
      <c r="H33" s="44">
        <v>42</v>
      </c>
      <c r="I33" s="45">
        <v>0</v>
      </c>
      <c r="J33" s="46">
        <f t="shared" si="1"/>
        <v>42</v>
      </c>
      <c r="K33" s="52">
        <v>52</v>
      </c>
      <c r="L33" s="45">
        <v>0</v>
      </c>
      <c r="M33" s="53">
        <f t="shared" si="2"/>
        <v>52</v>
      </c>
      <c r="N33" s="52">
        <f t="shared" si="3"/>
        <v>94</v>
      </c>
      <c r="O33" s="45">
        <f t="shared" si="3"/>
        <v>0</v>
      </c>
      <c r="P33" s="53">
        <f t="shared" si="4"/>
        <v>94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71</v>
      </c>
      <c r="E34" s="48">
        <v>0</v>
      </c>
      <c r="F34" s="48">
        <v>0</v>
      </c>
      <c r="G34" s="55">
        <f t="shared" si="0"/>
        <v>71</v>
      </c>
      <c r="H34" s="47">
        <v>75</v>
      </c>
      <c r="I34" s="48">
        <v>0</v>
      </c>
      <c r="J34" s="49">
        <f t="shared" si="1"/>
        <v>75</v>
      </c>
      <c r="K34" s="54">
        <v>90</v>
      </c>
      <c r="L34" s="48">
        <v>0</v>
      </c>
      <c r="M34" s="55">
        <f t="shared" si="2"/>
        <v>90</v>
      </c>
      <c r="N34" s="54">
        <f t="shared" si="3"/>
        <v>165</v>
      </c>
      <c r="O34" s="48">
        <f t="shared" si="3"/>
        <v>0</v>
      </c>
      <c r="P34" s="55">
        <f t="shared" si="4"/>
        <v>165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129</v>
      </c>
      <c r="E35" s="45">
        <v>0</v>
      </c>
      <c r="F35" s="45">
        <v>1</v>
      </c>
      <c r="G35" s="53">
        <f t="shared" si="0"/>
        <v>130</v>
      </c>
      <c r="H35" s="44">
        <v>150</v>
      </c>
      <c r="I35" s="45">
        <v>0</v>
      </c>
      <c r="J35" s="46">
        <f t="shared" si="1"/>
        <v>150</v>
      </c>
      <c r="K35" s="52">
        <v>150</v>
      </c>
      <c r="L35" s="45">
        <v>1</v>
      </c>
      <c r="M35" s="53">
        <f t="shared" si="2"/>
        <v>151</v>
      </c>
      <c r="N35" s="52">
        <f t="shared" si="3"/>
        <v>300</v>
      </c>
      <c r="O35" s="45">
        <f t="shared" si="3"/>
        <v>1</v>
      </c>
      <c r="P35" s="53">
        <f t="shared" si="4"/>
        <v>301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114</v>
      </c>
      <c r="E36" s="48">
        <v>0</v>
      </c>
      <c r="F36" s="48">
        <v>2</v>
      </c>
      <c r="G36" s="55">
        <f t="shared" si="0"/>
        <v>116</v>
      </c>
      <c r="H36" s="47">
        <v>150</v>
      </c>
      <c r="I36" s="48">
        <v>0</v>
      </c>
      <c r="J36" s="49">
        <f t="shared" si="1"/>
        <v>150</v>
      </c>
      <c r="K36" s="54">
        <v>129</v>
      </c>
      <c r="L36" s="48">
        <v>2</v>
      </c>
      <c r="M36" s="55">
        <f t="shared" si="2"/>
        <v>131</v>
      </c>
      <c r="N36" s="54">
        <f t="shared" si="3"/>
        <v>279</v>
      </c>
      <c r="O36" s="48">
        <f t="shared" si="3"/>
        <v>2</v>
      </c>
      <c r="P36" s="55">
        <f t="shared" si="4"/>
        <v>281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122</v>
      </c>
      <c r="E37" s="45">
        <v>16</v>
      </c>
      <c r="F37" s="45">
        <v>0</v>
      </c>
      <c r="G37" s="53">
        <f t="shared" si="0"/>
        <v>138</v>
      </c>
      <c r="H37" s="44">
        <v>150</v>
      </c>
      <c r="I37" s="45">
        <v>0</v>
      </c>
      <c r="J37" s="46">
        <f t="shared" si="1"/>
        <v>150</v>
      </c>
      <c r="K37" s="52">
        <v>135</v>
      </c>
      <c r="L37" s="45">
        <v>16</v>
      </c>
      <c r="M37" s="53">
        <f t="shared" si="2"/>
        <v>151</v>
      </c>
      <c r="N37" s="52">
        <f t="shared" si="3"/>
        <v>285</v>
      </c>
      <c r="O37" s="45">
        <f t="shared" si="3"/>
        <v>16</v>
      </c>
      <c r="P37" s="53">
        <f t="shared" si="4"/>
        <v>301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65</v>
      </c>
      <c r="E38" s="48">
        <v>0</v>
      </c>
      <c r="F38" s="48">
        <v>0</v>
      </c>
      <c r="G38" s="55">
        <f t="shared" si="0"/>
        <v>65</v>
      </c>
      <c r="H38" s="47">
        <v>74</v>
      </c>
      <c r="I38" s="48">
        <v>0</v>
      </c>
      <c r="J38" s="49">
        <f t="shared" si="1"/>
        <v>74</v>
      </c>
      <c r="K38" s="54">
        <v>67</v>
      </c>
      <c r="L38" s="48">
        <v>0</v>
      </c>
      <c r="M38" s="55">
        <f t="shared" si="2"/>
        <v>67</v>
      </c>
      <c r="N38" s="54">
        <f t="shared" si="3"/>
        <v>141</v>
      </c>
      <c r="O38" s="48">
        <f t="shared" si="3"/>
        <v>0</v>
      </c>
      <c r="P38" s="55">
        <f t="shared" si="4"/>
        <v>141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65</v>
      </c>
      <c r="E39" s="45">
        <v>0</v>
      </c>
      <c r="F39" s="45">
        <v>1</v>
      </c>
      <c r="G39" s="53">
        <f t="shared" si="0"/>
        <v>66</v>
      </c>
      <c r="H39" s="44">
        <v>67</v>
      </c>
      <c r="I39" s="45">
        <v>0</v>
      </c>
      <c r="J39" s="46">
        <f t="shared" si="1"/>
        <v>67</v>
      </c>
      <c r="K39" s="52">
        <v>69</v>
      </c>
      <c r="L39" s="45">
        <v>1</v>
      </c>
      <c r="M39" s="53">
        <f t="shared" si="2"/>
        <v>70</v>
      </c>
      <c r="N39" s="52">
        <f t="shared" si="3"/>
        <v>136</v>
      </c>
      <c r="O39" s="45">
        <f t="shared" si="3"/>
        <v>1</v>
      </c>
      <c r="P39" s="53">
        <f t="shared" si="4"/>
        <v>137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24</v>
      </c>
      <c r="E40" s="48">
        <v>0</v>
      </c>
      <c r="F40" s="48">
        <v>0</v>
      </c>
      <c r="G40" s="55">
        <f t="shared" si="0"/>
        <v>24</v>
      </c>
      <c r="H40" s="47">
        <v>28</v>
      </c>
      <c r="I40" s="48">
        <v>0</v>
      </c>
      <c r="J40" s="49">
        <f t="shared" si="1"/>
        <v>28</v>
      </c>
      <c r="K40" s="54">
        <v>29</v>
      </c>
      <c r="L40" s="48">
        <v>0</v>
      </c>
      <c r="M40" s="55">
        <f t="shared" si="2"/>
        <v>29</v>
      </c>
      <c r="N40" s="54">
        <f t="shared" si="3"/>
        <v>57</v>
      </c>
      <c r="O40" s="48">
        <f t="shared" si="3"/>
        <v>0</v>
      </c>
      <c r="P40" s="55">
        <f t="shared" si="4"/>
        <v>57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55</v>
      </c>
      <c r="E41" s="45">
        <v>0</v>
      </c>
      <c r="F41" s="45">
        <v>0</v>
      </c>
      <c r="G41" s="53">
        <f t="shared" si="0"/>
        <v>55</v>
      </c>
      <c r="H41" s="44">
        <v>53</v>
      </c>
      <c r="I41" s="45">
        <v>0</v>
      </c>
      <c r="J41" s="46">
        <f t="shared" si="1"/>
        <v>53</v>
      </c>
      <c r="K41" s="52">
        <v>79</v>
      </c>
      <c r="L41" s="45">
        <v>0</v>
      </c>
      <c r="M41" s="53">
        <f t="shared" si="2"/>
        <v>79</v>
      </c>
      <c r="N41" s="52">
        <f t="shared" si="3"/>
        <v>132</v>
      </c>
      <c r="O41" s="45">
        <f t="shared" si="3"/>
        <v>0</v>
      </c>
      <c r="P41" s="53">
        <f t="shared" si="4"/>
        <v>132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59</v>
      </c>
      <c r="E42" s="48">
        <v>0</v>
      </c>
      <c r="F42" s="48">
        <v>2</v>
      </c>
      <c r="G42" s="55">
        <f t="shared" si="0"/>
        <v>61</v>
      </c>
      <c r="H42" s="47">
        <v>82</v>
      </c>
      <c r="I42" s="48">
        <v>0</v>
      </c>
      <c r="J42" s="49">
        <f t="shared" si="1"/>
        <v>82</v>
      </c>
      <c r="K42" s="54">
        <v>89</v>
      </c>
      <c r="L42" s="48">
        <v>2</v>
      </c>
      <c r="M42" s="55">
        <f t="shared" si="2"/>
        <v>91</v>
      </c>
      <c r="N42" s="54">
        <f t="shared" si="3"/>
        <v>171</v>
      </c>
      <c r="O42" s="48">
        <f t="shared" si="3"/>
        <v>2</v>
      </c>
      <c r="P42" s="55">
        <f t="shared" si="4"/>
        <v>173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40</v>
      </c>
      <c r="E43" s="45">
        <v>0</v>
      </c>
      <c r="F43" s="45">
        <v>0</v>
      </c>
      <c r="G43" s="53">
        <f t="shared" si="0"/>
        <v>40</v>
      </c>
      <c r="H43" s="44">
        <v>41</v>
      </c>
      <c r="I43" s="45">
        <v>0</v>
      </c>
      <c r="J43" s="46">
        <f t="shared" si="1"/>
        <v>41</v>
      </c>
      <c r="K43" s="52">
        <v>42</v>
      </c>
      <c r="L43" s="45">
        <v>0</v>
      </c>
      <c r="M43" s="53">
        <f t="shared" si="2"/>
        <v>42</v>
      </c>
      <c r="N43" s="52">
        <f t="shared" si="3"/>
        <v>83</v>
      </c>
      <c r="O43" s="45">
        <f t="shared" si="3"/>
        <v>0</v>
      </c>
      <c r="P43" s="53">
        <f t="shared" si="4"/>
        <v>83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0"/>
        <v>23</v>
      </c>
      <c r="H44" s="47">
        <v>30</v>
      </c>
      <c r="I44" s="48">
        <v>1</v>
      </c>
      <c r="J44" s="49">
        <f t="shared" si="1"/>
        <v>31</v>
      </c>
      <c r="K44" s="54">
        <v>34</v>
      </c>
      <c r="L44" s="48">
        <v>0</v>
      </c>
      <c r="M44" s="55">
        <f t="shared" si="2"/>
        <v>34</v>
      </c>
      <c r="N44" s="54">
        <f t="shared" si="3"/>
        <v>64</v>
      </c>
      <c r="O44" s="48">
        <f t="shared" si="3"/>
        <v>1</v>
      </c>
      <c r="P44" s="55">
        <f t="shared" si="4"/>
        <v>65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80</v>
      </c>
      <c r="E45" s="45">
        <v>0</v>
      </c>
      <c r="F45" s="45">
        <v>0</v>
      </c>
      <c r="G45" s="53">
        <f t="shared" si="0"/>
        <v>80</v>
      </c>
      <c r="H45" s="44">
        <v>88</v>
      </c>
      <c r="I45" s="45">
        <v>0</v>
      </c>
      <c r="J45" s="46">
        <f t="shared" si="1"/>
        <v>88</v>
      </c>
      <c r="K45" s="52">
        <v>83</v>
      </c>
      <c r="L45" s="45">
        <v>0</v>
      </c>
      <c r="M45" s="53">
        <f t="shared" si="2"/>
        <v>83</v>
      </c>
      <c r="N45" s="52">
        <f t="shared" si="3"/>
        <v>171</v>
      </c>
      <c r="O45" s="45">
        <f t="shared" si="3"/>
        <v>0</v>
      </c>
      <c r="P45" s="53">
        <f t="shared" si="4"/>
        <v>171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74</v>
      </c>
      <c r="E46" s="48">
        <v>0</v>
      </c>
      <c r="F46" s="48">
        <v>0</v>
      </c>
      <c r="G46" s="55">
        <f t="shared" si="0"/>
        <v>74</v>
      </c>
      <c r="H46" s="47">
        <v>81</v>
      </c>
      <c r="I46" s="48">
        <v>0</v>
      </c>
      <c r="J46" s="49">
        <f t="shared" si="1"/>
        <v>81</v>
      </c>
      <c r="K46" s="54">
        <v>81</v>
      </c>
      <c r="L46" s="48">
        <v>0</v>
      </c>
      <c r="M46" s="55">
        <f t="shared" si="2"/>
        <v>81</v>
      </c>
      <c r="N46" s="54">
        <f t="shared" si="3"/>
        <v>162</v>
      </c>
      <c r="O46" s="48">
        <f t="shared" si="3"/>
        <v>0</v>
      </c>
      <c r="P46" s="55">
        <f t="shared" si="4"/>
        <v>162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42</v>
      </c>
      <c r="E47" s="45">
        <v>0</v>
      </c>
      <c r="F47" s="45">
        <v>0</v>
      </c>
      <c r="G47" s="53">
        <f t="shared" si="0"/>
        <v>42</v>
      </c>
      <c r="H47" s="44">
        <v>31</v>
      </c>
      <c r="I47" s="45">
        <v>0</v>
      </c>
      <c r="J47" s="46">
        <f t="shared" si="1"/>
        <v>31</v>
      </c>
      <c r="K47" s="52">
        <v>42</v>
      </c>
      <c r="L47" s="45">
        <v>0</v>
      </c>
      <c r="M47" s="53">
        <f t="shared" si="2"/>
        <v>42</v>
      </c>
      <c r="N47" s="52">
        <f t="shared" si="3"/>
        <v>73</v>
      </c>
      <c r="O47" s="45">
        <f t="shared" si="3"/>
        <v>0</v>
      </c>
      <c r="P47" s="53">
        <f t="shared" si="4"/>
        <v>73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3187</v>
      </c>
      <c r="E48" s="48">
        <f t="shared" ref="E48:P48" si="5">SUM(E5:E47)</f>
        <v>59</v>
      </c>
      <c r="F48" s="48">
        <f t="shared" si="5"/>
        <v>15</v>
      </c>
      <c r="G48" s="55">
        <f t="shared" si="5"/>
        <v>3261</v>
      </c>
      <c r="H48" s="47">
        <f t="shared" si="5"/>
        <v>3670</v>
      </c>
      <c r="I48" s="48">
        <f t="shared" si="5"/>
        <v>9</v>
      </c>
      <c r="J48" s="49">
        <f t="shared" si="5"/>
        <v>3679</v>
      </c>
      <c r="K48" s="54">
        <f t="shared" si="5"/>
        <v>3711</v>
      </c>
      <c r="L48" s="48">
        <f t="shared" si="5"/>
        <v>71</v>
      </c>
      <c r="M48" s="55">
        <f t="shared" si="5"/>
        <v>3782</v>
      </c>
      <c r="N48" s="54">
        <f t="shared" si="5"/>
        <v>7381</v>
      </c>
      <c r="O48" s="48">
        <f t="shared" si="5"/>
        <v>80</v>
      </c>
      <c r="P48" s="55">
        <f t="shared" si="5"/>
        <v>7461</v>
      </c>
    </row>
    <row r="49" spans="1:16" ht="16.5" customHeight="1" x14ac:dyDescent="0.25">
      <c r="A49" s="413" t="s">
        <v>49</v>
      </c>
      <c r="B49" s="414"/>
      <c r="C49" s="414"/>
      <c r="D49" s="56">
        <v>-13</v>
      </c>
      <c r="E49" s="57">
        <v>1</v>
      </c>
      <c r="F49" s="57">
        <v>0</v>
      </c>
      <c r="G49" s="58">
        <v>-12</v>
      </c>
      <c r="H49" s="59">
        <v>-22</v>
      </c>
      <c r="I49" s="57">
        <v>0</v>
      </c>
      <c r="J49" s="60">
        <v>-22</v>
      </c>
      <c r="K49" s="56">
        <v>-30</v>
      </c>
      <c r="L49" s="57">
        <v>1</v>
      </c>
      <c r="M49" s="58">
        <v>-29</v>
      </c>
      <c r="N49" s="56">
        <v>-52</v>
      </c>
      <c r="O49" s="57">
        <v>1</v>
      </c>
      <c r="P49" s="58">
        <v>-51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146">
    <tabColor rgb="FFFF99CC"/>
  </sheetPr>
  <dimension ref="A1:P49"/>
  <sheetViews>
    <sheetView topLeftCell="A7" workbookViewId="0">
      <selection activeCell="O17" sqref="O17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101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70</v>
      </c>
      <c r="E5" s="45">
        <v>0</v>
      </c>
      <c r="F5" s="45">
        <v>0</v>
      </c>
      <c r="G5" s="53">
        <f>SUM(D5:F5)</f>
        <v>70</v>
      </c>
      <c r="H5" s="44">
        <v>97</v>
      </c>
      <c r="I5" s="45">
        <v>0</v>
      </c>
      <c r="J5" s="46">
        <f>SUM(H5:I5)</f>
        <v>97</v>
      </c>
      <c r="K5" s="52">
        <v>86</v>
      </c>
      <c r="L5" s="45">
        <v>0</v>
      </c>
      <c r="M5" s="53">
        <f>SUM(K5:L5)</f>
        <v>86</v>
      </c>
      <c r="N5" s="52">
        <f>H5+K5</f>
        <v>183</v>
      </c>
      <c r="O5" s="45">
        <f>I5+L5</f>
        <v>0</v>
      </c>
      <c r="P5" s="53">
        <f>SUM(N5:O5)</f>
        <v>183</v>
      </c>
    </row>
    <row r="6" spans="1:16" ht="16.5" customHeight="1" x14ac:dyDescent="0.25">
      <c r="A6" s="39">
        <v>2</v>
      </c>
      <c r="B6" s="40" t="s">
        <v>9</v>
      </c>
      <c r="C6" s="40"/>
      <c r="D6" s="54">
        <v>190</v>
      </c>
      <c r="E6" s="48">
        <v>30</v>
      </c>
      <c r="F6" s="48">
        <v>0</v>
      </c>
      <c r="G6" s="55">
        <f t="shared" ref="G6:G47" si="0">SUM(D6:F6)</f>
        <v>220</v>
      </c>
      <c r="H6" s="47">
        <v>232</v>
      </c>
      <c r="I6" s="48">
        <v>2</v>
      </c>
      <c r="J6" s="49">
        <f t="shared" ref="J6:J47" si="1">SUM(H6:I6)</f>
        <v>234</v>
      </c>
      <c r="K6" s="54">
        <v>245</v>
      </c>
      <c r="L6" s="48">
        <v>28</v>
      </c>
      <c r="M6" s="55">
        <f t="shared" ref="M6:M47" si="2">SUM(K6:L6)</f>
        <v>273</v>
      </c>
      <c r="N6" s="54">
        <f t="shared" ref="N6:O47" si="3">H6+K6</f>
        <v>477</v>
      </c>
      <c r="O6" s="48">
        <f t="shared" si="3"/>
        <v>30</v>
      </c>
      <c r="P6" s="55">
        <f t="shared" ref="P6:P47" si="4">SUM(N6:O6)</f>
        <v>507</v>
      </c>
    </row>
    <row r="7" spans="1:16" ht="16.5" customHeight="1" x14ac:dyDescent="0.25">
      <c r="A7" s="37">
        <v>3</v>
      </c>
      <c r="B7" s="38" t="s">
        <v>8</v>
      </c>
      <c r="C7" s="38"/>
      <c r="D7" s="52">
        <v>329</v>
      </c>
      <c r="E7" s="45">
        <v>1</v>
      </c>
      <c r="F7" s="45">
        <v>1</v>
      </c>
      <c r="G7" s="53">
        <f t="shared" si="0"/>
        <v>331</v>
      </c>
      <c r="H7" s="44">
        <v>338</v>
      </c>
      <c r="I7" s="45">
        <v>1</v>
      </c>
      <c r="J7" s="46">
        <f t="shared" si="1"/>
        <v>339</v>
      </c>
      <c r="K7" s="52">
        <v>280</v>
      </c>
      <c r="L7" s="45">
        <v>2</v>
      </c>
      <c r="M7" s="53">
        <f t="shared" si="2"/>
        <v>282</v>
      </c>
      <c r="N7" s="52">
        <f t="shared" si="3"/>
        <v>618</v>
      </c>
      <c r="O7" s="45">
        <f t="shared" si="3"/>
        <v>3</v>
      </c>
      <c r="P7" s="53">
        <f t="shared" si="4"/>
        <v>621</v>
      </c>
    </row>
    <row r="8" spans="1:16" ht="16.5" customHeight="1" x14ac:dyDescent="0.25">
      <c r="A8" s="39">
        <v>4</v>
      </c>
      <c r="B8" s="40" t="s">
        <v>7</v>
      </c>
      <c r="C8" s="40"/>
      <c r="D8" s="54">
        <v>63</v>
      </c>
      <c r="E8" s="48">
        <v>1</v>
      </c>
      <c r="F8" s="48">
        <v>1</v>
      </c>
      <c r="G8" s="55">
        <f t="shared" si="0"/>
        <v>65</v>
      </c>
      <c r="H8" s="47">
        <v>68</v>
      </c>
      <c r="I8" s="48">
        <v>1</v>
      </c>
      <c r="J8" s="49">
        <f t="shared" si="1"/>
        <v>69</v>
      </c>
      <c r="K8" s="54">
        <v>74</v>
      </c>
      <c r="L8" s="48">
        <v>3</v>
      </c>
      <c r="M8" s="55">
        <f t="shared" si="2"/>
        <v>77</v>
      </c>
      <c r="N8" s="54">
        <f t="shared" si="3"/>
        <v>142</v>
      </c>
      <c r="O8" s="48">
        <f t="shared" si="3"/>
        <v>4</v>
      </c>
      <c r="P8" s="55">
        <f t="shared" si="4"/>
        <v>146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0"/>
        <v>48</v>
      </c>
      <c r="H9" s="44">
        <v>60</v>
      </c>
      <c r="I9" s="45">
        <v>0</v>
      </c>
      <c r="J9" s="46">
        <f t="shared" si="1"/>
        <v>60</v>
      </c>
      <c r="K9" s="52">
        <v>63</v>
      </c>
      <c r="L9" s="45">
        <v>0</v>
      </c>
      <c r="M9" s="53">
        <f t="shared" si="2"/>
        <v>63</v>
      </c>
      <c r="N9" s="52">
        <f t="shared" si="3"/>
        <v>123</v>
      </c>
      <c r="O9" s="45">
        <f t="shared" si="3"/>
        <v>0</v>
      </c>
      <c r="P9" s="53">
        <f t="shared" si="4"/>
        <v>123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262</v>
      </c>
      <c r="E10" s="48">
        <v>0</v>
      </c>
      <c r="F10" s="48">
        <v>3</v>
      </c>
      <c r="G10" s="55">
        <f t="shared" si="0"/>
        <v>265</v>
      </c>
      <c r="H10" s="47">
        <v>352</v>
      </c>
      <c r="I10" s="48">
        <v>0</v>
      </c>
      <c r="J10" s="49">
        <f t="shared" si="1"/>
        <v>352</v>
      </c>
      <c r="K10" s="54">
        <v>368</v>
      </c>
      <c r="L10" s="48">
        <v>3</v>
      </c>
      <c r="M10" s="55">
        <f t="shared" si="2"/>
        <v>371</v>
      </c>
      <c r="N10" s="54">
        <f t="shared" si="3"/>
        <v>720</v>
      </c>
      <c r="O10" s="48">
        <f t="shared" si="3"/>
        <v>3</v>
      </c>
      <c r="P10" s="55">
        <f t="shared" si="4"/>
        <v>723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52</v>
      </c>
      <c r="E11" s="45">
        <v>0</v>
      </c>
      <c r="F11" s="45">
        <v>0</v>
      </c>
      <c r="G11" s="53">
        <f t="shared" si="0"/>
        <v>52</v>
      </c>
      <c r="H11" s="44">
        <v>48</v>
      </c>
      <c r="I11" s="45">
        <v>0</v>
      </c>
      <c r="J11" s="46">
        <f t="shared" si="1"/>
        <v>48</v>
      </c>
      <c r="K11" s="52">
        <v>62</v>
      </c>
      <c r="L11" s="45">
        <v>0</v>
      </c>
      <c r="M11" s="53">
        <f t="shared" si="2"/>
        <v>62</v>
      </c>
      <c r="N11" s="52">
        <f t="shared" si="3"/>
        <v>110</v>
      </c>
      <c r="O11" s="45">
        <f t="shared" si="3"/>
        <v>0</v>
      </c>
      <c r="P11" s="53">
        <f t="shared" si="4"/>
        <v>110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56</v>
      </c>
      <c r="E12" s="48">
        <v>0</v>
      </c>
      <c r="F12" s="48">
        <v>0</v>
      </c>
      <c r="G12" s="55">
        <f t="shared" si="0"/>
        <v>56</v>
      </c>
      <c r="H12" s="47">
        <v>54</v>
      </c>
      <c r="I12" s="48">
        <v>0</v>
      </c>
      <c r="J12" s="49">
        <f t="shared" si="1"/>
        <v>54</v>
      </c>
      <c r="K12" s="54">
        <v>53</v>
      </c>
      <c r="L12" s="48">
        <v>0</v>
      </c>
      <c r="M12" s="55">
        <f t="shared" si="2"/>
        <v>53</v>
      </c>
      <c r="N12" s="54">
        <f t="shared" si="3"/>
        <v>107</v>
      </c>
      <c r="O12" s="48">
        <f t="shared" si="3"/>
        <v>0</v>
      </c>
      <c r="P12" s="55">
        <f t="shared" si="4"/>
        <v>107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68</v>
      </c>
      <c r="E13" s="45">
        <v>0</v>
      </c>
      <c r="F13" s="45">
        <v>0</v>
      </c>
      <c r="G13" s="53">
        <f t="shared" si="0"/>
        <v>68</v>
      </c>
      <c r="H13" s="44">
        <v>84</v>
      </c>
      <c r="I13" s="45">
        <v>0</v>
      </c>
      <c r="J13" s="46">
        <f t="shared" si="1"/>
        <v>84</v>
      </c>
      <c r="K13" s="52">
        <v>81</v>
      </c>
      <c r="L13" s="45">
        <v>0</v>
      </c>
      <c r="M13" s="53">
        <f t="shared" si="2"/>
        <v>81</v>
      </c>
      <c r="N13" s="52">
        <f t="shared" si="3"/>
        <v>165</v>
      </c>
      <c r="O13" s="45">
        <f t="shared" si="3"/>
        <v>0</v>
      </c>
      <c r="P13" s="53">
        <f t="shared" si="4"/>
        <v>165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93</v>
      </c>
      <c r="E14" s="48">
        <v>6</v>
      </c>
      <c r="F14" s="48">
        <v>0</v>
      </c>
      <c r="G14" s="55">
        <f t="shared" si="0"/>
        <v>99</v>
      </c>
      <c r="H14" s="47">
        <v>120</v>
      </c>
      <c r="I14" s="48">
        <v>2</v>
      </c>
      <c r="J14" s="49">
        <f t="shared" si="1"/>
        <v>122</v>
      </c>
      <c r="K14" s="54">
        <v>131</v>
      </c>
      <c r="L14" s="48">
        <v>6</v>
      </c>
      <c r="M14" s="55">
        <f t="shared" si="2"/>
        <v>137</v>
      </c>
      <c r="N14" s="54">
        <f t="shared" si="3"/>
        <v>251</v>
      </c>
      <c r="O14" s="48">
        <f t="shared" si="3"/>
        <v>8</v>
      </c>
      <c r="P14" s="55">
        <f t="shared" si="4"/>
        <v>259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155</v>
      </c>
      <c r="E15" s="45">
        <v>1</v>
      </c>
      <c r="F15" s="45">
        <v>0</v>
      </c>
      <c r="G15" s="53">
        <f t="shared" si="0"/>
        <v>156</v>
      </c>
      <c r="H15" s="44">
        <v>194</v>
      </c>
      <c r="I15" s="45">
        <v>0</v>
      </c>
      <c r="J15" s="46">
        <f t="shared" si="1"/>
        <v>194</v>
      </c>
      <c r="K15" s="52">
        <v>195</v>
      </c>
      <c r="L15" s="45">
        <v>1</v>
      </c>
      <c r="M15" s="53">
        <f t="shared" si="2"/>
        <v>196</v>
      </c>
      <c r="N15" s="52">
        <f t="shared" si="3"/>
        <v>389</v>
      </c>
      <c r="O15" s="45">
        <f t="shared" si="3"/>
        <v>1</v>
      </c>
      <c r="P15" s="53">
        <f t="shared" si="4"/>
        <v>390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60</v>
      </c>
      <c r="E16" s="48">
        <v>1</v>
      </c>
      <c r="F16" s="48">
        <v>0</v>
      </c>
      <c r="G16" s="55">
        <f t="shared" si="0"/>
        <v>61</v>
      </c>
      <c r="H16" s="47">
        <v>67</v>
      </c>
      <c r="I16" s="48">
        <v>1</v>
      </c>
      <c r="J16" s="49">
        <f t="shared" si="1"/>
        <v>68</v>
      </c>
      <c r="K16" s="54">
        <v>63</v>
      </c>
      <c r="L16" s="48">
        <v>0</v>
      </c>
      <c r="M16" s="55">
        <f t="shared" si="2"/>
        <v>63</v>
      </c>
      <c r="N16" s="54">
        <f t="shared" si="3"/>
        <v>130</v>
      </c>
      <c r="O16" s="48">
        <f t="shared" si="3"/>
        <v>1</v>
      </c>
      <c r="P16" s="55">
        <f t="shared" si="4"/>
        <v>131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70</v>
      </c>
      <c r="I17" s="45">
        <v>0</v>
      </c>
      <c r="J17" s="46">
        <f t="shared" si="1"/>
        <v>70</v>
      </c>
      <c r="K17" s="52">
        <v>79</v>
      </c>
      <c r="L17" s="45">
        <v>0</v>
      </c>
      <c r="M17" s="53">
        <f t="shared" si="2"/>
        <v>79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42</v>
      </c>
      <c r="E18" s="48">
        <v>0</v>
      </c>
      <c r="F18" s="48">
        <v>0</v>
      </c>
      <c r="G18" s="55">
        <f t="shared" si="0"/>
        <v>42</v>
      </c>
      <c r="H18" s="47">
        <v>41</v>
      </c>
      <c r="I18" s="48">
        <v>0</v>
      </c>
      <c r="J18" s="49">
        <f t="shared" si="1"/>
        <v>41</v>
      </c>
      <c r="K18" s="54">
        <v>50</v>
      </c>
      <c r="L18" s="48">
        <v>0</v>
      </c>
      <c r="M18" s="55">
        <f t="shared" si="2"/>
        <v>50</v>
      </c>
      <c r="N18" s="54">
        <f t="shared" si="3"/>
        <v>91</v>
      </c>
      <c r="O18" s="48">
        <f t="shared" si="3"/>
        <v>0</v>
      </c>
      <c r="P18" s="55">
        <f t="shared" si="4"/>
        <v>91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32</v>
      </c>
      <c r="E19" s="45">
        <v>0</v>
      </c>
      <c r="F19" s="45">
        <v>0</v>
      </c>
      <c r="G19" s="53">
        <f t="shared" si="0"/>
        <v>32</v>
      </c>
      <c r="H19" s="44">
        <v>32</v>
      </c>
      <c r="I19" s="45">
        <v>0</v>
      </c>
      <c r="J19" s="46">
        <f t="shared" si="1"/>
        <v>32</v>
      </c>
      <c r="K19" s="52">
        <v>45</v>
      </c>
      <c r="L19" s="45">
        <v>0</v>
      </c>
      <c r="M19" s="53">
        <f t="shared" si="2"/>
        <v>45</v>
      </c>
      <c r="N19" s="52">
        <f t="shared" si="3"/>
        <v>77</v>
      </c>
      <c r="O19" s="45">
        <f t="shared" si="3"/>
        <v>0</v>
      </c>
      <c r="P19" s="53">
        <f t="shared" si="4"/>
        <v>77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50</v>
      </c>
      <c r="E20" s="48">
        <v>0</v>
      </c>
      <c r="F20" s="48">
        <v>0</v>
      </c>
      <c r="G20" s="55">
        <f t="shared" si="0"/>
        <v>50</v>
      </c>
      <c r="H20" s="47">
        <v>68</v>
      </c>
      <c r="I20" s="48">
        <v>0</v>
      </c>
      <c r="J20" s="49">
        <f t="shared" si="1"/>
        <v>68</v>
      </c>
      <c r="K20" s="54">
        <v>57</v>
      </c>
      <c r="L20" s="48">
        <v>0</v>
      </c>
      <c r="M20" s="55">
        <f t="shared" si="2"/>
        <v>57</v>
      </c>
      <c r="N20" s="54">
        <f t="shared" si="3"/>
        <v>125</v>
      </c>
      <c r="O20" s="48">
        <f t="shared" si="3"/>
        <v>0</v>
      </c>
      <c r="P20" s="55">
        <f t="shared" si="4"/>
        <v>125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0"/>
        <v>27</v>
      </c>
      <c r="H21" s="44">
        <v>30</v>
      </c>
      <c r="I21" s="45">
        <v>0</v>
      </c>
      <c r="J21" s="46">
        <f t="shared" si="1"/>
        <v>30</v>
      </c>
      <c r="K21" s="52">
        <v>34</v>
      </c>
      <c r="L21" s="45">
        <v>1</v>
      </c>
      <c r="M21" s="53">
        <f t="shared" si="2"/>
        <v>35</v>
      </c>
      <c r="N21" s="52">
        <f t="shared" si="3"/>
        <v>64</v>
      </c>
      <c r="O21" s="45">
        <f t="shared" si="3"/>
        <v>1</v>
      </c>
      <c r="P21" s="53">
        <f t="shared" si="4"/>
        <v>65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30</v>
      </c>
      <c r="E22" s="48">
        <v>0</v>
      </c>
      <c r="F22" s="48">
        <v>0</v>
      </c>
      <c r="G22" s="55">
        <f t="shared" si="0"/>
        <v>30</v>
      </c>
      <c r="H22" s="47">
        <v>36</v>
      </c>
      <c r="I22" s="48">
        <v>0</v>
      </c>
      <c r="J22" s="49">
        <f t="shared" si="1"/>
        <v>36</v>
      </c>
      <c r="K22" s="54">
        <v>34</v>
      </c>
      <c r="L22" s="48">
        <v>0</v>
      </c>
      <c r="M22" s="55">
        <f t="shared" si="2"/>
        <v>34</v>
      </c>
      <c r="N22" s="54">
        <f t="shared" si="3"/>
        <v>70</v>
      </c>
      <c r="O22" s="48">
        <f t="shared" si="3"/>
        <v>0</v>
      </c>
      <c r="P22" s="55">
        <f t="shared" si="4"/>
        <v>70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24</v>
      </c>
      <c r="E24" s="48">
        <v>0</v>
      </c>
      <c r="F24" s="48">
        <v>1</v>
      </c>
      <c r="G24" s="55">
        <f t="shared" si="0"/>
        <v>25</v>
      </c>
      <c r="H24" s="47">
        <v>26</v>
      </c>
      <c r="I24" s="48">
        <v>0</v>
      </c>
      <c r="J24" s="49">
        <f t="shared" si="1"/>
        <v>26</v>
      </c>
      <c r="K24" s="54">
        <v>25</v>
      </c>
      <c r="L24" s="48">
        <v>1</v>
      </c>
      <c r="M24" s="55">
        <f t="shared" si="2"/>
        <v>26</v>
      </c>
      <c r="N24" s="54">
        <f t="shared" si="3"/>
        <v>51</v>
      </c>
      <c r="O24" s="48">
        <f t="shared" si="3"/>
        <v>1</v>
      </c>
      <c r="P24" s="55">
        <f t="shared" si="4"/>
        <v>52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44</v>
      </c>
      <c r="I25" s="45">
        <v>0</v>
      </c>
      <c r="J25" s="46">
        <f t="shared" si="1"/>
        <v>44</v>
      </c>
      <c r="K25" s="52">
        <v>39</v>
      </c>
      <c r="L25" s="45">
        <v>0</v>
      </c>
      <c r="M25" s="53">
        <f t="shared" si="2"/>
        <v>39</v>
      </c>
      <c r="N25" s="52">
        <f t="shared" si="3"/>
        <v>83</v>
      </c>
      <c r="O25" s="45">
        <f t="shared" si="3"/>
        <v>0</v>
      </c>
      <c r="P25" s="53">
        <f t="shared" si="4"/>
        <v>83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43</v>
      </c>
      <c r="E26" s="48">
        <v>0</v>
      </c>
      <c r="F26" s="48">
        <v>0</v>
      </c>
      <c r="G26" s="55">
        <f t="shared" si="0"/>
        <v>43</v>
      </c>
      <c r="H26" s="47">
        <v>53</v>
      </c>
      <c r="I26" s="48">
        <v>0</v>
      </c>
      <c r="J26" s="49">
        <f t="shared" si="1"/>
        <v>53</v>
      </c>
      <c r="K26" s="54">
        <v>59</v>
      </c>
      <c r="L26" s="48">
        <v>0</v>
      </c>
      <c r="M26" s="55">
        <f t="shared" si="2"/>
        <v>59</v>
      </c>
      <c r="N26" s="54">
        <f t="shared" si="3"/>
        <v>112</v>
      </c>
      <c r="O26" s="48">
        <f t="shared" si="3"/>
        <v>0</v>
      </c>
      <c r="P26" s="55">
        <f t="shared" si="4"/>
        <v>112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39</v>
      </c>
      <c r="E27" s="45">
        <v>0</v>
      </c>
      <c r="F27" s="45">
        <v>0</v>
      </c>
      <c r="G27" s="53">
        <f t="shared" si="0"/>
        <v>39</v>
      </c>
      <c r="H27" s="44">
        <v>39</v>
      </c>
      <c r="I27" s="45">
        <v>0</v>
      </c>
      <c r="J27" s="46">
        <f t="shared" si="1"/>
        <v>39</v>
      </c>
      <c r="K27" s="52">
        <v>29</v>
      </c>
      <c r="L27" s="45">
        <v>0</v>
      </c>
      <c r="M27" s="53">
        <f t="shared" si="2"/>
        <v>29</v>
      </c>
      <c r="N27" s="52">
        <f t="shared" si="3"/>
        <v>68</v>
      </c>
      <c r="O27" s="45">
        <f t="shared" si="3"/>
        <v>0</v>
      </c>
      <c r="P27" s="53">
        <f t="shared" si="4"/>
        <v>68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64</v>
      </c>
      <c r="E28" s="48">
        <v>0</v>
      </c>
      <c r="F28" s="48">
        <v>0</v>
      </c>
      <c r="G28" s="55">
        <f t="shared" si="0"/>
        <v>64</v>
      </c>
      <c r="H28" s="47">
        <v>62</v>
      </c>
      <c r="I28" s="48">
        <v>0</v>
      </c>
      <c r="J28" s="49">
        <f t="shared" si="1"/>
        <v>62</v>
      </c>
      <c r="K28" s="54">
        <v>71</v>
      </c>
      <c r="L28" s="48">
        <v>0</v>
      </c>
      <c r="M28" s="55">
        <f t="shared" si="2"/>
        <v>71</v>
      </c>
      <c r="N28" s="54">
        <f t="shared" si="3"/>
        <v>133</v>
      </c>
      <c r="O28" s="48">
        <f t="shared" si="3"/>
        <v>0</v>
      </c>
      <c r="P28" s="55">
        <f t="shared" si="4"/>
        <v>133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72</v>
      </c>
      <c r="E29" s="45">
        <v>1</v>
      </c>
      <c r="F29" s="45">
        <v>0</v>
      </c>
      <c r="G29" s="53">
        <f t="shared" si="0"/>
        <v>73</v>
      </c>
      <c r="H29" s="44">
        <v>77</v>
      </c>
      <c r="I29" s="45">
        <v>0</v>
      </c>
      <c r="J29" s="46">
        <f t="shared" si="1"/>
        <v>77</v>
      </c>
      <c r="K29" s="52">
        <v>81</v>
      </c>
      <c r="L29" s="45">
        <v>1</v>
      </c>
      <c r="M29" s="53">
        <f t="shared" si="2"/>
        <v>82</v>
      </c>
      <c r="N29" s="52">
        <f t="shared" si="3"/>
        <v>158</v>
      </c>
      <c r="O29" s="45">
        <f t="shared" si="3"/>
        <v>1</v>
      </c>
      <c r="P29" s="53">
        <f t="shared" si="4"/>
        <v>159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41</v>
      </c>
      <c r="E30" s="48">
        <v>0</v>
      </c>
      <c r="F30" s="48">
        <v>0</v>
      </c>
      <c r="G30" s="55">
        <f t="shared" si="0"/>
        <v>41</v>
      </c>
      <c r="H30" s="47">
        <v>51</v>
      </c>
      <c r="I30" s="48">
        <v>0</v>
      </c>
      <c r="J30" s="49">
        <f t="shared" si="1"/>
        <v>51</v>
      </c>
      <c r="K30" s="54">
        <v>49</v>
      </c>
      <c r="L30" s="48">
        <v>0</v>
      </c>
      <c r="M30" s="55">
        <f t="shared" si="2"/>
        <v>49</v>
      </c>
      <c r="N30" s="54">
        <f t="shared" si="3"/>
        <v>100</v>
      </c>
      <c r="O30" s="48">
        <f t="shared" si="3"/>
        <v>0</v>
      </c>
      <c r="P30" s="55">
        <f t="shared" si="4"/>
        <v>100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119</v>
      </c>
      <c r="E31" s="45">
        <v>1</v>
      </c>
      <c r="F31" s="45">
        <v>0</v>
      </c>
      <c r="G31" s="53">
        <f t="shared" si="0"/>
        <v>120</v>
      </c>
      <c r="H31" s="44">
        <v>138</v>
      </c>
      <c r="I31" s="45">
        <v>1</v>
      </c>
      <c r="J31" s="46">
        <f t="shared" si="1"/>
        <v>139</v>
      </c>
      <c r="K31" s="52">
        <v>132</v>
      </c>
      <c r="L31" s="45">
        <v>1</v>
      </c>
      <c r="M31" s="53">
        <f t="shared" si="2"/>
        <v>133</v>
      </c>
      <c r="N31" s="52">
        <f t="shared" si="3"/>
        <v>270</v>
      </c>
      <c r="O31" s="45">
        <f t="shared" si="3"/>
        <v>2</v>
      </c>
      <c r="P31" s="53">
        <f t="shared" si="4"/>
        <v>272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52</v>
      </c>
      <c r="E32" s="48">
        <v>0</v>
      </c>
      <c r="F32" s="48">
        <v>1</v>
      </c>
      <c r="G32" s="55">
        <f t="shared" si="0"/>
        <v>53</v>
      </c>
      <c r="H32" s="47">
        <v>48</v>
      </c>
      <c r="I32" s="48">
        <v>0</v>
      </c>
      <c r="J32" s="49">
        <f t="shared" si="1"/>
        <v>48</v>
      </c>
      <c r="K32" s="54">
        <v>56</v>
      </c>
      <c r="L32" s="48">
        <v>1</v>
      </c>
      <c r="M32" s="55">
        <f t="shared" si="2"/>
        <v>57</v>
      </c>
      <c r="N32" s="54">
        <f t="shared" si="3"/>
        <v>104</v>
      </c>
      <c r="O32" s="48">
        <f t="shared" si="3"/>
        <v>1</v>
      </c>
      <c r="P32" s="55">
        <f t="shared" si="4"/>
        <v>105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41</v>
      </c>
      <c r="E33" s="45">
        <v>0</v>
      </c>
      <c r="F33" s="45">
        <v>0</v>
      </c>
      <c r="G33" s="53">
        <f t="shared" si="0"/>
        <v>41</v>
      </c>
      <c r="H33" s="44">
        <v>43</v>
      </c>
      <c r="I33" s="45">
        <v>0</v>
      </c>
      <c r="J33" s="46">
        <f t="shared" si="1"/>
        <v>43</v>
      </c>
      <c r="K33" s="52">
        <v>54</v>
      </c>
      <c r="L33" s="45">
        <v>0</v>
      </c>
      <c r="M33" s="53">
        <f t="shared" si="2"/>
        <v>54</v>
      </c>
      <c r="N33" s="52">
        <f t="shared" si="3"/>
        <v>97</v>
      </c>
      <c r="O33" s="45">
        <f t="shared" si="3"/>
        <v>0</v>
      </c>
      <c r="P33" s="53">
        <f t="shared" si="4"/>
        <v>97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71</v>
      </c>
      <c r="E34" s="48">
        <v>0</v>
      </c>
      <c r="F34" s="48">
        <v>0</v>
      </c>
      <c r="G34" s="55">
        <f t="shared" si="0"/>
        <v>71</v>
      </c>
      <c r="H34" s="47">
        <v>76</v>
      </c>
      <c r="I34" s="48">
        <v>0</v>
      </c>
      <c r="J34" s="49">
        <f t="shared" si="1"/>
        <v>76</v>
      </c>
      <c r="K34" s="54">
        <v>91</v>
      </c>
      <c r="L34" s="48">
        <v>0</v>
      </c>
      <c r="M34" s="55">
        <f t="shared" si="2"/>
        <v>91</v>
      </c>
      <c r="N34" s="54">
        <f t="shared" si="3"/>
        <v>167</v>
      </c>
      <c r="O34" s="48">
        <f t="shared" si="3"/>
        <v>0</v>
      </c>
      <c r="P34" s="55">
        <f t="shared" si="4"/>
        <v>167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131</v>
      </c>
      <c r="E35" s="45">
        <v>0</v>
      </c>
      <c r="F35" s="45">
        <v>1</v>
      </c>
      <c r="G35" s="53">
        <f t="shared" si="0"/>
        <v>132</v>
      </c>
      <c r="H35" s="44">
        <v>152</v>
      </c>
      <c r="I35" s="45">
        <v>0</v>
      </c>
      <c r="J35" s="46">
        <f t="shared" si="1"/>
        <v>152</v>
      </c>
      <c r="K35" s="52">
        <v>155</v>
      </c>
      <c r="L35" s="45">
        <v>1</v>
      </c>
      <c r="M35" s="53">
        <f t="shared" si="2"/>
        <v>156</v>
      </c>
      <c r="N35" s="52">
        <f t="shared" si="3"/>
        <v>307</v>
      </c>
      <c r="O35" s="45">
        <f t="shared" si="3"/>
        <v>1</v>
      </c>
      <c r="P35" s="53">
        <f t="shared" si="4"/>
        <v>308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115</v>
      </c>
      <c r="E36" s="48">
        <v>0</v>
      </c>
      <c r="F36" s="48">
        <v>2</v>
      </c>
      <c r="G36" s="55">
        <f t="shared" si="0"/>
        <v>117</v>
      </c>
      <c r="H36" s="47">
        <v>152</v>
      </c>
      <c r="I36" s="48">
        <v>0</v>
      </c>
      <c r="J36" s="49">
        <f t="shared" si="1"/>
        <v>152</v>
      </c>
      <c r="K36" s="54">
        <v>130</v>
      </c>
      <c r="L36" s="48">
        <v>2</v>
      </c>
      <c r="M36" s="55">
        <f t="shared" si="2"/>
        <v>132</v>
      </c>
      <c r="N36" s="54">
        <f t="shared" si="3"/>
        <v>282</v>
      </c>
      <c r="O36" s="48">
        <f t="shared" si="3"/>
        <v>2</v>
      </c>
      <c r="P36" s="55">
        <f t="shared" si="4"/>
        <v>284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122</v>
      </c>
      <c r="E37" s="45">
        <v>16</v>
      </c>
      <c r="F37" s="45">
        <v>0</v>
      </c>
      <c r="G37" s="53">
        <f t="shared" si="0"/>
        <v>138</v>
      </c>
      <c r="H37" s="44">
        <v>150</v>
      </c>
      <c r="I37" s="45">
        <v>0</v>
      </c>
      <c r="J37" s="46">
        <f t="shared" si="1"/>
        <v>150</v>
      </c>
      <c r="K37" s="52">
        <v>136</v>
      </c>
      <c r="L37" s="45">
        <v>16</v>
      </c>
      <c r="M37" s="53">
        <f t="shared" si="2"/>
        <v>152</v>
      </c>
      <c r="N37" s="52">
        <f t="shared" si="3"/>
        <v>286</v>
      </c>
      <c r="O37" s="45">
        <f t="shared" si="3"/>
        <v>16</v>
      </c>
      <c r="P37" s="53">
        <f t="shared" si="4"/>
        <v>302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65</v>
      </c>
      <c r="E38" s="48">
        <v>0</v>
      </c>
      <c r="F38" s="48">
        <v>0</v>
      </c>
      <c r="G38" s="55">
        <f t="shared" si="0"/>
        <v>65</v>
      </c>
      <c r="H38" s="47">
        <v>74</v>
      </c>
      <c r="I38" s="48">
        <v>0</v>
      </c>
      <c r="J38" s="49">
        <f t="shared" si="1"/>
        <v>74</v>
      </c>
      <c r="K38" s="54">
        <v>67</v>
      </c>
      <c r="L38" s="48">
        <v>0</v>
      </c>
      <c r="M38" s="55">
        <f t="shared" si="2"/>
        <v>67</v>
      </c>
      <c r="N38" s="54">
        <f t="shared" si="3"/>
        <v>141</v>
      </c>
      <c r="O38" s="48">
        <f t="shared" si="3"/>
        <v>0</v>
      </c>
      <c r="P38" s="55">
        <f t="shared" si="4"/>
        <v>141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68</v>
      </c>
      <c r="E39" s="45">
        <v>0</v>
      </c>
      <c r="F39" s="45">
        <v>1</v>
      </c>
      <c r="G39" s="53">
        <f t="shared" si="0"/>
        <v>69</v>
      </c>
      <c r="H39" s="44">
        <v>70</v>
      </c>
      <c r="I39" s="45">
        <v>0</v>
      </c>
      <c r="J39" s="46">
        <f t="shared" si="1"/>
        <v>70</v>
      </c>
      <c r="K39" s="52">
        <v>73</v>
      </c>
      <c r="L39" s="45">
        <v>1</v>
      </c>
      <c r="M39" s="53">
        <f t="shared" si="2"/>
        <v>74</v>
      </c>
      <c r="N39" s="52">
        <f t="shared" si="3"/>
        <v>143</v>
      </c>
      <c r="O39" s="45">
        <f t="shared" si="3"/>
        <v>1</v>
      </c>
      <c r="P39" s="53">
        <f t="shared" si="4"/>
        <v>144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24</v>
      </c>
      <c r="E40" s="48">
        <v>0</v>
      </c>
      <c r="F40" s="48">
        <v>0</v>
      </c>
      <c r="G40" s="55">
        <f t="shared" si="0"/>
        <v>24</v>
      </c>
      <c r="H40" s="47">
        <v>28</v>
      </c>
      <c r="I40" s="48">
        <v>0</v>
      </c>
      <c r="J40" s="49">
        <f t="shared" si="1"/>
        <v>28</v>
      </c>
      <c r="K40" s="54">
        <v>29</v>
      </c>
      <c r="L40" s="48">
        <v>0</v>
      </c>
      <c r="M40" s="55">
        <f t="shared" si="2"/>
        <v>29</v>
      </c>
      <c r="N40" s="54">
        <f t="shared" si="3"/>
        <v>57</v>
      </c>
      <c r="O40" s="48">
        <f t="shared" si="3"/>
        <v>0</v>
      </c>
      <c r="P40" s="55">
        <f t="shared" si="4"/>
        <v>57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56</v>
      </c>
      <c r="E41" s="45">
        <v>0</v>
      </c>
      <c r="F41" s="45">
        <v>0</v>
      </c>
      <c r="G41" s="53">
        <f t="shared" si="0"/>
        <v>56</v>
      </c>
      <c r="H41" s="44">
        <v>54</v>
      </c>
      <c r="I41" s="45">
        <v>0</v>
      </c>
      <c r="J41" s="46">
        <f t="shared" si="1"/>
        <v>54</v>
      </c>
      <c r="K41" s="52">
        <v>81</v>
      </c>
      <c r="L41" s="45">
        <v>0</v>
      </c>
      <c r="M41" s="53">
        <f t="shared" si="2"/>
        <v>81</v>
      </c>
      <c r="N41" s="52">
        <f t="shared" si="3"/>
        <v>135</v>
      </c>
      <c r="O41" s="45">
        <f t="shared" si="3"/>
        <v>0</v>
      </c>
      <c r="P41" s="53">
        <f t="shared" si="4"/>
        <v>135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59</v>
      </c>
      <c r="E42" s="48">
        <v>0</v>
      </c>
      <c r="F42" s="48">
        <v>2</v>
      </c>
      <c r="G42" s="55">
        <f t="shared" si="0"/>
        <v>61</v>
      </c>
      <c r="H42" s="47">
        <v>82</v>
      </c>
      <c r="I42" s="48">
        <v>0</v>
      </c>
      <c r="J42" s="49">
        <f t="shared" si="1"/>
        <v>82</v>
      </c>
      <c r="K42" s="54">
        <v>89</v>
      </c>
      <c r="L42" s="48">
        <v>2</v>
      </c>
      <c r="M42" s="55">
        <f t="shared" si="2"/>
        <v>91</v>
      </c>
      <c r="N42" s="54">
        <f t="shared" si="3"/>
        <v>171</v>
      </c>
      <c r="O42" s="48">
        <f t="shared" si="3"/>
        <v>2</v>
      </c>
      <c r="P42" s="55">
        <f t="shared" si="4"/>
        <v>173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40</v>
      </c>
      <c r="E43" s="45">
        <v>0</v>
      </c>
      <c r="F43" s="45">
        <v>0</v>
      </c>
      <c r="G43" s="53">
        <f t="shared" si="0"/>
        <v>40</v>
      </c>
      <c r="H43" s="44">
        <v>41</v>
      </c>
      <c r="I43" s="45">
        <v>0</v>
      </c>
      <c r="J43" s="46">
        <f t="shared" si="1"/>
        <v>41</v>
      </c>
      <c r="K43" s="52">
        <v>42</v>
      </c>
      <c r="L43" s="45">
        <v>0</v>
      </c>
      <c r="M43" s="53">
        <f t="shared" si="2"/>
        <v>42</v>
      </c>
      <c r="N43" s="52">
        <f t="shared" si="3"/>
        <v>83</v>
      </c>
      <c r="O43" s="45">
        <f t="shared" si="3"/>
        <v>0</v>
      </c>
      <c r="P43" s="53">
        <f t="shared" si="4"/>
        <v>83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0"/>
        <v>23</v>
      </c>
      <c r="H44" s="47">
        <v>30</v>
      </c>
      <c r="I44" s="48">
        <v>1</v>
      </c>
      <c r="J44" s="49">
        <f t="shared" si="1"/>
        <v>31</v>
      </c>
      <c r="K44" s="54">
        <v>33</v>
      </c>
      <c r="L44" s="48">
        <v>0</v>
      </c>
      <c r="M44" s="55">
        <f t="shared" si="2"/>
        <v>33</v>
      </c>
      <c r="N44" s="54">
        <f t="shared" si="3"/>
        <v>63</v>
      </c>
      <c r="O44" s="48">
        <f t="shared" si="3"/>
        <v>1</v>
      </c>
      <c r="P44" s="55">
        <f t="shared" si="4"/>
        <v>64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82</v>
      </c>
      <c r="E45" s="45">
        <v>0</v>
      </c>
      <c r="F45" s="45">
        <v>0</v>
      </c>
      <c r="G45" s="53">
        <f t="shared" si="0"/>
        <v>82</v>
      </c>
      <c r="H45" s="44">
        <v>89</v>
      </c>
      <c r="I45" s="45">
        <v>0</v>
      </c>
      <c r="J45" s="46">
        <f t="shared" si="1"/>
        <v>89</v>
      </c>
      <c r="K45" s="52">
        <v>85</v>
      </c>
      <c r="L45" s="45">
        <v>0</v>
      </c>
      <c r="M45" s="53">
        <f t="shared" si="2"/>
        <v>85</v>
      </c>
      <c r="N45" s="52">
        <f t="shared" si="3"/>
        <v>174</v>
      </c>
      <c r="O45" s="45">
        <f t="shared" si="3"/>
        <v>0</v>
      </c>
      <c r="P45" s="53">
        <f t="shared" si="4"/>
        <v>174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74</v>
      </c>
      <c r="E46" s="48">
        <v>0</v>
      </c>
      <c r="F46" s="48">
        <v>0</v>
      </c>
      <c r="G46" s="55">
        <f t="shared" si="0"/>
        <v>74</v>
      </c>
      <c r="H46" s="47">
        <v>81</v>
      </c>
      <c r="I46" s="48">
        <v>0</v>
      </c>
      <c r="J46" s="49">
        <f t="shared" si="1"/>
        <v>81</v>
      </c>
      <c r="K46" s="54">
        <v>82</v>
      </c>
      <c r="L46" s="48">
        <v>0</v>
      </c>
      <c r="M46" s="55">
        <f t="shared" si="2"/>
        <v>82</v>
      </c>
      <c r="N46" s="54">
        <f t="shared" si="3"/>
        <v>163</v>
      </c>
      <c r="O46" s="48">
        <f t="shared" si="3"/>
        <v>0</v>
      </c>
      <c r="P46" s="55">
        <f t="shared" si="4"/>
        <v>163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42</v>
      </c>
      <c r="E47" s="45">
        <v>0</v>
      </c>
      <c r="F47" s="45">
        <v>0</v>
      </c>
      <c r="G47" s="53">
        <f t="shared" si="0"/>
        <v>42</v>
      </c>
      <c r="H47" s="44">
        <v>32</v>
      </c>
      <c r="I47" s="45">
        <v>0</v>
      </c>
      <c r="J47" s="46">
        <f t="shared" si="1"/>
        <v>32</v>
      </c>
      <c r="K47" s="52">
        <v>42</v>
      </c>
      <c r="L47" s="45">
        <v>0</v>
      </c>
      <c r="M47" s="53">
        <f t="shared" si="2"/>
        <v>42</v>
      </c>
      <c r="N47" s="52">
        <f t="shared" si="3"/>
        <v>74</v>
      </c>
      <c r="O47" s="45">
        <f t="shared" si="3"/>
        <v>0</v>
      </c>
      <c r="P47" s="53">
        <f t="shared" si="4"/>
        <v>74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3200</v>
      </c>
      <c r="E48" s="48">
        <f t="shared" ref="E48:P48" si="5">SUM(E5:E47)</f>
        <v>58</v>
      </c>
      <c r="F48" s="48">
        <f t="shared" si="5"/>
        <v>15</v>
      </c>
      <c r="G48" s="55">
        <f t="shared" si="5"/>
        <v>3273</v>
      </c>
      <c r="H48" s="47">
        <f t="shared" si="5"/>
        <v>3692</v>
      </c>
      <c r="I48" s="48">
        <f t="shared" si="5"/>
        <v>9</v>
      </c>
      <c r="J48" s="49">
        <f t="shared" si="5"/>
        <v>3701</v>
      </c>
      <c r="K48" s="54">
        <f t="shared" si="5"/>
        <v>3741</v>
      </c>
      <c r="L48" s="48">
        <f t="shared" si="5"/>
        <v>70</v>
      </c>
      <c r="M48" s="55">
        <f t="shared" si="5"/>
        <v>3811</v>
      </c>
      <c r="N48" s="54">
        <f t="shared" si="5"/>
        <v>7433</v>
      </c>
      <c r="O48" s="48">
        <f t="shared" si="5"/>
        <v>79</v>
      </c>
      <c r="P48" s="55">
        <f t="shared" si="5"/>
        <v>7512</v>
      </c>
    </row>
    <row r="49" spans="1:16" ht="16.5" customHeight="1" x14ac:dyDescent="0.25">
      <c r="A49" s="413" t="s">
        <v>49</v>
      </c>
      <c r="B49" s="414"/>
      <c r="C49" s="414"/>
      <c r="D49" s="56">
        <v>-12</v>
      </c>
      <c r="E49" s="57">
        <v>0</v>
      </c>
      <c r="F49" s="57">
        <v>0</v>
      </c>
      <c r="G49" s="58">
        <v>-12</v>
      </c>
      <c r="H49" s="59">
        <v>-17</v>
      </c>
      <c r="I49" s="57">
        <v>0</v>
      </c>
      <c r="J49" s="60">
        <v>-17</v>
      </c>
      <c r="K49" s="56">
        <v>-21</v>
      </c>
      <c r="L49" s="57">
        <v>0</v>
      </c>
      <c r="M49" s="58">
        <v>-21</v>
      </c>
      <c r="N49" s="56">
        <v>-38</v>
      </c>
      <c r="O49" s="57">
        <v>0</v>
      </c>
      <c r="P49" s="58">
        <v>-38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2F27-5FF4-4E9C-B9A2-D06870EBED86}">
  <dimension ref="A1:S58"/>
  <sheetViews>
    <sheetView zoomScale="180" zoomScaleNormal="180" workbookViewId="0">
      <selection activeCell="I15" sqref="I15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279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61</v>
      </c>
      <c r="F5" s="336">
        <v>0</v>
      </c>
      <c r="G5" s="336">
        <v>1</v>
      </c>
      <c r="H5" s="336">
        <f>SUM(E5:G5)</f>
        <v>62</v>
      </c>
      <c r="I5" s="336">
        <v>66</v>
      </c>
      <c r="J5" s="336">
        <v>0</v>
      </c>
      <c r="K5" s="336">
        <f t="shared" ref="K5:K53" si="0">SUM(I5:J5)</f>
        <v>66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127</v>
      </c>
      <c r="P5" s="336">
        <f t="shared" ref="O5:P22" si="2">J5+M5</f>
        <v>1</v>
      </c>
      <c r="Q5" s="336">
        <f>SUM(O5:P5)</f>
        <v>128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147</v>
      </c>
      <c r="F6" s="337">
        <v>59</v>
      </c>
      <c r="G6" s="337">
        <v>1</v>
      </c>
      <c r="H6" s="337">
        <f t="shared" ref="H6:H54" si="3">SUM(E6:G6)</f>
        <v>207</v>
      </c>
      <c r="I6" s="337">
        <v>137</v>
      </c>
      <c r="J6" s="337">
        <v>13</v>
      </c>
      <c r="K6" s="337">
        <f t="shared" si="0"/>
        <v>150</v>
      </c>
      <c r="L6" s="337">
        <v>149</v>
      </c>
      <c r="M6" s="337">
        <v>48</v>
      </c>
      <c r="N6" s="337">
        <f t="shared" si="1"/>
        <v>197</v>
      </c>
      <c r="O6" s="337">
        <f t="shared" si="2"/>
        <v>286</v>
      </c>
      <c r="P6" s="337">
        <f t="shared" si="2"/>
        <v>61</v>
      </c>
      <c r="Q6" s="337">
        <f t="shared" ref="Q6:Q54" si="4">SUM(O6:P6)</f>
        <v>347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311</v>
      </c>
      <c r="F7" s="336">
        <v>34</v>
      </c>
      <c r="G7" s="336">
        <v>0</v>
      </c>
      <c r="H7" s="336">
        <f t="shared" si="3"/>
        <v>345</v>
      </c>
      <c r="I7" s="336">
        <v>283</v>
      </c>
      <c r="J7" s="336">
        <v>8</v>
      </c>
      <c r="K7" s="336">
        <f t="shared" si="0"/>
        <v>291</v>
      </c>
      <c r="L7" s="336">
        <v>210</v>
      </c>
      <c r="M7" s="336">
        <v>26</v>
      </c>
      <c r="N7" s="336">
        <f t="shared" si="1"/>
        <v>236</v>
      </c>
      <c r="O7" s="336">
        <f t="shared" si="2"/>
        <v>493</v>
      </c>
      <c r="P7" s="336">
        <f>J7+M7</f>
        <v>34</v>
      </c>
      <c r="Q7" s="336">
        <f>SUM(O7:P7)</f>
        <v>527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73</v>
      </c>
      <c r="F8" s="337">
        <v>0</v>
      </c>
      <c r="G8" s="337">
        <v>2</v>
      </c>
      <c r="H8" s="337">
        <f t="shared" si="3"/>
        <v>75</v>
      </c>
      <c r="I8" s="337">
        <v>68</v>
      </c>
      <c r="J8" s="337">
        <v>1</v>
      </c>
      <c r="K8" s="337">
        <f t="shared" si="0"/>
        <v>69</v>
      </c>
      <c r="L8" s="337">
        <v>69</v>
      </c>
      <c r="M8" s="337">
        <v>1</v>
      </c>
      <c r="N8" s="337">
        <f t="shared" si="1"/>
        <v>70</v>
      </c>
      <c r="O8" s="337">
        <f t="shared" si="2"/>
        <v>137</v>
      </c>
      <c r="P8" s="337">
        <f t="shared" si="2"/>
        <v>2</v>
      </c>
      <c r="Q8" s="337">
        <f t="shared" si="4"/>
        <v>139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10</v>
      </c>
      <c r="G9" s="336">
        <v>0</v>
      </c>
      <c r="H9" s="336">
        <f t="shared" si="3"/>
        <v>53</v>
      </c>
      <c r="I9" s="336">
        <v>46</v>
      </c>
      <c r="J9" s="336">
        <v>0</v>
      </c>
      <c r="K9" s="336">
        <f t="shared" si="0"/>
        <v>46</v>
      </c>
      <c r="L9" s="336">
        <v>45</v>
      </c>
      <c r="M9" s="336">
        <v>10</v>
      </c>
      <c r="N9" s="336">
        <f t="shared" si="1"/>
        <v>55</v>
      </c>
      <c r="O9" s="336">
        <f t="shared" si="2"/>
        <v>91</v>
      </c>
      <c r="P9" s="336">
        <f t="shared" si="2"/>
        <v>10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287</v>
      </c>
      <c r="F10" s="337">
        <v>4</v>
      </c>
      <c r="G10" s="337">
        <v>2</v>
      </c>
      <c r="H10" s="337">
        <f t="shared" si="3"/>
        <v>293</v>
      </c>
      <c r="I10" s="337">
        <v>309</v>
      </c>
      <c r="J10" s="337">
        <v>2</v>
      </c>
      <c r="K10" s="337">
        <f t="shared" si="0"/>
        <v>311</v>
      </c>
      <c r="L10" s="337">
        <v>314</v>
      </c>
      <c r="M10" s="337">
        <v>4</v>
      </c>
      <c r="N10" s="337">
        <f t="shared" si="1"/>
        <v>318</v>
      </c>
      <c r="O10" s="337">
        <f t="shared" si="2"/>
        <v>623</v>
      </c>
      <c r="P10" s="337">
        <f t="shared" si="2"/>
        <v>6</v>
      </c>
      <c r="Q10" s="337">
        <f t="shared" si="4"/>
        <v>629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144</v>
      </c>
      <c r="F11" s="336">
        <v>10</v>
      </c>
      <c r="G11" s="336">
        <v>1</v>
      </c>
      <c r="H11" s="336">
        <f>SUM(E11:G11)</f>
        <v>155</v>
      </c>
      <c r="I11" s="336">
        <v>149</v>
      </c>
      <c r="J11" s="336">
        <v>0</v>
      </c>
      <c r="K11" s="336">
        <f>SUM(I11:J11)</f>
        <v>149</v>
      </c>
      <c r="L11" s="336">
        <v>165</v>
      </c>
      <c r="M11" s="336">
        <v>11</v>
      </c>
      <c r="N11" s="336">
        <f>SUM(L11:M11)</f>
        <v>176</v>
      </c>
      <c r="O11" s="336">
        <f>I11+L11</f>
        <v>314</v>
      </c>
      <c r="P11" s="336">
        <f>J11+M11</f>
        <v>11</v>
      </c>
      <c r="Q11" s="336">
        <f>SUM(O11:P11)</f>
        <v>325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184</v>
      </c>
      <c r="F12" s="337">
        <v>17</v>
      </c>
      <c r="G12" s="337">
        <v>2</v>
      </c>
      <c r="H12" s="337">
        <f>SUM(E12:G12)</f>
        <v>203</v>
      </c>
      <c r="I12" s="337">
        <v>183</v>
      </c>
      <c r="J12" s="337">
        <v>5</v>
      </c>
      <c r="K12" s="337">
        <f>SUM(I12:J12)</f>
        <v>188</v>
      </c>
      <c r="L12" s="337">
        <v>177</v>
      </c>
      <c r="M12" s="337">
        <v>14</v>
      </c>
      <c r="N12" s="337">
        <f>SUM(L12:M12)</f>
        <v>191</v>
      </c>
      <c r="O12" s="337">
        <f>I12+L12</f>
        <v>360</v>
      </c>
      <c r="P12" s="337">
        <f>J12+M12</f>
        <v>19</v>
      </c>
      <c r="Q12" s="337">
        <f>SUM(O12:P12)</f>
        <v>379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165</v>
      </c>
      <c r="F13" s="336">
        <v>14</v>
      </c>
      <c r="G13" s="336">
        <v>1</v>
      </c>
      <c r="H13" s="336">
        <f>SUM(E13:G13)</f>
        <v>180</v>
      </c>
      <c r="I13" s="336">
        <v>172</v>
      </c>
      <c r="J13" s="336">
        <v>0</v>
      </c>
      <c r="K13" s="336">
        <f t="shared" si="0"/>
        <v>172</v>
      </c>
      <c r="L13" s="336">
        <v>173</v>
      </c>
      <c r="M13" s="336">
        <v>15</v>
      </c>
      <c r="N13" s="336">
        <f t="shared" si="1"/>
        <v>188</v>
      </c>
      <c r="O13" s="336">
        <f t="shared" si="2"/>
        <v>345</v>
      </c>
      <c r="P13" s="336">
        <f t="shared" si="2"/>
        <v>15</v>
      </c>
      <c r="Q13" s="336">
        <f t="shared" si="4"/>
        <v>360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158</v>
      </c>
      <c r="F14" s="337">
        <v>28</v>
      </c>
      <c r="G14" s="337">
        <v>0</v>
      </c>
      <c r="H14" s="337">
        <f>SUM(E14:G14)</f>
        <v>186</v>
      </c>
      <c r="I14" s="337">
        <v>148</v>
      </c>
      <c r="J14" s="337">
        <v>9</v>
      </c>
      <c r="K14" s="337">
        <f t="shared" si="0"/>
        <v>157</v>
      </c>
      <c r="L14" s="337">
        <v>143</v>
      </c>
      <c r="M14" s="337">
        <v>19</v>
      </c>
      <c r="N14" s="337">
        <f>SUM(L14:M14)</f>
        <v>162</v>
      </c>
      <c r="O14" s="337">
        <f>I14+L14</f>
        <v>291</v>
      </c>
      <c r="P14" s="337">
        <f>J14+M14</f>
        <v>28</v>
      </c>
      <c r="Q14" s="337">
        <f>SUM(O14:P14)</f>
        <v>319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1</v>
      </c>
      <c r="G15" s="336">
        <v>1</v>
      </c>
      <c r="H15" s="336">
        <f t="shared" si="3"/>
        <v>19</v>
      </c>
      <c r="I15" s="336">
        <v>21</v>
      </c>
      <c r="J15" s="336">
        <v>2</v>
      </c>
      <c r="K15" s="336">
        <f t="shared" si="0"/>
        <v>23</v>
      </c>
      <c r="L15" s="336">
        <v>17</v>
      </c>
      <c r="M15" s="336">
        <v>0</v>
      </c>
      <c r="N15" s="336">
        <f t="shared" si="1"/>
        <v>17</v>
      </c>
      <c r="O15" s="336">
        <f t="shared" si="2"/>
        <v>38</v>
      </c>
      <c r="P15" s="336">
        <f t="shared" si="2"/>
        <v>2</v>
      </c>
      <c r="Q15" s="336">
        <f t="shared" si="4"/>
        <v>40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3"/>
        <v>17</v>
      </c>
      <c r="I17" s="336">
        <v>19</v>
      </c>
      <c r="J17" s="336">
        <v>0</v>
      </c>
      <c r="K17" s="336">
        <f t="shared" si="0"/>
        <v>19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48</v>
      </c>
      <c r="P17" s="336">
        <f t="shared" si="2"/>
        <v>0</v>
      </c>
      <c r="Q17" s="336">
        <f t="shared" si="4"/>
        <v>48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3"/>
        <v>23</v>
      </c>
      <c r="I20" s="337">
        <v>37</v>
      </c>
      <c r="J20" s="337">
        <v>0</v>
      </c>
      <c r="K20" s="337">
        <f t="shared" si="0"/>
        <v>37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63</v>
      </c>
      <c r="P20" s="337">
        <f t="shared" si="2"/>
        <v>0</v>
      </c>
      <c r="Q20" s="337">
        <f t="shared" si="4"/>
        <v>63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18</v>
      </c>
      <c r="M21" s="336">
        <v>0</v>
      </c>
      <c r="N21" s="336">
        <f t="shared" si="1"/>
        <v>18</v>
      </c>
      <c r="O21" s="336">
        <f t="shared" si="2"/>
        <v>37</v>
      </c>
      <c r="P21" s="336">
        <f t="shared" si="2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22</v>
      </c>
      <c r="F22" s="337">
        <v>0</v>
      </c>
      <c r="G22" s="337">
        <v>0</v>
      </c>
      <c r="H22" s="337">
        <f t="shared" si="3"/>
        <v>22</v>
      </c>
      <c r="I22" s="337">
        <v>16</v>
      </c>
      <c r="J22" s="337">
        <v>0</v>
      </c>
      <c r="K22" s="337">
        <f t="shared" si="0"/>
        <v>16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37</v>
      </c>
      <c r="P22" s="337">
        <f t="shared" si="2"/>
        <v>0</v>
      </c>
      <c r="Q22" s="337">
        <f t="shared" si="4"/>
        <v>37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76</v>
      </c>
      <c r="F23" s="336">
        <v>1</v>
      </c>
      <c r="G23" s="336">
        <v>0</v>
      </c>
      <c r="H23" s="336">
        <f>SUM(E23:G23)</f>
        <v>77</v>
      </c>
      <c r="I23" s="336">
        <v>60</v>
      </c>
      <c r="J23" s="336">
        <v>1</v>
      </c>
      <c r="K23" s="336">
        <f>SUM(I23:J23)</f>
        <v>61</v>
      </c>
      <c r="L23" s="336">
        <v>60</v>
      </c>
      <c r="M23" s="336">
        <v>2</v>
      </c>
      <c r="N23" s="336">
        <f t="shared" si="1"/>
        <v>62</v>
      </c>
      <c r="O23" s="336">
        <f t="shared" ref="O23:P27" si="5">I23+L23</f>
        <v>120</v>
      </c>
      <c r="P23" s="336">
        <f t="shared" si="5"/>
        <v>3</v>
      </c>
      <c r="Q23" s="336">
        <f>SUM(O23:P23)</f>
        <v>123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89</v>
      </c>
      <c r="F24" s="337">
        <v>0</v>
      </c>
      <c r="G24" s="337">
        <v>4</v>
      </c>
      <c r="H24" s="337">
        <f>SUM(E24:G24)</f>
        <v>93</v>
      </c>
      <c r="I24" s="337">
        <v>100</v>
      </c>
      <c r="J24" s="337">
        <v>1</v>
      </c>
      <c r="K24" s="337">
        <f>SUM(I24:J24)</f>
        <v>101</v>
      </c>
      <c r="L24" s="337">
        <v>113</v>
      </c>
      <c r="M24" s="337">
        <v>3</v>
      </c>
      <c r="N24" s="337">
        <f t="shared" si="1"/>
        <v>116</v>
      </c>
      <c r="O24" s="337">
        <f t="shared" si="5"/>
        <v>213</v>
      </c>
      <c r="P24" s="337">
        <f t="shared" si="5"/>
        <v>4</v>
      </c>
      <c r="Q24" s="337">
        <f>SUM(O24:P24)</f>
        <v>217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171</v>
      </c>
      <c r="F25" s="336">
        <v>0</v>
      </c>
      <c r="G25" s="336">
        <v>1</v>
      </c>
      <c r="H25" s="336">
        <f>SUM(E25:G25)</f>
        <v>172</v>
      </c>
      <c r="I25" s="336">
        <v>128</v>
      </c>
      <c r="J25" s="336">
        <v>0</v>
      </c>
      <c r="K25" s="336">
        <f>SUM(I25:J25)</f>
        <v>128</v>
      </c>
      <c r="L25" s="336">
        <v>152</v>
      </c>
      <c r="M25" s="336">
        <v>1</v>
      </c>
      <c r="N25" s="336">
        <f t="shared" si="1"/>
        <v>153</v>
      </c>
      <c r="O25" s="336">
        <f t="shared" si="5"/>
        <v>280</v>
      </c>
      <c r="P25" s="336">
        <f t="shared" si="5"/>
        <v>1</v>
      </c>
      <c r="Q25" s="336">
        <f>SUM(O25:P25)</f>
        <v>281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216</v>
      </c>
      <c r="F26" s="337">
        <v>13</v>
      </c>
      <c r="G26" s="337">
        <v>2</v>
      </c>
      <c r="H26" s="337">
        <f>SUM(E26:G26)</f>
        <v>231</v>
      </c>
      <c r="I26" s="337">
        <v>214</v>
      </c>
      <c r="J26" s="337">
        <v>13</v>
      </c>
      <c r="K26" s="337">
        <f>SUM(I26:J26)</f>
        <v>227</v>
      </c>
      <c r="L26" s="337">
        <v>250</v>
      </c>
      <c r="M26" s="337">
        <v>2</v>
      </c>
      <c r="N26" s="337">
        <f t="shared" si="1"/>
        <v>252</v>
      </c>
      <c r="O26" s="337">
        <f t="shared" si="5"/>
        <v>464</v>
      </c>
      <c r="P26" s="337">
        <f t="shared" si="5"/>
        <v>15</v>
      </c>
      <c r="Q26" s="337">
        <f>SUM(O26:P26)</f>
        <v>479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94</v>
      </c>
      <c r="F27" s="336">
        <v>4</v>
      </c>
      <c r="G27" s="336">
        <v>0</v>
      </c>
      <c r="H27" s="336">
        <f t="shared" ref="H27" si="6">SUM(E27:G27)</f>
        <v>98</v>
      </c>
      <c r="I27" s="336">
        <v>106</v>
      </c>
      <c r="J27" s="336">
        <v>0</v>
      </c>
      <c r="K27" s="336">
        <f>SUM(I27:J27)</f>
        <v>106</v>
      </c>
      <c r="L27" s="336">
        <v>107</v>
      </c>
      <c r="M27" s="336">
        <v>4</v>
      </c>
      <c r="N27" s="336">
        <f t="shared" si="1"/>
        <v>111</v>
      </c>
      <c r="O27" s="336">
        <f t="shared" si="5"/>
        <v>213</v>
      </c>
      <c r="P27" s="336">
        <f>J27+M27</f>
        <v>4</v>
      </c>
      <c r="Q27" s="336">
        <f>SUM(O27:P27)</f>
        <v>217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168</v>
      </c>
      <c r="F28" s="337">
        <v>39</v>
      </c>
      <c r="G28" s="337">
        <v>0</v>
      </c>
      <c r="H28" s="337">
        <f>SUM(E28:G28)</f>
        <v>207</v>
      </c>
      <c r="I28" s="337">
        <v>186</v>
      </c>
      <c r="J28" s="337">
        <v>11</v>
      </c>
      <c r="K28" s="337">
        <f t="shared" si="0"/>
        <v>197</v>
      </c>
      <c r="L28" s="337">
        <v>150</v>
      </c>
      <c r="M28" s="337">
        <v>28</v>
      </c>
      <c r="N28" s="337">
        <f t="shared" si="1"/>
        <v>178</v>
      </c>
      <c r="O28" s="337">
        <f>I28+L28</f>
        <v>336</v>
      </c>
      <c r="P28" s="337">
        <f t="shared" ref="O28:P54" si="7">J28+M28</f>
        <v>39</v>
      </c>
      <c r="Q28" s="337">
        <f t="shared" si="4"/>
        <v>375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40</v>
      </c>
      <c r="G29" s="336">
        <v>1</v>
      </c>
      <c r="H29" s="336">
        <f>SUM(E29:G29)</f>
        <v>80</v>
      </c>
      <c r="I29" s="336">
        <v>36</v>
      </c>
      <c r="J29" s="336">
        <v>11</v>
      </c>
      <c r="K29" s="336">
        <f>SUM(I29:J29)</f>
        <v>47</v>
      </c>
      <c r="L29" s="336">
        <v>40</v>
      </c>
      <c r="M29" s="336">
        <v>30</v>
      </c>
      <c r="N29" s="336">
        <f>SUM(L29:M29)</f>
        <v>70</v>
      </c>
      <c r="O29" s="336">
        <f>I29+L29</f>
        <v>76</v>
      </c>
      <c r="P29" s="336">
        <f t="shared" si="7"/>
        <v>41</v>
      </c>
      <c r="Q29" s="336">
        <f>SUM(O29:P29)</f>
        <v>117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37</v>
      </c>
      <c r="F31" s="336">
        <v>0</v>
      </c>
      <c r="G31" s="336">
        <v>0</v>
      </c>
      <c r="H31" s="336">
        <f t="shared" si="3"/>
        <v>37</v>
      </c>
      <c r="I31" s="336">
        <v>41</v>
      </c>
      <c r="J31" s="336">
        <v>0</v>
      </c>
      <c r="K31" s="336">
        <f t="shared" si="0"/>
        <v>41</v>
      </c>
      <c r="L31" s="336">
        <v>47</v>
      </c>
      <c r="M31" s="336">
        <v>0</v>
      </c>
      <c r="N31" s="336">
        <f t="shared" si="1"/>
        <v>47</v>
      </c>
      <c r="O31" s="336">
        <f t="shared" si="7"/>
        <v>88</v>
      </c>
      <c r="P31" s="336">
        <f t="shared" si="7"/>
        <v>0</v>
      </c>
      <c r="Q31" s="336">
        <f t="shared" si="4"/>
        <v>88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50</v>
      </c>
      <c r="J32" s="337">
        <v>0</v>
      </c>
      <c r="K32" s="337">
        <f t="shared" si="0"/>
        <v>50</v>
      </c>
      <c r="L32" s="337">
        <v>54</v>
      </c>
      <c r="M32" s="337">
        <v>1</v>
      </c>
      <c r="N32" s="337">
        <f t="shared" si="1"/>
        <v>55</v>
      </c>
      <c r="O32" s="337">
        <f t="shared" si="7"/>
        <v>104</v>
      </c>
      <c r="P32" s="337">
        <f t="shared" si="7"/>
        <v>1</v>
      </c>
      <c r="Q32" s="337">
        <f t="shared" si="4"/>
        <v>105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34</v>
      </c>
      <c r="F35" s="336">
        <v>0</v>
      </c>
      <c r="G35" s="336">
        <v>0</v>
      </c>
      <c r="H35" s="336">
        <f t="shared" si="3"/>
        <v>34</v>
      </c>
      <c r="I35" s="336">
        <v>30</v>
      </c>
      <c r="J35" s="336">
        <v>0</v>
      </c>
      <c r="K35" s="336">
        <f t="shared" si="0"/>
        <v>30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55</v>
      </c>
      <c r="P35" s="336">
        <f t="shared" si="7"/>
        <v>0</v>
      </c>
      <c r="Q35" s="336">
        <f t="shared" si="4"/>
        <v>55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3"/>
        <v>26</v>
      </c>
      <c r="I36" s="337">
        <v>19</v>
      </c>
      <c r="J36" s="337">
        <v>0</v>
      </c>
      <c r="K36" s="337">
        <f t="shared" si="0"/>
        <v>19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36</v>
      </c>
      <c r="P36" s="337">
        <f t="shared" si="7"/>
        <v>0</v>
      </c>
      <c r="Q36" s="337">
        <f t="shared" si="4"/>
        <v>36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3"/>
        <v>30</v>
      </c>
      <c r="I37" s="336">
        <v>29</v>
      </c>
      <c r="J37" s="336">
        <v>0</v>
      </c>
      <c r="K37" s="336">
        <f t="shared" si="0"/>
        <v>29</v>
      </c>
      <c r="L37" s="336">
        <v>17</v>
      </c>
      <c r="M37" s="336">
        <v>0</v>
      </c>
      <c r="N37" s="336">
        <f t="shared" si="1"/>
        <v>17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2771</v>
      </c>
      <c r="F55" s="341">
        <f>SUM(F5:F54)</f>
        <v>274</v>
      </c>
      <c r="G55" s="341">
        <f>SUM(G5:G54)</f>
        <v>20</v>
      </c>
      <c r="H55" s="341">
        <f>SUM(H5:H54)</f>
        <v>3065</v>
      </c>
      <c r="I55" s="341">
        <f>SUM(I5:I54)</f>
        <v>2760</v>
      </c>
      <c r="J55" s="341">
        <f t="shared" ref="J55:Q55" si="8">SUM(J5:J54)</f>
        <v>77</v>
      </c>
      <c r="K55" s="341">
        <f t="shared" si="8"/>
        <v>2837</v>
      </c>
      <c r="L55" s="341">
        <f t="shared" si="8"/>
        <v>2733</v>
      </c>
      <c r="M55" s="341">
        <f t="shared" si="8"/>
        <v>220</v>
      </c>
      <c r="N55" s="341">
        <f t="shared" si="8"/>
        <v>2953</v>
      </c>
      <c r="O55" s="341">
        <f t="shared" si="8"/>
        <v>5493</v>
      </c>
      <c r="P55" s="341">
        <f t="shared" si="8"/>
        <v>297</v>
      </c>
      <c r="Q55" s="341">
        <f t="shared" si="8"/>
        <v>5790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24</v>
      </c>
      <c r="F56" s="339">
        <v>-4</v>
      </c>
      <c r="G56" s="339">
        <v>0</v>
      </c>
      <c r="H56" s="339">
        <v>20</v>
      </c>
      <c r="I56" s="339">
        <v>25</v>
      </c>
      <c r="J56" s="339">
        <v>-4</v>
      </c>
      <c r="K56" s="339">
        <v>21</v>
      </c>
      <c r="L56" s="339">
        <v>-2</v>
      </c>
      <c r="M56" s="339">
        <v>0</v>
      </c>
      <c r="N56" s="339">
        <v>-2</v>
      </c>
      <c r="O56" s="339">
        <v>23</v>
      </c>
      <c r="P56" s="339">
        <v>-4</v>
      </c>
      <c r="Q56" s="339">
        <v>19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2768</v>
      </c>
      <c r="F58" s="341">
        <v>245</v>
      </c>
      <c r="G58" s="341">
        <v>18</v>
      </c>
      <c r="H58" s="341">
        <v>3031</v>
      </c>
      <c r="I58" s="341">
        <v>2812</v>
      </c>
      <c r="J58" s="341">
        <v>66</v>
      </c>
      <c r="K58" s="341">
        <v>2878</v>
      </c>
      <c r="L58" s="341">
        <v>2775</v>
      </c>
      <c r="M58" s="341">
        <v>200</v>
      </c>
      <c r="N58" s="341">
        <v>2975</v>
      </c>
      <c r="O58" s="341">
        <v>5587</v>
      </c>
      <c r="P58" s="341">
        <v>266</v>
      </c>
      <c r="Q58" s="341">
        <v>5853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147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100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71</v>
      </c>
      <c r="E5" s="45">
        <v>0</v>
      </c>
      <c r="F5" s="45">
        <v>0</v>
      </c>
      <c r="G5" s="53">
        <f>SUM(D5:F5)</f>
        <v>71</v>
      </c>
      <c r="H5" s="44">
        <v>99</v>
      </c>
      <c r="I5" s="45">
        <v>0</v>
      </c>
      <c r="J5" s="46">
        <f>SUM(H5:I5)</f>
        <v>99</v>
      </c>
      <c r="K5" s="52">
        <v>88</v>
      </c>
      <c r="L5" s="45">
        <v>0</v>
      </c>
      <c r="M5" s="53">
        <f>SUM(K5:L5)</f>
        <v>88</v>
      </c>
      <c r="N5" s="52">
        <f>H5+K5</f>
        <v>187</v>
      </c>
      <c r="O5" s="45">
        <f>I5+L5</f>
        <v>0</v>
      </c>
      <c r="P5" s="53">
        <f>SUM(N5:O5)</f>
        <v>187</v>
      </c>
    </row>
    <row r="6" spans="1:16" ht="16.5" customHeight="1" x14ac:dyDescent="0.25">
      <c r="A6" s="39">
        <v>2</v>
      </c>
      <c r="B6" s="40" t="s">
        <v>9</v>
      </c>
      <c r="C6" s="40"/>
      <c r="D6" s="54">
        <v>189</v>
      </c>
      <c r="E6" s="48">
        <v>30</v>
      </c>
      <c r="F6" s="48">
        <v>0</v>
      </c>
      <c r="G6" s="55">
        <f t="shared" ref="G6:G47" si="0">SUM(D6:F6)</f>
        <v>219</v>
      </c>
      <c r="H6" s="47">
        <v>231</v>
      </c>
      <c r="I6" s="48">
        <v>2</v>
      </c>
      <c r="J6" s="49">
        <f t="shared" ref="J6:J47" si="1">SUM(H6:I6)</f>
        <v>233</v>
      </c>
      <c r="K6" s="54">
        <v>244</v>
      </c>
      <c r="L6" s="48">
        <v>28</v>
      </c>
      <c r="M6" s="55">
        <f t="shared" ref="M6:M47" si="2">SUM(K6:L6)</f>
        <v>272</v>
      </c>
      <c r="N6" s="54">
        <f t="shared" ref="N6:O47" si="3">H6+K6</f>
        <v>475</v>
      </c>
      <c r="O6" s="48">
        <f t="shared" si="3"/>
        <v>30</v>
      </c>
      <c r="P6" s="55">
        <f t="shared" ref="P6:P47" si="4">SUM(N6:O6)</f>
        <v>505</v>
      </c>
    </row>
    <row r="7" spans="1:16" ht="16.5" customHeight="1" x14ac:dyDescent="0.25">
      <c r="A7" s="37">
        <v>3</v>
      </c>
      <c r="B7" s="38" t="s">
        <v>8</v>
      </c>
      <c r="C7" s="38"/>
      <c r="D7" s="52">
        <v>331</v>
      </c>
      <c r="E7" s="45">
        <v>1</v>
      </c>
      <c r="F7" s="45">
        <v>1</v>
      </c>
      <c r="G7" s="53">
        <f t="shared" si="0"/>
        <v>333</v>
      </c>
      <c r="H7" s="44">
        <v>339</v>
      </c>
      <c r="I7" s="45">
        <v>1</v>
      </c>
      <c r="J7" s="46">
        <f t="shared" si="1"/>
        <v>340</v>
      </c>
      <c r="K7" s="52">
        <v>279</v>
      </c>
      <c r="L7" s="45">
        <v>2</v>
      </c>
      <c r="M7" s="53">
        <f t="shared" si="2"/>
        <v>281</v>
      </c>
      <c r="N7" s="52">
        <f t="shared" si="3"/>
        <v>618</v>
      </c>
      <c r="O7" s="45">
        <f t="shared" si="3"/>
        <v>3</v>
      </c>
      <c r="P7" s="53">
        <f t="shared" si="4"/>
        <v>621</v>
      </c>
    </row>
    <row r="8" spans="1:16" ht="16.5" customHeight="1" x14ac:dyDescent="0.25">
      <c r="A8" s="39">
        <v>4</v>
      </c>
      <c r="B8" s="40" t="s">
        <v>7</v>
      </c>
      <c r="C8" s="40"/>
      <c r="D8" s="54">
        <v>63</v>
      </c>
      <c r="E8" s="48">
        <v>1</v>
      </c>
      <c r="F8" s="48">
        <v>1</v>
      </c>
      <c r="G8" s="55">
        <f t="shared" si="0"/>
        <v>65</v>
      </c>
      <c r="H8" s="47">
        <v>69</v>
      </c>
      <c r="I8" s="48">
        <v>1</v>
      </c>
      <c r="J8" s="49">
        <f t="shared" si="1"/>
        <v>70</v>
      </c>
      <c r="K8" s="54">
        <v>74</v>
      </c>
      <c r="L8" s="48">
        <v>3</v>
      </c>
      <c r="M8" s="55">
        <f t="shared" si="2"/>
        <v>77</v>
      </c>
      <c r="N8" s="54">
        <f t="shared" si="3"/>
        <v>143</v>
      </c>
      <c r="O8" s="48">
        <f t="shared" si="3"/>
        <v>4</v>
      </c>
      <c r="P8" s="55">
        <f t="shared" si="4"/>
        <v>147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0"/>
        <v>48</v>
      </c>
      <c r="H9" s="44">
        <v>61</v>
      </c>
      <c r="I9" s="45">
        <v>0</v>
      </c>
      <c r="J9" s="46">
        <f t="shared" si="1"/>
        <v>61</v>
      </c>
      <c r="K9" s="52">
        <v>63</v>
      </c>
      <c r="L9" s="45">
        <v>0</v>
      </c>
      <c r="M9" s="53">
        <f t="shared" si="2"/>
        <v>63</v>
      </c>
      <c r="N9" s="52">
        <f t="shared" si="3"/>
        <v>124</v>
      </c>
      <c r="O9" s="45">
        <f t="shared" si="3"/>
        <v>0</v>
      </c>
      <c r="P9" s="53">
        <f t="shared" si="4"/>
        <v>124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262</v>
      </c>
      <c r="E10" s="48">
        <v>0</v>
      </c>
      <c r="F10" s="48">
        <v>3</v>
      </c>
      <c r="G10" s="55">
        <f t="shared" si="0"/>
        <v>265</v>
      </c>
      <c r="H10" s="47">
        <v>352</v>
      </c>
      <c r="I10" s="48">
        <v>0</v>
      </c>
      <c r="J10" s="49">
        <f t="shared" si="1"/>
        <v>352</v>
      </c>
      <c r="K10" s="54">
        <v>367</v>
      </c>
      <c r="L10" s="48">
        <v>3</v>
      </c>
      <c r="M10" s="55">
        <f t="shared" si="2"/>
        <v>370</v>
      </c>
      <c r="N10" s="54">
        <f t="shared" si="3"/>
        <v>719</v>
      </c>
      <c r="O10" s="48">
        <f t="shared" si="3"/>
        <v>3</v>
      </c>
      <c r="P10" s="55">
        <f t="shared" si="4"/>
        <v>722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52</v>
      </c>
      <c r="E11" s="45">
        <v>0</v>
      </c>
      <c r="F11" s="45">
        <v>0</v>
      </c>
      <c r="G11" s="53">
        <f t="shared" si="0"/>
        <v>52</v>
      </c>
      <c r="H11" s="44">
        <v>48</v>
      </c>
      <c r="I11" s="45">
        <v>0</v>
      </c>
      <c r="J11" s="46">
        <f t="shared" si="1"/>
        <v>48</v>
      </c>
      <c r="K11" s="52">
        <v>63</v>
      </c>
      <c r="L11" s="45">
        <v>0</v>
      </c>
      <c r="M11" s="53">
        <f t="shared" si="2"/>
        <v>63</v>
      </c>
      <c r="N11" s="52">
        <f t="shared" si="3"/>
        <v>111</v>
      </c>
      <c r="O11" s="45">
        <f t="shared" si="3"/>
        <v>0</v>
      </c>
      <c r="P11" s="53">
        <f t="shared" si="4"/>
        <v>111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56</v>
      </c>
      <c r="E12" s="48">
        <v>0</v>
      </c>
      <c r="F12" s="48">
        <v>0</v>
      </c>
      <c r="G12" s="55">
        <f t="shared" si="0"/>
        <v>56</v>
      </c>
      <c r="H12" s="47">
        <v>54</v>
      </c>
      <c r="I12" s="48">
        <v>0</v>
      </c>
      <c r="J12" s="49">
        <f t="shared" si="1"/>
        <v>54</v>
      </c>
      <c r="K12" s="54">
        <v>53</v>
      </c>
      <c r="L12" s="48">
        <v>0</v>
      </c>
      <c r="M12" s="55">
        <f t="shared" si="2"/>
        <v>53</v>
      </c>
      <c r="N12" s="54">
        <f t="shared" si="3"/>
        <v>107</v>
      </c>
      <c r="O12" s="48">
        <f t="shared" si="3"/>
        <v>0</v>
      </c>
      <c r="P12" s="55">
        <f t="shared" si="4"/>
        <v>107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71</v>
      </c>
      <c r="E13" s="45">
        <v>0</v>
      </c>
      <c r="F13" s="45">
        <v>0</v>
      </c>
      <c r="G13" s="53">
        <f t="shared" si="0"/>
        <v>71</v>
      </c>
      <c r="H13" s="44">
        <v>85</v>
      </c>
      <c r="I13" s="45">
        <v>0</v>
      </c>
      <c r="J13" s="46">
        <f t="shared" si="1"/>
        <v>85</v>
      </c>
      <c r="K13" s="52">
        <v>86</v>
      </c>
      <c r="L13" s="45">
        <v>0</v>
      </c>
      <c r="M13" s="53">
        <f t="shared" si="2"/>
        <v>86</v>
      </c>
      <c r="N13" s="52">
        <f t="shared" si="3"/>
        <v>171</v>
      </c>
      <c r="O13" s="45">
        <f t="shared" si="3"/>
        <v>0</v>
      </c>
      <c r="P13" s="53">
        <f t="shared" si="4"/>
        <v>171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92</v>
      </c>
      <c r="E14" s="48">
        <v>6</v>
      </c>
      <c r="F14" s="48">
        <v>0</v>
      </c>
      <c r="G14" s="55">
        <f t="shared" si="0"/>
        <v>98</v>
      </c>
      <c r="H14" s="47">
        <v>118</v>
      </c>
      <c r="I14" s="48">
        <v>2</v>
      </c>
      <c r="J14" s="49">
        <f t="shared" si="1"/>
        <v>120</v>
      </c>
      <c r="K14" s="54">
        <v>130</v>
      </c>
      <c r="L14" s="48">
        <v>6</v>
      </c>
      <c r="M14" s="55">
        <f t="shared" si="2"/>
        <v>136</v>
      </c>
      <c r="N14" s="54">
        <f t="shared" si="3"/>
        <v>248</v>
      </c>
      <c r="O14" s="48">
        <f t="shared" si="3"/>
        <v>8</v>
      </c>
      <c r="P14" s="55">
        <f t="shared" si="4"/>
        <v>256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153</v>
      </c>
      <c r="E15" s="45">
        <v>1</v>
      </c>
      <c r="F15" s="45">
        <v>0</v>
      </c>
      <c r="G15" s="53">
        <f t="shared" si="0"/>
        <v>154</v>
      </c>
      <c r="H15" s="44">
        <v>192</v>
      </c>
      <c r="I15" s="45">
        <v>0</v>
      </c>
      <c r="J15" s="46">
        <f t="shared" si="1"/>
        <v>192</v>
      </c>
      <c r="K15" s="52">
        <v>193</v>
      </c>
      <c r="L15" s="45">
        <v>1</v>
      </c>
      <c r="M15" s="53">
        <f t="shared" si="2"/>
        <v>194</v>
      </c>
      <c r="N15" s="52">
        <f t="shared" si="3"/>
        <v>385</v>
      </c>
      <c r="O15" s="45">
        <f t="shared" si="3"/>
        <v>1</v>
      </c>
      <c r="P15" s="53">
        <f t="shared" si="4"/>
        <v>386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60</v>
      </c>
      <c r="E16" s="48">
        <v>1</v>
      </c>
      <c r="F16" s="48">
        <v>0</v>
      </c>
      <c r="G16" s="55">
        <f t="shared" si="0"/>
        <v>61</v>
      </c>
      <c r="H16" s="47">
        <v>67</v>
      </c>
      <c r="I16" s="48">
        <v>1</v>
      </c>
      <c r="J16" s="49">
        <f t="shared" si="1"/>
        <v>68</v>
      </c>
      <c r="K16" s="54">
        <v>62</v>
      </c>
      <c r="L16" s="48">
        <v>0</v>
      </c>
      <c r="M16" s="55">
        <f t="shared" si="2"/>
        <v>62</v>
      </c>
      <c r="N16" s="54">
        <f t="shared" si="3"/>
        <v>129</v>
      </c>
      <c r="O16" s="48">
        <f t="shared" si="3"/>
        <v>1</v>
      </c>
      <c r="P16" s="55">
        <f t="shared" si="4"/>
        <v>130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70</v>
      </c>
      <c r="E17" s="45">
        <v>0</v>
      </c>
      <c r="F17" s="45">
        <v>0</v>
      </c>
      <c r="G17" s="53">
        <f t="shared" si="0"/>
        <v>70</v>
      </c>
      <c r="H17" s="44">
        <v>70</v>
      </c>
      <c r="I17" s="45">
        <v>0</v>
      </c>
      <c r="J17" s="46">
        <f t="shared" si="1"/>
        <v>70</v>
      </c>
      <c r="K17" s="52">
        <v>80</v>
      </c>
      <c r="L17" s="45">
        <v>0</v>
      </c>
      <c r="M17" s="53">
        <f t="shared" si="2"/>
        <v>80</v>
      </c>
      <c r="N17" s="52">
        <f t="shared" si="3"/>
        <v>150</v>
      </c>
      <c r="O17" s="45">
        <f t="shared" si="3"/>
        <v>0</v>
      </c>
      <c r="P17" s="53">
        <f t="shared" si="4"/>
        <v>150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43</v>
      </c>
      <c r="E18" s="48">
        <v>0</v>
      </c>
      <c r="F18" s="48">
        <v>0</v>
      </c>
      <c r="G18" s="55">
        <f t="shared" si="0"/>
        <v>43</v>
      </c>
      <c r="H18" s="47">
        <v>42</v>
      </c>
      <c r="I18" s="48">
        <v>0</v>
      </c>
      <c r="J18" s="49">
        <f t="shared" si="1"/>
        <v>42</v>
      </c>
      <c r="K18" s="54">
        <v>52</v>
      </c>
      <c r="L18" s="48">
        <v>0</v>
      </c>
      <c r="M18" s="55">
        <f t="shared" si="2"/>
        <v>52</v>
      </c>
      <c r="N18" s="54">
        <f t="shared" si="3"/>
        <v>94</v>
      </c>
      <c r="O18" s="48">
        <f t="shared" si="3"/>
        <v>0</v>
      </c>
      <c r="P18" s="55">
        <f t="shared" si="4"/>
        <v>94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33</v>
      </c>
      <c r="E19" s="45">
        <v>0</v>
      </c>
      <c r="F19" s="45">
        <v>0</v>
      </c>
      <c r="G19" s="53">
        <f t="shared" si="0"/>
        <v>33</v>
      </c>
      <c r="H19" s="44">
        <v>33</v>
      </c>
      <c r="I19" s="45">
        <v>0</v>
      </c>
      <c r="J19" s="46">
        <f t="shared" si="1"/>
        <v>33</v>
      </c>
      <c r="K19" s="52">
        <v>46</v>
      </c>
      <c r="L19" s="45">
        <v>0</v>
      </c>
      <c r="M19" s="53">
        <f t="shared" si="2"/>
        <v>46</v>
      </c>
      <c r="N19" s="52">
        <f t="shared" si="3"/>
        <v>79</v>
      </c>
      <c r="O19" s="45">
        <f t="shared" si="3"/>
        <v>0</v>
      </c>
      <c r="P19" s="53">
        <f t="shared" si="4"/>
        <v>79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50</v>
      </c>
      <c r="E20" s="48">
        <v>0</v>
      </c>
      <c r="F20" s="48">
        <v>0</v>
      </c>
      <c r="G20" s="55">
        <f t="shared" si="0"/>
        <v>50</v>
      </c>
      <c r="H20" s="47">
        <v>68</v>
      </c>
      <c r="I20" s="48">
        <v>0</v>
      </c>
      <c r="J20" s="49">
        <f t="shared" si="1"/>
        <v>68</v>
      </c>
      <c r="K20" s="54">
        <v>57</v>
      </c>
      <c r="L20" s="48">
        <v>0</v>
      </c>
      <c r="M20" s="55">
        <f t="shared" si="2"/>
        <v>57</v>
      </c>
      <c r="N20" s="54">
        <f t="shared" si="3"/>
        <v>125</v>
      </c>
      <c r="O20" s="48">
        <f t="shared" si="3"/>
        <v>0</v>
      </c>
      <c r="P20" s="55">
        <f t="shared" si="4"/>
        <v>125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0"/>
        <v>27</v>
      </c>
      <c r="H21" s="44">
        <v>30</v>
      </c>
      <c r="I21" s="45">
        <v>0</v>
      </c>
      <c r="J21" s="46">
        <f t="shared" si="1"/>
        <v>30</v>
      </c>
      <c r="K21" s="52">
        <v>34</v>
      </c>
      <c r="L21" s="45">
        <v>1</v>
      </c>
      <c r="M21" s="53">
        <f t="shared" si="2"/>
        <v>35</v>
      </c>
      <c r="N21" s="52">
        <f t="shared" si="3"/>
        <v>64</v>
      </c>
      <c r="O21" s="45">
        <f t="shared" si="3"/>
        <v>1</v>
      </c>
      <c r="P21" s="53">
        <f t="shared" si="4"/>
        <v>65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0"/>
        <v>31</v>
      </c>
      <c r="H22" s="47">
        <v>38</v>
      </c>
      <c r="I22" s="48">
        <v>0</v>
      </c>
      <c r="J22" s="49">
        <f t="shared" si="1"/>
        <v>38</v>
      </c>
      <c r="K22" s="54">
        <v>36</v>
      </c>
      <c r="L22" s="48">
        <v>0</v>
      </c>
      <c r="M22" s="55">
        <f t="shared" si="2"/>
        <v>36</v>
      </c>
      <c r="N22" s="54">
        <f t="shared" si="3"/>
        <v>74</v>
      </c>
      <c r="O22" s="48">
        <f t="shared" si="3"/>
        <v>0</v>
      </c>
      <c r="P22" s="55">
        <f t="shared" si="4"/>
        <v>74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24</v>
      </c>
      <c r="E24" s="48">
        <v>0</v>
      </c>
      <c r="F24" s="48">
        <v>1</v>
      </c>
      <c r="G24" s="55">
        <f t="shared" si="0"/>
        <v>25</v>
      </c>
      <c r="H24" s="47">
        <v>26</v>
      </c>
      <c r="I24" s="48">
        <v>0</v>
      </c>
      <c r="J24" s="49">
        <f t="shared" si="1"/>
        <v>26</v>
      </c>
      <c r="K24" s="54">
        <v>27</v>
      </c>
      <c r="L24" s="48">
        <v>1</v>
      </c>
      <c r="M24" s="55">
        <f t="shared" si="2"/>
        <v>28</v>
      </c>
      <c r="N24" s="54">
        <f t="shared" si="3"/>
        <v>53</v>
      </c>
      <c r="O24" s="48">
        <f t="shared" si="3"/>
        <v>1</v>
      </c>
      <c r="P24" s="55">
        <f t="shared" si="4"/>
        <v>54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44</v>
      </c>
      <c r="I25" s="45">
        <v>0</v>
      </c>
      <c r="J25" s="46">
        <f t="shared" si="1"/>
        <v>44</v>
      </c>
      <c r="K25" s="52">
        <v>39</v>
      </c>
      <c r="L25" s="45">
        <v>0</v>
      </c>
      <c r="M25" s="53">
        <f t="shared" si="2"/>
        <v>39</v>
      </c>
      <c r="N25" s="52">
        <f t="shared" si="3"/>
        <v>83</v>
      </c>
      <c r="O25" s="45">
        <f t="shared" si="3"/>
        <v>0</v>
      </c>
      <c r="P25" s="53">
        <f t="shared" si="4"/>
        <v>83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44</v>
      </c>
      <c r="E26" s="48">
        <v>0</v>
      </c>
      <c r="F26" s="48">
        <v>0</v>
      </c>
      <c r="G26" s="55">
        <f t="shared" si="0"/>
        <v>44</v>
      </c>
      <c r="H26" s="47">
        <v>55</v>
      </c>
      <c r="I26" s="48">
        <v>0</v>
      </c>
      <c r="J26" s="49">
        <f t="shared" si="1"/>
        <v>55</v>
      </c>
      <c r="K26" s="54">
        <v>60</v>
      </c>
      <c r="L26" s="48">
        <v>0</v>
      </c>
      <c r="M26" s="55">
        <f t="shared" si="2"/>
        <v>60</v>
      </c>
      <c r="N26" s="54">
        <f t="shared" si="3"/>
        <v>115</v>
      </c>
      <c r="O26" s="48">
        <f t="shared" si="3"/>
        <v>0</v>
      </c>
      <c r="P26" s="55">
        <f t="shared" si="4"/>
        <v>115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39</v>
      </c>
      <c r="E27" s="45">
        <v>0</v>
      </c>
      <c r="F27" s="45">
        <v>0</v>
      </c>
      <c r="G27" s="53">
        <f t="shared" si="0"/>
        <v>39</v>
      </c>
      <c r="H27" s="44">
        <v>39</v>
      </c>
      <c r="I27" s="45">
        <v>0</v>
      </c>
      <c r="J27" s="46">
        <f t="shared" si="1"/>
        <v>39</v>
      </c>
      <c r="K27" s="52">
        <v>29</v>
      </c>
      <c r="L27" s="45">
        <v>0</v>
      </c>
      <c r="M27" s="53">
        <f t="shared" si="2"/>
        <v>29</v>
      </c>
      <c r="N27" s="52">
        <f t="shared" si="3"/>
        <v>68</v>
      </c>
      <c r="O27" s="45">
        <f t="shared" si="3"/>
        <v>0</v>
      </c>
      <c r="P27" s="53">
        <f t="shared" si="4"/>
        <v>68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65</v>
      </c>
      <c r="E28" s="48">
        <v>0</v>
      </c>
      <c r="F28" s="48">
        <v>0</v>
      </c>
      <c r="G28" s="55">
        <f t="shared" si="0"/>
        <v>65</v>
      </c>
      <c r="H28" s="47">
        <v>63</v>
      </c>
      <c r="I28" s="48">
        <v>0</v>
      </c>
      <c r="J28" s="49">
        <f t="shared" si="1"/>
        <v>63</v>
      </c>
      <c r="K28" s="54">
        <v>75</v>
      </c>
      <c r="L28" s="48">
        <v>0</v>
      </c>
      <c r="M28" s="55">
        <f t="shared" si="2"/>
        <v>75</v>
      </c>
      <c r="N28" s="54">
        <f t="shared" si="3"/>
        <v>138</v>
      </c>
      <c r="O28" s="48">
        <f t="shared" si="3"/>
        <v>0</v>
      </c>
      <c r="P28" s="55">
        <f t="shared" si="4"/>
        <v>138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72</v>
      </c>
      <c r="E29" s="45">
        <v>1</v>
      </c>
      <c r="F29" s="45">
        <v>0</v>
      </c>
      <c r="G29" s="53">
        <f t="shared" si="0"/>
        <v>73</v>
      </c>
      <c r="H29" s="44">
        <v>77</v>
      </c>
      <c r="I29" s="45">
        <v>0</v>
      </c>
      <c r="J29" s="46">
        <f t="shared" si="1"/>
        <v>77</v>
      </c>
      <c r="K29" s="52">
        <v>81</v>
      </c>
      <c r="L29" s="45">
        <v>1</v>
      </c>
      <c r="M29" s="53">
        <f t="shared" si="2"/>
        <v>82</v>
      </c>
      <c r="N29" s="52">
        <f t="shared" si="3"/>
        <v>158</v>
      </c>
      <c r="O29" s="45">
        <f t="shared" si="3"/>
        <v>1</v>
      </c>
      <c r="P29" s="53">
        <f t="shared" si="4"/>
        <v>159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41</v>
      </c>
      <c r="E30" s="48">
        <v>0</v>
      </c>
      <c r="F30" s="48">
        <v>0</v>
      </c>
      <c r="G30" s="55">
        <f t="shared" si="0"/>
        <v>41</v>
      </c>
      <c r="H30" s="47">
        <v>53</v>
      </c>
      <c r="I30" s="48">
        <v>0</v>
      </c>
      <c r="J30" s="49">
        <f t="shared" si="1"/>
        <v>53</v>
      </c>
      <c r="K30" s="54">
        <v>50</v>
      </c>
      <c r="L30" s="48">
        <v>0</v>
      </c>
      <c r="M30" s="55">
        <f t="shared" si="2"/>
        <v>50</v>
      </c>
      <c r="N30" s="54">
        <f t="shared" si="3"/>
        <v>103</v>
      </c>
      <c r="O30" s="48">
        <f t="shared" si="3"/>
        <v>0</v>
      </c>
      <c r="P30" s="55">
        <f t="shared" si="4"/>
        <v>103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119</v>
      </c>
      <c r="E31" s="45">
        <v>1</v>
      </c>
      <c r="F31" s="45">
        <v>0</v>
      </c>
      <c r="G31" s="53">
        <f t="shared" si="0"/>
        <v>120</v>
      </c>
      <c r="H31" s="44">
        <v>139</v>
      </c>
      <c r="I31" s="45">
        <v>1</v>
      </c>
      <c r="J31" s="46">
        <f t="shared" si="1"/>
        <v>140</v>
      </c>
      <c r="K31" s="52">
        <v>134</v>
      </c>
      <c r="L31" s="45">
        <v>1</v>
      </c>
      <c r="M31" s="53">
        <f t="shared" si="2"/>
        <v>135</v>
      </c>
      <c r="N31" s="52">
        <f t="shared" si="3"/>
        <v>273</v>
      </c>
      <c r="O31" s="45">
        <f t="shared" si="3"/>
        <v>2</v>
      </c>
      <c r="P31" s="53">
        <f t="shared" si="4"/>
        <v>275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52</v>
      </c>
      <c r="E32" s="48">
        <v>0</v>
      </c>
      <c r="F32" s="48">
        <v>1</v>
      </c>
      <c r="G32" s="55">
        <f t="shared" si="0"/>
        <v>53</v>
      </c>
      <c r="H32" s="47">
        <v>48</v>
      </c>
      <c r="I32" s="48">
        <v>0</v>
      </c>
      <c r="J32" s="49">
        <f t="shared" si="1"/>
        <v>48</v>
      </c>
      <c r="K32" s="54">
        <v>56</v>
      </c>
      <c r="L32" s="48">
        <v>1</v>
      </c>
      <c r="M32" s="55">
        <f t="shared" si="2"/>
        <v>57</v>
      </c>
      <c r="N32" s="54">
        <f t="shared" si="3"/>
        <v>104</v>
      </c>
      <c r="O32" s="48">
        <f t="shared" si="3"/>
        <v>1</v>
      </c>
      <c r="P32" s="55">
        <f t="shared" si="4"/>
        <v>105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41</v>
      </c>
      <c r="E33" s="45">
        <v>0</v>
      </c>
      <c r="F33" s="45">
        <v>0</v>
      </c>
      <c r="G33" s="53">
        <f t="shared" si="0"/>
        <v>41</v>
      </c>
      <c r="H33" s="44">
        <v>43</v>
      </c>
      <c r="I33" s="45">
        <v>0</v>
      </c>
      <c r="J33" s="46">
        <f t="shared" si="1"/>
        <v>43</v>
      </c>
      <c r="K33" s="52">
        <v>54</v>
      </c>
      <c r="L33" s="45">
        <v>0</v>
      </c>
      <c r="M33" s="53">
        <f t="shared" si="2"/>
        <v>54</v>
      </c>
      <c r="N33" s="52">
        <f t="shared" si="3"/>
        <v>97</v>
      </c>
      <c r="O33" s="45">
        <f t="shared" si="3"/>
        <v>0</v>
      </c>
      <c r="P33" s="53">
        <f t="shared" si="4"/>
        <v>97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71</v>
      </c>
      <c r="E34" s="48">
        <v>0</v>
      </c>
      <c r="F34" s="48">
        <v>0</v>
      </c>
      <c r="G34" s="55">
        <f t="shared" si="0"/>
        <v>71</v>
      </c>
      <c r="H34" s="47">
        <v>76</v>
      </c>
      <c r="I34" s="48">
        <v>0</v>
      </c>
      <c r="J34" s="49">
        <f t="shared" si="1"/>
        <v>76</v>
      </c>
      <c r="K34" s="54">
        <v>91</v>
      </c>
      <c r="L34" s="48">
        <v>0</v>
      </c>
      <c r="M34" s="55">
        <f t="shared" si="2"/>
        <v>91</v>
      </c>
      <c r="N34" s="54">
        <f t="shared" si="3"/>
        <v>167</v>
      </c>
      <c r="O34" s="48">
        <f t="shared" si="3"/>
        <v>0</v>
      </c>
      <c r="P34" s="55">
        <f t="shared" si="4"/>
        <v>167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131</v>
      </c>
      <c r="E35" s="45">
        <v>0</v>
      </c>
      <c r="F35" s="45">
        <v>1</v>
      </c>
      <c r="G35" s="53">
        <f t="shared" si="0"/>
        <v>132</v>
      </c>
      <c r="H35" s="44">
        <v>152</v>
      </c>
      <c r="I35" s="45">
        <v>0</v>
      </c>
      <c r="J35" s="46">
        <f t="shared" si="1"/>
        <v>152</v>
      </c>
      <c r="K35" s="52">
        <v>155</v>
      </c>
      <c r="L35" s="45">
        <v>1</v>
      </c>
      <c r="M35" s="53">
        <f t="shared" si="2"/>
        <v>156</v>
      </c>
      <c r="N35" s="52">
        <f t="shared" si="3"/>
        <v>307</v>
      </c>
      <c r="O35" s="45">
        <f t="shared" si="3"/>
        <v>1</v>
      </c>
      <c r="P35" s="53">
        <f t="shared" si="4"/>
        <v>308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112</v>
      </c>
      <c r="E36" s="48">
        <v>0</v>
      </c>
      <c r="F36" s="48">
        <v>2</v>
      </c>
      <c r="G36" s="55">
        <f t="shared" si="0"/>
        <v>114</v>
      </c>
      <c r="H36" s="47">
        <v>149</v>
      </c>
      <c r="I36" s="48">
        <v>0</v>
      </c>
      <c r="J36" s="49">
        <f t="shared" si="1"/>
        <v>149</v>
      </c>
      <c r="K36" s="54">
        <v>127</v>
      </c>
      <c r="L36" s="48">
        <v>2</v>
      </c>
      <c r="M36" s="55">
        <f t="shared" si="2"/>
        <v>129</v>
      </c>
      <c r="N36" s="54">
        <f t="shared" si="3"/>
        <v>276</v>
      </c>
      <c r="O36" s="48">
        <f t="shared" si="3"/>
        <v>2</v>
      </c>
      <c r="P36" s="55">
        <f t="shared" si="4"/>
        <v>278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122</v>
      </c>
      <c r="E37" s="45">
        <v>16</v>
      </c>
      <c r="F37" s="45">
        <v>0</v>
      </c>
      <c r="G37" s="53">
        <f t="shared" si="0"/>
        <v>138</v>
      </c>
      <c r="H37" s="44">
        <v>151</v>
      </c>
      <c r="I37" s="45">
        <v>0</v>
      </c>
      <c r="J37" s="46">
        <f t="shared" si="1"/>
        <v>151</v>
      </c>
      <c r="K37" s="52">
        <v>137</v>
      </c>
      <c r="L37" s="45">
        <v>16</v>
      </c>
      <c r="M37" s="53">
        <f t="shared" si="2"/>
        <v>153</v>
      </c>
      <c r="N37" s="52">
        <f t="shared" si="3"/>
        <v>288</v>
      </c>
      <c r="O37" s="45">
        <f t="shared" si="3"/>
        <v>16</v>
      </c>
      <c r="P37" s="53">
        <f t="shared" si="4"/>
        <v>304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66</v>
      </c>
      <c r="E38" s="48">
        <v>0</v>
      </c>
      <c r="F38" s="48">
        <v>0</v>
      </c>
      <c r="G38" s="55">
        <f t="shared" si="0"/>
        <v>66</v>
      </c>
      <c r="H38" s="47">
        <v>76</v>
      </c>
      <c r="I38" s="48">
        <v>0</v>
      </c>
      <c r="J38" s="49">
        <f t="shared" si="1"/>
        <v>76</v>
      </c>
      <c r="K38" s="54">
        <v>67</v>
      </c>
      <c r="L38" s="48">
        <v>0</v>
      </c>
      <c r="M38" s="55">
        <f t="shared" si="2"/>
        <v>67</v>
      </c>
      <c r="N38" s="54">
        <f t="shared" si="3"/>
        <v>143</v>
      </c>
      <c r="O38" s="48">
        <f t="shared" si="3"/>
        <v>0</v>
      </c>
      <c r="P38" s="55">
        <f t="shared" si="4"/>
        <v>143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70</v>
      </c>
      <c r="E39" s="45">
        <v>0</v>
      </c>
      <c r="F39" s="45">
        <v>1</v>
      </c>
      <c r="G39" s="53">
        <f t="shared" si="0"/>
        <v>71</v>
      </c>
      <c r="H39" s="44">
        <v>69</v>
      </c>
      <c r="I39" s="45">
        <v>0</v>
      </c>
      <c r="J39" s="46">
        <f t="shared" si="1"/>
        <v>69</v>
      </c>
      <c r="K39" s="52">
        <v>75</v>
      </c>
      <c r="L39" s="45">
        <v>1</v>
      </c>
      <c r="M39" s="53">
        <f t="shared" si="2"/>
        <v>76</v>
      </c>
      <c r="N39" s="52">
        <f t="shared" si="3"/>
        <v>144</v>
      </c>
      <c r="O39" s="45">
        <f t="shared" si="3"/>
        <v>1</v>
      </c>
      <c r="P39" s="53">
        <f t="shared" si="4"/>
        <v>145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24</v>
      </c>
      <c r="E40" s="48">
        <v>0</v>
      </c>
      <c r="F40" s="48">
        <v>0</v>
      </c>
      <c r="G40" s="55">
        <f t="shared" si="0"/>
        <v>24</v>
      </c>
      <c r="H40" s="47">
        <v>28</v>
      </c>
      <c r="I40" s="48">
        <v>0</v>
      </c>
      <c r="J40" s="49">
        <f t="shared" si="1"/>
        <v>28</v>
      </c>
      <c r="K40" s="54">
        <v>29</v>
      </c>
      <c r="L40" s="48">
        <v>0</v>
      </c>
      <c r="M40" s="55">
        <f t="shared" si="2"/>
        <v>29</v>
      </c>
      <c r="N40" s="54">
        <f t="shared" si="3"/>
        <v>57</v>
      </c>
      <c r="O40" s="48">
        <f t="shared" si="3"/>
        <v>0</v>
      </c>
      <c r="P40" s="55">
        <f t="shared" si="4"/>
        <v>57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56</v>
      </c>
      <c r="E41" s="45">
        <v>0</v>
      </c>
      <c r="F41" s="45">
        <v>0</v>
      </c>
      <c r="G41" s="53">
        <f t="shared" si="0"/>
        <v>56</v>
      </c>
      <c r="H41" s="44">
        <v>54</v>
      </c>
      <c r="I41" s="45">
        <v>0</v>
      </c>
      <c r="J41" s="46">
        <f t="shared" si="1"/>
        <v>54</v>
      </c>
      <c r="K41" s="52">
        <v>81</v>
      </c>
      <c r="L41" s="45">
        <v>0</v>
      </c>
      <c r="M41" s="53">
        <f t="shared" si="2"/>
        <v>81</v>
      </c>
      <c r="N41" s="52">
        <f t="shared" si="3"/>
        <v>135</v>
      </c>
      <c r="O41" s="45">
        <f t="shared" si="3"/>
        <v>0</v>
      </c>
      <c r="P41" s="53">
        <f t="shared" si="4"/>
        <v>135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59</v>
      </c>
      <c r="E42" s="48">
        <v>0</v>
      </c>
      <c r="F42" s="48">
        <v>2</v>
      </c>
      <c r="G42" s="55">
        <f t="shared" si="0"/>
        <v>61</v>
      </c>
      <c r="H42" s="47">
        <v>83</v>
      </c>
      <c r="I42" s="48">
        <v>0</v>
      </c>
      <c r="J42" s="49">
        <f t="shared" si="1"/>
        <v>83</v>
      </c>
      <c r="K42" s="54">
        <v>89</v>
      </c>
      <c r="L42" s="48">
        <v>2</v>
      </c>
      <c r="M42" s="55">
        <f t="shared" si="2"/>
        <v>91</v>
      </c>
      <c r="N42" s="54">
        <f t="shared" si="3"/>
        <v>172</v>
      </c>
      <c r="O42" s="48">
        <f t="shared" si="3"/>
        <v>2</v>
      </c>
      <c r="P42" s="55">
        <f t="shared" si="4"/>
        <v>174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40</v>
      </c>
      <c r="E43" s="45">
        <v>0</v>
      </c>
      <c r="F43" s="45">
        <v>0</v>
      </c>
      <c r="G43" s="53">
        <f t="shared" si="0"/>
        <v>40</v>
      </c>
      <c r="H43" s="44">
        <v>41</v>
      </c>
      <c r="I43" s="45">
        <v>0</v>
      </c>
      <c r="J43" s="46">
        <f t="shared" si="1"/>
        <v>41</v>
      </c>
      <c r="K43" s="52">
        <v>42</v>
      </c>
      <c r="L43" s="45">
        <v>0</v>
      </c>
      <c r="M43" s="53">
        <f t="shared" si="2"/>
        <v>42</v>
      </c>
      <c r="N43" s="52">
        <f t="shared" si="3"/>
        <v>83</v>
      </c>
      <c r="O43" s="45">
        <f t="shared" si="3"/>
        <v>0</v>
      </c>
      <c r="P43" s="53">
        <f t="shared" si="4"/>
        <v>83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0"/>
        <v>23</v>
      </c>
      <c r="H44" s="47">
        <v>30</v>
      </c>
      <c r="I44" s="48">
        <v>1</v>
      </c>
      <c r="J44" s="49">
        <f t="shared" si="1"/>
        <v>31</v>
      </c>
      <c r="K44" s="54">
        <v>33</v>
      </c>
      <c r="L44" s="48">
        <v>0</v>
      </c>
      <c r="M44" s="55">
        <f t="shared" si="2"/>
        <v>33</v>
      </c>
      <c r="N44" s="54">
        <f t="shared" si="3"/>
        <v>63</v>
      </c>
      <c r="O44" s="48">
        <f t="shared" si="3"/>
        <v>1</v>
      </c>
      <c r="P44" s="55">
        <f t="shared" si="4"/>
        <v>64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84</v>
      </c>
      <c r="E45" s="45">
        <v>0</v>
      </c>
      <c r="F45" s="45">
        <v>0</v>
      </c>
      <c r="G45" s="53">
        <f t="shared" si="0"/>
        <v>84</v>
      </c>
      <c r="H45" s="44">
        <v>93</v>
      </c>
      <c r="I45" s="45">
        <v>0</v>
      </c>
      <c r="J45" s="46">
        <f t="shared" si="1"/>
        <v>93</v>
      </c>
      <c r="K45" s="52">
        <v>86</v>
      </c>
      <c r="L45" s="45">
        <v>0</v>
      </c>
      <c r="M45" s="53">
        <f t="shared" si="2"/>
        <v>86</v>
      </c>
      <c r="N45" s="52">
        <f t="shared" si="3"/>
        <v>179</v>
      </c>
      <c r="O45" s="45">
        <f t="shared" si="3"/>
        <v>0</v>
      </c>
      <c r="P45" s="53">
        <f t="shared" si="4"/>
        <v>179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76</v>
      </c>
      <c r="E46" s="48">
        <v>0</v>
      </c>
      <c r="F46" s="48">
        <v>0</v>
      </c>
      <c r="G46" s="55">
        <f t="shared" si="0"/>
        <v>76</v>
      </c>
      <c r="H46" s="47">
        <v>83</v>
      </c>
      <c r="I46" s="48">
        <v>0</v>
      </c>
      <c r="J46" s="49">
        <f t="shared" si="1"/>
        <v>83</v>
      </c>
      <c r="K46" s="54">
        <v>85</v>
      </c>
      <c r="L46" s="48">
        <v>0</v>
      </c>
      <c r="M46" s="55">
        <f t="shared" si="2"/>
        <v>85</v>
      </c>
      <c r="N46" s="54">
        <f t="shared" si="3"/>
        <v>168</v>
      </c>
      <c r="O46" s="48">
        <f t="shared" si="3"/>
        <v>0</v>
      </c>
      <c r="P46" s="55">
        <f t="shared" si="4"/>
        <v>168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42</v>
      </c>
      <c r="E47" s="45">
        <v>0</v>
      </c>
      <c r="F47" s="45">
        <v>0</v>
      </c>
      <c r="G47" s="53">
        <f t="shared" si="0"/>
        <v>42</v>
      </c>
      <c r="H47" s="44">
        <v>32</v>
      </c>
      <c r="I47" s="45">
        <v>0</v>
      </c>
      <c r="J47" s="46">
        <f t="shared" si="1"/>
        <v>32</v>
      </c>
      <c r="K47" s="52">
        <v>42</v>
      </c>
      <c r="L47" s="45">
        <v>0</v>
      </c>
      <c r="M47" s="53">
        <f t="shared" si="2"/>
        <v>42</v>
      </c>
      <c r="N47" s="52">
        <f t="shared" si="3"/>
        <v>74</v>
      </c>
      <c r="O47" s="45">
        <f t="shared" si="3"/>
        <v>0</v>
      </c>
      <c r="P47" s="53">
        <f t="shared" si="4"/>
        <v>74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3212</v>
      </c>
      <c r="E48" s="48">
        <f t="shared" ref="E48:P48" si="5">SUM(E5:E47)</f>
        <v>58</v>
      </c>
      <c r="F48" s="48">
        <f t="shared" si="5"/>
        <v>15</v>
      </c>
      <c r="G48" s="55">
        <f t="shared" si="5"/>
        <v>3285</v>
      </c>
      <c r="H48" s="47">
        <f t="shared" si="5"/>
        <v>3709</v>
      </c>
      <c r="I48" s="48">
        <f t="shared" si="5"/>
        <v>9</v>
      </c>
      <c r="J48" s="49">
        <f t="shared" si="5"/>
        <v>3718</v>
      </c>
      <c r="K48" s="54">
        <f t="shared" si="5"/>
        <v>3762</v>
      </c>
      <c r="L48" s="48">
        <f t="shared" si="5"/>
        <v>70</v>
      </c>
      <c r="M48" s="55">
        <f t="shared" si="5"/>
        <v>3832</v>
      </c>
      <c r="N48" s="54">
        <f t="shared" si="5"/>
        <v>7471</v>
      </c>
      <c r="O48" s="48">
        <f t="shared" si="5"/>
        <v>79</v>
      </c>
      <c r="P48" s="55">
        <f t="shared" si="5"/>
        <v>7550</v>
      </c>
    </row>
    <row r="49" spans="1:16" ht="16.5" customHeight="1" x14ac:dyDescent="0.25">
      <c r="A49" s="413" t="s">
        <v>49</v>
      </c>
      <c r="B49" s="414"/>
      <c r="C49" s="414"/>
      <c r="D49" s="56">
        <v>-19</v>
      </c>
      <c r="E49" s="57">
        <v>0</v>
      </c>
      <c r="F49" s="57">
        <v>-1</v>
      </c>
      <c r="G49" s="58">
        <v>-20</v>
      </c>
      <c r="H49" s="59">
        <v>-24</v>
      </c>
      <c r="I49" s="57">
        <v>0</v>
      </c>
      <c r="J49" s="60">
        <v>-24</v>
      </c>
      <c r="K49" s="56">
        <v>-27</v>
      </c>
      <c r="L49" s="57">
        <v>-1</v>
      </c>
      <c r="M49" s="58">
        <v>-28</v>
      </c>
      <c r="N49" s="56">
        <v>-51</v>
      </c>
      <c r="O49" s="57">
        <v>-1</v>
      </c>
      <c r="P49" s="58">
        <v>-52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148">
    <tabColor rgb="FFFF99CC"/>
  </sheetPr>
  <dimension ref="A1:P49"/>
  <sheetViews>
    <sheetView workbookViewId="0">
      <selection activeCell="N18" sqref="N18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99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70</v>
      </c>
      <c r="E5" s="45">
        <v>0</v>
      </c>
      <c r="F5" s="45">
        <v>0</v>
      </c>
      <c r="G5" s="53">
        <f>SUM(D5:F5)</f>
        <v>70</v>
      </c>
      <c r="H5" s="44">
        <v>98</v>
      </c>
      <c r="I5" s="45">
        <v>0</v>
      </c>
      <c r="J5" s="46">
        <f>SUM(H5:I5)</f>
        <v>98</v>
      </c>
      <c r="K5" s="52">
        <v>88</v>
      </c>
      <c r="L5" s="45">
        <v>0</v>
      </c>
      <c r="M5" s="53">
        <f>SUM(K5:L5)</f>
        <v>88</v>
      </c>
      <c r="N5" s="52">
        <f>H5+K5</f>
        <v>186</v>
      </c>
      <c r="O5" s="45">
        <f>I5+L5</f>
        <v>0</v>
      </c>
      <c r="P5" s="53">
        <f>SUM(N5:O5)</f>
        <v>186</v>
      </c>
    </row>
    <row r="6" spans="1:16" ht="16.5" customHeight="1" x14ac:dyDescent="0.25">
      <c r="A6" s="39">
        <v>2</v>
      </c>
      <c r="B6" s="40" t="s">
        <v>9</v>
      </c>
      <c r="C6" s="40"/>
      <c r="D6" s="54">
        <v>188</v>
      </c>
      <c r="E6" s="48">
        <v>30</v>
      </c>
      <c r="F6" s="48">
        <v>0</v>
      </c>
      <c r="G6" s="55">
        <f t="shared" ref="G6:G47" si="0">SUM(D6:F6)</f>
        <v>218</v>
      </c>
      <c r="H6" s="47">
        <v>230</v>
      </c>
      <c r="I6" s="48">
        <v>2</v>
      </c>
      <c r="J6" s="49">
        <f t="shared" ref="J6:J47" si="1">SUM(H6:I6)</f>
        <v>232</v>
      </c>
      <c r="K6" s="54">
        <v>242</v>
      </c>
      <c r="L6" s="48">
        <v>28</v>
      </c>
      <c r="M6" s="55">
        <f t="shared" ref="M6:M47" si="2">SUM(K6:L6)</f>
        <v>270</v>
      </c>
      <c r="N6" s="54">
        <f t="shared" ref="N6:O47" si="3">H6+K6</f>
        <v>472</v>
      </c>
      <c r="O6" s="48">
        <f t="shared" si="3"/>
        <v>30</v>
      </c>
      <c r="P6" s="55">
        <f t="shared" ref="P6:P47" si="4">SUM(N6:O6)</f>
        <v>502</v>
      </c>
    </row>
    <row r="7" spans="1:16" ht="16.5" customHeight="1" x14ac:dyDescent="0.25">
      <c r="A7" s="37">
        <v>3</v>
      </c>
      <c r="B7" s="38" t="s">
        <v>8</v>
      </c>
      <c r="C7" s="38"/>
      <c r="D7" s="52">
        <v>334</v>
      </c>
      <c r="E7" s="45">
        <v>1</v>
      </c>
      <c r="F7" s="45">
        <v>1</v>
      </c>
      <c r="G7" s="53">
        <f t="shared" si="0"/>
        <v>336</v>
      </c>
      <c r="H7" s="44">
        <v>342</v>
      </c>
      <c r="I7" s="45">
        <v>1</v>
      </c>
      <c r="J7" s="46">
        <f t="shared" si="1"/>
        <v>343</v>
      </c>
      <c r="K7" s="52">
        <v>282</v>
      </c>
      <c r="L7" s="45">
        <v>2</v>
      </c>
      <c r="M7" s="53">
        <f t="shared" si="2"/>
        <v>284</v>
      </c>
      <c r="N7" s="52">
        <f t="shared" si="3"/>
        <v>624</v>
      </c>
      <c r="O7" s="45">
        <f t="shared" si="3"/>
        <v>3</v>
      </c>
      <c r="P7" s="53">
        <f t="shared" si="4"/>
        <v>627</v>
      </c>
    </row>
    <row r="8" spans="1:16" ht="16.5" customHeight="1" x14ac:dyDescent="0.25">
      <c r="A8" s="39">
        <v>4</v>
      </c>
      <c r="B8" s="40" t="s">
        <v>7</v>
      </c>
      <c r="C8" s="40"/>
      <c r="D8" s="54">
        <v>63</v>
      </c>
      <c r="E8" s="48">
        <v>1</v>
      </c>
      <c r="F8" s="48">
        <v>1</v>
      </c>
      <c r="G8" s="55">
        <f t="shared" si="0"/>
        <v>65</v>
      </c>
      <c r="H8" s="47">
        <v>68</v>
      </c>
      <c r="I8" s="48">
        <v>1</v>
      </c>
      <c r="J8" s="49">
        <f t="shared" si="1"/>
        <v>69</v>
      </c>
      <c r="K8" s="54">
        <v>74</v>
      </c>
      <c r="L8" s="48">
        <v>3</v>
      </c>
      <c r="M8" s="55">
        <f t="shared" si="2"/>
        <v>77</v>
      </c>
      <c r="N8" s="54">
        <f t="shared" si="3"/>
        <v>142</v>
      </c>
      <c r="O8" s="48">
        <f t="shared" si="3"/>
        <v>4</v>
      </c>
      <c r="P8" s="55">
        <f t="shared" si="4"/>
        <v>146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0"/>
        <v>48</v>
      </c>
      <c r="H9" s="44">
        <v>61</v>
      </c>
      <c r="I9" s="45">
        <v>0</v>
      </c>
      <c r="J9" s="46">
        <f t="shared" si="1"/>
        <v>61</v>
      </c>
      <c r="K9" s="52">
        <v>63</v>
      </c>
      <c r="L9" s="45">
        <v>0</v>
      </c>
      <c r="M9" s="53">
        <f t="shared" si="2"/>
        <v>63</v>
      </c>
      <c r="N9" s="52">
        <f t="shared" si="3"/>
        <v>124</v>
      </c>
      <c r="O9" s="45">
        <f t="shared" si="3"/>
        <v>0</v>
      </c>
      <c r="P9" s="53">
        <f t="shared" si="4"/>
        <v>124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261</v>
      </c>
      <c r="E10" s="48">
        <v>0</v>
      </c>
      <c r="F10" s="48">
        <v>2</v>
      </c>
      <c r="G10" s="55">
        <f t="shared" si="0"/>
        <v>263</v>
      </c>
      <c r="H10" s="47">
        <v>350</v>
      </c>
      <c r="I10" s="48">
        <v>0</v>
      </c>
      <c r="J10" s="49">
        <f t="shared" si="1"/>
        <v>350</v>
      </c>
      <c r="K10" s="54">
        <v>365</v>
      </c>
      <c r="L10" s="48">
        <v>2</v>
      </c>
      <c r="M10" s="55">
        <f t="shared" si="2"/>
        <v>367</v>
      </c>
      <c r="N10" s="54">
        <f t="shared" si="3"/>
        <v>715</v>
      </c>
      <c r="O10" s="48">
        <f t="shared" si="3"/>
        <v>2</v>
      </c>
      <c r="P10" s="55">
        <f t="shared" si="4"/>
        <v>717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54</v>
      </c>
      <c r="E11" s="45">
        <v>0</v>
      </c>
      <c r="F11" s="45">
        <v>0</v>
      </c>
      <c r="G11" s="53">
        <f t="shared" si="0"/>
        <v>54</v>
      </c>
      <c r="H11" s="44">
        <v>48</v>
      </c>
      <c r="I11" s="45">
        <v>0</v>
      </c>
      <c r="J11" s="46">
        <f t="shared" si="1"/>
        <v>48</v>
      </c>
      <c r="K11" s="52">
        <v>65</v>
      </c>
      <c r="L11" s="45">
        <v>0</v>
      </c>
      <c r="M11" s="53">
        <f t="shared" si="2"/>
        <v>65</v>
      </c>
      <c r="N11" s="52">
        <f t="shared" si="3"/>
        <v>113</v>
      </c>
      <c r="O11" s="45">
        <f t="shared" si="3"/>
        <v>0</v>
      </c>
      <c r="P11" s="53">
        <f t="shared" si="4"/>
        <v>113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57</v>
      </c>
      <c r="E12" s="48">
        <v>0</v>
      </c>
      <c r="F12" s="48">
        <v>0</v>
      </c>
      <c r="G12" s="55">
        <f t="shared" si="0"/>
        <v>57</v>
      </c>
      <c r="H12" s="47">
        <v>55</v>
      </c>
      <c r="I12" s="48">
        <v>0</v>
      </c>
      <c r="J12" s="49">
        <f t="shared" si="1"/>
        <v>55</v>
      </c>
      <c r="K12" s="54">
        <v>54</v>
      </c>
      <c r="L12" s="48">
        <v>0</v>
      </c>
      <c r="M12" s="55">
        <f t="shared" si="2"/>
        <v>54</v>
      </c>
      <c r="N12" s="54">
        <f t="shared" si="3"/>
        <v>109</v>
      </c>
      <c r="O12" s="48">
        <f t="shared" si="3"/>
        <v>0</v>
      </c>
      <c r="P12" s="55">
        <f t="shared" si="4"/>
        <v>109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72</v>
      </c>
      <c r="E13" s="45">
        <v>0</v>
      </c>
      <c r="F13" s="45">
        <v>0</v>
      </c>
      <c r="G13" s="53">
        <f t="shared" si="0"/>
        <v>72</v>
      </c>
      <c r="H13" s="44">
        <v>86</v>
      </c>
      <c r="I13" s="45">
        <v>0</v>
      </c>
      <c r="J13" s="46">
        <f t="shared" si="1"/>
        <v>86</v>
      </c>
      <c r="K13" s="52">
        <v>86</v>
      </c>
      <c r="L13" s="45">
        <v>0</v>
      </c>
      <c r="M13" s="53">
        <f t="shared" si="2"/>
        <v>86</v>
      </c>
      <c r="N13" s="52">
        <f t="shared" si="3"/>
        <v>172</v>
      </c>
      <c r="O13" s="45">
        <f t="shared" si="3"/>
        <v>0</v>
      </c>
      <c r="P13" s="53">
        <f t="shared" si="4"/>
        <v>172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92</v>
      </c>
      <c r="E14" s="48">
        <v>6</v>
      </c>
      <c r="F14" s="48">
        <v>0</v>
      </c>
      <c r="G14" s="55">
        <f t="shared" si="0"/>
        <v>98</v>
      </c>
      <c r="H14" s="47">
        <v>119</v>
      </c>
      <c r="I14" s="48">
        <v>2</v>
      </c>
      <c r="J14" s="49">
        <f t="shared" si="1"/>
        <v>121</v>
      </c>
      <c r="K14" s="54">
        <v>130</v>
      </c>
      <c r="L14" s="48">
        <v>6</v>
      </c>
      <c r="M14" s="55">
        <f t="shared" si="2"/>
        <v>136</v>
      </c>
      <c r="N14" s="54">
        <f t="shared" si="3"/>
        <v>249</v>
      </c>
      <c r="O14" s="48">
        <f t="shared" si="3"/>
        <v>8</v>
      </c>
      <c r="P14" s="55">
        <f t="shared" si="4"/>
        <v>257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152</v>
      </c>
      <c r="E15" s="45">
        <v>1</v>
      </c>
      <c r="F15" s="45">
        <v>0</v>
      </c>
      <c r="G15" s="53">
        <f t="shared" si="0"/>
        <v>153</v>
      </c>
      <c r="H15" s="44">
        <v>190</v>
      </c>
      <c r="I15" s="45">
        <v>0</v>
      </c>
      <c r="J15" s="46">
        <f t="shared" si="1"/>
        <v>190</v>
      </c>
      <c r="K15" s="52">
        <v>190</v>
      </c>
      <c r="L15" s="45">
        <v>1</v>
      </c>
      <c r="M15" s="53">
        <f t="shared" si="2"/>
        <v>191</v>
      </c>
      <c r="N15" s="52">
        <f t="shared" si="3"/>
        <v>380</v>
      </c>
      <c r="O15" s="45">
        <f t="shared" si="3"/>
        <v>1</v>
      </c>
      <c r="P15" s="53">
        <f t="shared" si="4"/>
        <v>381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63</v>
      </c>
      <c r="E16" s="48">
        <v>1</v>
      </c>
      <c r="F16" s="48">
        <v>0</v>
      </c>
      <c r="G16" s="55">
        <f t="shared" si="0"/>
        <v>64</v>
      </c>
      <c r="H16" s="47">
        <v>72</v>
      </c>
      <c r="I16" s="48">
        <v>1</v>
      </c>
      <c r="J16" s="49">
        <f t="shared" si="1"/>
        <v>73</v>
      </c>
      <c r="K16" s="54">
        <v>67</v>
      </c>
      <c r="L16" s="48">
        <v>0</v>
      </c>
      <c r="M16" s="55">
        <f t="shared" si="2"/>
        <v>67</v>
      </c>
      <c r="N16" s="54">
        <f t="shared" si="3"/>
        <v>139</v>
      </c>
      <c r="O16" s="48">
        <f t="shared" si="3"/>
        <v>1</v>
      </c>
      <c r="P16" s="55">
        <f t="shared" si="4"/>
        <v>140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69</v>
      </c>
      <c r="I17" s="45">
        <v>0</v>
      </c>
      <c r="J17" s="46">
        <f t="shared" si="1"/>
        <v>69</v>
      </c>
      <c r="K17" s="52">
        <v>80</v>
      </c>
      <c r="L17" s="45">
        <v>0</v>
      </c>
      <c r="M17" s="53">
        <f t="shared" si="2"/>
        <v>80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43</v>
      </c>
      <c r="E18" s="48">
        <v>0</v>
      </c>
      <c r="F18" s="48">
        <v>0</v>
      </c>
      <c r="G18" s="55">
        <f t="shared" si="0"/>
        <v>43</v>
      </c>
      <c r="H18" s="47">
        <v>42</v>
      </c>
      <c r="I18" s="48">
        <v>0</v>
      </c>
      <c r="J18" s="49">
        <f t="shared" si="1"/>
        <v>42</v>
      </c>
      <c r="K18" s="54">
        <v>52</v>
      </c>
      <c r="L18" s="48">
        <v>0</v>
      </c>
      <c r="M18" s="55">
        <f t="shared" si="2"/>
        <v>52</v>
      </c>
      <c r="N18" s="54">
        <f t="shared" si="3"/>
        <v>94</v>
      </c>
      <c r="O18" s="48">
        <f t="shared" si="3"/>
        <v>0</v>
      </c>
      <c r="P18" s="55">
        <f t="shared" si="4"/>
        <v>94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34</v>
      </c>
      <c r="E19" s="45">
        <v>0</v>
      </c>
      <c r="F19" s="45">
        <v>0</v>
      </c>
      <c r="G19" s="53">
        <f t="shared" si="0"/>
        <v>34</v>
      </c>
      <c r="H19" s="44">
        <v>34</v>
      </c>
      <c r="I19" s="45">
        <v>0</v>
      </c>
      <c r="J19" s="46">
        <f t="shared" si="1"/>
        <v>34</v>
      </c>
      <c r="K19" s="52">
        <v>49</v>
      </c>
      <c r="L19" s="45">
        <v>0</v>
      </c>
      <c r="M19" s="53">
        <f t="shared" si="2"/>
        <v>49</v>
      </c>
      <c r="N19" s="52">
        <f t="shared" si="3"/>
        <v>83</v>
      </c>
      <c r="O19" s="45">
        <f t="shared" si="3"/>
        <v>0</v>
      </c>
      <c r="P19" s="53">
        <f t="shared" si="4"/>
        <v>83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51</v>
      </c>
      <c r="E20" s="48">
        <v>0</v>
      </c>
      <c r="F20" s="48">
        <v>0</v>
      </c>
      <c r="G20" s="55">
        <f t="shared" si="0"/>
        <v>51</v>
      </c>
      <c r="H20" s="47">
        <v>70</v>
      </c>
      <c r="I20" s="48">
        <v>0</v>
      </c>
      <c r="J20" s="49">
        <f t="shared" si="1"/>
        <v>70</v>
      </c>
      <c r="K20" s="54">
        <v>58</v>
      </c>
      <c r="L20" s="48">
        <v>0</v>
      </c>
      <c r="M20" s="55">
        <f t="shared" si="2"/>
        <v>58</v>
      </c>
      <c r="N20" s="54">
        <f t="shared" si="3"/>
        <v>128</v>
      </c>
      <c r="O20" s="48">
        <f t="shared" si="3"/>
        <v>0</v>
      </c>
      <c r="P20" s="55">
        <f t="shared" si="4"/>
        <v>128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0"/>
        <v>27</v>
      </c>
      <c r="H21" s="44">
        <v>30</v>
      </c>
      <c r="I21" s="45">
        <v>0</v>
      </c>
      <c r="J21" s="46">
        <f t="shared" si="1"/>
        <v>30</v>
      </c>
      <c r="K21" s="52">
        <v>34</v>
      </c>
      <c r="L21" s="45">
        <v>1</v>
      </c>
      <c r="M21" s="53">
        <f t="shared" si="2"/>
        <v>35</v>
      </c>
      <c r="N21" s="52">
        <f t="shared" si="3"/>
        <v>64</v>
      </c>
      <c r="O21" s="45">
        <f t="shared" si="3"/>
        <v>1</v>
      </c>
      <c r="P21" s="53">
        <f t="shared" si="4"/>
        <v>65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0"/>
        <v>31</v>
      </c>
      <c r="H22" s="47">
        <v>38</v>
      </c>
      <c r="I22" s="48">
        <v>0</v>
      </c>
      <c r="J22" s="49">
        <f t="shared" si="1"/>
        <v>38</v>
      </c>
      <c r="K22" s="54">
        <v>36</v>
      </c>
      <c r="L22" s="48">
        <v>0</v>
      </c>
      <c r="M22" s="55">
        <f t="shared" si="2"/>
        <v>36</v>
      </c>
      <c r="N22" s="54">
        <f t="shared" si="3"/>
        <v>74</v>
      </c>
      <c r="O22" s="48">
        <f t="shared" si="3"/>
        <v>0</v>
      </c>
      <c r="P22" s="55">
        <f t="shared" si="4"/>
        <v>74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24</v>
      </c>
      <c r="E24" s="48">
        <v>0</v>
      </c>
      <c r="F24" s="48">
        <v>1</v>
      </c>
      <c r="G24" s="55">
        <f t="shared" si="0"/>
        <v>25</v>
      </c>
      <c r="H24" s="47">
        <v>26</v>
      </c>
      <c r="I24" s="48">
        <v>0</v>
      </c>
      <c r="J24" s="49">
        <f t="shared" si="1"/>
        <v>26</v>
      </c>
      <c r="K24" s="54">
        <v>27</v>
      </c>
      <c r="L24" s="48">
        <v>1</v>
      </c>
      <c r="M24" s="55">
        <f t="shared" si="2"/>
        <v>28</v>
      </c>
      <c r="N24" s="54">
        <f t="shared" si="3"/>
        <v>53</v>
      </c>
      <c r="O24" s="48">
        <f t="shared" si="3"/>
        <v>1</v>
      </c>
      <c r="P24" s="55">
        <f t="shared" si="4"/>
        <v>54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44</v>
      </c>
      <c r="I25" s="45">
        <v>0</v>
      </c>
      <c r="J25" s="46">
        <f t="shared" si="1"/>
        <v>44</v>
      </c>
      <c r="K25" s="52">
        <v>39</v>
      </c>
      <c r="L25" s="45">
        <v>0</v>
      </c>
      <c r="M25" s="53">
        <f t="shared" si="2"/>
        <v>39</v>
      </c>
      <c r="N25" s="52">
        <f t="shared" si="3"/>
        <v>83</v>
      </c>
      <c r="O25" s="45">
        <f t="shared" si="3"/>
        <v>0</v>
      </c>
      <c r="P25" s="53">
        <f t="shared" si="4"/>
        <v>83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45</v>
      </c>
      <c r="E26" s="48">
        <v>0</v>
      </c>
      <c r="F26" s="48">
        <v>0</v>
      </c>
      <c r="G26" s="55">
        <f t="shared" si="0"/>
        <v>45</v>
      </c>
      <c r="H26" s="47">
        <v>56</v>
      </c>
      <c r="I26" s="48">
        <v>0</v>
      </c>
      <c r="J26" s="49">
        <f t="shared" si="1"/>
        <v>56</v>
      </c>
      <c r="K26" s="54">
        <v>61</v>
      </c>
      <c r="L26" s="48">
        <v>0</v>
      </c>
      <c r="M26" s="55">
        <f t="shared" si="2"/>
        <v>61</v>
      </c>
      <c r="N26" s="54">
        <f t="shared" si="3"/>
        <v>117</v>
      </c>
      <c r="O26" s="48">
        <f t="shared" si="3"/>
        <v>0</v>
      </c>
      <c r="P26" s="55">
        <f t="shared" si="4"/>
        <v>117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39</v>
      </c>
      <c r="E27" s="45">
        <v>0</v>
      </c>
      <c r="F27" s="45">
        <v>0</v>
      </c>
      <c r="G27" s="53">
        <f t="shared" si="0"/>
        <v>39</v>
      </c>
      <c r="H27" s="44">
        <v>39</v>
      </c>
      <c r="I27" s="45">
        <v>0</v>
      </c>
      <c r="J27" s="46">
        <f t="shared" si="1"/>
        <v>39</v>
      </c>
      <c r="K27" s="52">
        <v>29</v>
      </c>
      <c r="L27" s="45">
        <v>0</v>
      </c>
      <c r="M27" s="53">
        <f t="shared" si="2"/>
        <v>29</v>
      </c>
      <c r="N27" s="52">
        <f t="shared" si="3"/>
        <v>68</v>
      </c>
      <c r="O27" s="45">
        <f t="shared" si="3"/>
        <v>0</v>
      </c>
      <c r="P27" s="53">
        <f t="shared" si="4"/>
        <v>68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67</v>
      </c>
      <c r="E28" s="48">
        <v>0</v>
      </c>
      <c r="F28" s="48">
        <v>0</v>
      </c>
      <c r="G28" s="55">
        <f t="shared" si="0"/>
        <v>67</v>
      </c>
      <c r="H28" s="47">
        <v>66</v>
      </c>
      <c r="I28" s="48">
        <v>0</v>
      </c>
      <c r="J28" s="49">
        <f t="shared" si="1"/>
        <v>66</v>
      </c>
      <c r="K28" s="54">
        <v>77</v>
      </c>
      <c r="L28" s="48">
        <v>0</v>
      </c>
      <c r="M28" s="55">
        <f t="shared" si="2"/>
        <v>77</v>
      </c>
      <c r="N28" s="54">
        <f t="shared" si="3"/>
        <v>143</v>
      </c>
      <c r="O28" s="48">
        <f t="shared" si="3"/>
        <v>0</v>
      </c>
      <c r="P28" s="55">
        <f t="shared" si="4"/>
        <v>143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72</v>
      </c>
      <c r="E29" s="45">
        <v>1</v>
      </c>
      <c r="F29" s="45">
        <v>0</v>
      </c>
      <c r="G29" s="53">
        <f t="shared" si="0"/>
        <v>73</v>
      </c>
      <c r="H29" s="44">
        <v>80</v>
      </c>
      <c r="I29" s="45">
        <v>0</v>
      </c>
      <c r="J29" s="46">
        <f t="shared" si="1"/>
        <v>80</v>
      </c>
      <c r="K29" s="52">
        <v>82</v>
      </c>
      <c r="L29" s="45">
        <v>1</v>
      </c>
      <c r="M29" s="53">
        <f t="shared" si="2"/>
        <v>83</v>
      </c>
      <c r="N29" s="52">
        <f t="shared" si="3"/>
        <v>162</v>
      </c>
      <c r="O29" s="45">
        <f t="shared" si="3"/>
        <v>1</v>
      </c>
      <c r="P29" s="53">
        <f t="shared" si="4"/>
        <v>163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41</v>
      </c>
      <c r="E30" s="48">
        <v>0</v>
      </c>
      <c r="F30" s="48">
        <v>0</v>
      </c>
      <c r="G30" s="55">
        <f t="shared" si="0"/>
        <v>41</v>
      </c>
      <c r="H30" s="47">
        <v>53</v>
      </c>
      <c r="I30" s="48">
        <v>0</v>
      </c>
      <c r="J30" s="49">
        <f t="shared" si="1"/>
        <v>53</v>
      </c>
      <c r="K30" s="54">
        <v>50</v>
      </c>
      <c r="L30" s="48">
        <v>0</v>
      </c>
      <c r="M30" s="55">
        <f t="shared" si="2"/>
        <v>50</v>
      </c>
      <c r="N30" s="54">
        <f t="shared" si="3"/>
        <v>103</v>
      </c>
      <c r="O30" s="48">
        <f t="shared" si="3"/>
        <v>0</v>
      </c>
      <c r="P30" s="55">
        <f t="shared" si="4"/>
        <v>103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120</v>
      </c>
      <c r="E31" s="45">
        <v>1</v>
      </c>
      <c r="F31" s="45">
        <v>0</v>
      </c>
      <c r="G31" s="53">
        <f t="shared" si="0"/>
        <v>121</v>
      </c>
      <c r="H31" s="44">
        <v>138</v>
      </c>
      <c r="I31" s="45">
        <v>1</v>
      </c>
      <c r="J31" s="46">
        <f t="shared" si="1"/>
        <v>139</v>
      </c>
      <c r="K31" s="52">
        <v>136</v>
      </c>
      <c r="L31" s="45">
        <v>1</v>
      </c>
      <c r="M31" s="53">
        <f t="shared" si="2"/>
        <v>137</v>
      </c>
      <c r="N31" s="52">
        <f t="shared" si="3"/>
        <v>274</v>
      </c>
      <c r="O31" s="45">
        <f t="shared" si="3"/>
        <v>2</v>
      </c>
      <c r="P31" s="53">
        <f t="shared" si="4"/>
        <v>276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53</v>
      </c>
      <c r="E32" s="48">
        <v>0</v>
      </c>
      <c r="F32" s="48">
        <v>1</v>
      </c>
      <c r="G32" s="55">
        <f t="shared" si="0"/>
        <v>54</v>
      </c>
      <c r="H32" s="47">
        <v>50</v>
      </c>
      <c r="I32" s="48">
        <v>0</v>
      </c>
      <c r="J32" s="49">
        <f t="shared" si="1"/>
        <v>50</v>
      </c>
      <c r="K32" s="54">
        <v>57</v>
      </c>
      <c r="L32" s="48">
        <v>1</v>
      </c>
      <c r="M32" s="55">
        <f t="shared" si="2"/>
        <v>58</v>
      </c>
      <c r="N32" s="54">
        <f t="shared" si="3"/>
        <v>107</v>
      </c>
      <c r="O32" s="48">
        <f t="shared" si="3"/>
        <v>1</v>
      </c>
      <c r="P32" s="55">
        <f t="shared" si="4"/>
        <v>108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41</v>
      </c>
      <c r="E33" s="45">
        <v>0</v>
      </c>
      <c r="F33" s="45">
        <v>0</v>
      </c>
      <c r="G33" s="53">
        <f t="shared" si="0"/>
        <v>41</v>
      </c>
      <c r="H33" s="44">
        <v>43</v>
      </c>
      <c r="I33" s="45">
        <v>0</v>
      </c>
      <c r="J33" s="46">
        <f t="shared" si="1"/>
        <v>43</v>
      </c>
      <c r="K33" s="52">
        <v>54</v>
      </c>
      <c r="L33" s="45">
        <v>0</v>
      </c>
      <c r="M33" s="53">
        <f t="shared" si="2"/>
        <v>54</v>
      </c>
      <c r="N33" s="52">
        <f t="shared" si="3"/>
        <v>97</v>
      </c>
      <c r="O33" s="45">
        <f t="shared" si="3"/>
        <v>0</v>
      </c>
      <c r="P33" s="53">
        <f t="shared" si="4"/>
        <v>97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72</v>
      </c>
      <c r="E34" s="48">
        <v>0</v>
      </c>
      <c r="F34" s="48">
        <v>0</v>
      </c>
      <c r="G34" s="55">
        <f t="shared" si="0"/>
        <v>72</v>
      </c>
      <c r="H34" s="47">
        <v>77</v>
      </c>
      <c r="I34" s="48">
        <v>0</v>
      </c>
      <c r="J34" s="49">
        <f t="shared" si="1"/>
        <v>77</v>
      </c>
      <c r="K34" s="54">
        <v>93</v>
      </c>
      <c r="L34" s="48">
        <v>0</v>
      </c>
      <c r="M34" s="55">
        <f t="shared" si="2"/>
        <v>93</v>
      </c>
      <c r="N34" s="54">
        <f t="shared" si="3"/>
        <v>170</v>
      </c>
      <c r="O34" s="48">
        <f t="shared" si="3"/>
        <v>0</v>
      </c>
      <c r="P34" s="55">
        <f t="shared" si="4"/>
        <v>170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133</v>
      </c>
      <c r="E35" s="45">
        <v>0</v>
      </c>
      <c r="F35" s="45">
        <v>1</v>
      </c>
      <c r="G35" s="53">
        <f t="shared" si="0"/>
        <v>134</v>
      </c>
      <c r="H35" s="44">
        <v>153</v>
      </c>
      <c r="I35" s="45">
        <v>0</v>
      </c>
      <c r="J35" s="46">
        <f t="shared" si="1"/>
        <v>153</v>
      </c>
      <c r="K35" s="52">
        <v>157</v>
      </c>
      <c r="L35" s="45">
        <v>1</v>
      </c>
      <c r="M35" s="53">
        <f t="shared" si="2"/>
        <v>158</v>
      </c>
      <c r="N35" s="52">
        <f t="shared" si="3"/>
        <v>310</v>
      </c>
      <c r="O35" s="45">
        <f t="shared" si="3"/>
        <v>1</v>
      </c>
      <c r="P35" s="53">
        <f t="shared" si="4"/>
        <v>311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113</v>
      </c>
      <c r="E36" s="48">
        <v>0</v>
      </c>
      <c r="F36" s="48">
        <v>2</v>
      </c>
      <c r="G36" s="55">
        <f t="shared" si="0"/>
        <v>115</v>
      </c>
      <c r="H36" s="47">
        <v>148</v>
      </c>
      <c r="I36" s="48">
        <v>0</v>
      </c>
      <c r="J36" s="49">
        <f t="shared" si="1"/>
        <v>148</v>
      </c>
      <c r="K36" s="54">
        <v>127</v>
      </c>
      <c r="L36" s="48">
        <v>2</v>
      </c>
      <c r="M36" s="55">
        <f t="shared" si="2"/>
        <v>129</v>
      </c>
      <c r="N36" s="54">
        <f t="shared" si="3"/>
        <v>275</v>
      </c>
      <c r="O36" s="48">
        <f t="shared" si="3"/>
        <v>2</v>
      </c>
      <c r="P36" s="55">
        <f t="shared" si="4"/>
        <v>277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123</v>
      </c>
      <c r="E37" s="45">
        <v>16</v>
      </c>
      <c r="F37" s="45">
        <v>0</v>
      </c>
      <c r="G37" s="53">
        <f t="shared" si="0"/>
        <v>139</v>
      </c>
      <c r="H37" s="44">
        <v>152</v>
      </c>
      <c r="I37" s="45">
        <v>0</v>
      </c>
      <c r="J37" s="46">
        <f t="shared" si="1"/>
        <v>152</v>
      </c>
      <c r="K37" s="52">
        <v>138</v>
      </c>
      <c r="L37" s="45">
        <v>16</v>
      </c>
      <c r="M37" s="53">
        <f t="shared" si="2"/>
        <v>154</v>
      </c>
      <c r="N37" s="52">
        <f t="shared" si="3"/>
        <v>290</v>
      </c>
      <c r="O37" s="45">
        <f t="shared" si="3"/>
        <v>16</v>
      </c>
      <c r="P37" s="53">
        <f t="shared" si="4"/>
        <v>306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66</v>
      </c>
      <c r="E38" s="48">
        <v>0</v>
      </c>
      <c r="F38" s="48">
        <v>0</v>
      </c>
      <c r="G38" s="55">
        <f t="shared" si="0"/>
        <v>66</v>
      </c>
      <c r="H38" s="47">
        <v>76</v>
      </c>
      <c r="I38" s="48">
        <v>0</v>
      </c>
      <c r="J38" s="49">
        <f t="shared" si="1"/>
        <v>76</v>
      </c>
      <c r="K38" s="54">
        <v>67</v>
      </c>
      <c r="L38" s="48">
        <v>0</v>
      </c>
      <c r="M38" s="55">
        <f t="shared" si="2"/>
        <v>67</v>
      </c>
      <c r="N38" s="54">
        <f t="shared" si="3"/>
        <v>143</v>
      </c>
      <c r="O38" s="48">
        <f t="shared" si="3"/>
        <v>0</v>
      </c>
      <c r="P38" s="55">
        <f t="shared" si="4"/>
        <v>143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72</v>
      </c>
      <c r="E39" s="45">
        <v>0</v>
      </c>
      <c r="F39" s="45">
        <v>1</v>
      </c>
      <c r="G39" s="53">
        <f t="shared" si="0"/>
        <v>73</v>
      </c>
      <c r="H39" s="44">
        <v>71</v>
      </c>
      <c r="I39" s="45">
        <v>0</v>
      </c>
      <c r="J39" s="46">
        <f t="shared" si="1"/>
        <v>71</v>
      </c>
      <c r="K39" s="52">
        <v>77</v>
      </c>
      <c r="L39" s="45">
        <v>1</v>
      </c>
      <c r="M39" s="53">
        <f t="shared" si="2"/>
        <v>78</v>
      </c>
      <c r="N39" s="52">
        <f t="shared" si="3"/>
        <v>148</v>
      </c>
      <c r="O39" s="45">
        <f t="shared" si="3"/>
        <v>1</v>
      </c>
      <c r="P39" s="53">
        <f t="shared" si="4"/>
        <v>149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24</v>
      </c>
      <c r="E40" s="48">
        <v>0</v>
      </c>
      <c r="F40" s="48">
        <v>0</v>
      </c>
      <c r="G40" s="55">
        <f t="shared" si="0"/>
        <v>24</v>
      </c>
      <c r="H40" s="47">
        <v>28</v>
      </c>
      <c r="I40" s="48">
        <v>0</v>
      </c>
      <c r="J40" s="49">
        <f t="shared" si="1"/>
        <v>28</v>
      </c>
      <c r="K40" s="54">
        <v>29</v>
      </c>
      <c r="L40" s="48">
        <v>0</v>
      </c>
      <c r="M40" s="55">
        <f t="shared" si="2"/>
        <v>29</v>
      </c>
      <c r="N40" s="54">
        <f t="shared" si="3"/>
        <v>57</v>
      </c>
      <c r="O40" s="48">
        <f t="shared" si="3"/>
        <v>0</v>
      </c>
      <c r="P40" s="55">
        <f t="shared" si="4"/>
        <v>57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56</v>
      </c>
      <c r="E41" s="45">
        <v>0</v>
      </c>
      <c r="F41" s="45">
        <v>0</v>
      </c>
      <c r="G41" s="53">
        <f t="shared" si="0"/>
        <v>56</v>
      </c>
      <c r="H41" s="44">
        <v>54</v>
      </c>
      <c r="I41" s="45">
        <v>0</v>
      </c>
      <c r="J41" s="46">
        <f t="shared" si="1"/>
        <v>54</v>
      </c>
      <c r="K41" s="52">
        <v>81</v>
      </c>
      <c r="L41" s="45">
        <v>0</v>
      </c>
      <c r="M41" s="53">
        <f t="shared" si="2"/>
        <v>81</v>
      </c>
      <c r="N41" s="52">
        <f t="shared" si="3"/>
        <v>135</v>
      </c>
      <c r="O41" s="45">
        <f t="shared" si="3"/>
        <v>0</v>
      </c>
      <c r="P41" s="53">
        <f t="shared" si="4"/>
        <v>135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59</v>
      </c>
      <c r="E42" s="48">
        <v>0</v>
      </c>
      <c r="F42" s="48">
        <v>2</v>
      </c>
      <c r="G42" s="55">
        <f t="shared" si="0"/>
        <v>61</v>
      </c>
      <c r="H42" s="47">
        <v>83</v>
      </c>
      <c r="I42" s="48">
        <v>0</v>
      </c>
      <c r="J42" s="49">
        <f t="shared" si="1"/>
        <v>83</v>
      </c>
      <c r="K42" s="54">
        <v>89</v>
      </c>
      <c r="L42" s="48">
        <v>2</v>
      </c>
      <c r="M42" s="55">
        <f t="shared" si="2"/>
        <v>91</v>
      </c>
      <c r="N42" s="54">
        <f t="shared" si="3"/>
        <v>172</v>
      </c>
      <c r="O42" s="48">
        <f t="shared" si="3"/>
        <v>2</v>
      </c>
      <c r="P42" s="55">
        <f t="shared" si="4"/>
        <v>174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40</v>
      </c>
      <c r="E43" s="45">
        <v>0</v>
      </c>
      <c r="F43" s="45">
        <v>0</v>
      </c>
      <c r="G43" s="53">
        <f t="shared" si="0"/>
        <v>40</v>
      </c>
      <c r="H43" s="44">
        <v>40</v>
      </c>
      <c r="I43" s="45">
        <v>0</v>
      </c>
      <c r="J43" s="46">
        <f t="shared" si="1"/>
        <v>40</v>
      </c>
      <c r="K43" s="52">
        <v>42</v>
      </c>
      <c r="L43" s="45">
        <v>0</v>
      </c>
      <c r="M43" s="53">
        <f t="shared" si="2"/>
        <v>42</v>
      </c>
      <c r="N43" s="52">
        <f t="shared" si="3"/>
        <v>82</v>
      </c>
      <c r="O43" s="45">
        <f t="shared" si="3"/>
        <v>0</v>
      </c>
      <c r="P43" s="53">
        <f t="shared" si="4"/>
        <v>82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0"/>
        <v>23</v>
      </c>
      <c r="H44" s="47">
        <v>30</v>
      </c>
      <c r="I44" s="48">
        <v>1</v>
      </c>
      <c r="J44" s="49">
        <f t="shared" si="1"/>
        <v>31</v>
      </c>
      <c r="K44" s="54">
        <v>33</v>
      </c>
      <c r="L44" s="48">
        <v>0</v>
      </c>
      <c r="M44" s="55">
        <f t="shared" si="2"/>
        <v>33</v>
      </c>
      <c r="N44" s="54">
        <f t="shared" si="3"/>
        <v>63</v>
      </c>
      <c r="O44" s="48">
        <f t="shared" si="3"/>
        <v>1</v>
      </c>
      <c r="P44" s="55">
        <f t="shared" si="4"/>
        <v>64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83</v>
      </c>
      <c r="E45" s="45">
        <v>0</v>
      </c>
      <c r="F45" s="45">
        <v>2</v>
      </c>
      <c r="G45" s="53">
        <f t="shared" si="0"/>
        <v>85</v>
      </c>
      <c r="H45" s="44">
        <v>97</v>
      </c>
      <c r="I45" s="45">
        <v>0</v>
      </c>
      <c r="J45" s="46">
        <f t="shared" si="1"/>
        <v>97</v>
      </c>
      <c r="K45" s="52">
        <v>89</v>
      </c>
      <c r="L45" s="45">
        <v>2</v>
      </c>
      <c r="M45" s="53">
        <f t="shared" si="2"/>
        <v>91</v>
      </c>
      <c r="N45" s="52">
        <f t="shared" si="3"/>
        <v>186</v>
      </c>
      <c r="O45" s="45">
        <f t="shared" si="3"/>
        <v>2</v>
      </c>
      <c r="P45" s="53">
        <f t="shared" si="4"/>
        <v>188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76</v>
      </c>
      <c r="E46" s="48">
        <v>0</v>
      </c>
      <c r="F46" s="48">
        <v>0</v>
      </c>
      <c r="G46" s="55">
        <f t="shared" si="0"/>
        <v>76</v>
      </c>
      <c r="H46" s="47">
        <v>85</v>
      </c>
      <c r="I46" s="48">
        <v>0</v>
      </c>
      <c r="J46" s="49">
        <f t="shared" si="1"/>
        <v>85</v>
      </c>
      <c r="K46" s="54">
        <v>86</v>
      </c>
      <c r="L46" s="48">
        <v>0</v>
      </c>
      <c r="M46" s="55">
        <f t="shared" si="2"/>
        <v>86</v>
      </c>
      <c r="N46" s="54">
        <f t="shared" si="3"/>
        <v>171</v>
      </c>
      <c r="O46" s="48">
        <f t="shared" si="3"/>
        <v>0</v>
      </c>
      <c r="P46" s="55">
        <f t="shared" si="4"/>
        <v>171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43</v>
      </c>
      <c r="E47" s="45">
        <v>0</v>
      </c>
      <c r="F47" s="45">
        <v>0</v>
      </c>
      <c r="G47" s="53">
        <f t="shared" si="0"/>
        <v>43</v>
      </c>
      <c r="H47" s="44">
        <v>33</v>
      </c>
      <c r="I47" s="45">
        <v>0</v>
      </c>
      <c r="J47" s="46">
        <f t="shared" si="1"/>
        <v>33</v>
      </c>
      <c r="K47" s="52">
        <v>43</v>
      </c>
      <c r="L47" s="45">
        <v>0</v>
      </c>
      <c r="M47" s="53">
        <f t="shared" si="2"/>
        <v>43</v>
      </c>
      <c r="N47" s="52">
        <f t="shared" si="3"/>
        <v>76</v>
      </c>
      <c r="O47" s="45">
        <f t="shared" si="3"/>
        <v>0</v>
      </c>
      <c r="P47" s="53">
        <f t="shared" si="4"/>
        <v>76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3231</v>
      </c>
      <c r="E48" s="48">
        <f t="shared" ref="E48:P48" si="5">SUM(E5:E47)</f>
        <v>58</v>
      </c>
      <c r="F48" s="48">
        <f t="shared" si="5"/>
        <v>16</v>
      </c>
      <c r="G48" s="55">
        <f t="shared" si="5"/>
        <v>3305</v>
      </c>
      <c r="H48" s="47">
        <f t="shared" si="5"/>
        <v>3733</v>
      </c>
      <c r="I48" s="48">
        <f t="shared" si="5"/>
        <v>9</v>
      </c>
      <c r="J48" s="49">
        <f t="shared" si="5"/>
        <v>3742</v>
      </c>
      <c r="K48" s="54">
        <f t="shared" si="5"/>
        <v>3789</v>
      </c>
      <c r="L48" s="48">
        <f t="shared" si="5"/>
        <v>71</v>
      </c>
      <c r="M48" s="55">
        <f t="shared" si="5"/>
        <v>3860</v>
      </c>
      <c r="N48" s="54">
        <f t="shared" si="5"/>
        <v>7522</v>
      </c>
      <c r="O48" s="48">
        <f t="shared" si="5"/>
        <v>80</v>
      </c>
      <c r="P48" s="55">
        <f t="shared" si="5"/>
        <v>7602</v>
      </c>
    </row>
    <row r="49" spans="1:16" ht="16.5" customHeight="1" x14ac:dyDescent="0.25">
      <c r="A49" s="413" t="s">
        <v>49</v>
      </c>
      <c r="B49" s="414"/>
      <c r="C49" s="414"/>
      <c r="D49" s="56">
        <v>-17</v>
      </c>
      <c r="E49" s="57">
        <v>0</v>
      </c>
      <c r="F49" s="57">
        <v>-1</v>
      </c>
      <c r="G49" s="58">
        <v>-18</v>
      </c>
      <c r="H49" s="59">
        <v>-24</v>
      </c>
      <c r="I49" s="57">
        <v>0</v>
      </c>
      <c r="J49" s="60">
        <v>-24</v>
      </c>
      <c r="K49" s="56">
        <v>-20</v>
      </c>
      <c r="L49" s="57">
        <v>-1</v>
      </c>
      <c r="M49" s="58">
        <v>-21</v>
      </c>
      <c r="N49" s="56">
        <v>-44</v>
      </c>
      <c r="O49" s="57">
        <v>-1</v>
      </c>
      <c r="P49" s="58">
        <v>-45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149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98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>SUM(D5:F5)</f>
        <v>69</v>
      </c>
      <c r="H5" s="44">
        <v>97</v>
      </c>
      <c r="I5" s="45">
        <v>0</v>
      </c>
      <c r="J5" s="46">
        <f>SUM(H5:I5)</f>
        <v>97</v>
      </c>
      <c r="K5" s="52">
        <v>87</v>
      </c>
      <c r="L5" s="45">
        <v>0</v>
      </c>
      <c r="M5" s="53">
        <f>SUM(K5:L5)</f>
        <v>87</v>
      </c>
      <c r="N5" s="52">
        <f>H5+K5</f>
        <v>184</v>
      </c>
      <c r="O5" s="45">
        <f>I5+L5</f>
        <v>0</v>
      </c>
      <c r="P5" s="53">
        <f>SUM(N5:O5)</f>
        <v>184</v>
      </c>
    </row>
    <row r="6" spans="1:16" ht="16.5" customHeight="1" x14ac:dyDescent="0.25">
      <c r="A6" s="39">
        <v>2</v>
      </c>
      <c r="B6" s="40" t="s">
        <v>9</v>
      </c>
      <c r="C6" s="40"/>
      <c r="D6" s="54">
        <v>190</v>
      </c>
      <c r="E6" s="48">
        <v>30</v>
      </c>
      <c r="F6" s="48">
        <v>0</v>
      </c>
      <c r="G6" s="55">
        <f t="shared" ref="G6:G47" si="0">SUM(D6:F6)</f>
        <v>220</v>
      </c>
      <c r="H6" s="47">
        <v>234</v>
      </c>
      <c r="I6" s="48">
        <v>2</v>
      </c>
      <c r="J6" s="49">
        <f t="shared" ref="J6:J47" si="1">SUM(H6:I6)</f>
        <v>236</v>
      </c>
      <c r="K6" s="54">
        <v>243</v>
      </c>
      <c r="L6" s="48">
        <v>28</v>
      </c>
      <c r="M6" s="55">
        <f t="shared" ref="M6:M47" si="2">SUM(K6:L6)</f>
        <v>271</v>
      </c>
      <c r="N6" s="54">
        <f t="shared" ref="N6:O47" si="3">H6+K6</f>
        <v>477</v>
      </c>
      <c r="O6" s="48">
        <f t="shared" si="3"/>
        <v>30</v>
      </c>
      <c r="P6" s="55">
        <f t="shared" ref="P6:P47" si="4">SUM(N6:O6)</f>
        <v>507</v>
      </c>
    </row>
    <row r="7" spans="1:16" ht="16.5" customHeight="1" x14ac:dyDescent="0.25">
      <c r="A7" s="37">
        <v>3</v>
      </c>
      <c r="B7" s="38" t="s">
        <v>8</v>
      </c>
      <c r="C7" s="38"/>
      <c r="D7" s="52">
        <v>334</v>
      </c>
      <c r="E7" s="45">
        <v>1</v>
      </c>
      <c r="F7" s="45">
        <v>1</v>
      </c>
      <c r="G7" s="53">
        <f t="shared" si="0"/>
        <v>336</v>
      </c>
      <c r="H7" s="44">
        <v>341</v>
      </c>
      <c r="I7" s="45">
        <v>1</v>
      </c>
      <c r="J7" s="46">
        <f t="shared" si="1"/>
        <v>342</v>
      </c>
      <c r="K7" s="52">
        <v>284</v>
      </c>
      <c r="L7" s="45">
        <v>2</v>
      </c>
      <c r="M7" s="53">
        <f t="shared" si="2"/>
        <v>286</v>
      </c>
      <c r="N7" s="52">
        <f t="shared" si="3"/>
        <v>625</v>
      </c>
      <c r="O7" s="45">
        <f t="shared" si="3"/>
        <v>3</v>
      </c>
      <c r="P7" s="53">
        <f t="shared" si="4"/>
        <v>628</v>
      </c>
    </row>
    <row r="8" spans="1:16" ht="16.5" customHeight="1" x14ac:dyDescent="0.25">
      <c r="A8" s="39">
        <v>4</v>
      </c>
      <c r="B8" s="40" t="s">
        <v>7</v>
      </c>
      <c r="C8" s="40"/>
      <c r="D8" s="54">
        <v>62</v>
      </c>
      <c r="E8" s="48">
        <v>1</v>
      </c>
      <c r="F8" s="48">
        <v>1</v>
      </c>
      <c r="G8" s="55">
        <f t="shared" si="0"/>
        <v>64</v>
      </c>
      <c r="H8" s="47">
        <v>68</v>
      </c>
      <c r="I8" s="48">
        <v>1</v>
      </c>
      <c r="J8" s="49">
        <f t="shared" si="1"/>
        <v>69</v>
      </c>
      <c r="K8" s="54">
        <v>74</v>
      </c>
      <c r="L8" s="48">
        <v>3</v>
      </c>
      <c r="M8" s="55">
        <f t="shared" si="2"/>
        <v>77</v>
      </c>
      <c r="N8" s="54">
        <f t="shared" si="3"/>
        <v>142</v>
      </c>
      <c r="O8" s="48">
        <f t="shared" si="3"/>
        <v>4</v>
      </c>
      <c r="P8" s="55">
        <f t="shared" si="4"/>
        <v>146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0"/>
        <v>48</v>
      </c>
      <c r="H9" s="44">
        <v>61</v>
      </c>
      <c r="I9" s="45">
        <v>0</v>
      </c>
      <c r="J9" s="46">
        <f t="shared" si="1"/>
        <v>61</v>
      </c>
      <c r="K9" s="52">
        <v>63</v>
      </c>
      <c r="L9" s="45">
        <v>0</v>
      </c>
      <c r="M9" s="53">
        <f t="shared" si="2"/>
        <v>63</v>
      </c>
      <c r="N9" s="52">
        <f t="shared" si="3"/>
        <v>124</v>
      </c>
      <c r="O9" s="45">
        <f t="shared" si="3"/>
        <v>0</v>
      </c>
      <c r="P9" s="53">
        <f t="shared" si="4"/>
        <v>124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261</v>
      </c>
      <c r="E10" s="48">
        <v>0</v>
      </c>
      <c r="F10" s="48">
        <v>1</v>
      </c>
      <c r="G10" s="55">
        <f t="shared" si="0"/>
        <v>262</v>
      </c>
      <c r="H10" s="47">
        <v>347</v>
      </c>
      <c r="I10" s="48">
        <v>0</v>
      </c>
      <c r="J10" s="49">
        <f t="shared" si="1"/>
        <v>347</v>
      </c>
      <c r="K10" s="54">
        <v>364</v>
      </c>
      <c r="L10" s="48">
        <v>1</v>
      </c>
      <c r="M10" s="55">
        <f t="shared" si="2"/>
        <v>365</v>
      </c>
      <c r="N10" s="54">
        <f t="shared" si="3"/>
        <v>711</v>
      </c>
      <c r="O10" s="48">
        <f t="shared" si="3"/>
        <v>1</v>
      </c>
      <c r="P10" s="55">
        <f t="shared" si="4"/>
        <v>712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55</v>
      </c>
      <c r="E11" s="45">
        <v>0</v>
      </c>
      <c r="F11" s="45">
        <v>0</v>
      </c>
      <c r="G11" s="53">
        <f t="shared" si="0"/>
        <v>55</v>
      </c>
      <c r="H11" s="44">
        <v>49</v>
      </c>
      <c r="I11" s="45">
        <v>0</v>
      </c>
      <c r="J11" s="46">
        <f t="shared" si="1"/>
        <v>49</v>
      </c>
      <c r="K11" s="52">
        <v>65</v>
      </c>
      <c r="L11" s="45">
        <v>0</v>
      </c>
      <c r="M11" s="53">
        <f t="shared" si="2"/>
        <v>65</v>
      </c>
      <c r="N11" s="52">
        <f t="shared" si="3"/>
        <v>114</v>
      </c>
      <c r="O11" s="45">
        <f t="shared" si="3"/>
        <v>0</v>
      </c>
      <c r="P11" s="53">
        <f t="shared" si="4"/>
        <v>114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59</v>
      </c>
      <c r="E12" s="48">
        <v>0</v>
      </c>
      <c r="F12" s="48">
        <v>0</v>
      </c>
      <c r="G12" s="55">
        <f t="shared" si="0"/>
        <v>59</v>
      </c>
      <c r="H12" s="47">
        <v>56</v>
      </c>
      <c r="I12" s="48">
        <v>0</v>
      </c>
      <c r="J12" s="49">
        <f t="shared" si="1"/>
        <v>56</v>
      </c>
      <c r="K12" s="54">
        <v>55</v>
      </c>
      <c r="L12" s="48">
        <v>0</v>
      </c>
      <c r="M12" s="55">
        <f t="shared" si="2"/>
        <v>55</v>
      </c>
      <c r="N12" s="54">
        <f t="shared" si="3"/>
        <v>111</v>
      </c>
      <c r="O12" s="48">
        <f t="shared" si="3"/>
        <v>0</v>
      </c>
      <c r="P12" s="55">
        <f t="shared" si="4"/>
        <v>111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75</v>
      </c>
      <c r="E13" s="45">
        <v>0</v>
      </c>
      <c r="F13" s="45">
        <v>0</v>
      </c>
      <c r="G13" s="53">
        <f t="shared" si="0"/>
        <v>75</v>
      </c>
      <c r="H13" s="44">
        <v>87</v>
      </c>
      <c r="I13" s="45">
        <v>0</v>
      </c>
      <c r="J13" s="46">
        <f t="shared" si="1"/>
        <v>87</v>
      </c>
      <c r="K13" s="52">
        <v>90</v>
      </c>
      <c r="L13" s="45">
        <v>0</v>
      </c>
      <c r="M13" s="53">
        <f t="shared" si="2"/>
        <v>90</v>
      </c>
      <c r="N13" s="52">
        <f t="shared" si="3"/>
        <v>177</v>
      </c>
      <c r="O13" s="45">
        <f t="shared" si="3"/>
        <v>0</v>
      </c>
      <c r="P13" s="53">
        <f t="shared" si="4"/>
        <v>177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91</v>
      </c>
      <c r="E14" s="48">
        <v>6</v>
      </c>
      <c r="F14" s="48">
        <v>0</v>
      </c>
      <c r="G14" s="55">
        <f t="shared" si="0"/>
        <v>97</v>
      </c>
      <c r="H14" s="47">
        <v>116</v>
      </c>
      <c r="I14" s="48">
        <v>2</v>
      </c>
      <c r="J14" s="49">
        <f t="shared" si="1"/>
        <v>118</v>
      </c>
      <c r="K14" s="54">
        <v>128</v>
      </c>
      <c r="L14" s="48">
        <v>6</v>
      </c>
      <c r="M14" s="55">
        <f t="shared" si="2"/>
        <v>134</v>
      </c>
      <c r="N14" s="54">
        <f t="shared" si="3"/>
        <v>244</v>
      </c>
      <c r="O14" s="48">
        <f t="shared" si="3"/>
        <v>8</v>
      </c>
      <c r="P14" s="55">
        <f t="shared" si="4"/>
        <v>252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152</v>
      </c>
      <c r="E15" s="45">
        <v>1</v>
      </c>
      <c r="F15" s="45">
        <v>0</v>
      </c>
      <c r="G15" s="53">
        <f t="shared" si="0"/>
        <v>153</v>
      </c>
      <c r="H15" s="44">
        <v>188</v>
      </c>
      <c r="I15" s="45">
        <v>0</v>
      </c>
      <c r="J15" s="46">
        <f t="shared" si="1"/>
        <v>188</v>
      </c>
      <c r="K15" s="52">
        <v>188</v>
      </c>
      <c r="L15" s="45">
        <v>1</v>
      </c>
      <c r="M15" s="53">
        <f t="shared" si="2"/>
        <v>189</v>
      </c>
      <c r="N15" s="52">
        <f t="shared" si="3"/>
        <v>376</v>
      </c>
      <c r="O15" s="45">
        <f t="shared" si="3"/>
        <v>1</v>
      </c>
      <c r="P15" s="53">
        <f t="shared" si="4"/>
        <v>377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65</v>
      </c>
      <c r="E16" s="48">
        <v>1</v>
      </c>
      <c r="F16" s="48">
        <v>0</v>
      </c>
      <c r="G16" s="55">
        <f t="shared" si="0"/>
        <v>66</v>
      </c>
      <c r="H16" s="47">
        <v>73</v>
      </c>
      <c r="I16" s="48">
        <v>1</v>
      </c>
      <c r="J16" s="49">
        <f t="shared" si="1"/>
        <v>74</v>
      </c>
      <c r="K16" s="54">
        <v>70</v>
      </c>
      <c r="L16" s="48">
        <v>0</v>
      </c>
      <c r="M16" s="55">
        <f t="shared" si="2"/>
        <v>70</v>
      </c>
      <c r="N16" s="54">
        <f t="shared" si="3"/>
        <v>143</v>
      </c>
      <c r="O16" s="48">
        <f t="shared" si="3"/>
        <v>1</v>
      </c>
      <c r="P16" s="55">
        <f t="shared" si="4"/>
        <v>144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69</v>
      </c>
      <c r="I17" s="45">
        <v>0</v>
      </c>
      <c r="J17" s="46">
        <f t="shared" si="1"/>
        <v>69</v>
      </c>
      <c r="K17" s="52">
        <v>80</v>
      </c>
      <c r="L17" s="45">
        <v>0</v>
      </c>
      <c r="M17" s="53">
        <f t="shared" si="2"/>
        <v>80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f t="shared" si="0"/>
        <v>44</v>
      </c>
      <c r="H18" s="47">
        <v>42</v>
      </c>
      <c r="I18" s="48">
        <v>0</v>
      </c>
      <c r="J18" s="49">
        <f t="shared" si="1"/>
        <v>42</v>
      </c>
      <c r="K18" s="54">
        <v>53</v>
      </c>
      <c r="L18" s="48">
        <v>0</v>
      </c>
      <c r="M18" s="55">
        <f t="shared" si="2"/>
        <v>53</v>
      </c>
      <c r="N18" s="54">
        <f t="shared" si="3"/>
        <v>95</v>
      </c>
      <c r="O18" s="48">
        <f t="shared" si="3"/>
        <v>0</v>
      </c>
      <c r="P18" s="55">
        <f t="shared" si="4"/>
        <v>95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34</v>
      </c>
      <c r="E19" s="45">
        <v>0</v>
      </c>
      <c r="F19" s="45">
        <v>0</v>
      </c>
      <c r="G19" s="53">
        <f t="shared" si="0"/>
        <v>34</v>
      </c>
      <c r="H19" s="44">
        <v>34</v>
      </c>
      <c r="I19" s="45">
        <v>0</v>
      </c>
      <c r="J19" s="46">
        <f t="shared" si="1"/>
        <v>34</v>
      </c>
      <c r="K19" s="52">
        <v>49</v>
      </c>
      <c r="L19" s="45">
        <v>0</v>
      </c>
      <c r="M19" s="53">
        <f t="shared" si="2"/>
        <v>49</v>
      </c>
      <c r="N19" s="52">
        <f t="shared" si="3"/>
        <v>83</v>
      </c>
      <c r="O19" s="45">
        <f t="shared" si="3"/>
        <v>0</v>
      </c>
      <c r="P19" s="53">
        <f t="shared" si="4"/>
        <v>83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53</v>
      </c>
      <c r="E20" s="48">
        <v>0</v>
      </c>
      <c r="F20" s="48">
        <v>0</v>
      </c>
      <c r="G20" s="55">
        <f t="shared" si="0"/>
        <v>53</v>
      </c>
      <c r="H20" s="47">
        <v>71</v>
      </c>
      <c r="I20" s="48">
        <v>0</v>
      </c>
      <c r="J20" s="49">
        <f t="shared" si="1"/>
        <v>71</v>
      </c>
      <c r="K20" s="54">
        <v>59</v>
      </c>
      <c r="L20" s="48">
        <v>0</v>
      </c>
      <c r="M20" s="55">
        <f t="shared" si="2"/>
        <v>59</v>
      </c>
      <c r="N20" s="54">
        <f t="shared" si="3"/>
        <v>130</v>
      </c>
      <c r="O20" s="48">
        <f t="shared" si="3"/>
        <v>0</v>
      </c>
      <c r="P20" s="55">
        <f t="shared" si="4"/>
        <v>130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0"/>
        <v>27</v>
      </c>
      <c r="H21" s="44">
        <v>30</v>
      </c>
      <c r="I21" s="45">
        <v>0</v>
      </c>
      <c r="J21" s="46">
        <f t="shared" si="1"/>
        <v>30</v>
      </c>
      <c r="K21" s="52">
        <v>34</v>
      </c>
      <c r="L21" s="45">
        <v>1</v>
      </c>
      <c r="M21" s="53">
        <f t="shared" si="2"/>
        <v>35</v>
      </c>
      <c r="N21" s="52">
        <f t="shared" si="3"/>
        <v>64</v>
      </c>
      <c r="O21" s="45">
        <f t="shared" si="3"/>
        <v>1</v>
      </c>
      <c r="P21" s="53">
        <f t="shared" si="4"/>
        <v>65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0"/>
        <v>31</v>
      </c>
      <c r="H22" s="47">
        <v>38</v>
      </c>
      <c r="I22" s="48">
        <v>0</v>
      </c>
      <c r="J22" s="49">
        <f t="shared" si="1"/>
        <v>38</v>
      </c>
      <c r="K22" s="54">
        <v>36</v>
      </c>
      <c r="L22" s="48">
        <v>0</v>
      </c>
      <c r="M22" s="55">
        <f t="shared" si="2"/>
        <v>36</v>
      </c>
      <c r="N22" s="54">
        <f t="shared" si="3"/>
        <v>74</v>
      </c>
      <c r="O22" s="48">
        <f t="shared" si="3"/>
        <v>0</v>
      </c>
      <c r="P22" s="55">
        <f t="shared" si="4"/>
        <v>74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24</v>
      </c>
      <c r="E24" s="48">
        <v>0</v>
      </c>
      <c r="F24" s="48">
        <v>1</v>
      </c>
      <c r="G24" s="55">
        <f t="shared" si="0"/>
        <v>25</v>
      </c>
      <c r="H24" s="47">
        <v>26</v>
      </c>
      <c r="I24" s="48">
        <v>0</v>
      </c>
      <c r="J24" s="49">
        <f t="shared" si="1"/>
        <v>26</v>
      </c>
      <c r="K24" s="54">
        <v>27</v>
      </c>
      <c r="L24" s="48">
        <v>1</v>
      </c>
      <c r="M24" s="55">
        <f t="shared" si="2"/>
        <v>28</v>
      </c>
      <c r="N24" s="54">
        <f t="shared" si="3"/>
        <v>53</v>
      </c>
      <c r="O24" s="48">
        <f t="shared" si="3"/>
        <v>1</v>
      </c>
      <c r="P24" s="55">
        <f t="shared" si="4"/>
        <v>54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44</v>
      </c>
      <c r="I25" s="45">
        <v>0</v>
      </c>
      <c r="J25" s="46">
        <f t="shared" si="1"/>
        <v>44</v>
      </c>
      <c r="K25" s="52">
        <v>39</v>
      </c>
      <c r="L25" s="45">
        <v>0</v>
      </c>
      <c r="M25" s="53">
        <f t="shared" si="2"/>
        <v>39</v>
      </c>
      <c r="N25" s="52">
        <f t="shared" si="3"/>
        <v>83</v>
      </c>
      <c r="O25" s="45">
        <f t="shared" si="3"/>
        <v>0</v>
      </c>
      <c r="P25" s="53">
        <f t="shared" si="4"/>
        <v>83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47</v>
      </c>
      <c r="E26" s="48">
        <v>0</v>
      </c>
      <c r="F26" s="48">
        <v>0</v>
      </c>
      <c r="G26" s="55">
        <f t="shared" si="0"/>
        <v>47</v>
      </c>
      <c r="H26" s="47">
        <v>60</v>
      </c>
      <c r="I26" s="48">
        <v>0</v>
      </c>
      <c r="J26" s="49">
        <f t="shared" si="1"/>
        <v>60</v>
      </c>
      <c r="K26" s="54">
        <v>63</v>
      </c>
      <c r="L26" s="48">
        <v>0</v>
      </c>
      <c r="M26" s="55">
        <f t="shared" si="2"/>
        <v>63</v>
      </c>
      <c r="N26" s="54">
        <f t="shared" si="3"/>
        <v>123</v>
      </c>
      <c r="O26" s="48">
        <f t="shared" si="3"/>
        <v>0</v>
      </c>
      <c r="P26" s="55">
        <f t="shared" si="4"/>
        <v>123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39</v>
      </c>
      <c r="E27" s="45">
        <v>0</v>
      </c>
      <c r="F27" s="45">
        <v>0</v>
      </c>
      <c r="G27" s="53">
        <f t="shared" si="0"/>
        <v>39</v>
      </c>
      <c r="H27" s="44">
        <v>39</v>
      </c>
      <c r="I27" s="45">
        <v>0</v>
      </c>
      <c r="J27" s="46">
        <f t="shared" si="1"/>
        <v>39</v>
      </c>
      <c r="K27" s="52">
        <v>29</v>
      </c>
      <c r="L27" s="45">
        <v>0</v>
      </c>
      <c r="M27" s="53">
        <f t="shared" si="2"/>
        <v>29</v>
      </c>
      <c r="N27" s="52">
        <f t="shared" si="3"/>
        <v>68</v>
      </c>
      <c r="O27" s="45">
        <f t="shared" si="3"/>
        <v>0</v>
      </c>
      <c r="P27" s="53">
        <f t="shared" si="4"/>
        <v>68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69</v>
      </c>
      <c r="E28" s="48">
        <v>0</v>
      </c>
      <c r="F28" s="48">
        <v>0</v>
      </c>
      <c r="G28" s="55">
        <f t="shared" si="0"/>
        <v>69</v>
      </c>
      <c r="H28" s="47">
        <v>69</v>
      </c>
      <c r="I28" s="48">
        <v>0</v>
      </c>
      <c r="J28" s="49">
        <f t="shared" si="1"/>
        <v>69</v>
      </c>
      <c r="K28" s="54">
        <v>80</v>
      </c>
      <c r="L28" s="48">
        <v>0</v>
      </c>
      <c r="M28" s="55">
        <f t="shared" si="2"/>
        <v>80</v>
      </c>
      <c r="N28" s="54">
        <f t="shared" si="3"/>
        <v>149</v>
      </c>
      <c r="O28" s="48">
        <f t="shared" si="3"/>
        <v>0</v>
      </c>
      <c r="P28" s="55">
        <f t="shared" si="4"/>
        <v>149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73</v>
      </c>
      <c r="E29" s="45">
        <v>1</v>
      </c>
      <c r="F29" s="45">
        <v>0</v>
      </c>
      <c r="G29" s="53">
        <f t="shared" si="0"/>
        <v>74</v>
      </c>
      <c r="H29" s="44">
        <v>81</v>
      </c>
      <c r="I29" s="45">
        <v>0</v>
      </c>
      <c r="J29" s="46">
        <f t="shared" si="1"/>
        <v>81</v>
      </c>
      <c r="K29" s="52">
        <v>84</v>
      </c>
      <c r="L29" s="45">
        <v>1</v>
      </c>
      <c r="M29" s="53">
        <f t="shared" si="2"/>
        <v>85</v>
      </c>
      <c r="N29" s="52">
        <f t="shared" si="3"/>
        <v>165</v>
      </c>
      <c r="O29" s="45">
        <f t="shared" si="3"/>
        <v>1</v>
      </c>
      <c r="P29" s="53">
        <f t="shared" si="4"/>
        <v>166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43</v>
      </c>
      <c r="E30" s="48">
        <v>0</v>
      </c>
      <c r="F30" s="48">
        <v>0</v>
      </c>
      <c r="G30" s="55">
        <f t="shared" si="0"/>
        <v>43</v>
      </c>
      <c r="H30" s="47">
        <v>56</v>
      </c>
      <c r="I30" s="48">
        <v>0</v>
      </c>
      <c r="J30" s="49">
        <f t="shared" si="1"/>
        <v>56</v>
      </c>
      <c r="K30" s="54">
        <v>52</v>
      </c>
      <c r="L30" s="48">
        <v>0</v>
      </c>
      <c r="M30" s="55">
        <f t="shared" si="2"/>
        <v>52</v>
      </c>
      <c r="N30" s="54">
        <f t="shared" si="3"/>
        <v>108</v>
      </c>
      <c r="O30" s="48">
        <f t="shared" si="3"/>
        <v>0</v>
      </c>
      <c r="P30" s="55">
        <f t="shared" si="4"/>
        <v>108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115</v>
      </c>
      <c r="E31" s="45">
        <v>1</v>
      </c>
      <c r="F31" s="45">
        <v>0</v>
      </c>
      <c r="G31" s="53">
        <f t="shared" si="0"/>
        <v>116</v>
      </c>
      <c r="H31" s="44">
        <v>135</v>
      </c>
      <c r="I31" s="45">
        <v>1</v>
      </c>
      <c r="J31" s="46">
        <f t="shared" si="1"/>
        <v>136</v>
      </c>
      <c r="K31" s="52">
        <v>131</v>
      </c>
      <c r="L31" s="45">
        <v>1</v>
      </c>
      <c r="M31" s="53">
        <f t="shared" si="2"/>
        <v>132</v>
      </c>
      <c r="N31" s="52">
        <f t="shared" si="3"/>
        <v>266</v>
      </c>
      <c r="O31" s="45">
        <f t="shared" si="3"/>
        <v>2</v>
      </c>
      <c r="P31" s="53">
        <f t="shared" si="4"/>
        <v>268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53</v>
      </c>
      <c r="E32" s="48">
        <v>0</v>
      </c>
      <c r="F32" s="48">
        <v>1</v>
      </c>
      <c r="G32" s="55">
        <f t="shared" si="0"/>
        <v>54</v>
      </c>
      <c r="H32" s="47">
        <v>50</v>
      </c>
      <c r="I32" s="48">
        <v>0</v>
      </c>
      <c r="J32" s="49">
        <f t="shared" si="1"/>
        <v>50</v>
      </c>
      <c r="K32" s="54">
        <v>57</v>
      </c>
      <c r="L32" s="48">
        <v>1</v>
      </c>
      <c r="M32" s="55">
        <f t="shared" si="2"/>
        <v>58</v>
      </c>
      <c r="N32" s="54">
        <f t="shared" si="3"/>
        <v>107</v>
      </c>
      <c r="O32" s="48">
        <f t="shared" si="3"/>
        <v>1</v>
      </c>
      <c r="P32" s="55">
        <f t="shared" si="4"/>
        <v>108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42</v>
      </c>
      <c r="E33" s="45">
        <v>0</v>
      </c>
      <c r="F33" s="45">
        <v>0</v>
      </c>
      <c r="G33" s="53">
        <f t="shared" si="0"/>
        <v>42</v>
      </c>
      <c r="H33" s="44">
        <v>44</v>
      </c>
      <c r="I33" s="45">
        <v>0</v>
      </c>
      <c r="J33" s="46">
        <f t="shared" si="1"/>
        <v>44</v>
      </c>
      <c r="K33" s="52">
        <v>54</v>
      </c>
      <c r="L33" s="45">
        <v>0</v>
      </c>
      <c r="M33" s="53">
        <f t="shared" si="2"/>
        <v>54</v>
      </c>
      <c r="N33" s="52">
        <f t="shared" si="3"/>
        <v>98</v>
      </c>
      <c r="O33" s="45">
        <f t="shared" si="3"/>
        <v>0</v>
      </c>
      <c r="P33" s="53">
        <f t="shared" si="4"/>
        <v>98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72</v>
      </c>
      <c r="E34" s="48">
        <v>0</v>
      </c>
      <c r="F34" s="48">
        <v>0</v>
      </c>
      <c r="G34" s="55">
        <f t="shared" si="0"/>
        <v>72</v>
      </c>
      <c r="H34" s="47">
        <v>77</v>
      </c>
      <c r="I34" s="48">
        <v>0</v>
      </c>
      <c r="J34" s="49">
        <f t="shared" si="1"/>
        <v>77</v>
      </c>
      <c r="K34" s="54">
        <v>93</v>
      </c>
      <c r="L34" s="48">
        <v>0</v>
      </c>
      <c r="M34" s="55">
        <f t="shared" si="2"/>
        <v>93</v>
      </c>
      <c r="N34" s="54">
        <f t="shared" si="3"/>
        <v>170</v>
      </c>
      <c r="O34" s="48">
        <f t="shared" si="3"/>
        <v>0</v>
      </c>
      <c r="P34" s="55">
        <f t="shared" si="4"/>
        <v>170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134</v>
      </c>
      <c r="E35" s="45">
        <v>0</v>
      </c>
      <c r="F35" s="45">
        <v>2</v>
      </c>
      <c r="G35" s="53">
        <f t="shared" si="0"/>
        <v>136</v>
      </c>
      <c r="H35" s="44">
        <v>156</v>
      </c>
      <c r="I35" s="45">
        <v>0</v>
      </c>
      <c r="J35" s="46">
        <f t="shared" si="1"/>
        <v>156</v>
      </c>
      <c r="K35" s="52">
        <v>158</v>
      </c>
      <c r="L35" s="45">
        <v>2</v>
      </c>
      <c r="M35" s="53">
        <f t="shared" si="2"/>
        <v>160</v>
      </c>
      <c r="N35" s="52">
        <f t="shared" si="3"/>
        <v>314</v>
      </c>
      <c r="O35" s="45">
        <f t="shared" si="3"/>
        <v>2</v>
      </c>
      <c r="P35" s="53">
        <f t="shared" si="4"/>
        <v>316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113</v>
      </c>
      <c r="E36" s="48">
        <v>0</v>
      </c>
      <c r="F36" s="48">
        <v>1</v>
      </c>
      <c r="G36" s="55">
        <f t="shared" si="0"/>
        <v>114</v>
      </c>
      <c r="H36" s="47">
        <v>148</v>
      </c>
      <c r="I36" s="48">
        <v>0</v>
      </c>
      <c r="J36" s="49">
        <f t="shared" si="1"/>
        <v>148</v>
      </c>
      <c r="K36" s="54">
        <v>129</v>
      </c>
      <c r="L36" s="48">
        <v>1</v>
      </c>
      <c r="M36" s="55">
        <f t="shared" si="2"/>
        <v>130</v>
      </c>
      <c r="N36" s="54">
        <f t="shared" si="3"/>
        <v>277</v>
      </c>
      <c r="O36" s="48">
        <f t="shared" si="3"/>
        <v>1</v>
      </c>
      <c r="P36" s="55">
        <f t="shared" si="4"/>
        <v>278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124</v>
      </c>
      <c r="E37" s="45">
        <v>16</v>
      </c>
      <c r="F37" s="45">
        <v>0</v>
      </c>
      <c r="G37" s="53">
        <f t="shared" si="0"/>
        <v>140</v>
      </c>
      <c r="H37" s="44">
        <v>153</v>
      </c>
      <c r="I37" s="45">
        <v>0</v>
      </c>
      <c r="J37" s="46">
        <f t="shared" si="1"/>
        <v>153</v>
      </c>
      <c r="K37" s="52">
        <v>139</v>
      </c>
      <c r="L37" s="45">
        <v>16</v>
      </c>
      <c r="M37" s="53">
        <f t="shared" si="2"/>
        <v>155</v>
      </c>
      <c r="N37" s="52">
        <f t="shared" si="3"/>
        <v>292</v>
      </c>
      <c r="O37" s="45">
        <f t="shared" si="3"/>
        <v>16</v>
      </c>
      <c r="P37" s="53">
        <f t="shared" si="4"/>
        <v>308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68</v>
      </c>
      <c r="E38" s="48">
        <v>0</v>
      </c>
      <c r="F38" s="48">
        <v>0</v>
      </c>
      <c r="G38" s="55">
        <f t="shared" si="0"/>
        <v>68</v>
      </c>
      <c r="H38" s="47">
        <v>77</v>
      </c>
      <c r="I38" s="48">
        <v>0</v>
      </c>
      <c r="J38" s="49">
        <f t="shared" si="1"/>
        <v>77</v>
      </c>
      <c r="K38" s="54">
        <v>72</v>
      </c>
      <c r="L38" s="48">
        <v>0</v>
      </c>
      <c r="M38" s="55">
        <f t="shared" si="2"/>
        <v>72</v>
      </c>
      <c r="N38" s="54">
        <f t="shared" si="3"/>
        <v>149</v>
      </c>
      <c r="O38" s="48">
        <f t="shared" si="3"/>
        <v>0</v>
      </c>
      <c r="P38" s="55">
        <f t="shared" si="4"/>
        <v>149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72</v>
      </c>
      <c r="E39" s="45">
        <v>0</v>
      </c>
      <c r="F39" s="45">
        <v>1</v>
      </c>
      <c r="G39" s="53">
        <f t="shared" si="0"/>
        <v>73</v>
      </c>
      <c r="H39" s="44">
        <v>71</v>
      </c>
      <c r="I39" s="45">
        <v>0</v>
      </c>
      <c r="J39" s="46">
        <f t="shared" si="1"/>
        <v>71</v>
      </c>
      <c r="K39" s="52">
        <v>77</v>
      </c>
      <c r="L39" s="45">
        <v>1</v>
      </c>
      <c r="M39" s="53">
        <f t="shared" si="2"/>
        <v>78</v>
      </c>
      <c r="N39" s="52">
        <f t="shared" si="3"/>
        <v>148</v>
      </c>
      <c r="O39" s="45">
        <f t="shared" si="3"/>
        <v>1</v>
      </c>
      <c r="P39" s="53">
        <f t="shared" si="4"/>
        <v>149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24</v>
      </c>
      <c r="E40" s="48">
        <v>0</v>
      </c>
      <c r="F40" s="48">
        <v>0</v>
      </c>
      <c r="G40" s="55">
        <f t="shared" si="0"/>
        <v>24</v>
      </c>
      <c r="H40" s="47">
        <v>28</v>
      </c>
      <c r="I40" s="48">
        <v>0</v>
      </c>
      <c r="J40" s="49">
        <f t="shared" si="1"/>
        <v>28</v>
      </c>
      <c r="K40" s="54">
        <v>29</v>
      </c>
      <c r="L40" s="48">
        <v>0</v>
      </c>
      <c r="M40" s="55">
        <f t="shared" si="2"/>
        <v>29</v>
      </c>
      <c r="N40" s="54">
        <f t="shared" si="3"/>
        <v>57</v>
      </c>
      <c r="O40" s="48">
        <f t="shared" si="3"/>
        <v>0</v>
      </c>
      <c r="P40" s="55">
        <f t="shared" si="4"/>
        <v>57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56</v>
      </c>
      <c r="E41" s="45">
        <v>0</v>
      </c>
      <c r="F41" s="45">
        <v>0</v>
      </c>
      <c r="G41" s="53">
        <f t="shared" si="0"/>
        <v>56</v>
      </c>
      <c r="H41" s="44">
        <v>54</v>
      </c>
      <c r="I41" s="45">
        <v>0</v>
      </c>
      <c r="J41" s="46">
        <f t="shared" si="1"/>
        <v>54</v>
      </c>
      <c r="K41" s="52">
        <v>81</v>
      </c>
      <c r="L41" s="45">
        <v>0</v>
      </c>
      <c r="M41" s="53">
        <f t="shared" si="2"/>
        <v>81</v>
      </c>
      <c r="N41" s="52">
        <f t="shared" si="3"/>
        <v>135</v>
      </c>
      <c r="O41" s="45">
        <f t="shared" si="3"/>
        <v>0</v>
      </c>
      <c r="P41" s="53">
        <f t="shared" si="4"/>
        <v>135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59</v>
      </c>
      <c r="E42" s="48">
        <v>0</v>
      </c>
      <c r="F42" s="48">
        <v>2</v>
      </c>
      <c r="G42" s="55">
        <f t="shared" si="0"/>
        <v>61</v>
      </c>
      <c r="H42" s="47">
        <v>83</v>
      </c>
      <c r="I42" s="48">
        <v>0</v>
      </c>
      <c r="J42" s="49">
        <f t="shared" si="1"/>
        <v>83</v>
      </c>
      <c r="K42" s="54">
        <v>89</v>
      </c>
      <c r="L42" s="48">
        <v>2</v>
      </c>
      <c r="M42" s="55">
        <f t="shared" si="2"/>
        <v>91</v>
      </c>
      <c r="N42" s="54">
        <f t="shared" si="3"/>
        <v>172</v>
      </c>
      <c r="O42" s="48">
        <f t="shared" si="3"/>
        <v>2</v>
      </c>
      <c r="P42" s="55">
        <f t="shared" si="4"/>
        <v>174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40</v>
      </c>
      <c r="E43" s="45">
        <v>0</v>
      </c>
      <c r="F43" s="45">
        <v>0</v>
      </c>
      <c r="G43" s="53">
        <f t="shared" si="0"/>
        <v>40</v>
      </c>
      <c r="H43" s="44">
        <v>41</v>
      </c>
      <c r="I43" s="45">
        <v>0</v>
      </c>
      <c r="J43" s="46">
        <f t="shared" si="1"/>
        <v>41</v>
      </c>
      <c r="K43" s="52">
        <v>42</v>
      </c>
      <c r="L43" s="45">
        <v>0</v>
      </c>
      <c r="M43" s="53">
        <f t="shared" si="2"/>
        <v>42</v>
      </c>
      <c r="N43" s="52">
        <f t="shared" si="3"/>
        <v>83</v>
      </c>
      <c r="O43" s="45">
        <f t="shared" si="3"/>
        <v>0</v>
      </c>
      <c r="P43" s="53">
        <f t="shared" si="4"/>
        <v>83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1</v>
      </c>
      <c r="G44" s="55">
        <f t="shared" si="0"/>
        <v>22</v>
      </c>
      <c r="H44" s="47">
        <v>29</v>
      </c>
      <c r="I44" s="48">
        <v>1</v>
      </c>
      <c r="J44" s="49">
        <f t="shared" si="1"/>
        <v>30</v>
      </c>
      <c r="K44" s="54">
        <v>32</v>
      </c>
      <c r="L44" s="48">
        <v>0</v>
      </c>
      <c r="M44" s="55">
        <f t="shared" si="2"/>
        <v>32</v>
      </c>
      <c r="N44" s="54">
        <f t="shared" si="3"/>
        <v>61</v>
      </c>
      <c r="O44" s="48">
        <f t="shared" si="3"/>
        <v>1</v>
      </c>
      <c r="P44" s="55">
        <f t="shared" si="4"/>
        <v>62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82</v>
      </c>
      <c r="E45" s="45">
        <v>0</v>
      </c>
      <c r="F45" s="45">
        <v>3</v>
      </c>
      <c r="G45" s="53">
        <f t="shared" si="0"/>
        <v>85</v>
      </c>
      <c r="H45" s="44">
        <v>100</v>
      </c>
      <c r="I45" s="45">
        <v>0</v>
      </c>
      <c r="J45" s="46">
        <f t="shared" si="1"/>
        <v>100</v>
      </c>
      <c r="K45" s="52">
        <v>89</v>
      </c>
      <c r="L45" s="45">
        <v>3</v>
      </c>
      <c r="M45" s="53">
        <f t="shared" si="2"/>
        <v>92</v>
      </c>
      <c r="N45" s="52">
        <f t="shared" si="3"/>
        <v>189</v>
      </c>
      <c r="O45" s="45">
        <f t="shared" si="3"/>
        <v>3</v>
      </c>
      <c r="P45" s="53">
        <f t="shared" si="4"/>
        <v>192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77</v>
      </c>
      <c r="E46" s="48">
        <v>0</v>
      </c>
      <c r="F46" s="48">
        <v>1</v>
      </c>
      <c r="G46" s="55">
        <f t="shared" si="0"/>
        <v>78</v>
      </c>
      <c r="H46" s="47">
        <v>92</v>
      </c>
      <c r="I46" s="48">
        <v>0</v>
      </c>
      <c r="J46" s="49">
        <f t="shared" si="1"/>
        <v>92</v>
      </c>
      <c r="K46" s="54">
        <v>88</v>
      </c>
      <c r="L46" s="48">
        <v>1</v>
      </c>
      <c r="M46" s="55">
        <f t="shared" si="2"/>
        <v>89</v>
      </c>
      <c r="N46" s="54">
        <f t="shared" si="3"/>
        <v>180</v>
      </c>
      <c r="O46" s="48">
        <f t="shared" si="3"/>
        <v>1</v>
      </c>
      <c r="P46" s="55">
        <f t="shared" si="4"/>
        <v>181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44</v>
      </c>
      <c r="E47" s="45">
        <v>0</v>
      </c>
      <c r="F47" s="45">
        <v>0</v>
      </c>
      <c r="G47" s="53">
        <f t="shared" si="0"/>
        <v>44</v>
      </c>
      <c r="H47" s="44">
        <v>34</v>
      </c>
      <c r="I47" s="45">
        <v>0</v>
      </c>
      <c r="J47" s="46">
        <f t="shared" si="1"/>
        <v>34</v>
      </c>
      <c r="K47" s="52">
        <v>42</v>
      </c>
      <c r="L47" s="45">
        <v>0</v>
      </c>
      <c r="M47" s="53">
        <f t="shared" si="2"/>
        <v>42</v>
      </c>
      <c r="N47" s="52">
        <f t="shared" si="3"/>
        <v>76</v>
      </c>
      <c r="O47" s="45">
        <f t="shared" si="3"/>
        <v>0</v>
      </c>
      <c r="P47" s="53">
        <f t="shared" si="4"/>
        <v>76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3248</v>
      </c>
      <c r="E48" s="48">
        <f t="shared" ref="E48:P48" si="5">SUM(E5:E47)</f>
        <v>58</v>
      </c>
      <c r="F48" s="48">
        <f t="shared" si="5"/>
        <v>17</v>
      </c>
      <c r="G48" s="55">
        <f t="shared" si="5"/>
        <v>3323</v>
      </c>
      <c r="H48" s="47">
        <f t="shared" si="5"/>
        <v>3757</v>
      </c>
      <c r="I48" s="48">
        <f t="shared" si="5"/>
        <v>9</v>
      </c>
      <c r="J48" s="49">
        <f t="shared" si="5"/>
        <v>3766</v>
      </c>
      <c r="K48" s="54">
        <f t="shared" si="5"/>
        <v>3809</v>
      </c>
      <c r="L48" s="48">
        <f t="shared" si="5"/>
        <v>72</v>
      </c>
      <c r="M48" s="55">
        <f t="shared" si="5"/>
        <v>3881</v>
      </c>
      <c r="N48" s="54">
        <f t="shared" si="5"/>
        <v>7566</v>
      </c>
      <c r="O48" s="48">
        <f t="shared" si="5"/>
        <v>81</v>
      </c>
      <c r="P48" s="55">
        <f t="shared" si="5"/>
        <v>7647</v>
      </c>
    </row>
    <row r="49" spans="1:16" ht="16.5" customHeight="1" x14ac:dyDescent="0.25">
      <c r="A49" s="413" t="s">
        <v>49</v>
      </c>
      <c r="B49" s="414"/>
      <c r="C49" s="414"/>
      <c r="D49" s="56">
        <v>-11</v>
      </c>
      <c r="E49" s="57">
        <v>0</v>
      </c>
      <c r="F49" s="57">
        <v>0</v>
      </c>
      <c r="G49" s="58">
        <v>-11</v>
      </c>
      <c r="H49" s="59">
        <v>-16</v>
      </c>
      <c r="I49" s="57">
        <v>0</v>
      </c>
      <c r="J49" s="60">
        <v>-16</v>
      </c>
      <c r="K49" s="56">
        <v>-12</v>
      </c>
      <c r="L49" s="57">
        <v>0</v>
      </c>
      <c r="M49" s="58">
        <v>-12</v>
      </c>
      <c r="N49" s="56">
        <v>-28</v>
      </c>
      <c r="O49" s="57">
        <v>0</v>
      </c>
      <c r="P49" s="58">
        <v>-28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150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97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>SUM(D5:F5)</f>
        <v>68</v>
      </c>
      <c r="H5" s="44">
        <v>94</v>
      </c>
      <c r="I5" s="45">
        <v>0</v>
      </c>
      <c r="J5" s="46">
        <f>SUM(H5:I5)</f>
        <v>94</v>
      </c>
      <c r="K5" s="52">
        <v>85</v>
      </c>
      <c r="L5" s="45">
        <v>0</v>
      </c>
      <c r="M5" s="53">
        <f>SUM(K5:L5)</f>
        <v>85</v>
      </c>
      <c r="N5" s="52">
        <f>H5+K5</f>
        <v>179</v>
      </c>
      <c r="O5" s="45">
        <f>I5+L5</f>
        <v>0</v>
      </c>
      <c r="P5" s="53">
        <f>SUM(N5:O5)</f>
        <v>179</v>
      </c>
    </row>
    <row r="6" spans="1:16" ht="16.5" customHeight="1" x14ac:dyDescent="0.25">
      <c r="A6" s="39">
        <v>2</v>
      </c>
      <c r="B6" s="40" t="s">
        <v>9</v>
      </c>
      <c r="C6" s="40"/>
      <c r="D6" s="54">
        <v>190</v>
      </c>
      <c r="E6" s="48">
        <v>40</v>
      </c>
      <c r="F6" s="48">
        <v>0</v>
      </c>
      <c r="G6" s="55">
        <f t="shared" ref="G6:G47" si="0">SUM(D6:F6)</f>
        <v>230</v>
      </c>
      <c r="H6" s="47">
        <v>235</v>
      </c>
      <c r="I6" s="48">
        <v>2</v>
      </c>
      <c r="J6" s="49">
        <f t="shared" ref="J6:J47" si="1">SUM(H6:I6)</f>
        <v>237</v>
      </c>
      <c r="K6" s="54">
        <v>242</v>
      </c>
      <c r="L6" s="48">
        <v>38</v>
      </c>
      <c r="M6" s="55">
        <f t="shared" ref="M6:M47" si="2">SUM(K6:L6)</f>
        <v>280</v>
      </c>
      <c r="N6" s="54">
        <f t="shared" ref="N6:O47" si="3">H6+K6</f>
        <v>477</v>
      </c>
      <c r="O6" s="48">
        <f t="shared" si="3"/>
        <v>40</v>
      </c>
      <c r="P6" s="55">
        <f t="shared" ref="P6:P47" si="4">SUM(N6:O6)</f>
        <v>517</v>
      </c>
    </row>
    <row r="7" spans="1:16" ht="16.5" customHeight="1" x14ac:dyDescent="0.25">
      <c r="A7" s="37">
        <v>3</v>
      </c>
      <c r="B7" s="38" t="s">
        <v>8</v>
      </c>
      <c r="C7" s="38"/>
      <c r="D7" s="52">
        <v>336</v>
      </c>
      <c r="E7" s="45">
        <v>1</v>
      </c>
      <c r="F7" s="45">
        <v>1</v>
      </c>
      <c r="G7" s="53">
        <f t="shared" si="0"/>
        <v>338</v>
      </c>
      <c r="H7" s="44">
        <v>345</v>
      </c>
      <c r="I7" s="45">
        <v>1</v>
      </c>
      <c r="J7" s="46">
        <f t="shared" si="1"/>
        <v>346</v>
      </c>
      <c r="K7" s="52">
        <v>286</v>
      </c>
      <c r="L7" s="45">
        <v>2</v>
      </c>
      <c r="M7" s="53">
        <f t="shared" si="2"/>
        <v>288</v>
      </c>
      <c r="N7" s="52">
        <f t="shared" si="3"/>
        <v>631</v>
      </c>
      <c r="O7" s="45">
        <f t="shared" si="3"/>
        <v>3</v>
      </c>
      <c r="P7" s="53">
        <f t="shared" si="4"/>
        <v>634</v>
      </c>
    </row>
    <row r="8" spans="1:16" ht="16.5" customHeight="1" x14ac:dyDescent="0.25">
      <c r="A8" s="39">
        <v>4</v>
      </c>
      <c r="B8" s="40" t="s">
        <v>7</v>
      </c>
      <c r="C8" s="40"/>
      <c r="D8" s="54">
        <v>61</v>
      </c>
      <c r="E8" s="48">
        <v>1</v>
      </c>
      <c r="F8" s="48">
        <v>1</v>
      </c>
      <c r="G8" s="55">
        <f t="shared" si="0"/>
        <v>63</v>
      </c>
      <c r="H8" s="47">
        <v>67</v>
      </c>
      <c r="I8" s="48">
        <v>1</v>
      </c>
      <c r="J8" s="49">
        <f t="shared" si="1"/>
        <v>68</v>
      </c>
      <c r="K8" s="54">
        <v>73</v>
      </c>
      <c r="L8" s="48">
        <v>3</v>
      </c>
      <c r="M8" s="55">
        <f t="shared" si="2"/>
        <v>76</v>
      </c>
      <c r="N8" s="54">
        <f t="shared" si="3"/>
        <v>140</v>
      </c>
      <c r="O8" s="48">
        <f t="shared" si="3"/>
        <v>4</v>
      </c>
      <c r="P8" s="55">
        <f t="shared" si="4"/>
        <v>144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0"/>
        <v>48</v>
      </c>
      <c r="H9" s="44">
        <v>61</v>
      </c>
      <c r="I9" s="45">
        <v>0</v>
      </c>
      <c r="J9" s="46">
        <f t="shared" si="1"/>
        <v>61</v>
      </c>
      <c r="K9" s="52">
        <v>63</v>
      </c>
      <c r="L9" s="45">
        <v>0</v>
      </c>
      <c r="M9" s="53">
        <f t="shared" si="2"/>
        <v>63</v>
      </c>
      <c r="N9" s="52">
        <f t="shared" si="3"/>
        <v>124</v>
      </c>
      <c r="O9" s="45">
        <f t="shared" si="3"/>
        <v>0</v>
      </c>
      <c r="P9" s="53">
        <f t="shared" si="4"/>
        <v>124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263</v>
      </c>
      <c r="E10" s="48">
        <v>0</v>
      </c>
      <c r="F10" s="48">
        <v>1</v>
      </c>
      <c r="G10" s="55">
        <f t="shared" si="0"/>
        <v>264</v>
      </c>
      <c r="H10" s="47">
        <v>347</v>
      </c>
      <c r="I10" s="48">
        <v>0</v>
      </c>
      <c r="J10" s="49">
        <f t="shared" si="1"/>
        <v>347</v>
      </c>
      <c r="K10" s="54">
        <v>366</v>
      </c>
      <c r="L10" s="48">
        <v>1</v>
      </c>
      <c r="M10" s="55">
        <f t="shared" si="2"/>
        <v>367</v>
      </c>
      <c r="N10" s="54">
        <f t="shared" si="3"/>
        <v>713</v>
      </c>
      <c r="O10" s="48">
        <f t="shared" si="3"/>
        <v>1</v>
      </c>
      <c r="P10" s="55">
        <f t="shared" si="4"/>
        <v>714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55</v>
      </c>
      <c r="E11" s="45">
        <v>0</v>
      </c>
      <c r="F11" s="45">
        <v>0</v>
      </c>
      <c r="G11" s="53">
        <f t="shared" si="0"/>
        <v>55</v>
      </c>
      <c r="H11" s="44">
        <v>49</v>
      </c>
      <c r="I11" s="45">
        <v>0</v>
      </c>
      <c r="J11" s="46">
        <f t="shared" si="1"/>
        <v>49</v>
      </c>
      <c r="K11" s="52">
        <v>65</v>
      </c>
      <c r="L11" s="45">
        <v>0</v>
      </c>
      <c r="M11" s="53">
        <f t="shared" si="2"/>
        <v>65</v>
      </c>
      <c r="N11" s="52">
        <f t="shared" si="3"/>
        <v>114</v>
      </c>
      <c r="O11" s="45">
        <f t="shared" si="3"/>
        <v>0</v>
      </c>
      <c r="P11" s="53">
        <f t="shared" si="4"/>
        <v>114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60</v>
      </c>
      <c r="E12" s="48">
        <v>0</v>
      </c>
      <c r="F12" s="48">
        <v>0</v>
      </c>
      <c r="G12" s="55">
        <f t="shared" si="0"/>
        <v>60</v>
      </c>
      <c r="H12" s="47">
        <v>59</v>
      </c>
      <c r="I12" s="48">
        <v>0</v>
      </c>
      <c r="J12" s="49">
        <f t="shared" si="1"/>
        <v>59</v>
      </c>
      <c r="K12" s="54">
        <v>57</v>
      </c>
      <c r="L12" s="48">
        <v>0</v>
      </c>
      <c r="M12" s="55">
        <f t="shared" si="2"/>
        <v>57</v>
      </c>
      <c r="N12" s="54">
        <f t="shared" si="3"/>
        <v>116</v>
      </c>
      <c r="O12" s="48">
        <f t="shared" si="3"/>
        <v>0</v>
      </c>
      <c r="P12" s="55">
        <f t="shared" si="4"/>
        <v>116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77</v>
      </c>
      <c r="E13" s="45">
        <v>0</v>
      </c>
      <c r="F13" s="45">
        <v>0</v>
      </c>
      <c r="G13" s="53">
        <f t="shared" si="0"/>
        <v>77</v>
      </c>
      <c r="H13" s="44">
        <v>89</v>
      </c>
      <c r="I13" s="45">
        <v>0</v>
      </c>
      <c r="J13" s="46">
        <f t="shared" si="1"/>
        <v>89</v>
      </c>
      <c r="K13" s="52">
        <v>92</v>
      </c>
      <c r="L13" s="45">
        <v>0</v>
      </c>
      <c r="M13" s="53">
        <f t="shared" si="2"/>
        <v>92</v>
      </c>
      <c r="N13" s="52">
        <f t="shared" si="3"/>
        <v>181</v>
      </c>
      <c r="O13" s="45">
        <f t="shared" si="3"/>
        <v>0</v>
      </c>
      <c r="P13" s="53">
        <f t="shared" si="4"/>
        <v>181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92</v>
      </c>
      <c r="E14" s="48">
        <v>6</v>
      </c>
      <c r="F14" s="48">
        <v>0</v>
      </c>
      <c r="G14" s="55">
        <f t="shared" si="0"/>
        <v>98</v>
      </c>
      <c r="H14" s="47">
        <v>116</v>
      </c>
      <c r="I14" s="48">
        <v>2</v>
      </c>
      <c r="J14" s="49">
        <f t="shared" si="1"/>
        <v>118</v>
      </c>
      <c r="K14" s="54">
        <v>129</v>
      </c>
      <c r="L14" s="48">
        <v>6</v>
      </c>
      <c r="M14" s="55">
        <f t="shared" si="2"/>
        <v>135</v>
      </c>
      <c r="N14" s="54">
        <f t="shared" si="3"/>
        <v>245</v>
      </c>
      <c r="O14" s="48">
        <f t="shared" si="3"/>
        <v>8</v>
      </c>
      <c r="P14" s="55">
        <f t="shared" si="4"/>
        <v>253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151</v>
      </c>
      <c r="E15" s="45">
        <v>1</v>
      </c>
      <c r="F15" s="45">
        <v>0</v>
      </c>
      <c r="G15" s="53">
        <f t="shared" si="0"/>
        <v>152</v>
      </c>
      <c r="H15" s="44">
        <v>186</v>
      </c>
      <c r="I15" s="45">
        <v>0</v>
      </c>
      <c r="J15" s="46">
        <f t="shared" si="1"/>
        <v>186</v>
      </c>
      <c r="K15" s="52">
        <v>186</v>
      </c>
      <c r="L15" s="45">
        <v>1</v>
      </c>
      <c r="M15" s="53">
        <f t="shared" si="2"/>
        <v>187</v>
      </c>
      <c r="N15" s="52">
        <f t="shared" si="3"/>
        <v>372</v>
      </c>
      <c r="O15" s="45">
        <f t="shared" si="3"/>
        <v>1</v>
      </c>
      <c r="P15" s="53">
        <f t="shared" si="4"/>
        <v>373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66</v>
      </c>
      <c r="E16" s="48">
        <v>1</v>
      </c>
      <c r="F16" s="48">
        <v>0</v>
      </c>
      <c r="G16" s="55">
        <f t="shared" si="0"/>
        <v>67</v>
      </c>
      <c r="H16" s="47">
        <v>74</v>
      </c>
      <c r="I16" s="48">
        <v>1</v>
      </c>
      <c r="J16" s="49">
        <f t="shared" si="1"/>
        <v>75</v>
      </c>
      <c r="K16" s="54">
        <v>70</v>
      </c>
      <c r="L16" s="48">
        <v>0</v>
      </c>
      <c r="M16" s="55">
        <f t="shared" si="2"/>
        <v>70</v>
      </c>
      <c r="N16" s="54">
        <f t="shared" si="3"/>
        <v>144</v>
      </c>
      <c r="O16" s="48">
        <f t="shared" si="3"/>
        <v>1</v>
      </c>
      <c r="P16" s="55">
        <f t="shared" si="4"/>
        <v>145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70</v>
      </c>
      <c r="I17" s="45">
        <v>0</v>
      </c>
      <c r="J17" s="46">
        <f t="shared" si="1"/>
        <v>70</v>
      </c>
      <c r="K17" s="52">
        <v>80</v>
      </c>
      <c r="L17" s="45">
        <v>0</v>
      </c>
      <c r="M17" s="53">
        <f t="shared" si="2"/>
        <v>80</v>
      </c>
      <c r="N17" s="52">
        <f t="shared" si="3"/>
        <v>150</v>
      </c>
      <c r="O17" s="45">
        <f t="shared" si="3"/>
        <v>0</v>
      </c>
      <c r="P17" s="53">
        <f t="shared" si="4"/>
        <v>150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45</v>
      </c>
      <c r="E18" s="48">
        <v>0</v>
      </c>
      <c r="F18" s="48">
        <v>0</v>
      </c>
      <c r="G18" s="55">
        <f t="shared" si="0"/>
        <v>45</v>
      </c>
      <c r="H18" s="47">
        <v>43</v>
      </c>
      <c r="I18" s="48">
        <v>0</v>
      </c>
      <c r="J18" s="49">
        <f t="shared" si="1"/>
        <v>43</v>
      </c>
      <c r="K18" s="54">
        <v>53</v>
      </c>
      <c r="L18" s="48">
        <v>0</v>
      </c>
      <c r="M18" s="55">
        <f t="shared" si="2"/>
        <v>53</v>
      </c>
      <c r="N18" s="54">
        <f t="shared" si="3"/>
        <v>96</v>
      </c>
      <c r="O18" s="48">
        <f t="shared" si="3"/>
        <v>0</v>
      </c>
      <c r="P18" s="55">
        <f t="shared" si="4"/>
        <v>96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34</v>
      </c>
      <c r="E19" s="45">
        <v>0</v>
      </c>
      <c r="F19" s="45">
        <v>0</v>
      </c>
      <c r="G19" s="53">
        <f t="shared" si="0"/>
        <v>34</v>
      </c>
      <c r="H19" s="44">
        <v>34</v>
      </c>
      <c r="I19" s="45">
        <v>0</v>
      </c>
      <c r="J19" s="46">
        <f t="shared" si="1"/>
        <v>34</v>
      </c>
      <c r="K19" s="52">
        <v>49</v>
      </c>
      <c r="L19" s="45">
        <v>0</v>
      </c>
      <c r="M19" s="53">
        <f t="shared" si="2"/>
        <v>49</v>
      </c>
      <c r="N19" s="52">
        <f t="shared" si="3"/>
        <v>83</v>
      </c>
      <c r="O19" s="45">
        <f t="shared" si="3"/>
        <v>0</v>
      </c>
      <c r="P19" s="53">
        <f t="shared" si="4"/>
        <v>83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54</v>
      </c>
      <c r="E20" s="48">
        <v>0</v>
      </c>
      <c r="F20" s="48">
        <v>0</v>
      </c>
      <c r="G20" s="55">
        <f t="shared" si="0"/>
        <v>54</v>
      </c>
      <c r="H20" s="47">
        <v>72</v>
      </c>
      <c r="I20" s="48">
        <v>0</v>
      </c>
      <c r="J20" s="49">
        <f t="shared" si="1"/>
        <v>72</v>
      </c>
      <c r="K20" s="54">
        <v>59</v>
      </c>
      <c r="L20" s="48">
        <v>0</v>
      </c>
      <c r="M20" s="55">
        <f t="shared" si="2"/>
        <v>59</v>
      </c>
      <c r="N20" s="54">
        <f t="shared" si="3"/>
        <v>131</v>
      </c>
      <c r="O20" s="48">
        <f t="shared" si="3"/>
        <v>0</v>
      </c>
      <c r="P20" s="55">
        <f t="shared" si="4"/>
        <v>131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0"/>
        <v>27</v>
      </c>
      <c r="H21" s="44">
        <v>30</v>
      </c>
      <c r="I21" s="45">
        <v>0</v>
      </c>
      <c r="J21" s="46">
        <f t="shared" si="1"/>
        <v>30</v>
      </c>
      <c r="K21" s="52">
        <v>34</v>
      </c>
      <c r="L21" s="45">
        <v>1</v>
      </c>
      <c r="M21" s="53">
        <f t="shared" si="2"/>
        <v>35</v>
      </c>
      <c r="N21" s="52">
        <f t="shared" si="3"/>
        <v>64</v>
      </c>
      <c r="O21" s="45">
        <f t="shared" si="3"/>
        <v>1</v>
      </c>
      <c r="P21" s="53">
        <f t="shared" si="4"/>
        <v>65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0"/>
        <v>31</v>
      </c>
      <c r="H22" s="47">
        <v>38</v>
      </c>
      <c r="I22" s="48">
        <v>0</v>
      </c>
      <c r="J22" s="49">
        <f t="shared" si="1"/>
        <v>38</v>
      </c>
      <c r="K22" s="54">
        <v>36</v>
      </c>
      <c r="L22" s="48">
        <v>0</v>
      </c>
      <c r="M22" s="55">
        <f t="shared" si="2"/>
        <v>36</v>
      </c>
      <c r="N22" s="54">
        <f t="shared" si="3"/>
        <v>74</v>
      </c>
      <c r="O22" s="48">
        <f t="shared" si="3"/>
        <v>0</v>
      </c>
      <c r="P22" s="55">
        <f t="shared" si="4"/>
        <v>74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24</v>
      </c>
      <c r="E24" s="48">
        <v>0</v>
      </c>
      <c r="F24" s="48">
        <v>1</v>
      </c>
      <c r="G24" s="55">
        <f t="shared" si="0"/>
        <v>25</v>
      </c>
      <c r="H24" s="47">
        <v>26</v>
      </c>
      <c r="I24" s="48">
        <v>0</v>
      </c>
      <c r="J24" s="49">
        <f t="shared" si="1"/>
        <v>26</v>
      </c>
      <c r="K24" s="54">
        <v>27</v>
      </c>
      <c r="L24" s="48">
        <v>1</v>
      </c>
      <c r="M24" s="55">
        <f t="shared" si="2"/>
        <v>28</v>
      </c>
      <c r="N24" s="54">
        <f t="shared" si="3"/>
        <v>53</v>
      </c>
      <c r="O24" s="48">
        <f t="shared" si="3"/>
        <v>1</v>
      </c>
      <c r="P24" s="55">
        <f t="shared" si="4"/>
        <v>54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44</v>
      </c>
      <c r="I25" s="45">
        <v>0</v>
      </c>
      <c r="J25" s="46">
        <f t="shared" si="1"/>
        <v>44</v>
      </c>
      <c r="K25" s="52">
        <v>39</v>
      </c>
      <c r="L25" s="45">
        <v>0</v>
      </c>
      <c r="M25" s="53">
        <f t="shared" si="2"/>
        <v>39</v>
      </c>
      <c r="N25" s="52">
        <f t="shared" si="3"/>
        <v>83</v>
      </c>
      <c r="O25" s="45">
        <f t="shared" si="3"/>
        <v>0</v>
      </c>
      <c r="P25" s="53">
        <f t="shared" si="4"/>
        <v>83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47</v>
      </c>
      <c r="E26" s="48">
        <v>0</v>
      </c>
      <c r="F26" s="48">
        <v>0</v>
      </c>
      <c r="G26" s="55">
        <f t="shared" si="0"/>
        <v>47</v>
      </c>
      <c r="H26" s="47">
        <v>60</v>
      </c>
      <c r="I26" s="48">
        <v>0</v>
      </c>
      <c r="J26" s="49">
        <f t="shared" si="1"/>
        <v>60</v>
      </c>
      <c r="K26" s="54">
        <v>63</v>
      </c>
      <c r="L26" s="48">
        <v>0</v>
      </c>
      <c r="M26" s="55">
        <f t="shared" si="2"/>
        <v>63</v>
      </c>
      <c r="N26" s="54">
        <f t="shared" si="3"/>
        <v>123</v>
      </c>
      <c r="O26" s="48">
        <f t="shared" si="3"/>
        <v>0</v>
      </c>
      <c r="P26" s="55">
        <f t="shared" si="4"/>
        <v>123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39</v>
      </c>
      <c r="E27" s="45">
        <v>0</v>
      </c>
      <c r="F27" s="45">
        <v>0</v>
      </c>
      <c r="G27" s="53">
        <f t="shared" si="0"/>
        <v>39</v>
      </c>
      <c r="H27" s="44">
        <v>39</v>
      </c>
      <c r="I27" s="45">
        <v>0</v>
      </c>
      <c r="J27" s="46">
        <f t="shared" si="1"/>
        <v>39</v>
      </c>
      <c r="K27" s="52">
        <v>29</v>
      </c>
      <c r="L27" s="45">
        <v>0</v>
      </c>
      <c r="M27" s="53">
        <f t="shared" si="2"/>
        <v>29</v>
      </c>
      <c r="N27" s="52">
        <f t="shared" si="3"/>
        <v>68</v>
      </c>
      <c r="O27" s="45">
        <f t="shared" si="3"/>
        <v>0</v>
      </c>
      <c r="P27" s="53">
        <f t="shared" si="4"/>
        <v>68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69</v>
      </c>
      <c r="E28" s="48">
        <v>0</v>
      </c>
      <c r="F28" s="48">
        <v>0</v>
      </c>
      <c r="G28" s="55">
        <f t="shared" si="0"/>
        <v>69</v>
      </c>
      <c r="H28" s="47">
        <v>69</v>
      </c>
      <c r="I28" s="48">
        <v>0</v>
      </c>
      <c r="J28" s="49">
        <f t="shared" si="1"/>
        <v>69</v>
      </c>
      <c r="K28" s="54">
        <v>80</v>
      </c>
      <c r="L28" s="48">
        <v>0</v>
      </c>
      <c r="M28" s="55">
        <f t="shared" si="2"/>
        <v>80</v>
      </c>
      <c r="N28" s="54">
        <f t="shared" si="3"/>
        <v>149</v>
      </c>
      <c r="O28" s="48">
        <f t="shared" si="3"/>
        <v>0</v>
      </c>
      <c r="P28" s="55">
        <f t="shared" si="4"/>
        <v>149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73</v>
      </c>
      <c r="E29" s="45">
        <v>1</v>
      </c>
      <c r="F29" s="45">
        <v>0</v>
      </c>
      <c r="G29" s="53">
        <f t="shared" si="0"/>
        <v>74</v>
      </c>
      <c r="H29" s="44">
        <v>81</v>
      </c>
      <c r="I29" s="45">
        <v>0</v>
      </c>
      <c r="J29" s="46">
        <f t="shared" si="1"/>
        <v>81</v>
      </c>
      <c r="K29" s="52">
        <v>84</v>
      </c>
      <c r="L29" s="45">
        <v>1</v>
      </c>
      <c r="M29" s="53">
        <f t="shared" si="2"/>
        <v>85</v>
      </c>
      <c r="N29" s="52">
        <f t="shared" si="3"/>
        <v>165</v>
      </c>
      <c r="O29" s="45">
        <f t="shared" si="3"/>
        <v>1</v>
      </c>
      <c r="P29" s="53">
        <f t="shared" si="4"/>
        <v>166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43</v>
      </c>
      <c r="E30" s="48">
        <v>0</v>
      </c>
      <c r="F30" s="48">
        <v>0</v>
      </c>
      <c r="G30" s="55">
        <f t="shared" si="0"/>
        <v>43</v>
      </c>
      <c r="H30" s="47">
        <v>56</v>
      </c>
      <c r="I30" s="48">
        <v>0</v>
      </c>
      <c r="J30" s="49">
        <f t="shared" si="1"/>
        <v>56</v>
      </c>
      <c r="K30" s="54">
        <v>52</v>
      </c>
      <c r="L30" s="48">
        <v>0</v>
      </c>
      <c r="M30" s="55">
        <f t="shared" si="2"/>
        <v>52</v>
      </c>
      <c r="N30" s="54">
        <f t="shared" si="3"/>
        <v>108</v>
      </c>
      <c r="O30" s="48">
        <f t="shared" si="3"/>
        <v>0</v>
      </c>
      <c r="P30" s="55">
        <f t="shared" si="4"/>
        <v>108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115</v>
      </c>
      <c r="E31" s="45">
        <v>1</v>
      </c>
      <c r="F31" s="45">
        <v>0</v>
      </c>
      <c r="G31" s="53">
        <f t="shared" si="0"/>
        <v>116</v>
      </c>
      <c r="H31" s="44">
        <v>135</v>
      </c>
      <c r="I31" s="45">
        <v>1</v>
      </c>
      <c r="J31" s="46">
        <f t="shared" si="1"/>
        <v>136</v>
      </c>
      <c r="K31" s="52">
        <v>131</v>
      </c>
      <c r="L31" s="45">
        <v>1</v>
      </c>
      <c r="M31" s="53">
        <f t="shared" si="2"/>
        <v>132</v>
      </c>
      <c r="N31" s="52">
        <f t="shared" si="3"/>
        <v>266</v>
      </c>
      <c r="O31" s="45">
        <f t="shared" si="3"/>
        <v>2</v>
      </c>
      <c r="P31" s="53">
        <f t="shared" si="4"/>
        <v>268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54</v>
      </c>
      <c r="E32" s="48">
        <v>0</v>
      </c>
      <c r="F32" s="48">
        <v>1</v>
      </c>
      <c r="G32" s="55">
        <f t="shared" si="0"/>
        <v>55</v>
      </c>
      <c r="H32" s="47">
        <v>52</v>
      </c>
      <c r="I32" s="48">
        <v>0</v>
      </c>
      <c r="J32" s="49">
        <f t="shared" si="1"/>
        <v>52</v>
      </c>
      <c r="K32" s="54">
        <v>58</v>
      </c>
      <c r="L32" s="48">
        <v>1</v>
      </c>
      <c r="M32" s="55">
        <f t="shared" si="2"/>
        <v>59</v>
      </c>
      <c r="N32" s="54">
        <f t="shared" si="3"/>
        <v>110</v>
      </c>
      <c r="O32" s="48">
        <f t="shared" si="3"/>
        <v>1</v>
      </c>
      <c r="P32" s="55">
        <f t="shared" si="4"/>
        <v>111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42</v>
      </c>
      <c r="E33" s="45">
        <v>0</v>
      </c>
      <c r="F33" s="45">
        <v>0</v>
      </c>
      <c r="G33" s="53">
        <f t="shared" si="0"/>
        <v>42</v>
      </c>
      <c r="H33" s="44">
        <v>44</v>
      </c>
      <c r="I33" s="45">
        <v>0</v>
      </c>
      <c r="J33" s="46">
        <f t="shared" si="1"/>
        <v>44</v>
      </c>
      <c r="K33" s="52">
        <v>54</v>
      </c>
      <c r="L33" s="45">
        <v>0</v>
      </c>
      <c r="M33" s="53">
        <f t="shared" si="2"/>
        <v>54</v>
      </c>
      <c r="N33" s="52">
        <f t="shared" si="3"/>
        <v>98</v>
      </c>
      <c r="O33" s="45">
        <f t="shared" si="3"/>
        <v>0</v>
      </c>
      <c r="P33" s="53">
        <f t="shared" si="4"/>
        <v>98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74</v>
      </c>
      <c r="E34" s="48">
        <v>0</v>
      </c>
      <c r="F34" s="48">
        <v>0</v>
      </c>
      <c r="G34" s="55">
        <f t="shared" si="0"/>
        <v>74</v>
      </c>
      <c r="H34" s="47">
        <v>78</v>
      </c>
      <c r="I34" s="48">
        <v>0</v>
      </c>
      <c r="J34" s="49">
        <f t="shared" si="1"/>
        <v>78</v>
      </c>
      <c r="K34" s="54">
        <v>94</v>
      </c>
      <c r="L34" s="48">
        <v>0</v>
      </c>
      <c r="M34" s="55">
        <f t="shared" si="2"/>
        <v>94</v>
      </c>
      <c r="N34" s="54">
        <f t="shared" si="3"/>
        <v>172</v>
      </c>
      <c r="O34" s="48">
        <f t="shared" si="3"/>
        <v>0</v>
      </c>
      <c r="P34" s="55">
        <f t="shared" si="4"/>
        <v>172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136</v>
      </c>
      <c r="E35" s="45">
        <v>0</v>
      </c>
      <c r="F35" s="45">
        <v>2</v>
      </c>
      <c r="G35" s="53">
        <f t="shared" si="0"/>
        <v>138</v>
      </c>
      <c r="H35" s="44">
        <v>160</v>
      </c>
      <c r="I35" s="45">
        <v>0</v>
      </c>
      <c r="J35" s="46">
        <f t="shared" si="1"/>
        <v>160</v>
      </c>
      <c r="K35" s="52">
        <v>162</v>
      </c>
      <c r="L35" s="45">
        <v>2</v>
      </c>
      <c r="M35" s="53">
        <f t="shared" si="2"/>
        <v>164</v>
      </c>
      <c r="N35" s="52">
        <f t="shared" si="3"/>
        <v>322</v>
      </c>
      <c r="O35" s="45">
        <f t="shared" si="3"/>
        <v>2</v>
      </c>
      <c r="P35" s="53">
        <f t="shared" si="4"/>
        <v>324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110</v>
      </c>
      <c r="E36" s="48">
        <v>0</v>
      </c>
      <c r="F36" s="48">
        <v>1</v>
      </c>
      <c r="G36" s="55">
        <f t="shared" si="0"/>
        <v>111</v>
      </c>
      <c r="H36" s="47">
        <v>145</v>
      </c>
      <c r="I36" s="48">
        <v>0</v>
      </c>
      <c r="J36" s="49">
        <f t="shared" si="1"/>
        <v>145</v>
      </c>
      <c r="K36" s="54">
        <v>129</v>
      </c>
      <c r="L36" s="48">
        <v>1</v>
      </c>
      <c r="M36" s="55">
        <f t="shared" si="2"/>
        <v>130</v>
      </c>
      <c r="N36" s="54">
        <f t="shared" si="3"/>
        <v>274</v>
      </c>
      <c r="O36" s="48">
        <f t="shared" si="3"/>
        <v>1</v>
      </c>
      <c r="P36" s="55">
        <f t="shared" si="4"/>
        <v>275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124</v>
      </c>
      <c r="E37" s="45">
        <v>6</v>
      </c>
      <c r="F37" s="45">
        <v>0</v>
      </c>
      <c r="G37" s="53">
        <f t="shared" si="0"/>
        <v>130</v>
      </c>
      <c r="H37" s="44">
        <v>154</v>
      </c>
      <c r="I37" s="45">
        <v>0</v>
      </c>
      <c r="J37" s="46">
        <f t="shared" si="1"/>
        <v>154</v>
      </c>
      <c r="K37" s="52">
        <v>140</v>
      </c>
      <c r="L37" s="45">
        <v>6</v>
      </c>
      <c r="M37" s="53">
        <f t="shared" si="2"/>
        <v>146</v>
      </c>
      <c r="N37" s="52">
        <f t="shared" si="3"/>
        <v>294</v>
      </c>
      <c r="O37" s="45">
        <f t="shared" si="3"/>
        <v>6</v>
      </c>
      <c r="P37" s="53">
        <f t="shared" si="4"/>
        <v>300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68</v>
      </c>
      <c r="E38" s="48">
        <v>0</v>
      </c>
      <c r="F38" s="48">
        <v>0</v>
      </c>
      <c r="G38" s="55">
        <f t="shared" si="0"/>
        <v>68</v>
      </c>
      <c r="H38" s="47">
        <v>77</v>
      </c>
      <c r="I38" s="48">
        <v>0</v>
      </c>
      <c r="J38" s="49">
        <f t="shared" si="1"/>
        <v>77</v>
      </c>
      <c r="K38" s="54">
        <v>72</v>
      </c>
      <c r="L38" s="48">
        <v>0</v>
      </c>
      <c r="M38" s="55">
        <f t="shared" si="2"/>
        <v>72</v>
      </c>
      <c r="N38" s="54">
        <f t="shared" si="3"/>
        <v>149</v>
      </c>
      <c r="O38" s="48">
        <f t="shared" si="3"/>
        <v>0</v>
      </c>
      <c r="P38" s="55">
        <f t="shared" si="4"/>
        <v>149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72</v>
      </c>
      <c r="E39" s="45">
        <v>0</v>
      </c>
      <c r="F39" s="45">
        <v>1</v>
      </c>
      <c r="G39" s="53">
        <f t="shared" si="0"/>
        <v>73</v>
      </c>
      <c r="H39" s="44">
        <v>71</v>
      </c>
      <c r="I39" s="45">
        <v>0</v>
      </c>
      <c r="J39" s="46">
        <f t="shared" si="1"/>
        <v>71</v>
      </c>
      <c r="K39" s="52">
        <v>77</v>
      </c>
      <c r="L39" s="45">
        <v>1</v>
      </c>
      <c r="M39" s="53">
        <f t="shared" si="2"/>
        <v>78</v>
      </c>
      <c r="N39" s="52">
        <f t="shared" si="3"/>
        <v>148</v>
      </c>
      <c r="O39" s="45">
        <f t="shared" si="3"/>
        <v>1</v>
      </c>
      <c r="P39" s="53">
        <f t="shared" si="4"/>
        <v>149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24</v>
      </c>
      <c r="E40" s="48">
        <v>0</v>
      </c>
      <c r="F40" s="48">
        <v>0</v>
      </c>
      <c r="G40" s="55">
        <f t="shared" si="0"/>
        <v>24</v>
      </c>
      <c r="H40" s="47">
        <v>28</v>
      </c>
      <c r="I40" s="48">
        <v>0</v>
      </c>
      <c r="J40" s="49">
        <f t="shared" si="1"/>
        <v>28</v>
      </c>
      <c r="K40" s="54">
        <v>29</v>
      </c>
      <c r="L40" s="48">
        <v>0</v>
      </c>
      <c r="M40" s="55">
        <f t="shared" si="2"/>
        <v>29</v>
      </c>
      <c r="N40" s="54">
        <f t="shared" si="3"/>
        <v>57</v>
      </c>
      <c r="O40" s="48">
        <f t="shared" si="3"/>
        <v>0</v>
      </c>
      <c r="P40" s="55">
        <f t="shared" si="4"/>
        <v>57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56</v>
      </c>
      <c r="E41" s="45">
        <v>0</v>
      </c>
      <c r="F41" s="45">
        <v>0</v>
      </c>
      <c r="G41" s="53">
        <f t="shared" si="0"/>
        <v>56</v>
      </c>
      <c r="H41" s="44">
        <v>54</v>
      </c>
      <c r="I41" s="45">
        <v>0</v>
      </c>
      <c r="J41" s="46">
        <f t="shared" si="1"/>
        <v>54</v>
      </c>
      <c r="K41" s="52">
        <v>81</v>
      </c>
      <c r="L41" s="45">
        <v>0</v>
      </c>
      <c r="M41" s="53">
        <f t="shared" si="2"/>
        <v>81</v>
      </c>
      <c r="N41" s="52">
        <f t="shared" si="3"/>
        <v>135</v>
      </c>
      <c r="O41" s="45">
        <f t="shared" si="3"/>
        <v>0</v>
      </c>
      <c r="P41" s="53">
        <f t="shared" si="4"/>
        <v>135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60</v>
      </c>
      <c r="E42" s="48">
        <v>0</v>
      </c>
      <c r="F42" s="48">
        <v>2</v>
      </c>
      <c r="G42" s="55">
        <f t="shared" si="0"/>
        <v>62</v>
      </c>
      <c r="H42" s="47">
        <v>84</v>
      </c>
      <c r="I42" s="48">
        <v>0</v>
      </c>
      <c r="J42" s="49">
        <f t="shared" si="1"/>
        <v>84</v>
      </c>
      <c r="K42" s="54">
        <v>89</v>
      </c>
      <c r="L42" s="48">
        <v>2</v>
      </c>
      <c r="M42" s="55">
        <f t="shared" si="2"/>
        <v>91</v>
      </c>
      <c r="N42" s="54">
        <f t="shared" si="3"/>
        <v>173</v>
      </c>
      <c r="O42" s="48">
        <f t="shared" si="3"/>
        <v>2</v>
      </c>
      <c r="P42" s="55">
        <f t="shared" si="4"/>
        <v>175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40</v>
      </c>
      <c r="E43" s="45">
        <v>0</v>
      </c>
      <c r="F43" s="45">
        <v>0</v>
      </c>
      <c r="G43" s="53">
        <f t="shared" si="0"/>
        <v>40</v>
      </c>
      <c r="H43" s="44">
        <v>42</v>
      </c>
      <c r="I43" s="45">
        <v>0</v>
      </c>
      <c r="J43" s="46">
        <f t="shared" si="1"/>
        <v>42</v>
      </c>
      <c r="K43" s="52">
        <v>42</v>
      </c>
      <c r="L43" s="45">
        <v>0</v>
      </c>
      <c r="M43" s="53">
        <f t="shared" si="2"/>
        <v>42</v>
      </c>
      <c r="N43" s="52">
        <f t="shared" si="3"/>
        <v>84</v>
      </c>
      <c r="O43" s="45">
        <f t="shared" si="3"/>
        <v>0</v>
      </c>
      <c r="P43" s="53">
        <f t="shared" si="4"/>
        <v>84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1</v>
      </c>
      <c r="G44" s="55">
        <f t="shared" si="0"/>
        <v>22</v>
      </c>
      <c r="H44" s="47">
        <v>29</v>
      </c>
      <c r="I44" s="48">
        <v>1</v>
      </c>
      <c r="J44" s="49">
        <f t="shared" si="1"/>
        <v>30</v>
      </c>
      <c r="K44" s="54">
        <v>33</v>
      </c>
      <c r="L44" s="48">
        <v>0</v>
      </c>
      <c r="M44" s="55">
        <f t="shared" si="2"/>
        <v>33</v>
      </c>
      <c r="N44" s="54">
        <f t="shared" si="3"/>
        <v>62</v>
      </c>
      <c r="O44" s="48">
        <f t="shared" si="3"/>
        <v>1</v>
      </c>
      <c r="P44" s="55">
        <f t="shared" si="4"/>
        <v>63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82</v>
      </c>
      <c r="E45" s="45">
        <v>0</v>
      </c>
      <c r="F45" s="45">
        <v>3</v>
      </c>
      <c r="G45" s="53">
        <f t="shared" si="0"/>
        <v>85</v>
      </c>
      <c r="H45" s="44">
        <v>101</v>
      </c>
      <c r="I45" s="45">
        <v>0</v>
      </c>
      <c r="J45" s="46">
        <f t="shared" si="1"/>
        <v>101</v>
      </c>
      <c r="K45" s="52">
        <v>90</v>
      </c>
      <c r="L45" s="45">
        <v>3</v>
      </c>
      <c r="M45" s="53">
        <f t="shared" si="2"/>
        <v>93</v>
      </c>
      <c r="N45" s="52">
        <f t="shared" si="3"/>
        <v>191</v>
      </c>
      <c r="O45" s="45">
        <f t="shared" si="3"/>
        <v>3</v>
      </c>
      <c r="P45" s="53">
        <f t="shared" si="4"/>
        <v>194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77</v>
      </c>
      <c r="E46" s="48">
        <v>0</v>
      </c>
      <c r="F46" s="48">
        <v>1</v>
      </c>
      <c r="G46" s="55">
        <f t="shared" si="0"/>
        <v>78</v>
      </c>
      <c r="H46" s="47">
        <v>92</v>
      </c>
      <c r="I46" s="48">
        <v>0</v>
      </c>
      <c r="J46" s="49">
        <f t="shared" si="1"/>
        <v>92</v>
      </c>
      <c r="K46" s="54">
        <v>88</v>
      </c>
      <c r="L46" s="48">
        <v>1</v>
      </c>
      <c r="M46" s="55">
        <f t="shared" si="2"/>
        <v>89</v>
      </c>
      <c r="N46" s="54">
        <f t="shared" si="3"/>
        <v>180</v>
      </c>
      <c r="O46" s="48">
        <f t="shared" si="3"/>
        <v>1</v>
      </c>
      <c r="P46" s="55">
        <f t="shared" si="4"/>
        <v>181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44</v>
      </c>
      <c r="E47" s="45">
        <v>0</v>
      </c>
      <c r="F47" s="45">
        <v>0</v>
      </c>
      <c r="G47" s="53">
        <f t="shared" si="0"/>
        <v>44</v>
      </c>
      <c r="H47" s="44">
        <v>34</v>
      </c>
      <c r="I47" s="45">
        <v>0</v>
      </c>
      <c r="J47" s="46">
        <f t="shared" si="1"/>
        <v>34</v>
      </c>
      <c r="K47" s="52">
        <v>42</v>
      </c>
      <c r="L47" s="45">
        <v>0</v>
      </c>
      <c r="M47" s="53">
        <f t="shared" si="2"/>
        <v>42</v>
      </c>
      <c r="N47" s="52">
        <f t="shared" si="3"/>
        <v>76</v>
      </c>
      <c r="O47" s="45">
        <f t="shared" si="3"/>
        <v>0</v>
      </c>
      <c r="P47" s="53">
        <f t="shared" si="4"/>
        <v>76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3259</v>
      </c>
      <c r="E48" s="48">
        <f t="shared" ref="E48:P48" si="5">SUM(E5:E47)</f>
        <v>58</v>
      </c>
      <c r="F48" s="48">
        <f t="shared" si="5"/>
        <v>17</v>
      </c>
      <c r="G48" s="55">
        <f t="shared" si="5"/>
        <v>3334</v>
      </c>
      <c r="H48" s="47">
        <f t="shared" si="5"/>
        <v>3773</v>
      </c>
      <c r="I48" s="48">
        <f t="shared" si="5"/>
        <v>9</v>
      </c>
      <c r="J48" s="49">
        <f t="shared" si="5"/>
        <v>3782</v>
      </c>
      <c r="K48" s="54">
        <f t="shared" si="5"/>
        <v>3821</v>
      </c>
      <c r="L48" s="48">
        <f t="shared" si="5"/>
        <v>72</v>
      </c>
      <c r="M48" s="55">
        <f t="shared" si="5"/>
        <v>3893</v>
      </c>
      <c r="N48" s="54">
        <f t="shared" si="5"/>
        <v>7594</v>
      </c>
      <c r="O48" s="48">
        <f t="shared" si="5"/>
        <v>81</v>
      </c>
      <c r="P48" s="55">
        <f t="shared" si="5"/>
        <v>7675</v>
      </c>
    </row>
    <row r="49" spans="1:16" ht="16.5" customHeight="1" x14ac:dyDescent="0.25">
      <c r="A49" s="413" t="s">
        <v>49</v>
      </c>
      <c r="B49" s="414"/>
      <c r="C49" s="414"/>
      <c r="D49" s="56">
        <v>-4</v>
      </c>
      <c r="E49" s="57">
        <v>4</v>
      </c>
      <c r="F49" s="57">
        <v>0</v>
      </c>
      <c r="G49" s="58">
        <v>0</v>
      </c>
      <c r="H49" s="59">
        <v>-19</v>
      </c>
      <c r="I49" s="57">
        <v>-2</v>
      </c>
      <c r="J49" s="60">
        <v>-21</v>
      </c>
      <c r="K49" s="56">
        <v>-11</v>
      </c>
      <c r="L49" s="57">
        <v>3</v>
      </c>
      <c r="M49" s="58">
        <v>-8</v>
      </c>
      <c r="N49" s="56">
        <v>-30</v>
      </c>
      <c r="O49" s="57">
        <v>1</v>
      </c>
      <c r="P49" s="58">
        <v>-29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Sheet151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96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>SUM(D5:F5)</f>
        <v>68</v>
      </c>
      <c r="H5" s="44">
        <v>96</v>
      </c>
      <c r="I5" s="45">
        <v>0</v>
      </c>
      <c r="J5" s="46">
        <f>SUM(H5:I5)</f>
        <v>96</v>
      </c>
      <c r="K5" s="52">
        <v>86</v>
      </c>
      <c r="L5" s="45">
        <v>0</v>
      </c>
      <c r="M5" s="53">
        <f>SUM(K5:L5)</f>
        <v>86</v>
      </c>
      <c r="N5" s="52">
        <f>H5+K5</f>
        <v>182</v>
      </c>
      <c r="O5" s="45">
        <f>I5+L5</f>
        <v>0</v>
      </c>
      <c r="P5" s="53">
        <f>SUM(N5:O5)</f>
        <v>182</v>
      </c>
    </row>
    <row r="6" spans="1:16" ht="16.5" customHeight="1" x14ac:dyDescent="0.25">
      <c r="A6" s="39">
        <v>2</v>
      </c>
      <c r="B6" s="40" t="s">
        <v>9</v>
      </c>
      <c r="C6" s="40"/>
      <c r="D6" s="54">
        <v>190</v>
      </c>
      <c r="E6" s="48">
        <v>35</v>
      </c>
      <c r="F6" s="48">
        <v>0</v>
      </c>
      <c r="G6" s="55">
        <f t="shared" ref="G6:G47" si="0">SUM(D6:F6)</f>
        <v>225</v>
      </c>
      <c r="H6" s="47">
        <v>236</v>
      </c>
      <c r="I6" s="48">
        <v>1</v>
      </c>
      <c r="J6" s="49">
        <f t="shared" ref="J6:J47" si="1">SUM(H6:I6)</f>
        <v>237</v>
      </c>
      <c r="K6" s="54">
        <v>242</v>
      </c>
      <c r="L6" s="48">
        <v>34</v>
      </c>
      <c r="M6" s="55">
        <f t="shared" ref="M6:M47" si="2">SUM(K6:L6)</f>
        <v>276</v>
      </c>
      <c r="N6" s="54">
        <f t="shared" ref="N6:O47" si="3">H6+K6</f>
        <v>478</v>
      </c>
      <c r="O6" s="48">
        <f t="shared" si="3"/>
        <v>35</v>
      </c>
      <c r="P6" s="55">
        <f t="shared" ref="P6:P47" si="4">SUM(N6:O6)</f>
        <v>513</v>
      </c>
    </row>
    <row r="7" spans="1:16" ht="16.5" customHeight="1" x14ac:dyDescent="0.25">
      <c r="A7" s="37">
        <v>3</v>
      </c>
      <c r="B7" s="38" t="s">
        <v>8</v>
      </c>
      <c r="C7" s="38"/>
      <c r="D7" s="52">
        <v>337</v>
      </c>
      <c r="E7" s="45">
        <v>1</v>
      </c>
      <c r="F7" s="45">
        <v>1</v>
      </c>
      <c r="G7" s="53">
        <f t="shared" si="0"/>
        <v>339</v>
      </c>
      <c r="H7" s="44">
        <v>345</v>
      </c>
      <c r="I7" s="45">
        <v>1</v>
      </c>
      <c r="J7" s="46">
        <f t="shared" si="1"/>
        <v>346</v>
      </c>
      <c r="K7" s="52">
        <v>288</v>
      </c>
      <c r="L7" s="45">
        <v>2</v>
      </c>
      <c r="M7" s="53">
        <f t="shared" si="2"/>
        <v>290</v>
      </c>
      <c r="N7" s="52">
        <f t="shared" si="3"/>
        <v>633</v>
      </c>
      <c r="O7" s="45">
        <f t="shared" si="3"/>
        <v>3</v>
      </c>
      <c r="P7" s="53">
        <f t="shared" si="4"/>
        <v>636</v>
      </c>
    </row>
    <row r="8" spans="1:16" ht="16.5" customHeight="1" x14ac:dyDescent="0.25">
      <c r="A8" s="39">
        <v>4</v>
      </c>
      <c r="B8" s="40" t="s">
        <v>7</v>
      </c>
      <c r="C8" s="40"/>
      <c r="D8" s="54">
        <v>60</v>
      </c>
      <c r="E8" s="48">
        <v>1</v>
      </c>
      <c r="F8" s="48">
        <v>1</v>
      </c>
      <c r="G8" s="55">
        <f t="shared" si="0"/>
        <v>62</v>
      </c>
      <c r="H8" s="47">
        <v>67</v>
      </c>
      <c r="I8" s="48">
        <v>2</v>
      </c>
      <c r="J8" s="49">
        <f t="shared" si="1"/>
        <v>69</v>
      </c>
      <c r="K8" s="54">
        <v>70</v>
      </c>
      <c r="L8" s="48">
        <v>3</v>
      </c>
      <c r="M8" s="55">
        <f t="shared" si="2"/>
        <v>73</v>
      </c>
      <c r="N8" s="54">
        <f t="shared" si="3"/>
        <v>137</v>
      </c>
      <c r="O8" s="48">
        <f t="shared" si="3"/>
        <v>5</v>
      </c>
      <c r="P8" s="55">
        <f t="shared" si="4"/>
        <v>142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0"/>
        <v>48</v>
      </c>
      <c r="H9" s="44">
        <v>61</v>
      </c>
      <c r="I9" s="45">
        <v>0</v>
      </c>
      <c r="J9" s="46">
        <f t="shared" si="1"/>
        <v>61</v>
      </c>
      <c r="K9" s="52">
        <v>63</v>
      </c>
      <c r="L9" s="45">
        <v>0</v>
      </c>
      <c r="M9" s="53">
        <f t="shared" si="2"/>
        <v>63</v>
      </c>
      <c r="N9" s="52">
        <f t="shared" si="3"/>
        <v>124</v>
      </c>
      <c r="O9" s="45">
        <f t="shared" si="3"/>
        <v>0</v>
      </c>
      <c r="P9" s="53">
        <f t="shared" si="4"/>
        <v>124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262</v>
      </c>
      <c r="E10" s="48">
        <v>0</v>
      </c>
      <c r="F10" s="48">
        <v>1</v>
      </c>
      <c r="G10" s="55">
        <f t="shared" si="0"/>
        <v>263</v>
      </c>
      <c r="H10" s="47">
        <v>350</v>
      </c>
      <c r="I10" s="48">
        <v>0</v>
      </c>
      <c r="J10" s="49">
        <f t="shared" si="1"/>
        <v>350</v>
      </c>
      <c r="K10" s="54">
        <v>365</v>
      </c>
      <c r="L10" s="48">
        <v>1</v>
      </c>
      <c r="M10" s="55">
        <f t="shared" si="2"/>
        <v>366</v>
      </c>
      <c r="N10" s="54">
        <f t="shared" si="3"/>
        <v>715</v>
      </c>
      <c r="O10" s="48">
        <f t="shared" si="3"/>
        <v>1</v>
      </c>
      <c r="P10" s="55">
        <f t="shared" si="4"/>
        <v>716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55</v>
      </c>
      <c r="E11" s="45">
        <v>0</v>
      </c>
      <c r="F11" s="45">
        <v>0</v>
      </c>
      <c r="G11" s="53">
        <f t="shared" si="0"/>
        <v>55</v>
      </c>
      <c r="H11" s="44">
        <v>49</v>
      </c>
      <c r="I11" s="45">
        <v>0</v>
      </c>
      <c r="J11" s="46">
        <f t="shared" si="1"/>
        <v>49</v>
      </c>
      <c r="K11" s="52">
        <v>66</v>
      </c>
      <c r="L11" s="45">
        <v>0</v>
      </c>
      <c r="M11" s="53">
        <f t="shared" si="2"/>
        <v>66</v>
      </c>
      <c r="N11" s="52">
        <f t="shared" si="3"/>
        <v>115</v>
      </c>
      <c r="O11" s="45">
        <f t="shared" si="3"/>
        <v>0</v>
      </c>
      <c r="P11" s="53">
        <f t="shared" si="4"/>
        <v>115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60</v>
      </c>
      <c r="E12" s="48">
        <v>0</v>
      </c>
      <c r="F12" s="48">
        <v>0</v>
      </c>
      <c r="G12" s="55">
        <f t="shared" si="0"/>
        <v>60</v>
      </c>
      <c r="H12" s="47">
        <v>59</v>
      </c>
      <c r="I12" s="48">
        <v>0</v>
      </c>
      <c r="J12" s="49">
        <f t="shared" si="1"/>
        <v>59</v>
      </c>
      <c r="K12" s="54">
        <v>57</v>
      </c>
      <c r="L12" s="48">
        <v>0</v>
      </c>
      <c r="M12" s="55">
        <f t="shared" si="2"/>
        <v>57</v>
      </c>
      <c r="N12" s="54">
        <f t="shared" si="3"/>
        <v>116</v>
      </c>
      <c r="O12" s="48">
        <f t="shared" si="3"/>
        <v>0</v>
      </c>
      <c r="P12" s="55">
        <f t="shared" si="4"/>
        <v>116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78</v>
      </c>
      <c r="E13" s="45">
        <v>0</v>
      </c>
      <c r="F13" s="45">
        <v>0</v>
      </c>
      <c r="G13" s="53">
        <f t="shared" si="0"/>
        <v>78</v>
      </c>
      <c r="H13" s="44">
        <v>89</v>
      </c>
      <c r="I13" s="45">
        <v>0</v>
      </c>
      <c r="J13" s="46">
        <f t="shared" si="1"/>
        <v>89</v>
      </c>
      <c r="K13" s="52">
        <v>95</v>
      </c>
      <c r="L13" s="45">
        <v>0</v>
      </c>
      <c r="M13" s="53">
        <f t="shared" si="2"/>
        <v>95</v>
      </c>
      <c r="N13" s="52">
        <f t="shared" si="3"/>
        <v>184</v>
      </c>
      <c r="O13" s="45">
        <f t="shared" si="3"/>
        <v>0</v>
      </c>
      <c r="P13" s="53">
        <f t="shared" si="4"/>
        <v>184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90</v>
      </c>
      <c r="E14" s="48">
        <v>6</v>
      </c>
      <c r="F14" s="48">
        <v>0</v>
      </c>
      <c r="G14" s="55">
        <f t="shared" si="0"/>
        <v>96</v>
      </c>
      <c r="H14" s="47">
        <v>114</v>
      </c>
      <c r="I14" s="48">
        <v>2</v>
      </c>
      <c r="J14" s="49">
        <f t="shared" si="1"/>
        <v>116</v>
      </c>
      <c r="K14" s="54">
        <v>125</v>
      </c>
      <c r="L14" s="48">
        <v>6</v>
      </c>
      <c r="M14" s="55">
        <f t="shared" si="2"/>
        <v>131</v>
      </c>
      <c r="N14" s="54">
        <f t="shared" si="3"/>
        <v>239</v>
      </c>
      <c r="O14" s="48">
        <f t="shared" si="3"/>
        <v>8</v>
      </c>
      <c r="P14" s="55">
        <f t="shared" si="4"/>
        <v>247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150</v>
      </c>
      <c r="E15" s="45">
        <v>1</v>
      </c>
      <c r="F15" s="45">
        <v>0</v>
      </c>
      <c r="G15" s="53">
        <f t="shared" si="0"/>
        <v>151</v>
      </c>
      <c r="H15" s="44">
        <v>185</v>
      </c>
      <c r="I15" s="45">
        <v>0</v>
      </c>
      <c r="J15" s="46">
        <f t="shared" si="1"/>
        <v>185</v>
      </c>
      <c r="K15" s="52">
        <v>183</v>
      </c>
      <c r="L15" s="45">
        <v>1</v>
      </c>
      <c r="M15" s="53">
        <f t="shared" si="2"/>
        <v>184</v>
      </c>
      <c r="N15" s="52">
        <f t="shared" si="3"/>
        <v>368</v>
      </c>
      <c r="O15" s="45">
        <f t="shared" si="3"/>
        <v>1</v>
      </c>
      <c r="P15" s="53">
        <f t="shared" si="4"/>
        <v>369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66</v>
      </c>
      <c r="E16" s="48">
        <v>1</v>
      </c>
      <c r="F16" s="48">
        <v>0</v>
      </c>
      <c r="G16" s="55">
        <f t="shared" si="0"/>
        <v>67</v>
      </c>
      <c r="H16" s="47">
        <v>74</v>
      </c>
      <c r="I16" s="48">
        <v>1</v>
      </c>
      <c r="J16" s="49">
        <f t="shared" si="1"/>
        <v>75</v>
      </c>
      <c r="K16" s="54">
        <v>70</v>
      </c>
      <c r="L16" s="48">
        <v>0</v>
      </c>
      <c r="M16" s="55">
        <f t="shared" si="2"/>
        <v>70</v>
      </c>
      <c r="N16" s="54">
        <f t="shared" si="3"/>
        <v>144</v>
      </c>
      <c r="O16" s="48">
        <f t="shared" si="3"/>
        <v>1</v>
      </c>
      <c r="P16" s="55">
        <f t="shared" si="4"/>
        <v>145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71</v>
      </c>
      <c r="E17" s="45">
        <v>0</v>
      </c>
      <c r="F17" s="45">
        <v>0</v>
      </c>
      <c r="G17" s="53">
        <f t="shared" si="0"/>
        <v>71</v>
      </c>
      <c r="H17" s="44">
        <v>72</v>
      </c>
      <c r="I17" s="45">
        <v>0</v>
      </c>
      <c r="J17" s="46">
        <f t="shared" si="1"/>
        <v>72</v>
      </c>
      <c r="K17" s="52">
        <v>81</v>
      </c>
      <c r="L17" s="45">
        <v>0</v>
      </c>
      <c r="M17" s="53">
        <f t="shared" si="2"/>
        <v>81</v>
      </c>
      <c r="N17" s="52">
        <f t="shared" si="3"/>
        <v>153</v>
      </c>
      <c r="O17" s="45">
        <f t="shared" si="3"/>
        <v>0</v>
      </c>
      <c r="P17" s="53">
        <f t="shared" si="4"/>
        <v>153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f t="shared" si="0"/>
        <v>44</v>
      </c>
      <c r="H18" s="47">
        <v>44</v>
      </c>
      <c r="I18" s="48">
        <v>0</v>
      </c>
      <c r="J18" s="49">
        <f t="shared" si="1"/>
        <v>44</v>
      </c>
      <c r="K18" s="54">
        <v>53</v>
      </c>
      <c r="L18" s="48">
        <v>0</v>
      </c>
      <c r="M18" s="55">
        <f t="shared" si="2"/>
        <v>53</v>
      </c>
      <c r="N18" s="54">
        <f t="shared" si="3"/>
        <v>97</v>
      </c>
      <c r="O18" s="48">
        <f t="shared" si="3"/>
        <v>0</v>
      </c>
      <c r="P18" s="55">
        <f t="shared" si="4"/>
        <v>97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34</v>
      </c>
      <c r="E19" s="45">
        <v>0</v>
      </c>
      <c r="F19" s="45">
        <v>0</v>
      </c>
      <c r="G19" s="53">
        <f t="shared" si="0"/>
        <v>34</v>
      </c>
      <c r="H19" s="44">
        <v>34</v>
      </c>
      <c r="I19" s="45">
        <v>0</v>
      </c>
      <c r="J19" s="46">
        <f t="shared" si="1"/>
        <v>34</v>
      </c>
      <c r="K19" s="52">
        <v>49</v>
      </c>
      <c r="L19" s="45">
        <v>0</v>
      </c>
      <c r="M19" s="53">
        <f t="shared" si="2"/>
        <v>49</v>
      </c>
      <c r="N19" s="52">
        <f t="shared" si="3"/>
        <v>83</v>
      </c>
      <c r="O19" s="45">
        <f t="shared" si="3"/>
        <v>0</v>
      </c>
      <c r="P19" s="53">
        <f t="shared" si="4"/>
        <v>83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55</v>
      </c>
      <c r="E20" s="48">
        <v>0</v>
      </c>
      <c r="F20" s="48">
        <v>0</v>
      </c>
      <c r="G20" s="55">
        <f t="shared" si="0"/>
        <v>55</v>
      </c>
      <c r="H20" s="47">
        <v>72</v>
      </c>
      <c r="I20" s="48">
        <v>0</v>
      </c>
      <c r="J20" s="49">
        <f t="shared" si="1"/>
        <v>72</v>
      </c>
      <c r="K20" s="54">
        <v>61</v>
      </c>
      <c r="L20" s="48">
        <v>0</v>
      </c>
      <c r="M20" s="55">
        <f t="shared" si="2"/>
        <v>61</v>
      </c>
      <c r="N20" s="54">
        <f t="shared" si="3"/>
        <v>133</v>
      </c>
      <c r="O20" s="48">
        <f t="shared" si="3"/>
        <v>0</v>
      </c>
      <c r="P20" s="55">
        <f t="shared" si="4"/>
        <v>133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27</v>
      </c>
      <c r="E21" s="45">
        <v>0</v>
      </c>
      <c r="F21" s="45">
        <v>1</v>
      </c>
      <c r="G21" s="53">
        <f t="shared" si="0"/>
        <v>28</v>
      </c>
      <c r="H21" s="44">
        <v>31</v>
      </c>
      <c r="I21" s="45">
        <v>0</v>
      </c>
      <c r="J21" s="46">
        <f t="shared" si="1"/>
        <v>31</v>
      </c>
      <c r="K21" s="52">
        <v>34</v>
      </c>
      <c r="L21" s="45">
        <v>1</v>
      </c>
      <c r="M21" s="53">
        <f t="shared" si="2"/>
        <v>35</v>
      </c>
      <c r="N21" s="52">
        <f t="shared" si="3"/>
        <v>65</v>
      </c>
      <c r="O21" s="45">
        <f t="shared" si="3"/>
        <v>1</v>
      </c>
      <c r="P21" s="53">
        <f t="shared" si="4"/>
        <v>66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29</v>
      </c>
      <c r="E22" s="48">
        <v>0</v>
      </c>
      <c r="F22" s="48">
        <v>0</v>
      </c>
      <c r="G22" s="55">
        <f t="shared" si="0"/>
        <v>29</v>
      </c>
      <c r="H22" s="47">
        <v>38</v>
      </c>
      <c r="I22" s="48">
        <v>0</v>
      </c>
      <c r="J22" s="49">
        <f t="shared" si="1"/>
        <v>38</v>
      </c>
      <c r="K22" s="54">
        <v>34</v>
      </c>
      <c r="L22" s="48">
        <v>0</v>
      </c>
      <c r="M22" s="55">
        <f t="shared" si="2"/>
        <v>34</v>
      </c>
      <c r="N22" s="54">
        <f t="shared" si="3"/>
        <v>72</v>
      </c>
      <c r="O22" s="48">
        <f t="shared" si="3"/>
        <v>0</v>
      </c>
      <c r="P22" s="55">
        <f t="shared" si="4"/>
        <v>72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24</v>
      </c>
      <c r="E24" s="48">
        <v>0</v>
      </c>
      <c r="F24" s="48">
        <v>1</v>
      </c>
      <c r="G24" s="55">
        <f t="shared" si="0"/>
        <v>25</v>
      </c>
      <c r="H24" s="47">
        <v>26</v>
      </c>
      <c r="I24" s="48">
        <v>0</v>
      </c>
      <c r="J24" s="49">
        <f t="shared" si="1"/>
        <v>26</v>
      </c>
      <c r="K24" s="54">
        <v>27</v>
      </c>
      <c r="L24" s="48">
        <v>1</v>
      </c>
      <c r="M24" s="55">
        <f t="shared" si="2"/>
        <v>28</v>
      </c>
      <c r="N24" s="54">
        <f t="shared" si="3"/>
        <v>53</v>
      </c>
      <c r="O24" s="48">
        <f t="shared" si="3"/>
        <v>1</v>
      </c>
      <c r="P24" s="55">
        <f t="shared" si="4"/>
        <v>54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44</v>
      </c>
      <c r="I25" s="45">
        <v>0</v>
      </c>
      <c r="J25" s="46">
        <f t="shared" si="1"/>
        <v>44</v>
      </c>
      <c r="K25" s="52">
        <v>39</v>
      </c>
      <c r="L25" s="45">
        <v>0</v>
      </c>
      <c r="M25" s="53">
        <f t="shared" si="2"/>
        <v>39</v>
      </c>
      <c r="N25" s="52">
        <f t="shared" si="3"/>
        <v>83</v>
      </c>
      <c r="O25" s="45">
        <f t="shared" si="3"/>
        <v>0</v>
      </c>
      <c r="P25" s="53">
        <f t="shared" si="4"/>
        <v>83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47</v>
      </c>
      <c r="E26" s="48">
        <v>0</v>
      </c>
      <c r="F26" s="48">
        <v>0</v>
      </c>
      <c r="G26" s="55">
        <f t="shared" si="0"/>
        <v>47</v>
      </c>
      <c r="H26" s="47">
        <v>60</v>
      </c>
      <c r="I26" s="48">
        <v>0</v>
      </c>
      <c r="J26" s="49">
        <f t="shared" si="1"/>
        <v>60</v>
      </c>
      <c r="K26" s="54">
        <v>63</v>
      </c>
      <c r="L26" s="48">
        <v>0</v>
      </c>
      <c r="M26" s="55">
        <f t="shared" si="2"/>
        <v>63</v>
      </c>
      <c r="N26" s="54">
        <f t="shared" si="3"/>
        <v>123</v>
      </c>
      <c r="O26" s="48">
        <f t="shared" si="3"/>
        <v>0</v>
      </c>
      <c r="P26" s="55">
        <f t="shared" si="4"/>
        <v>123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40</v>
      </c>
      <c r="E27" s="45">
        <v>0</v>
      </c>
      <c r="F27" s="45">
        <v>0</v>
      </c>
      <c r="G27" s="53">
        <f t="shared" si="0"/>
        <v>40</v>
      </c>
      <c r="H27" s="44">
        <v>40</v>
      </c>
      <c r="I27" s="45">
        <v>0</v>
      </c>
      <c r="J27" s="46">
        <f t="shared" si="1"/>
        <v>40</v>
      </c>
      <c r="K27" s="52">
        <v>29</v>
      </c>
      <c r="L27" s="45">
        <v>0</v>
      </c>
      <c r="M27" s="53">
        <f t="shared" si="2"/>
        <v>29</v>
      </c>
      <c r="N27" s="52">
        <f t="shared" si="3"/>
        <v>69</v>
      </c>
      <c r="O27" s="45">
        <f t="shared" si="3"/>
        <v>0</v>
      </c>
      <c r="P27" s="53">
        <f t="shared" si="4"/>
        <v>69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69</v>
      </c>
      <c r="E28" s="48">
        <v>0</v>
      </c>
      <c r="F28" s="48">
        <v>0</v>
      </c>
      <c r="G28" s="55">
        <f t="shared" si="0"/>
        <v>69</v>
      </c>
      <c r="H28" s="47">
        <v>70</v>
      </c>
      <c r="I28" s="48">
        <v>0</v>
      </c>
      <c r="J28" s="49">
        <f t="shared" si="1"/>
        <v>70</v>
      </c>
      <c r="K28" s="54">
        <v>80</v>
      </c>
      <c r="L28" s="48">
        <v>0</v>
      </c>
      <c r="M28" s="55">
        <f t="shared" si="2"/>
        <v>80</v>
      </c>
      <c r="N28" s="54">
        <f t="shared" si="3"/>
        <v>150</v>
      </c>
      <c r="O28" s="48">
        <f t="shared" si="3"/>
        <v>0</v>
      </c>
      <c r="P28" s="55">
        <f t="shared" si="4"/>
        <v>150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73</v>
      </c>
      <c r="E29" s="45">
        <v>1</v>
      </c>
      <c r="F29" s="45">
        <v>0</v>
      </c>
      <c r="G29" s="53">
        <f t="shared" si="0"/>
        <v>74</v>
      </c>
      <c r="H29" s="44">
        <v>81</v>
      </c>
      <c r="I29" s="45">
        <v>0</v>
      </c>
      <c r="J29" s="46">
        <f t="shared" si="1"/>
        <v>81</v>
      </c>
      <c r="K29" s="52">
        <v>84</v>
      </c>
      <c r="L29" s="45">
        <v>1</v>
      </c>
      <c r="M29" s="53">
        <f t="shared" si="2"/>
        <v>85</v>
      </c>
      <c r="N29" s="52">
        <f t="shared" si="3"/>
        <v>165</v>
      </c>
      <c r="O29" s="45">
        <f t="shared" si="3"/>
        <v>1</v>
      </c>
      <c r="P29" s="53">
        <f t="shared" si="4"/>
        <v>166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43</v>
      </c>
      <c r="E30" s="48">
        <v>1</v>
      </c>
      <c r="F30" s="48">
        <v>0</v>
      </c>
      <c r="G30" s="55">
        <f t="shared" si="0"/>
        <v>44</v>
      </c>
      <c r="H30" s="47">
        <v>56</v>
      </c>
      <c r="I30" s="48">
        <v>2</v>
      </c>
      <c r="J30" s="49">
        <f t="shared" si="1"/>
        <v>58</v>
      </c>
      <c r="K30" s="54">
        <v>52</v>
      </c>
      <c r="L30" s="48">
        <v>1</v>
      </c>
      <c r="M30" s="55">
        <f t="shared" si="2"/>
        <v>53</v>
      </c>
      <c r="N30" s="54">
        <f t="shared" si="3"/>
        <v>108</v>
      </c>
      <c r="O30" s="48">
        <f t="shared" si="3"/>
        <v>3</v>
      </c>
      <c r="P30" s="55">
        <f t="shared" si="4"/>
        <v>111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115</v>
      </c>
      <c r="E31" s="45">
        <v>1</v>
      </c>
      <c r="F31" s="45">
        <v>0</v>
      </c>
      <c r="G31" s="53">
        <f t="shared" si="0"/>
        <v>116</v>
      </c>
      <c r="H31" s="44">
        <v>136</v>
      </c>
      <c r="I31" s="45">
        <v>1</v>
      </c>
      <c r="J31" s="46">
        <f t="shared" si="1"/>
        <v>137</v>
      </c>
      <c r="K31" s="52">
        <v>134</v>
      </c>
      <c r="L31" s="45">
        <v>1</v>
      </c>
      <c r="M31" s="53">
        <f t="shared" si="2"/>
        <v>135</v>
      </c>
      <c r="N31" s="52">
        <f t="shared" si="3"/>
        <v>270</v>
      </c>
      <c r="O31" s="45">
        <f t="shared" si="3"/>
        <v>2</v>
      </c>
      <c r="P31" s="53">
        <f t="shared" si="4"/>
        <v>272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56</v>
      </c>
      <c r="E32" s="48">
        <v>0</v>
      </c>
      <c r="F32" s="48">
        <v>1</v>
      </c>
      <c r="G32" s="55">
        <f t="shared" si="0"/>
        <v>57</v>
      </c>
      <c r="H32" s="47">
        <v>53</v>
      </c>
      <c r="I32" s="48">
        <v>0</v>
      </c>
      <c r="J32" s="49">
        <f t="shared" si="1"/>
        <v>53</v>
      </c>
      <c r="K32" s="54">
        <v>59</v>
      </c>
      <c r="L32" s="48">
        <v>1</v>
      </c>
      <c r="M32" s="55">
        <f t="shared" si="2"/>
        <v>60</v>
      </c>
      <c r="N32" s="54">
        <f t="shared" si="3"/>
        <v>112</v>
      </c>
      <c r="O32" s="48">
        <f t="shared" si="3"/>
        <v>1</v>
      </c>
      <c r="P32" s="55">
        <f t="shared" si="4"/>
        <v>113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42</v>
      </c>
      <c r="E33" s="45">
        <v>0</v>
      </c>
      <c r="F33" s="45">
        <v>0</v>
      </c>
      <c r="G33" s="53">
        <f t="shared" si="0"/>
        <v>42</v>
      </c>
      <c r="H33" s="44">
        <v>44</v>
      </c>
      <c r="I33" s="45">
        <v>0</v>
      </c>
      <c r="J33" s="46">
        <f t="shared" si="1"/>
        <v>44</v>
      </c>
      <c r="K33" s="52">
        <v>54</v>
      </c>
      <c r="L33" s="45">
        <v>0</v>
      </c>
      <c r="M33" s="53">
        <f t="shared" si="2"/>
        <v>54</v>
      </c>
      <c r="N33" s="52">
        <f t="shared" si="3"/>
        <v>98</v>
      </c>
      <c r="O33" s="45">
        <f t="shared" si="3"/>
        <v>0</v>
      </c>
      <c r="P33" s="53">
        <f t="shared" si="4"/>
        <v>98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74</v>
      </c>
      <c r="E34" s="48">
        <v>0</v>
      </c>
      <c r="F34" s="48">
        <v>0</v>
      </c>
      <c r="G34" s="55">
        <f t="shared" si="0"/>
        <v>74</v>
      </c>
      <c r="H34" s="47">
        <v>78</v>
      </c>
      <c r="I34" s="48">
        <v>0</v>
      </c>
      <c r="J34" s="49">
        <f t="shared" si="1"/>
        <v>78</v>
      </c>
      <c r="K34" s="54">
        <v>93</v>
      </c>
      <c r="L34" s="48">
        <v>0</v>
      </c>
      <c r="M34" s="55">
        <f t="shared" si="2"/>
        <v>93</v>
      </c>
      <c r="N34" s="54">
        <f t="shared" si="3"/>
        <v>171</v>
      </c>
      <c r="O34" s="48">
        <f t="shared" si="3"/>
        <v>0</v>
      </c>
      <c r="P34" s="55">
        <f t="shared" si="4"/>
        <v>171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136</v>
      </c>
      <c r="E35" s="45">
        <v>0</v>
      </c>
      <c r="F35" s="45">
        <v>2</v>
      </c>
      <c r="G35" s="53">
        <f t="shared" si="0"/>
        <v>138</v>
      </c>
      <c r="H35" s="44">
        <v>160</v>
      </c>
      <c r="I35" s="45">
        <v>0</v>
      </c>
      <c r="J35" s="46">
        <f t="shared" si="1"/>
        <v>160</v>
      </c>
      <c r="K35" s="52">
        <v>162</v>
      </c>
      <c r="L35" s="45">
        <v>2</v>
      </c>
      <c r="M35" s="53">
        <f t="shared" si="2"/>
        <v>164</v>
      </c>
      <c r="N35" s="52">
        <f t="shared" si="3"/>
        <v>322</v>
      </c>
      <c r="O35" s="45">
        <f t="shared" si="3"/>
        <v>2</v>
      </c>
      <c r="P35" s="53">
        <f t="shared" si="4"/>
        <v>324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107</v>
      </c>
      <c r="E36" s="48">
        <v>0</v>
      </c>
      <c r="F36" s="48">
        <v>1</v>
      </c>
      <c r="G36" s="55">
        <f t="shared" si="0"/>
        <v>108</v>
      </c>
      <c r="H36" s="47">
        <v>142</v>
      </c>
      <c r="I36" s="48">
        <v>0</v>
      </c>
      <c r="J36" s="49">
        <f t="shared" si="1"/>
        <v>142</v>
      </c>
      <c r="K36" s="54">
        <v>127</v>
      </c>
      <c r="L36" s="48">
        <v>1</v>
      </c>
      <c r="M36" s="55">
        <f t="shared" si="2"/>
        <v>128</v>
      </c>
      <c r="N36" s="54">
        <f t="shared" si="3"/>
        <v>269</v>
      </c>
      <c r="O36" s="48">
        <f t="shared" si="3"/>
        <v>1</v>
      </c>
      <c r="P36" s="55">
        <f t="shared" si="4"/>
        <v>270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127</v>
      </c>
      <c r="E37" s="45">
        <v>6</v>
      </c>
      <c r="F37" s="45">
        <v>0</v>
      </c>
      <c r="G37" s="53">
        <f t="shared" si="0"/>
        <v>133</v>
      </c>
      <c r="H37" s="44">
        <v>157</v>
      </c>
      <c r="I37" s="45">
        <v>0</v>
      </c>
      <c r="J37" s="46">
        <f t="shared" si="1"/>
        <v>157</v>
      </c>
      <c r="K37" s="52">
        <v>147</v>
      </c>
      <c r="L37" s="45">
        <v>6</v>
      </c>
      <c r="M37" s="53">
        <f t="shared" si="2"/>
        <v>153</v>
      </c>
      <c r="N37" s="52">
        <f t="shared" si="3"/>
        <v>304</v>
      </c>
      <c r="O37" s="45">
        <f t="shared" si="3"/>
        <v>6</v>
      </c>
      <c r="P37" s="53">
        <f t="shared" si="4"/>
        <v>310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68</v>
      </c>
      <c r="E38" s="48">
        <v>0</v>
      </c>
      <c r="F38" s="48">
        <v>0</v>
      </c>
      <c r="G38" s="55">
        <f t="shared" si="0"/>
        <v>68</v>
      </c>
      <c r="H38" s="47">
        <v>78</v>
      </c>
      <c r="I38" s="48">
        <v>0</v>
      </c>
      <c r="J38" s="49">
        <f t="shared" si="1"/>
        <v>78</v>
      </c>
      <c r="K38" s="54">
        <v>73</v>
      </c>
      <c r="L38" s="48">
        <v>0</v>
      </c>
      <c r="M38" s="55">
        <f t="shared" si="2"/>
        <v>73</v>
      </c>
      <c r="N38" s="54">
        <f t="shared" si="3"/>
        <v>151</v>
      </c>
      <c r="O38" s="48">
        <f t="shared" si="3"/>
        <v>0</v>
      </c>
      <c r="P38" s="55">
        <f t="shared" si="4"/>
        <v>151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73</v>
      </c>
      <c r="E39" s="45">
        <v>0</v>
      </c>
      <c r="F39" s="45">
        <v>1</v>
      </c>
      <c r="G39" s="53">
        <f t="shared" si="0"/>
        <v>74</v>
      </c>
      <c r="H39" s="44">
        <v>72</v>
      </c>
      <c r="I39" s="45">
        <v>0</v>
      </c>
      <c r="J39" s="46">
        <f t="shared" si="1"/>
        <v>72</v>
      </c>
      <c r="K39" s="52">
        <v>80</v>
      </c>
      <c r="L39" s="45">
        <v>1</v>
      </c>
      <c r="M39" s="53">
        <f t="shared" si="2"/>
        <v>81</v>
      </c>
      <c r="N39" s="52">
        <f t="shared" si="3"/>
        <v>152</v>
      </c>
      <c r="O39" s="45">
        <f t="shared" si="3"/>
        <v>1</v>
      </c>
      <c r="P39" s="53">
        <f t="shared" si="4"/>
        <v>153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24</v>
      </c>
      <c r="E40" s="48">
        <v>0</v>
      </c>
      <c r="F40" s="48">
        <v>0</v>
      </c>
      <c r="G40" s="55">
        <f t="shared" si="0"/>
        <v>24</v>
      </c>
      <c r="H40" s="47">
        <v>29</v>
      </c>
      <c r="I40" s="48">
        <v>0</v>
      </c>
      <c r="J40" s="49">
        <f t="shared" si="1"/>
        <v>29</v>
      </c>
      <c r="K40" s="54">
        <v>29</v>
      </c>
      <c r="L40" s="48">
        <v>0</v>
      </c>
      <c r="M40" s="55">
        <f t="shared" si="2"/>
        <v>29</v>
      </c>
      <c r="N40" s="54">
        <f t="shared" si="3"/>
        <v>58</v>
      </c>
      <c r="O40" s="48">
        <f t="shared" si="3"/>
        <v>0</v>
      </c>
      <c r="P40" s="55">
        <f t="shared" si="4"/>
        <v>58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56</v>
      </c>
      <c r="E41" s="45">
        <v>0</v>
      </c>
      <c r="F41" s="45">
        <v>0</v>
      </c>
      <c r="G41" s="53">
        <f t="shared" si="0"/>
        <v>56</v>
      </c>
      <c r="H41" s="44">
        <v>54</v>
      </c>
      <c r="I41" s="45">
        <v>0</v>
      </c>
      <c r="J41" s="46">
        <f t="shared" si="1"/>
        <v>54</v>
      </c>
      <c r="K41" s="52">
        <v>81</v>
      </c>
      <c r="L41" s="45">
        <v>0</v>
      </c>
      <c r="M41" s="53">
        <f t="shared" si="2"/>
        <v>81</v>
      </c>
      <c r="N41" s="52">
        <f t="shared" si="3"/>
        <v>135</v>
      </c>
      <c r="O41" s="45">
        <f t="shared" si="3"/>
        <v>0</v>
      </c>
      <c r="P41" s="53">
        <f t="shared" si="4"/>
        <v>135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60</v>
      </c>
      <c r="E42" s="48">
        <v>0</v>
      </c>
      <c r="F42" s="48">
        <v>2</v>
      </c>
      <c r="G42" s="55">
        <f t="shared" si="0"/>
        <v>62</v>
      </c>
      <c r="H42" s="47">
        <v>84</v>
      </c>
      <c r="I42" s="48">
        <v>0</v>
      </c>
      <c r="J42" s="49">
        <f t="shared" si="1"/>
        <v>84</v>
      </c>
      <c r="K42" s="54">
        <v>90</v>
      </c>
      <c r="L42" s="48">
        <v>2</v>
      </c>
      <c r="M42" s="55">
        <f t="shared" si="2"/>
        <v>92</v>
      </c>
      <c r="N42" s="54">
        <f t="shared" si="3"/>
        <v>174</v>
      </c>
      <c r="O42" s="48">
        <f t="shared" si="3"/>
        <v>2</v>
      </c>
      <c r="P42" s="55">
        <f t="shared" si="4"/>
        <v>176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40</v>
      </c>
      <c r="E43" s="45">
        <v>0</v>
      </c>
      <c r="F43" s="45">
        <v>0</v>
      </c>
      <c r="G43" s="53">
        <f t="shared" si="0"/>
        <v>40</v>
      </c>
      <c r="H43" s="44">
        <v>42</v>
      </c>
      <c r="I43" s="45">
        <v>0</v>
      </c>
      <c r="J43" s="46">
        <f t="shared" si="1"/>
        <v>42</v>
      </c>
      <c r="K43" s="52">
        <v>42</v>
      </c>
      <c r="L43" s="45">
        <v>0</v>
      </c>
      <c r="M43" s="53">
        <f t="shared" si="2"/>
        <v>42</v>
      </c>
      <c r="N43" s="52">
        <f t="shared" si="3"/>
        <v>84</v>
      </c>
      <c r="O43" s="45">
        <f t="shared" si="3"/>
        <v>0</v>
      </c>
      <c r="P43" s="53">
        <f t="shared" si="4"/>
        <v>84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0"/>
        <v>23</v>
      </c>
      <c r="H44" s="47">
        <v>30</v>
      </c>
      <c r="I44" s="48">
        <v>1</v>
      </c>
      <c r="J44" s="49">
        <f t="shared" si="1"/>
        <v>31</v>
      </c>
      <c r="K44" s="54">
        <v>33</v>
      </c>
      <c r="L44" s="48">
        <v>0</v>
      </c>
      <c r="M44" s="55">
        <f t="shared" si="2"/>
        <v>33</v>
      </c>
      <c r="N44" s="54">
        <f t="shared" si="3"/>
        <v>63</v>
      </c>
      <c r="O44" s="48">
        <f t="shared" si="3"/>
        <v>1</v>
      </c>
      <c r="P44" s="55">
        <f t="shared" si="4"/>
        <v>64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82</v>
      </c>
      <c r="E45" s="45">
        <v>0</v>
      </c>
      <c r="F45" s="45">
        <v>3</v>
      </c>
      <c r="G45" s="53">
        <f t="shared" si="0"/>
        <v>85</v>
      </c>
      <c r="H45" s="44">
        <v>101</v>
      </c>
      <c r="I45" s="45">
        <v>0</v>
      </c>
      <c r="J45" s="46">
        <f t="shared" si="1"/>
        <v>101</v>
      </c>
      <c r="K45" s="52">
        <v>90</v>
      </c>
      <c r="L45" s="45">
        <v>3</v>
      </c>
      <c r="M45" s="53">
        <f t="shared" si="2"/>
        <v>93</v>
      </c>
      <c r="N45" s="52">
        <f t="shared" si="3"/>
        <v>191</v>
      </c>
      <c r="O45" s="45">
        <f t="shared" si="3"/>
        <v>3</v>
      </c>
      <c r="P45" s="53">
        <f t="shared" si="4"/>
        <v>194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78</v>
      </c>
      <c r="E46" s="48">
        <v>0</v>
      </c>
      <c r="F46" s="48">
        <v>1</v>
      </c>
      <c r="G46" s="55">
        <f t="shared" si="0"/>
        <v>79</v>
      </c>
      <c r="H46" s="47">
        <v>96</v>
      </c>
      <c r="I46" s="48">
        <v>0</v>
      </c>
      <c r="J46" s="49">
        <f t="shared" si="1"/>
        <v>96</v>
      </c>
      <c r="K46" s="54">
        <v>89</v>
      </c>
      <c r="L46" s="48">
        <v>1</v>
      </c>
      <c r="M46" s="55">
        <f t="shared" si="2"/>
        <v>90</v>
      </c>
      <c r="N46" s="54">
        <f t="shared" si="3"/>
        <v>185</v>
      </c>
      <c r="O46" s="48">
        <f t="shared" si="3"/>
        <v>1</v>
      </c>
      <c r="P46" s="55">
        <f t="shared" si="4"/>
        <v>186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44</v>
      </c>
      <c r="E47" s="45">
        <v>0</v>
      </c>
      <c r="F47" s="45">
        <v>0</v>
      </c>
      <c r="G47" s="53">
        <f t="shared" si="0"/>
        <v>44</v>
      </c>
      <c r="H47" s="44">
        <v>34</v>
      </c>
      <c r="I47" s="45">
        <v>0</v>
      </c>
      <c r="J47" s="46">
        <f t="shared" si="1"/>
        <v>34</v>
      </c>
      <c r="K47" s="52">
        <v>42</v>
      </c>
      <c r="L47" s="45">
        <v>0</v>
      </c>
      <c r="M47" s="53">
        <f t="shared" si="2"/>
        <v>42</v>
      </c>
      <c r="N47" s="52">
        <f t="shared" si="3"/>
        <v>76</v>
      </c>
      <c r="O47" s="45">
        <f t="shared" si="3"/>
        <v>0</v>
      </c>
      <c r="P47" s="53">
        <f t="shared" si="4"/>
        <v>76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3263</v>
      </c>
      <c r="E48" s="48">
        <f t="shared" ref="E48:P48" si="5">SUM(E5:E47)</f>
        <v>54</v>
      </c>
      <c r="F48" s="48">
        <f t="shared" si="5"/>
        <v>17</v>
      </c>
      <c r="G48" s="55">
        <f t="shared" si="5"/>
        <v>3334</v>
      </c>
      <c r="H48" s="47">
        <f t="shared" si="5"/>
        <v>3792</v>
      </c>
      <c r="I48" s="48">
        <f t="shared" si="5"/>
        <v>11</v>
      </c>
      <c r="J48" s="49">
        <f t="shared" si="5"/>
        <v>3803</v>
      </c>
      <c r="K48" s="54">
        <f t="shared" si="5"/>
        <v>3832</v>
      </c>
      <c r="L48" s="48">
        <f t="shared" si="5"/>
        <v>69</v>
      </c>
      <c r="M48" s="55">
        <f t="shared" si="5"/>
        <v>3901</v>
      </c>
      <c r="N48" s="54">
        <f t="shared" si="5"/>
        <v>7624</v>
      </c>
      <c r="O48" s="48">
        <f t="shared" si="5"/>
        <v>80</v>
      </c>
      <c r="P48" s="55">
        <f t="shared" si="5"/>
        <v>7704</v>
      </c>
    </row>
    <row r="49" spans="1:16" ht="16.5" customHeight="1" x14ac:dyDescent="0.25">
      <c r="A49" s="413" t="s">
        <v>49</v>
      </c>
      <c r="B49" s="414"/>
      <c r="C49" s="414"/>
      <c r="D49" s="56">
        <v>-5</v>
      </c>
      <c r="E49" s="57">
        <v>5</v>
      </c>
      <c r="F49" s="57">
        <v>-2</v>
      </c>
      <c r="G49" s="58">
        <v>-2</v>
      </c>
      <c r="H49" s="59">
        <v>-8</v>
      </c>
      <c r="I49" s="57">
        <v>0</v>
      </c>
      <c r="J49" s="60">
        <v>-8</v>
      </c>
      <c r="K49" s="56">
        <v>-22</v>
      </c>
      <c r="L49" s="57">
        <v>3</v>
      </c>
      <c r="M49" s="58">
        <v>-19</v>
      </c>
      <c r="N49" s="56">
        <v>-30</v>
      </c>
      <c r="O49" s="57">
        <v>3</v>
      </c>
      <c r="P49" s="58">
        <v>-27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Sheet152">
    <tabColor rgb="FFFF99CC"/>
  </sheetPr>
  <dimension ref="A1:P49"/>
  <sheetViews>
    <sheetView workbookViewId="0">
      <selection activeCell="P50" sqref="P50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95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>SUM(D5:F5)</f>
        <v>68</v>
      </c>
      <c r="H5" s="44">
        <v>96</v>
      </c>
      <c r="I5" s="45">
        <v>0</v>
      </c>
      <c r="J5" s="46">
        <f>SUM(H5:I5)</f>
        <v>96</v>
      </c>
      <c r="K5" s="52">
        <v>86</v>
      </c>
      <c r="L5" s="45">
        <v>0</v>
      </c>
      <c r="M5" s="53">
        <f>SUM(K5:L5)</f>
        <v>86</v>
      </c>
      <c r="N5" s="52">
        <f>H5+K5</f>
        <v>182</v>
      </c>
      <c r="O5" s="45">
        <f>I5+L5</f>
        <v>0</v>
      </c>
      <c r="P5" s="53">
        <f>SUM(N5:O5)</f>
        <v>182</v>
      </c>
    </row>
    <row r="6" spans="1:16" ht="16.5" customHeight="1" x14ac:dyDescent="0.25">
      <c r="A6" s="39">
        <v>2</v>
      </c>
      <c r="B6" s="40" t="s">
        <v>9</v>
      </c>
      <c r="C6" s="40"/>
      <c r="D6" s="54">
        <v>188</v>
      </c>
      <c r="E6" s="48">
        <v>35</v>
      </c>
      <c r="F6" s="48">
        <v>1</v>
      </c>
      <c r="G6" s="55">
        <f t="shared" ref="G6:G47" si="0">SUM(D6:F6)</f>
        <v>224</v>
      </c>
      <c r="H6" s="47">
        <v>235</v>
      </c>
      <c r="I6" s="48">
        <v>1</v>
      </c>
      <c r="J6" s="49">
        <f t="shared" ref="J6:J47" si="1">SUM(H6:I6)</f>
        <v>236</v>
      </c>
      <c r="K6" s="54">
        <v>243</v>
      </c>
      <c r="L6" s="48">
        <v>35</v>
      </c>
      <c r="M6" s="55">
        <f t="shared" ref="M6:M47" si="2">SUM(K6:L6)</f>
        <v>278</v>
      </c>
      <c r="N6" s="54">
        <f t="shared" ref="N6:O47" si="3">H6+K6</f>
        <v>478</v>
      </c>
      <c r="O6" s="48">
        <f t="shared" si="3"/>
        <v>36</v>
      </c>
      <c r="P6" s="55">
        <f t="shared" ref="P6:P47" si="4">SUM(N6:O6)</f>
        <v>514</v>
      </c>
    </row>
    <row r="7" spans="1:16" ht="16.5" customHeight="1" x14ac:dyDescent="0.25">
      <c r="A7" s="37">
        <v>3</v>
      </c>
      <c r="B7" s="38" t="s">
        <v>8</v>
      </c>
      <c r="C7" s="38"/>
      <c r="D7" s="52">
        <v>341</v>
      </c>
      <c r="E7" s="45">
        <v>1</v>
      </c>
      <c r="F7" s="45">
        <v>1</v>
      </c>
      <c r="G7" s="53">
        <f t="shared" si="0"/>
        <v>343</v>
      </c>
      <c r="H7" s="44">
        <v>351</v>
      </c>
      <c r="I7" s="45">
        <v>1</v>
      </c>
      <c r="J7" s="46">
        <f t="shared" si="1"/>
        <v>352</v>
      </c>
      <c r="K7" s="52">
        <v>287</v>
      </c>
      <c r="L7" s="45">
        <v>2</v>
      </c>
      <c r="M7" s="53">
        <f t="shared" si="2"/>
        <v>289</v>
      </c>
      <c r="N7" s="52">
        <f t="shared" si="3"/>
        <v>638</v>
      </c>
      <c r="O7" s="45">
        <f t="shared" si="3"/>
        <v>3</v>
      </c>
      <c r="P7" s="53">
        <f t="shared" si="4"/>
        <v>641</v>
      </c>
    </row>
    <row r="8" spans="1:16" ht="16.5" customHeight="1" x14ac:dyDescent="0.25">
      <c r="A8" s="39">
        <v>4</v>
      </c>
      <c r="B8" s="40" t="s">
        <v>7</v>
      </c>
      <c r="C8" s="40"/>
      <c r="D8" s="54">
        <v>60</v>
      </c>
      <c r="E8" s="48">
        <v>1</v>
      </c>
      <c r="F8" s="48">
        <v>1</v>
      </c>
      <c r="G8" s="55">
        <f t="shared" si="0"/>
        <v>62</v>
      </c>
      <c r="H8" s="47">
        <v>67</v>
      </c>
      <c r="I8" s="48">
        <v>2</v>
      </c>
      <c r="J8" s="49">
        <f t="shared" si="1"/>
        <v>69</v>
      </c>
      <c r="K8" s="54">
        <v>70</v>
      </c>
      <c r="L8" s="48">
        <v>3</v>
      </c>
      <c r="M8" s="55">
        <f t="shared" si="2"/>
        <v>73</v>
      </c>
      <c r="N8" s="54">
        <f t="shared" si="3"/>
        <v>137</v>
      </c>
      <c r="O8" s="48">
        <f t="shared" si="3"/>
        <v>5</v>
      </c>
      <c r="P8" s="55">
        <f t="shared" si="4"/>
        <v>142</v>
      </c>
    </row>
    <row r="9" spans="1:16" ht="16.5" customHeight="1" x14ac:dyDescent="0.25">
      <c r="A9" s="37">
        <v>5</v>
      </c>
      <c r="B9" s="38" t="s">
        <v>5</v>
      </c>
      <c r="C9" s="38"/>
      <c r="D9" s="52">
        <v>47</v>
      </c>
      <c r="E9" s="45">
        <v>0</v>
      </c>
      <c r="F9" s="45">
        <v>0</v>
      </c>
      <c r="G9" s="53">
        <f t="shared" si="0"/>
        <v>47</v>
      </c>
      <c r="H9" s="44">
        <v>60</v>
      </c>
      <c r="I9" s="45">
        <v>0</v>
      </c>
      <c r="J9" s="46">
        <f t="shared" si="1"/>
        <v>60</v>
      </c>
      <c r="K9" s="52">
        <v>63</v>
      </c>
      <c r="L9" s="45">
        <v>0</v>
      </c>
      <c r="M9" s="53">
        <f t="shared" si="2"/>
        <v>63</v>
      </c>
      <c r="N9" s="52">
        <f t="shared" si="3"/>
        <v>123</v>
      </c>
      <c r="O9" s="45">
        <f t="shared" si="3"/>
        <v>0</v>
      </c>
      <c r="P9" s="53">
        <f t="shared" si="4"/>
        <v>123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259</v>
      </c>
      <c r="E10" s="48">
        <v>0</v>
      </c>
      <c r="F10" s="48">
        <v>1</v>
      </c>
      <c r="G10" s="55">
        <f t="shared" si="0"/>
        <v>260</v>
      </c>
      <c r="H10" s="47">
        <v>347</v>
      </c>
      <c r="I10" s="48">
        <v>0</v>
      </c>
      <c r="J10" s="49">
        <f t="shared" si="1"/>
        <v>347</v>
      </c>
      <c r="K10" s="54">
        <v>364</v>
      </c>
      <c r="L10" s="48">
        <v>1</v>
      </c>
      <c r="M10" s="55">
        <f t="shared" si="2"/>
        <v>365</v>
      </c>
      <c r="N10" s="54">
        <f t="shared" si="3"/>
        <v>711</v>
      </c>
      <c r="O10" s="48">
        <f t="shared" si="3"/>
        <v>1</v>
      </c>
      <c r="P10" s="55">
        <f t="shared" si="4"/>
        <v>712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55</v>
      </c>
      <c r="E11" s="45">
        <v>0</v>
      </c>
      <c r="F11" s="45">
        <v>0</v>
      </c>
      <c r="G11" s="53">
        <f t="shared" si="0"/>
        <v>55</v>
      </c>
      <c r="H11" s="44">
        <v>49</v>
      </c>
      <c r="I11" s="45">
        <v>0</v>
      </c>
      <c r="J11" s="46">
        <f t="shared" si="1"/>
        <v>49</v>
      </c>
      <c r="K11" s="52">
        <v>66</v>
      </c>
      <c r="L11" s="45">
        <v>0</v>
      </c>
      <c r="M11" s="53">
        <f t="shared" si="2"/>
        <v>66</v>
      </c>
      <c r="N11" s="52">
        <f t="shared" si="3"/>
        <v>115</v>
      </c>
      <c r="O11" s="45">
        <f t="shared" si="3"/>
        <v>0</v>
      </c>
      <c r="P11" s="53">
        <f t="shared" si="4"/>
        <v>115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60</v>
      </c>
      <c r="E12" s="48">
        <v>0</v>
      </c>
      <c r="F12" s="48">
        <v>0</v>
      </c>
      <c r="G12" s="55">
        <f t="shared" si="0"/>
        <v>60</v>
      </c>
      <c r="H12" s="47">
        <v>59</v>
      </c>
      <c r="I12" s="48">
        <v>0</v>
      </c>
      <c r="J12" s="49">
        <f t="shared" si="1"/>
        <v>59</v>
      </c>
      <c r="K12" s="54">
        <v>58</v>
      </c>
      <c r="L12" s="48">
        <v>0</v>
      </c>
      <c r="M12" s="55">
        <f t="shared" si="2"/>
        <v>58</v>
      </c>
      <c r="N12" s="54">
        <f t="shared" si="3"/>
        <v>117</v>
      </c>
      <c r="O12" s="48">
        <f t="shared" si="3"/>
        <v>0</v>
      </c>
      <c r="P12" s="55">
        <f t="shared" si="4"/>
        <v>117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79</v>
      </c>
      <c r="E13" s="45">
        <v>0</v>
      </c>
      <c r="F13" s="45">
        <v>0</v>
      </c>
      <c r="G13" s="53">
        <f t="shared" si="0"/>
        <v>79</v>
      </c>
      <c r="H13" s="44">
        <v>90</v>
      </c>
      <c r="I13" s="45">
        <v>0</v>
      </c>
      <c r="J13" s="46">
        <f t="shared" si="1"/>
        <v>90</v>
      </c>
      <c r="K13" s="52">
        <v>96</v>
      </c>
      <c r="L13" s="45">
        <v>0</v>
      </c>
      <c r="M13" s="53">
        <f t="shared" si="2"/>
        <v>96</v>
      </c>
      <c r="N13" s="52">
        <f t="shared" si="3"/>
        <v>186</v>
      </c>
      <c r="O13" s="45">
        <f t="shared" si="3"/>
        <v>0</v>
      </c>
      <c r="P13" s="53">
        <f t="shared" si="4"/>
        <v>186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92</v>
      </c>
      <c r="E14" s="48">
        <v>7</v>
      </c>
      <c r="F14" s="48">
        <v>0</v>
      </c>
      <c r="G14" s="55">
        <f t="shared" si="0"/>
        <v>99</v>
      </c>
      <c r="H14" s="47">
        <v>116</v>
      </c>
      <c r="I14" s="48">
        <v>2</v>
      </c>
      <c r="J14" s="49">
        <f t="shared" si="1"/>
        <v>118</v>
      </c>
      <c r="K14" s="54">
        <v>126</v>
      </c>
      <c r="L14" s="48">
        <v>7</v>
      </c>
      <c r="M14" s="55">
        <f t="shared" si="2"/>
        <v>133</v>
      </c>
      <c r="N14" s="54">
        <f t="shared" si="3"/>
        <v>242</v>
      </c>
      <c r="O14" s="48">
        <f t="shared" si="3"/>
        <v>9</v>
      </c>
      <c r="P14" s="55">
        <f t="shared" si="4"/>
        <v>251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150</v>
      </c>
      <c r="E15" s="45">
        <v>1</v>
      </c>
      <c r="F15" s="45">
        <v>0</v>
      </c>
      <c r="G15" s="53">
        <f t="shared" si="0"/>
        <v>151</v>
      </c>
      <c r="H15" s="44">
        <v>181</v>
      </c>
      <c r="I15" s="45">
        <v>0</v>
      </c>
      <c r="J15" s="46">
        <f t="shared" si="1"/>
        <v>181</v>
      </c>
      <c r="K15" s="52">
        <v>183</v>
      </c>
      <c r="L15" s="45">
        <v>1</v>
      </c>
      <c r="M15" s="53">
        <f t="shared" si="2"/>
        <v>184</v>
      </c>
      <c r="N15" s="52">
        <f t="shared" si="3"/>
        <v>364</v>
      </c>
      <c r="O15" s="45">
        <f t="shared" si="3"/>
        <v>1</v>
      </c>
      <c r="P15" s="53">
        <f t="shared" si="4"/>
        <v>365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66</v>
      </c>
      <c r="E16" s="48">
        <v>1</v>
      </c>
      <c r="F16" s="48">
        <v>0</v>
      </c>
      <c r="G16" s="55">
        <f t="shared" si="0"/>
        <v>67</v>
      </c>
      <c r="H16" s="47">
        <v>74</v>
      </c>
      <c r="I16" s="48">
        <v>1</v>
      </c>
      <c r="J16" s="49">
        <f t="shared" si="1"/>
        <v>75</v>
      </c>
      <c r="K16" s="54">
        <v>70</v>
      </c>
      <c r="L16" s="48">
        <v>0</v>
      </c>
      <c r="M16" s="55">
        <f t="shared" si="2"/>
        <v>70</v>
      </c>
      <c r="N16" s="54">
        <f t="shared" si="3"/>
        <v>144</v>
      </c>
      <c r="O16" s="48">
        <f t="shared" si="3"/>
        <v>1</v>
      </c>
      <c r="P16" s="55">
        <f t="shared" si="4"/>
        <v>145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71</v>
      </c>
      <c r="E17" s="45">
        <v>0</v>
      </c>
      <c r="F17" s="45">
        <v>0</v>
      </c>
      <c r="G17" s="53">
        <f t="shared" si="0"/>
        <v>71</v>
      </c>
      <c r="H17" s="44">
        <v>73</v>
      </c>
      <c r="I17" s="45">
        <v>0</v>
      </c>
      <c r="J17" s="46">
        <f t="shared" si="1"/>
        <v>73</v>
      </c>
      <c r="K17" s="52">
        <v>81</v>
      </c>
      <c r="L17" s="45">
        <v>0</v>
      </c>
      <c r="M17" s="53">
        <f t="shared" si="2"/>
        <v>81</v>
      </c>
      <c r="N17" s="52">
        <f t="shared" si="3"/>
        <v>154</v>
      </c>
      <c r="O17" s="45">
        <f t="shared" si="3"/>
        <v>0</v>
      </c>
      <c r="P17" s="53">
        <f t="shared" si="4"/>
        <v>154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f t="shared" si="0"/>
        <v>44</v>
      </c>
      <c r="H18" s="47">
        <v>44</v>
      </c>
      <c r="I18" s="48">
        <v>0</v>
      </c>
      <c r="J18" s="49">
        <f t="shared" si="1"/>
        <v>44</v>
      </c>
      <c r="K18" s="54">
        <v>53</v>
      </c>
      <c r="L18" s="48">
        <v>0</v>
      </c>
      <c r="M18" s="55">
        <f t="shared" si="2"/>
        <v>53</v>
      </c>
      <c r="N18" s="54">
        <f t="shared" si="3"/>
        <v>97</v>
      </c>
      <c r="O18" s="48">
        <f t="shared" si="3"/>
        <v>0</v>
      </c>
      <c r="P18" s="55">
        <f t="shared" si="4"/>
        <v>97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34</v>
      </c>
      <c r="E19" s="45">
        <v>0</v>
      </c>
      <c r="F19" s="45">
        <v>0</v>
      </c>
      <c r="G19" s="53">
        <f t="shared" si="0"/>
        <v>34</v>
      </c>
      <c r="H19" s="44">
        <v>34</v>
      </c>
      <c r="I19" s="45">
        <v>0</v>
      </c>
      <c r="J19" s="46">
        <f t="shared" si="1"/>
        <v>34</v>
      </c>
      <c r="K19" s="52">
        <v>49</v>
      </c>
      <c r="L19" s="45">
        <v>0</v>
      </c>
      <c r="M19" s="53">
        <f t="shared" si="2"/>
        <v>49</v>
      </c>
      <c r="N19" s="52">
        <f t="shared" si="3"/>
        <v>83</v>
      </c>
      <c r="O19" s="45">
        <f t="shared" si="3"/>
        <v>0</v>
      </c>
      <c r="P19" s="53">
        <f t="shared" si="4"/>
        <v>83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56</v>
      </c>
      <c r="E20" s="48">
        <v>0</v>
      </c>
      <c r="F20" s="48">
        <v>0</v>
      </c>
      <c r="G20" s="55">
        <f t="shared" si="0"/>
        <v>56</v>
      </c>
      <c r="H20" s="47">
        <v>73</v>
      </c>
      <c r="I20" s="48">
        <v>0</v>
      </c>
      <c r="J20" s="49">
        <f t="shared" si="1"/>
        <v>73</v>
      </c>
      <c r="K20" s="54">
        <v>62</v>
      </c>
      <c r="L20" s="48">
        <v>0</v>
      </c>
      <c r="M20" s="55">
        <f t="shared" si="2"/>
        <v>62</v>
      </c>
      <c r="N20" s="54">
        <f t="shared" si="3"/>
        <v>135</v>
      </c>
      <c r="O20" s="48">
        <f t="shared" si="3"/>
        <v>0</v>
      </c>
      <c r="P20" s="55">
        <f t="shared" si="4"/>
        <v>135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0"/>
        <v>27</v>
      </c>
      <c r="H21" s="44">
        <v>30</v>
      </c>
      <c r="I21" s="45">
        <v>0</v>
      </c>
      <c r="J21" s="46">
        <f t="shared" si="1"/>
        <v>30</v>
      </c>
      <c r="K21" s="52">
        <v>34</v>
      </c>
      <c r="L21" s="45">
        <v>1</v>
      </c>
      <c r="M21" s="53">
        <f t="shared" si="2"/>
        <v>35</v>
      </c>
      <c r="N21" s="52">
        <f t="shared" si="3"/>
        <v>64</v>
      </c>
      <c r="O21" s="45">
        <f t="shared" si="3"/>
        <v>1</v>
      </c>
      <c r="P21" s="53">
        <f t="shared" si="4"/>
        <v>65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30</v>
      </c>
      <c r="E22" s="48">
        <v>0</v>
      </c>
      <c r="F22" s="48">
        <v>0</v>
      </c>
      <c r="G22" s="55">
        <f t="shared" si="0"/>
        <v>30</v>
      </c>
      <c r="H22" s="47">
        <v>39</v>
      </c>
      <c r="I22" s="48">
        <v>0</v>
      </c>
      <c r="J22" s="49">
        <f t="shared" si="1"/>
        <v>39</v>
      </c>
      <c r="K22" s="54">
        <v>35</v>
      </c>
      <c r="L22" s="48">
        <v>0</v>
      </c>
      <c r="M22" s="55">
        <f t="shared" si="2"/>
        <v>35</v>
      </c>
      <c r="N22" s="54">
        <f t="shared" si="3"/>
        <v>74</v>
      </c>
      <c r="O22" s="48">
        <f t="shared" si="3"/>
        <v>0</v>
      </c>
      <c r="P22" s="55">
        <f t="shared" si="4"/>
        <v>74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24</v>
      </c>
      <c r="E24" s="48">
        <v>0</v>
      </c>
      <c r="F24" s="48">
        <v>1</v>
      </c>
      <c r="G24" s="55">
        <f t="shared" si="0"/>
        <v>25</v>
      </c>
      <c r="H24" s="47">
        <v>26</v>
      </c>
      <c r="I24" s="48">
        <v>0</v>
      </c>
      <c r="J24" s="49">
        <f t="shared" si="1"/>
        <v>26</v>
      </c>
      <c r="K24" s="54">
        <v>27</v>
      </c>
      <c r="L24" s="48">
        <v>1</v>
      </c>
      <c r="M24" s="55">
        <f t="shared" si="2"/>
        <v>28</v>
      </c>
      <c r="N24" s="54">
        <f t="shared" si="3"/>
        <v>53</v>
      </c>
      <c r="O24" s="48">
        <f t="shared" si="3"/>
        <v>1</v>
      </c>
      <c r="P24" s="55">
        <f t="shared" si="4"/>
        <v>54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44</v>
      </c>
      <c r="I25" s="45">
        <v>0</v>
      </c>
      <c r="J25" s="46">
        <f t="shared" si="1"/>
        <v>44</v>
      </c>
      <c r="K25" s="52">
        <v>40</v>
      </c>
      <c r="L25" s="45">
        <v>0</v>
      </c>
      <c r="M25" s="53">
        <f t="shared" si="2"/>
        <v>40</v>
      </c>
      <c r="N25" s="52">
        <f t="shared" si="3"/>
        <v>84</v>
      </c>
      <c r="O25" s="45">
        <f t="shared" si="3"/>
        <v>0</v>
      </c>
      <c r="P25" s="53">
        <f t="shared" si="4"/>
        <v>84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48</v>
      </c>
      <c r="E26" s="48">
        <v>0</v>
      </c>
      <c r="F26" s="48">
        <v>0</v>
      </c>
      <c r="G26" s="55">
        <f t="shared" si="0"/>
        <v>48</v>
      </c>
      <c r="H26" s="47">
        <v>61</v>
      </c>
      <c r="I26" s="48">
        <v>0</v>
      </c>
      <c r="J26" s="49">
        <f t="shared" si="1"/>
        <v>61</v>
      </c>
      <c r="K26" s="54">
        <v>64</v>
      </c>
      <c r="L26" s="48">
        <v>0</v>
      </c>
      <c r="M26" s="55">
        <f t="shared" si="2"/>
        <v>64</v>
      </c>
      <c r="N26" s="54">
        <f t="shared" si="3"/>
        <v>125</v>
      </c>
      <c r="O26" s="48">
        <f t="shared" si="3"/>
        <v>0</v>
      </c>
      <c r="P26" s="55">
        <f t="shared" si="4"/>
        <v>125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41</v>
      </c>
      <c r="E27" s="45">
        <v>0</v>
      </c>
      <c r="F27" s="45">
        <v>0</v>
      </c>
      <c r="G27" s="53">
        <f t="shared" si="0"/>
        <v>41</v>
      </c>
      <c r="H27" s="44">
        <v>41</v>
      </c>
      <c r="I27" s="45">
        <v>0</v>
      </c>
      <c r="J27" s="46">
        <f t="shared" si="1"/>
        <v>41</v>
      </c>
      <c r="K27" s="52">
        <v>29</v>
      </c>
      <c r="L27" s="45">
        <v>0</v>
      </c>
      <c r="M27" s="53">
        <f t="shared" si="2"/>
        <v>29</v>
      </c>
      <c r="N27" s="52">
        <f t="shared" si="3"/>
        <v>70</v>
      </c>
      <c r="O27" s="45">
        <f t="shared" si="3"/>
        <v>0</v>
      </c>
      <c r="P27" s="53">
        <f t="shared" si="4"/>
        <v>70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70</v>
      </c>
      <c r="E28" s="48">
        <v>0</v>
      </c>
      <c r="F28" s="48">
        <v>0</v>
      </c>
      <c r="G28" s="55">
        <f t="shared" si="0"/>
        <v>70</v>
      </c>
      <c r="H28" s="47">
        <v>71</v>
      </c>
      <c r="I28" s="48">
        <v>0</v>
      </c>
      <c r="J28" s="49">
        <f t="shared" si="1"/>
        <v>71</v>
      </c>
      <c r="K28" s="54">
        <v>81</v>
      </c>
      <c r="L28" s="48">
        <v>0</v>
      </c>
      <c r="M28" s="55">
        <f t="shared" si="2"/>
        <v>81</v>
      </c>
      <c r="N28" s="54">
        <f t="shared" si="3"/>
        <v>152</v>
      </c>
      <c r="O28" s="48">
        <f t="shared" si="3"/>
        <v>0</v>
      </c>
      <c r="P28" s="55">
        <f t="shared" si="4"/>
        <v>152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73</v>
      </c>
      <c r="E29" s="45">
        <v>1</v>
      </c>
      <c r="F29" s="45">
        <v>0</v>
      </c>
      <c r="G29" s="53">
        <f t="shared" si="0"/>
        <v>74</v>
      </c>
      <c r="H29" s="44">
        <v>81</v>
      </c>
      <c r="I29" s="45">
        <v>0</v>
      </c>
      <c r="J29" s="46">
        <f t="shared" si="1"/>
        <v>81</v>
      </c>
      <c r="K29" s="52">
        <v>84</v>
      </c>
      <c r="L29" s="45">
        <v>1</v>
      </c>
      <c r="M29" s="53">
        <f t="shared" si="2"/>
        <v>85</v>
      </c>
      <c r="N29" s="52">
        <f t="shared" si="3"/>
        <v>165</v>
      </c>
      <c r="O29" s="45">
        <f t="shared" si="3"/>
        <v>1</v>
      </c>
      <c r="P29" s="53">
        <f t="shared" si="4"/>
        <v>166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43</v>
      </c>
      <c r="E30" s="48">
        <v>1</v>
      </c>
      <c r="F30" s="48">
        <v>0</v>
      </c>
      <c r="G30" s="55">
        <f t="shared" si="0"/>
        <v>44</v>
      </c>
      <c r="H30" s="47">
        <v>56</v>
      </c>
      <c r="I30" s="48">
        <v>2</v>
      </c>
      <c r="J30" s="49">
        <f t="shared" si="1"/>
        <v>58</v>
      </c>
      <c r="K30" s="54">
        <v>53</v>
      </c>
      <c r="L30" s="48">
        <v>1</v>
      </c>
      <c r="M30" s="55">
        <f t="shared" si="2"/>
        <v>54</v>
      </c>
      <c r="N30" s="54">
        <f t="shared" si="3"/>
        <v>109</v>
      </c>
      <c r="O30" s="48">
        <f t="shared" si="3"/>
        <v>3</v>
      </c>
      <c r="P30" s="55">
        <f t="shared" si="4"/>
        <v>112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116</v>
      </c>
      <c r="E31" s="45">
        <v>1</v>
      </c>
      <c r="F31" s="45">
        <v>0</v>
      </c>
      <c r="G31" s="53">
        <f t="shared" si="0"/>
        <v>117</v>
      </c>
      <c r="H31" s="44">
        <v>136</v>
      </c>
      <c r="I31" s="45">
        <v>1</v>
      </c>
      <c r="J31" s="46">
        <f t="shared" si="1"/>
        <v>137</v>
      </c>
      <c r="K31" s="52">
        <v>136</v>
      </c>
      <c r="L31" s="45">
        <v>1</v>
      </c>
      <c r="M31" s="53">
        <f t="shared" si="2"/>
        <v>137</v>
      </c>
      <c r="N31" s="52">
        <f t="shared" si="3"/>
        <v>272</v>
      </c>
      <c r="O31" s="45">
        <f t="shared" si="3"/>
        <v>2</v>
      </c>
      <c r="P31" s="53">
        <f t="shared" si="4"/>
        <v>274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56</v>
      </c>
      <c r="E32" s="48">
        <v>0</v>
      </c>
      <c r="F32" s="48">
        <v>1</v>
      </c>
      <c r="G32" s="55">
        <f t="shared" si="0"/>
        <v>57</v>
      </c>
      <c r="H32" s="47">
        <v>53</v>
      </c>
      <c r="I32" s="48">
        <v>0</v>
      </c>
      <c r="J32" s="49">
        <f t="shared" si="1"/>
        <v>53</v>
      </c>
      <c r="K32" s="54">
        <v>61</v>
      </c>
      <c r="L32" s="48">
        <v>1</v>
      </c>
      <c r="M32" s="55">
        <f t="shared" si="2"/>
        <v>62</v>
      </c>
      <c r="N32" s="54">
        <f t="shared" si="3"/>
        <v>114</v>
      </c>
      <c r="O32" s="48">
        <f t="shared" si="3"/>
        <v>1</v>
      </c>
      <c r="P32" s="55">
        <f t="shared" si="4"/>
        <v>115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42</v>
      </c>
      <c r="E33" s="45">
        <v>0</v>
      </c>
      <c r="F33" s="45">
        <v>0</v>
      </c>
      <c r="G33" s="53">
        <f t="shared" si="0"/>
        <v>42</v>
      </c>
      <c r="H33" s="44">
        <v>45</v>
      </c>
      <c r="I33" s="45">
        <v>0</v>
      </c>
      <c r="J33" s="46">
        <f t="shared" si="1"/>
        <v>45</v>
      </c>
      <c r="K33" s="52">
        <v>54</v>
      </c>
      <c r="L33" s="45">
        <v>0</v>
      </c>
      <c r="M33" s="53">
        <f t="shared" si="2"/>
        <v>54</v>
      </c>
      <c r="N33" s="52">
        <f t="shared" si="3"/>
        <v>99</v>
      </c>
      <c r="O33" s="45">
        <f t="shared" si="3"/>
        <v>0</v>
      </c>
      <c r="P33" s="53">
        <f t="shared" si="4"/>
        <v>99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76</v>
      </c>
      <c r="E34" s="48">
        <v>0</v>
      </c>
      <c r="F34" s="48">
        <v>0</v>
      </c>
      <c r="G34" s="55">
        <f t="shared" si="0"/>
        <v>76</v>
      </c>
      <c r="H34" s="47">
        <v>80</v>
      </c>
      <c r="I34" s="48">
        <v>0</v>
      </c>
      <c r="J34" s="49">
        <f t="shared" si="1"/>
        <v>80</v>
      </c>
      <c r="K34" s="54">
        <v>96</v>
      </c>
      <c r="L34" s="48">
        <v>0</v>
      </c>
      <c r="M34" s="55">
        <f t="shared" si="2"/>
        <v>96</v>
      </c>
      <c r="N34" s="54">
        <f t="shared" si="3"/>
        <v>176</v>
      </c>
      <c r="O34" s="48">
        <f t="shared" si="3"/>
        <v>0</v>
      </c>
      <c r="P34" s="55">
        <f t="shared" si="4"/>
        <v>176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135</v>
      </c>
      <c r="E35" s="45">
        <v>0</v>
      </c>
      <c r="F35" s="45">
        <v>3</v>
      </c>
      <c r="G35" s="53">
        <f t="shared" si="0"/>
        <v>138</v>
      </c>
      <c r="H35" s="44">
        <v>160</v>
      </c>
      <c r="I35" s="45">
        <v>0</v>
      </c>
      <c r="J35" s="46">
        <f t="shared" si="1"/>
        <v>160</v>
      </c>
      <c r="K35" s="52">
        <v>162</v>
      </c>
      <c r="L35" s="45">
        <v>3</v>
      </c>
      <c r="M35" s="53">
        <f t="shared" si="2"/>
        <v>165</v>
      </c>
      <c r="N35" s="52">
        <f t="shared" si="3"/>
        <v>322</v>
      </c>
      <c r="O35" s="45">
        <f t="shared" si="3"/>
        <v>3</v>
      </c>
      <c r="P35" s="53">
        <f t="shared" si="4"/>
        <v>325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106</v>
      </c>
      <c r="E36" s="48">
        <v>0</v>
      </c>
      <c r="F36" s="48">
        <v>1</v>
      </c>
      <c r="G36" s="55">
        <f t="shared" si="0"/>
        <v>107</v>
      </c>
      <c r="H36" s="47">
        <v>141</v>
      </c>
      <c r="I36" s="48">
        <v>0</v>
      </c>
      <c r="J36" s="49">
        <f t="shared" si="1"/>
        <v>141</v>
      </c>
      <c r="K36" s="54">
        <v>130</v>
      </c>
      <c r="L36" s="48">
        <v>1</v>
      </c>
      <c r="M36" s="55">
        <f t="shared" si="2"/>
        <v>131</v>
      </c>
      <c r="N36" s="54">
        <f t="shared" si="3"/>
        <v>271</v>
      </c>
      <c r="O36" s="48">
        <f t="shared" si="3"/>
        <v>1</v>
      </c>
      <c r="P36" s="55">
        <f t="shared" si="4"/>
        <v>272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123</v>
      </c>
      <c r="E37" s="45">
        <v>0</v>
      </c>
      <c r="F37" s="45">
        <v>0</v>
      </c>
      <c r="G37" s="53">
        <f t="shared" si="0"/>
        <v>123</v>
      </c>
      <c r="H37" s="44">
        <v>153</v>
      </c>
      <c r="I37" s="45">
        <v>0</v>
      </c>
      <c r="J37" s="46">
        <f t="shared" si="1"/>
        <v>153</v>
      </c>
      <c r="K37" s="52">
        <v>147</v>
      </c>
      <c r="L37" s="45">
        <v>0</v>
      </c>
      <c r="M37" s="53">
        <f t="shared" si="2"/>
        <v>147</v>
      </c>
      <c r="N37" s="52">
        <f t="shared" si="3"/>
        <v>300</v>
      </c>
      <c r="O37" s="45">
        <f t="shared" si="3"/>
        <v>0</v>
      </c>
      <c r="P37" s="53">
        <f t="shared" si="4"/>
        <v>300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69</v>
      </c>
      <c r="E38" s="48">
        <v>0</v>
      </c>
      <c r="F38" s="48">
        <v>0</v>
      </c>
      <c r="G38" s="55">
        <f t="shared" si="0"/>
        <v>69</v>
      </c>
      <c r="H38" s="47">
        <v>79</v>
      </c>
      <c r="I38" s="48">
        <v>0</v>
      </c>
      <c r="J38" s="49">
        <f t="shared" si="1"/>
        <v>79</v>
      </c>
      <c r="K38" s="54">
        <v>73</v>
      </c>
      <c r="L38" s="48">
        <v>0</v>
      </c>
      <c r="M38" s="55">
        <f t="shared" si="2"/>
        <v>73</v>
      </c>
      <c r="N38" s="54">
        <f t="shared" si="3"/>
        <v>152</v>
      </c>
      <c r="O38" s="48">
        <f t="shared" si="3"/>
        <v>0</v>
      </c>
      <c r="P38" s="55">
        <f t="shared" si="4"/>
        <v>152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73</v>
      </c>
      <c r="E39" s="45">
        <v>0</v>
      </c>
      <c r="F39" s="45">
        <v>1</v>
      </c>
      <c r="G39" s="53">
        <f t="shared" si="0"/>
        <v>74</v>
      </c>
      <c r="H39" s="44">
        <v>72</v>
      </c>
      <c r="I39" s="45">
        <v>0</v>
      </c>
      <c r="J39" s="46">
        <f t="shared" si="1"/>
        <v>72</v>
      </c>
      <c r="K39" s="52">
        <v>80</v>
      </c>
      <c r="L39" s="45">
        <v>1</v>
      </c>
      <c r="M39" s="53">
        <f t="shared" si="2"/>
        <v>81</v>
      </c>
      <c r="N39" s="52">
        <f t="shared" si="3"/>
        <v>152</v>
      </c>
      <c r="O39" s="45">
        <f t="shared" si="3"/>
        <v>1</v>
      </c>
      <c r="P39" s="53">
        <f t="shared" si="4"/>
        <v>153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24</v>
      </c>
      <c r="E40" s="48">
        <v>0</v>
      </c>
      <c r="F40" s="48">
        <v>0</v>
      </c>
      <c r="G40" s="55">
        <f t="shared" si="0"/>
        <v>24</v>
      </c>
      <c r="H40" s="47">
        <v>29</v>
      </c>
      <c r="I40" s="48">
        <v>0</v>
      </c>
      <c r="J40" s="49">
        <f t="shared" si="1"/>
        <v>29</v>
      </c>
      <c r="K40" s="54">
        <v>29</v>
      </c>
      <c r="L40" s="48">
        <v>0</v>
      </c>
      <c r="M40" s="55">
        <f t="shared" si="2"/>
        <v>29</v>
      </c>
      <c r="N40" s="54">
        <f t="shared" si="3"/>
        <v>58</v>
      </c>
      <c r="O40" s="48">
        <f t="shared" si="3"/>
        <v>0</v>
      </c>
      <c r="P40" s="55">
        <f t="shared" si="4"/>
        <v>58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56</v>
      </c>
      <c r="E41" s="45">
        <v>0</v>
      </c>
      <c r="F41" s="45">
        <v>0</v>
      </c>
      <c r="G41" s="53">
        <f t="shared" si="0"/>
        <v>56</v>
      </c>
      <c r="H41" s="44">
        <v>54</v>
      </c>
      <c r="I41" s="45">
        <v>0</v>
      </c>
      <c r="J41" s="46">
        <f t="shared" si="1"/>
        <v>54</v>
      </c>
      <c r="K41" s="52">
        <v>81</v>
      </c>
      <c r="L41" s="45">
        <v>0</v>
      </c>
      <c r="M41" s="53">
        <f t="shared" si="2"/>
        <v>81</v>
      </c>
      <c r="N41" s="52">
        <f t="shared" si="3"/>
        <v>135</v>
      </c>
      <c r="O41" s="45">
        <f t="shared" si="3"/>
        <v>0</v>
      </c>
      <c r="P41" s="53">
        <f t="shared" si="4"/>
        <v>135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60</v>
      </c>
      <c r="E42" s="48">
        <v>0</v>
      </c>
      <c r="F42" s="48">
        <v>2</v>
      </c>
      <c r="G42" s="55">
        <f t="shared" si="0"/>
        <v>62</v>
      </c>
      <c r="H42" s="47">
        <v>84</v>
      </c>
      <c r="I42" s="48">
        <v>0</v>
      </c>
      <c r="J42" s="49">
        <f t="shared" si="1"/>
        <v>84</v>
      </c>
      <c r="K42" s="54">
        <v>90</v>
      </c>
      <c r="L42" s="48">
        <v>2</v>
      </c>
      <c r="M42" s="55">
        <f t="shared" si="2"/>
        <v>92</v>
      </c>
      <c r="N42" s="54">
        <f t="shared" si="3"/>
        <v>174</v>
      </c>
      <c r="O42" s="48">
        <f t="shared" si="3"/>
        <v>2</v>
      </c>
      <c r="P42" s="55">
        <f t="shared" si="4"/>
        <v>176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41</v>
      </c>
      <c r="E43" s="45">
        <v>0</v>
      </c>
      <c r="F43" s="45">
        <v>0</v>
      </c>
      <c r="G43" s="53">
        <f t="shared" si="0"/>
        <v>41</v>
      </c>
      <c r="H43" s="44">
        <v>42</v>
      </c>
      <c r="I43" s="45">
        <v>0</v>
      </c>
      <c r="J43" s="46">
        <f t="shared" si="1"/>
        <v>42</v>
      </c>
      <c r="K43" s="52">
        <v>43</v>
      </c>
      <c r="L43" s="45">
        <v>0</v>
      </c>
      <c r="M43" s="53">
        <f t="shared" si="2"/>
        <v>43</v>
      </c>
      <c r="N43" s="52">
        <f t="shared" si="3"/>
        <v>85</v>
      </c>
      <c r="O43" s="45">
        <f t="shared" si="3"/>
        <v>0</v>
      </c>
      <c r="P43" s="53">
        <f t="shared" si="4"/>
        <v>85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1</v>
      </c>
      <c r="G44" s="55">
        <f t="shared" si="0"/>
        <v>22</v>
      </c>
      <c r="H44" s="47">
        <v>30</v>
      </c>
      <c r="I44" s="48">
        <v>1</v>
      </c>
      <c r="J44" s="49">
        <f t="shared" si="1"/>
        <v>31</v>
      </c>
      <c r="K44" s="54">
        <v>32</v>
      </c>
      <c r="L44" s="48">
        <v>0</v>
      </c>
      <c r="M44" s="55">
        <f t="shared" si="2"/>
        <v>32</v>
      </c>
      <c r="N44" s="54">
        <f t="shared" si="3"/>
        <v>62</v>
      </c>
      <c r="O44" s="48">
        <f t="shared" si="3"/>
        <v>1</v>
      </c>
      <c r="P44" s="55">
        <f t="shared" si="4"/>
        <v>63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82</v>
      </c>
      <c r="E45" s="45">
        <v>0</v>
      </c>
      <c r="F45" s="45">
        <v>3</v>
      </c>
      <c r="G45" s="53">
        <f t="shared" si="0"/>
        <v>85</v>
      </c>
      <c r="H45" s="44">
        <v>101</v>
      </c>
      <c r="I45" s="45">
        <v>0</v>
      </c>
      <c r="J45" s="46">
        <f t="shared" si="1"/>
        <v>101</v>
      </c>
      <c r="K45" s="52">
        <v>90</v>
      </c>
      <c r="L45" s="45">
        <v>3</v>
      </c>
      <c r="M45" s="53">
        <f t="shared" si="2"/>
        <v>93</v>
      </c>
      <c r="N45" s="52">
        <f t="shared" si="3"/>
        <v>191</v>
      </c>
      <c r="O45" s="45">
        <f t="shared" si="3"/>
        <v>3</v>
      </c>
      <c r="P45" s="53">
        <f t="shared" si="4"/>
        <v>194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80</v>
      </c>
      <c r="E46" s="48">
        <v>0</v>
      </c>
      <c r="F46" s="48">
        <v>1</v>
      </c>
      <c r="G46" s="55">
        <f t="shared" si="0"/>
        <v>81</v>
      </c>
      <c r="H46" s="47">
        <v>100</v>
      </c>
      <c r="I46" s="48">
        <v>0</v>
      </c>
      <c r="J46" s="49">
        <f t="shared" si="1"/>
        <v>100</v>
      </c>
      <c r="K46" s="54">
        <v>93</v>
      </c>
      <c r="L46" s="48">
        <v>1</v>
      </c>
      <c r="M46" s="55">
        <f t="shared" si="2"/>
        <v>94</v>
      </c>
      <c r="N46" s="54">
        <f t="shared" si="3"/>
        <v>193</v>
      </c>
      <c r="O46" s="48">
        <f t="shared" si="3"/>
        <v>1</v>
      </c>
      <c r="P46" s="55">
        <f t="shared" si="4"/>
        <v>194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44</v>
      </c>
      <c r="E47" s="45">
        <v>0</v>
      </c>
      <c r="F47" s="45">
        <v>0</v>
      </c>
      <c r="G47" s="53">
        <f t="shared" si="0"/>
        <v>44</v>
      </c>
      <c r="H47" s="44">
        <v>34</v>
      </c>
      <c r="I47" s="45">
        <v>0</v>
      </c>
      <c r="J47" s="46">
        <f t="shared" si="1"/>
        <v>34</v>
      </c>
      <c r="K47" s="52">
        <v>42</v>
      </c>
      <c r="L47" s="45">
        <v>0</v>
      </c>
      <c r="M47" s="53">
        <f t="shared" si="2"/>
        <v>42</v>
      </c>
      <c r="N47" s="52">
        <f t="shared" si="3"/>
        <v>76</v>
      </c>
      <c r="O47" s="45">
        <f t="shared" si="3"/>
        <v>0</v>
      </c>
      <c r="P47" s="53">
        <f t="shared" si="4"/>
        <v>76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3268</v>
      </c>
      <c r="E48" s="48">
        <f t="shared" ref="E48:P48" si="5">SUM(E5:E47)</f>
        <v>49</v>
      </c>
      <c r="F48" s="48">
        <f t="shared" si="5"/>
        <v>19</v>
      </c>
      <c r="G48" s="55">
        <f t="shared" si="5"/>
        <v>3336</v>
      </c>
      <c r="H48" s="47">
        <f t="shared" si="5"/>
        <v>3800</v>
      </c>
      <c r="I48" s="48">
        <f t="shared" si="5"/>
        <v>11</v>
      </c>
      <c r="J48" s="49">
        <f t="shared" si="5"/>
        <v>3811</v>
      </c>
      <c r="K48" s="54">
        <f t="shared" si="5"/>
        <v>3854</v>
      </c>
      <c r="L48" s="48">
        <f t="shared" si="5"/>
        <v>66</v>
      </c>
      <c r="M48" s="55">
        <f t="shared" si="5"/>
        <v>3920</v>
      </c>
      <c r="N48" s="54">
        <f t="shared" si="5"/>
        <v>7654</v>
      </c>
      <c r="O48" s="48">
        <f t="shared" si="5"/>
        <v>77</v>
      </c>
      <c r="P48" s="55">
        <f t="shared" si="5"/>
        <v>7731</v>
      </c>
    </row>
    <row r="49" spans="1:16" ht="16.5" customHeight="1" x14ac:dyDescent="0.25">
      <c r="A49" s="413" t="s">
        <v>49</v>
      </c>
      <c r="B49" s="414"/>
      <c r="C49" s="414"/>
      <c r="D49" s="56">
        <v>-11</v>
      </c>
      <c r="E49" s="57">
        <v>1</v>
      </c>
      <c r="F49" s="57">
        <v>0</v>
      </c>
      <c r="G49" s="58">
        <v>-10</v>
      </c>
      <c r="H49" s="59">
        <v>-22</v>
      </c>
      <c r="I49" s="57">
        <v>1</v>
      </c>
      <c r="J49" s="60">
        <v>-21</v>
      </c>
      <c r="K49" s="56">
        <v>-25</v>
      </c>
      <c r="L49" s="57">
        <v>1</v>
      </c>
      <c r="M49" s="58">
        <v>-24</v>
      </c>
      <c r="N49" s="56">
        <v>-47</v>
      </c>
      <c r="O49" s="57">
        <v>2</v>
      </c>
      <c r="P49" s="58">
        <v>-45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Sheet153">
    <tabColor rgb="FFFF99CC"/>
  </sheetPr>
  <dimension ref="A1:P49"/>
  <sheetViews>
    <sheetView workbookViewId="0">
      <selection activeCell="S43" sqref="S43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89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>SUM(D5:F5)</f>
        <v>68</v>
      </c>
      <c r="H5" s="44">
        <v>96</v>
      </c>
      <c r="I5" s="45">
        <v>0</v>
      </c>
      <c r="J5" s="46">
        <f>SUM(H5:I5)</f>
        <v>96</v>
      </c>
      <c r="K5" s="52">
        <v>87</v>
      </c>
      <c r="L5" s="45">
        <v>0</v>
      </c>
      <c r="M5" s="53">
        <f>SUM(K5:L5)</f>
        <v>87</v>
      </c>
      <c r="N5" s="52">
        <f>H5+K5</f>
        <v>183</v>
      </c>
      <c r="O5" s="45">
        <f>I5+L5</f>
        <v>0</v>
      </c>
      <c r="P5" s="53">
        <f>SUM(N5:O5)</f>
        <v>183</v>
      </c>
    </row>
    <row r="6" spans="1:16" ht="16.5" customHeight="1" x14ac:dyDescent="0.25">
      <c r="A6" s="39">
        <v>2</v>
      </c>
      <c r="B6" s="40" t="s">
        <v>9</v>
      </c>
      <c r="C6" s="40"/>
      <c r="D6" s="54">
        <v>189</v>
      </c>
      <c r="E6" s="48">
        <v>35</v>
      </c>
      <c r="F6" s="48">
        <v>1</v>
      </c>
      <c r="G6" s="55">
        <f t="shared" ref="G6:G47" si="0">SUM(D6:F6)</f>
        <v>225</v>
      </c>
      <c r="H6" s="47">
        <v>235</v>
      </c>
      <c r="I6" s="48">
        <v>1</v>
      </c>
      <c r="J6" s="49">
        <f t="shared" ref="J6:J47" si="1">SUM(H6:I6)</f>
        <v>236</v>
      </c>
      <c r="K6" s="54">
        <v>244</v>
      </c>
      <c r="L6" s="48">
        <v>35</v>
      </c>
      <c r="M6" s="55">
        <f t="shared" ref="M6:M47" si="2">SUM(K6:L6)</f>
        <v>279</v>
      </c>
      <c r="N6" s="54">
        <f t="shared" ref="N6:O47" si="3">H6+K6</f>
        <v>479</v>
      </c>
      <c r="O6" s="48">
        <f t="shared" si="3"/>
        <v>36</v>
      </c>
      <c r="P6" s="55">
        <f t="shared" ref="P6:P47" si="4">SUM(N6:O6)</f>
        <v>515</v>
      </c>
    </row>
    <row r="7" spans="1:16" ht="16.5" customHeight="1" x14ac:dyDescent="0.25">
      <c r="A7" s="37">
        <v>3</v>
      </c>
      <c r="B7" s="38" t="s">
        <v>8</v>
      </c>
      <c r="C7" s="38"/>
      <c r="D7" s="52">
        <v>343</v>
      </c>
      <c r="E7" s="45">
        <v>1</v>
      </c>
      <c r="F7" s="45">
        <v>1</v>
      </c>
      <c r="G7" s="53">
        <f t="shared" si="0"/>
        <v>345</v>
      </c>
      <c r="H7" s="44">
        <v>354</v>
      </c>
      <c r="I7" s="45">
        <v>1</v>
      </c>
      <c r="J7" s="46">
        <f t="shared" si="1"/>
        <v>355</v>
      </c>
      <c r="K7" s="52">
        <v>290</v>
      </c>
      <c r="L7" s="45">
        <v>2</v>
      </c>
      <c r="M7" s="53">
        <f t="shared" si="2"/>
        <v>292</v>
      </c>
      <c r="N7" s="52">
        <f t="shared" si="3"/>
        <v>644</v>
      </c>
      <c r="O7" s="45">
        <f t="shared" si="3"/>
        <v>3</v>
      </c>
      <c r="P7" s="53">
        <f t="shared" si="4"/>
        <v>647</v>
      </c>
    </row>
    <row r="8" spans="1:16" ht="16.5" customHeight="1" x14ac:dyDescent="0.25">
      <c r="A8" s="39">
        <v>4</v>
      </c>
      <c r="B8" s="40" t="s">
        <v>7</v>
      </c>
      <c r="C8" s="40"/>
      <c r="D8" s="54">
        <v>60</v>
      </c>
      <c r="E8" s="48">
        <v>1</v>
      </c>
      <c r="F8" s="48">
        <v>1</v>
      </c>
      <c r="G8" s="55">
        <f t="shared" si="0"/>
        <v>62</v>
      </c>
      <c r="H8" s="47">
        <v>67</v>
      </c>
      <c r="I8" s="48">
        <v>2</v>
      </c>
      <c r="J8" s="49">
        <f t="shared" si="1"/>
        <v>69</v>
      </c>
      <c r="K8" s="54">
        <v>70</v>
      </c>
      <c r="L8" s="48">
        <v>3</v>
      </c>
      <c r="M8" s="55">
        <f t="shared" si="2"/>
        <v>73</v>
      </c>
      <c r="N8" s="54">
        <f t="shared" si="3"/>
        <v>137</v>
      </c>
      <c r="O8" s="48">
        <f t="shared" si="3"/>
        <v>5</v>
      </c>
      <c r="P8" s="55">
        <f t="shared" si="4"/>
        <v>142</v>
      </c>
    </row>
    <row r="9" spans="1:16" ht="16.5" customHeight="1" x14ac:dyDescent="0.25">
      <c r="A9" s="37">
        <v>5</v>
      </c>
      <c r="B9" s="38" t="s">
        <v>5</v>
      </c>
      <c r="C9" s="38"/>
      <c r="D9" s="52">
        <v>47</v>
      </c>
      <c r="E9" s="45">
        <v>0</v>
      </c>
      <c r="F9" s="45">
        <v>0</v>
      </c>
      <c r="G9" s="53">
        <f t="shared" si="0"/>
        <v>47</v>
      </c>
      <c r="H9" s="44">
        <v>60</v>
      </c>
      <c r="I9" s="45">
        <v>0</v>
      </c>
      <c r="J9" s="46">
        <f t="shared" si="1"/>
        <v>60</v>
      </c>
      <c r="K9" s="52">
        <v>64</v>
      </c>
      <c r="L9" s="45">
        <v>0</v>
      </c>
      <c r="M9" s="53">
        <f t="shared" si="2"/>
        <v>64</v>
      </c>
      <c r="N9" s="52">
        <f t="shared" si="3"/>
        <v>124</v>
      </c>
      <c r="O9" s="45">
        <f t="shared" si="3"/>
        <v>0</v>
      </c>
      <c r="P9" s="53">
        <f t="shared" si="4"/>
        <v>124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258</v>
      </c>
      <c r="E10" s="48">
        <v>0</v>
      </c>
      <c r="F10" s="48">
        <v>1</v>
      </c>
      <c r="G10" s="55">
        <f t="shared" si="0"/>
        <v>259</v>
      </c>
      <c r="H10" s="47">
        <v>348</v>
      </c>
      <c r="I10" s="48">
        <v>0</v>
      </c>
      <c r="J10" s="49">
        <f t="shared" si="1"/>
        <v>348</v>
      </c>
      <c r="K10" s="54">
        <v>365</v>
      </c>
      <c r="L10" s="48">
        <v>1</v>
      </c>
      <c r="M10" s="55">
        <f t="shared" si="2"/>
        <v>366</v>
      </c>
      <c r="N10" s="54">
        <f t="shared" si="3"/>
        <v>713</v>
      </c>
      <c r="O10" s="48">
        <f t="shared" si="3"/>
        <v>1</v>
      </c>
      <c r="P10" s="55">
        <f t="shared" si="4"/>
        <v>714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55</v>
      </c>
      <c r="E11" s="45">
        <v>0</v>
      </c>
      <c r="F11" s="45">
        <v>0</v>
      </c>
      <c r="G11" s="53">
        <f t="shared" si="0"/>
        <v>55</v>
      </c>
      <c r="H11" s="44">
        <v>49</v>
      </c>
      <c r="I11" s="45">
        <v>0</v>
      </c>
      <c r="J11" s="46">
        <f t="shared" si="1"/>
        <v>49</v>
      </c>
      <c r="K11" s="52">
        <v>66</v>
      </c>
      <c r="L11" s="45">
        <v>0</v>
      </c>
      <c r="M11" s="53">
        <f t="shared" si="2"/>
        <v>66</v>
      </c>
      <c r="N11" s="52">
        <f t="shared" si="3"/>
        <v>115</v>
      </c>
      <c r="O11" s="45">
        <f t="shared" si="3"/>
        <v>0</v>
      </c>
      <c r="P11" s="53">
        <f t="shared" si="4"/>
        <v>115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61</v>
      </c>
      <c r="E12" s="48">
        <v>0</v>
      </c>
      <c r="F12" s="48">
        <v>0</v>
      </c>
      <c r="G12" s="55">
        <f t="shared" si="0"/>
        <v>61</v>
      </c>
      <c r="H12" s="47">
        <v>60</v>
      </c>
      <c r="I12" s="48">
        <v>0</v>
      </c>
      <c r="J12" s="49">
        <f t="shared" si="1"/>
        <v>60</v>
      </c>
      <c r="K12" s="54">
        <v>59</v>
      </c>
      <c r="L12" s="48">
        <v>0</v>
      </c>
      <c r="M12" s="55">
        <f t="shared" si="2"/>
        <v>59</v>
      </c>
      <c r="N12" s="54">
        <f t="shared" si="3"/>
        <v>119</v>
      </c>
      <c r="O12" s="48">
        <f t="shared" si="3"/>
        <v>0</v>
      </c>
      <c r="P12" s="55">
        <f t="shared" si="4"/>
        <v>119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79</v>
      </c>
      <c r="E13" s="45">
        <v>0</v>
      </c>
      <c r="F13" s="45">
        <v>0</v>
      </c>
      <c r="G13" s="53">
        <f t="shared" si="0"/>
        <v>79</v>
      </c>
      <c r="H13" s="44">
        <v>90</v>
      </c>
      <c r="I13" s="45">
        <v>0</v>
      </c>
      <c r="J13" s="46">
        <f t="shared" si="1"/>
        <v>90</v>
      </c>
      <c r="K13" s="52">
        <v>97</v>
      </c>
      <c r="L13" s="45">
        <v>0</v>
      </c>
      <c r="M13" s="53">
        <f t="shared" si="2"/>
        <v>97</v>
      </c>
      <c r="N13" s="52">
        <f t="shared" si="3"/>
        <v>187</v>
      </c>
      <c r="O13" s="45">
        <f t="shared" si="3"/>
        <v>0</v>
      </c>
      <c r="P13" s="53">
        <f t="shared" si="4"/>
        <v>187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92</v>
      </c>
      <c r="E14" s="48">
        <v>7</v>
      </c>
      <c r="F14" s="48">
        <v>0</v>
      </c>
      <c r="G14" s="55">
        <f t="shared" si="0"/>
        <v>99</v>
      </c>
      <c r="H14" s="47">
        <v>118</v>
      </c>
      <c r="I14" s="48">
        <v>2</v>
      </c>
      <c r="J14" s="49">
        <f t="shared" si="1"/>
        <v>120</v>
      </c>
      <c r="K14" s="54">
        <v>127</v>
      </c>
      <c r="L14" s="48">
        <v>7</v>
      </c>
      <c r="M14" s="55">
        <f t="shared" si="2"/>
        <v>134</v>
      </c>
      <c r="N14" s="54">
        <f t="shared" si="3"/>
        <v>245</v>
      </c>
      <c r="O14" s="48">
        <f t="shared" si="3"/>
        <v>9</v>
      </c>
      <c r="P14" s="55">
        <f t="shared" si="4"/>
        <v>254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150</v>
      </c>
      <c r="E15" s="45">
        <v>1</v>
      </c>
      <c r="F15" s="45">
        <v>0</v>
      </c>
      <c r="G15" s="53">
        <f t="shared" si="0"/>
        <v>151</v>
      </c>
      <c r="H15" s="44">
        <v>181</v>
      </c>
      <c r="I15" s="45">
        <v>0</v>
      </c>
      <c r="J15" s="46">
        <f t="shared" si="1"/>
        <v>181</v>
      </c>
      <c r="K15" s="52">
        <v>182</v>
      </c>
      <c r="L15" s="45">
        <v>1</v>
      </c>
      <c r="M15" s="53">
        <f t="shared" si="2"/>
        <v>183</v>
      </c>
      <c r="N15" s="52">
        <f t="shared" si="3"/>
        <v>363</v>
      </c>
      <c r="O15" s="45">
        <f t="shared" si="3"/>
        <v>1</v>
      </c>
      <c r="P15" s="53">
        <f t="shared" si="4"/>
        <v>364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66</v>
      </c>
      <c r="E16" s="48">
        <v>1</v>
      </c>
      <c r="F16" s="48">
        <v>0</v>
      </c>
      <c r="G16" s="55">
        <f t="shared" si="0"/>
        <v>67</v>
      </c>
      <c r="H16" s="47">
        <v>74</v>
      </c>
      <c r="I16" s="48">
        <v>1</v>
      </c>
      <c r="J16" s="49">
        <f t="shared" si="1"/>
        <v>75</v>
      </c>
      <c r="K16" s="54">
        <v>71</v>
      </c>
      <c r="L16" s="48">
        <v>0</v>
      </c>
      <c r="M16" s="55">
        <f t="shared" si="2"/>
        <v>71</v>
      </c>
      <c r="N16" s="54">
        <f t="shared" si="3"/>
        <v>145</v>
      </c>
      <c r="O16" s="48">
        <f t="shared" si="3"/>
        <v>1</v>
      </c>
      <c r="P16" s="55">
        <f t="shared" si="4"/>
        <v>146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71</v>
      </c>
      <c r="E17" s="45">
        <v>0</v>
      </c>
      <c r="F17" s="45">
        <v>0</v>
      </c>
      <c r="G17" s="53">
        <f t="shared" si="0"/>
        <v>71</v>
      </c>
      <c r="H17" s="44">
        <v>75</v>
      </c>
      <c r="I17" s="45">
        <v>0</v>
      </c>
      <c r="J17" s="46">
        <f t="shared" si="1"/>
        <v>75</v>
      </c>
      <c r="K17" s="52">
        <v>80</v>
      </c>
      <c r="L17" s="45">
        <v>0</v>
      </c>
      <c r="M17" s="53">
        <f t="shared" si="2"/>
        <v>80</v>
      </c>
      <c r="N17" s="52">
        <f t="shared" si="3"/>
        <v>155</v>
      </c>
      <c r="O17" s="45">
        <f t="shared" si="3"/>
        <v>0</v>
      </c>
      <c r="P17" s="53">
        <f t="shared" si="4"/>
        <v>155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f t="shared" si="0"/>
        <v>44</v>
      </c>
      <c r="H18" s="47">
        <v>44</v>
      </c>
      <c r="I18" s="48">
        <v>0</v>
      </c>
      <c r="J18" s="49">
        <f t="shared" si="1"/>
        <v>44</v>
      </c>
      <c r="K18" s="54">
        <v>53</v>
      </c>
      <c r="L18" s="48">
        <v>0</v>
      </c>
      <c r="M18" s="55">
        <f t="shared" si="2"/>
        <v>53</v>
      </c>
      <c r="N18" s="54">
        <f t="shared" si="3"/>
        <v>97</v>
      </c>
      <c r="O18" s="48">
        <f t="shared" si="3"/>
        <v>0</v>
      </c>
      <c r="P18" s="55">
        <f t="shared" si="4"/>
        <v>97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35</v>
      </c>
      <c r="E19" s="45">
        <v>0</v>
      </c>
      <c r="F19" s="45">
        <v>0</v>
      </c>
      <c r="G19" s="53">
        <f t="shared" si="0"/>
        <v>35</v>
      </c>
      <c r="H19" s="44">
        <v>35</v>
      </c>
      <c r="I19" s="45">
        <v>0</v>
      </c>
      <c r="J19" s="46">
        <f t="shared" si="1"/>
        <v>35</v>
      </c>
      <c r="K19" s="52">
        <v>49</v>
      </c>
      <c r="L19" s="45">
        <v>0</v>
      </c>
      <c r="M19" s="53">
        <f t="shared" si="2"/>
        <v>49</v>
      </c>
      <c r="N19" s="52">
        <f t="shared" si="3"/>
        <v>84</v>
      </c>
      <c r="O19" s="45">
        <f t="shared" si="3"/>
        <v>0</v>
      </c>
      <c r="P19" s="53">
        <f t="shared" si="4"/>
        <v>84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57</v>
      </c>
      <c r="E20" s="48">
        <v>0</v>
      </c>
      <c r="F20" s="48">
        <v>0</v>
      </c>
      <c r="G20" s="55">
        <f t="shared" si="0"/>
        <v>57</v>
      </c>
      <c r="H20" s="47">
        <v>74</v>
      </c>
      <c r="I20" s="48">
        <v>0</v>
      </c>
      <c r="J20" s="49">
        <f t="shared" si="1"/>
        <v>74</v>
      </c>
      <c r="K20" s="54">
        <v>63</v>
      </c>
      <c r="L20" s="48">
        <v>0</v>
      </c>
      <c r="M20" s="55">
        <f t="shared" si="2"/>
        <v>63</v>
      </c>
      <c r="N20" s="54">
        <f t="shared" si="3"/>
        <v>137</v>
      </c>
      <c r="O20" s="48">
        <f t="shared" si="3"/>
        <v>0</v>
      </c>
      <c r="P20" s="55">
        <f t="shared" si="4"/>
        <v>137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25</v>
      </c>
      <c r="E21" s="45">
        <v>0</v>
      </c>
      <c r="F21" s="45">
        <v>1</v>
      </c>
      <c r="G21" s="53">
        <f t="shared" si="0"/>
        <v>26</v>
      </c>
      <c r="H21" s="44">
        <v>29</v>
      </c>
      <c r="I21" s="45">
        <v>0</v>
      </c>
      <c r="J21" s="46">
        <f t="shared" si="1"/>
        <v>29</v>
      </c>
      <c r="K21" s="52">
        <v>34</v>
      </c>
      <c r="L21" s="45">
        <v>1</v>
      </c>
      <c r="M21" s="53">
        <f t="shared" si="2"/>
        <v>35</v>
      </c>
      <c r="N21" s="52">
        <f t="shared" si="3"/>
        <v>63</v>
      </c>
      <c r="O21" s="45">
        <f t="shared" si="3"/>
        <v>1</v>
      </c>
      <c r="P21" s="53">
        <f t="shared" si="4"/>
        <v>64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30</v>
      </c>
      <c r="E22" s="48">
        <v>0</v>
      </c>
      <c r="F22" s="48">
        <v>0</v>
      </c>
      <c r="G22" s="55">
        <f t="shared" si="0"/>
        <v>30</v>
      </c>
      <c r="H22" s="47">
        <v>39</v>
      </c>
      <c r="I22" s="48">
        <v>0</v>
      </c>
      <c r="J22" s="49">
        <f t="shared" si="1"/>
        <v>39</v>
      </c>
      <c r="K22" s="54">
        <v>35</v>
      </c>
      <c r="L22" s="48">
        <v>0</v>
      </c>
      <c r="M22" s="55">
        <f t="shared" si="2"/>
        <v>35</v>
      </c>
      <c r="N22" s="54">
        <f t="shared" si="3"/>
        <v>74</v>
      </c>
      <c r="O22" s="48">
        <f t="shared" si="3"/>
        <v>0</v>
      </c>
      <c r="P22" s="55">
        <f t="shared" si="4"/>
        <v>74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24</v>
      </c>
      <c r="E24" s="48">
        <v>0</v>
      </c>
      <c r="F24" s="48">
        <v>1</v>
      </c>
      <c r="G24" s="55">
        <f t="shared" si="0"/>
        <v>25</v>
      </c>
      <c r="H24" s="47">
        <v>26</v>
      </c>
      <c r="I24" s="48">
        <v>0</v>
      </c>
      <c r="J24" s="49">
        <f t="shared" si="1"/>
        <v>26</v>
      </c>
      <c r="K24" s="54">
        <v>27</v>
      </c>
      <c r="L24" s="48">
        <v>1</v>
      </c>
      <c r="M24" s="55">
        <f t="shared" si="2"/>
        <v>28</v>
      </c>
      <c r="N24" s="54">
        <f t="shared" si="3"/>
        <v>53</v>
      </c>
      <c r="O24" s="48">
        <f t="shared" si="3"/>
        <v>1</v>
      </c>
      <c r="P24" s="55">
        <f t="shared" si="4"/>
        <v>54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44</v>
      </c>
      <c r="I25" s="45">
        <v>0</v>
      </c>
      <c r="J25" s="46">
        <f t="shared" si="1"/>
        <v>44</v>
      </c>
      <c r="K25" s="52">
        <v>40</v>
      </c>
      <c r="L25" s="45">
        <v>0</v>
      </c>
      <c r="M25" s="53">
        <f t="shared" si="2"/>
        <v>40</v>
      </c>
      <c r="N25" s="52">
        <f t="shared" si="3"/>
        <v>84</v>
      </c>
      <c r="O25" s="45">
        <f t="shared" si="3"/>
        <v>0</v>
      </c>
      <c r="P25" s="53">
        <f t="shared" si="4"/>
        <v>84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48</v>
      </c>
      <c r="E26" s="48">
        <v>0</v>
      </c>
      <c r="F26" s="48">
        <v>0</v>
      </c>
      <c r="G26" s="55">
        <f t="shared" si="0"/>
        <v>48</v>
      </c>
      <c r="H26" s="47">
        <v>61</v>
      </c>
      <c r="I26" s="48">
        <v>0</v>
      </c>
      <c r="J26" s="49">
        <f t="shared" si="1"/>
        <v>61</v>
      </c>
      <c r="K26" s="54">
        <v>65</v>
      </c>
      <c r="L26" s="48">
        <v>0</v>
      </c>
      <c r="M26" s="55">
        <f t="shared" si="2"/>
        <v>65</v>
      </c>
      <c r="N26" s="54">
        <f t="shared" si="3"/>
        <v>126</v>
      </c>
      <c r="O26" s="48">
        <f t="shared" si="3"/>
        <v>0</v>
      </c>
      <c r="P26" s="55">
        <f t="shared" si="4"/>
        <v>126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41</v>
      </c>
      <c r="E27" s="45">
        <v>0</v>
      </c>
      <c r="F27" s="45">
        <v>0</v>
      </c>
      <c r="G27" s="53">
        <f t="shared" si="0"/>
        <v>41</v>
      </c>
      <c r="H27" s="44">
        <v>41</v>
      </c>
      <c r="I27" s="45">
        <v>0</v>
      </c>
      <c r="J27" s="46">
        <f t="shared" si="1"/>
        <v>41</v>
      </c>
      <c r="K27" s="52">
        <v>29</v>
      </c>
      <c r="L27" s="45">
        <v>0</v>
      </c>
      <c r="M27" s="53">
        <f t="shared" si="2"/>
        <v>29</v>
      </c>
      <c r="N27" s="52">
        <f t="shared" si="3"/>
        <v>70</v>
      </c>
      <c r="O27" s="45">
        <f t="shared" si="3"/>
        <v>0</v>
      </c>
      <c r="P27" s="53">
        <f t="shared" si="4"/>
        <v>70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70</v>
      </c>
      <c r="E28" s="48">
        <v>0</v>
      </c>
      <c r="F28" s="48">
        <v>0</v>
      </c>
      <c r="G28" s="55">
        <f t="shared" si="0"/>
        <v>70</v>
      </c>
      <c r="H28" s="47">
        <v>71</v>
      </c>
      <c r="I28" s="48">
        <v>0</v>
      </c>
      <c r="J28" s="49">
        <f t="shared" si="1"/>
        <v>71</v>
      </c>
      <c r="K28" s="54">
        <v>81</v>
      </c>
      <c r="L28" s="48">
        <v>0</v>
      </c>
      <c r="M28" s="55">
        <f t="shared" si="2"/>
        <v>81</v>
      </c>
      <c r="N28" s="54">
        <f t="shared" si="3"/>
        <v>152</v>
      </c>
      <c r="O28" s="48">
        <f t="shared" si="3"/>
        <v>0</v>
      </c>
      <c r="P28" s="55">
        <f t="shared" si="4"/>
        <v>152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75</v>
      </c>
      <c r="E29" s="45">
        <v>1</v>
      </c>
      <c r="F29" s="45">
        <v>0</v>
      </c>
      <c r="G29" s="53">
        <f t="shared" si="0"/>
        <v>76</v>
      </c>
      <c r="H29" s="44">
        <v>84</v>
      </c>
      <c r="I29" s="45">
        <v>0</v>
      </c>
      <c r="J29" s="46">
        <f t="shared" si="1"/>
        <v>84</v>
      </c>
      <c r="K29" s="52">
        <v>88</v>
      </c>
      <c r="L29" s="45">
        <v>1</v>
      </c>
      <c r="M29" s="53">
        <f t="shared" si="2"/>
        <v>89</v>
      </c>
      <c r="N29" s="52">
        <f t="shared" si="3"/>
        <v>172</v>
      </c>
      <c r="O29" s="45">
        <f t="shared" si="3"/>
        <v>1</v>
      </c>
      <c r="P29" s="53">
        <f t="shared" si="4"/>
        <v>173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44</v>
      </c>
      <c r="E30" s="48">
        <v>1</v>
      </c>
      <c r="F30" s="48">
        <v>0</v>
      </c>
      <c r="G30" s="55">
        <f t="shared" si="0"/>
        <v>45</v>
      </c>
      <c r="H30" s="47">
        <v>57</v>
      </c>
      <c r="I30" s="48">
        <v>2</v>
      </c>
      <c r="J30" s="49">
        <f t="shared" si="1"/>
        <v>59</v>
      </c>
      <c r="K30" s="54">
        <v>54</v>
      </c>
      <c r="L30" s="48">
        <v>1</v>
      </c>
      <c r="M30" s="55">
        <f t="shared" si="2"/>
        <v>55</v>
      </c>
      <c r="N30" s="54">
        <f t="shared" si="3"/>
        <v>111</v>
      </c>
      <c r="O30" s="48">
        <f t="shared" si="3"/>
        <v>3</v>
      </c>
      <c r="P30" s="55">
        <f t="shared" si="4"/>
        <v>114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115</v>
      </c>
      <c r="E31" s="45">
        <v>0</v>
      </c>
      <c r="F31" s="45">
        <v>0</v>
      </c>
      <c r="G31" s="53">
        <f t="shared" si="0"/>
        <v>115</v>
      </c>
      <c r="H31" s="44">
        <v>137</v>
      </c>
      <c r="I31" s="45">
        <v>0</v>
      </c>
      <c r="J31" s="46">
        <f t="shared" si="1"/>
        <v>137</v>
      </c>
      <c r="K31" s="52">
        <v>136</v>
      </c>
      <c r="L31" s="45">
        <v>0</v>
      </c>
      <c r="M31" s="53">
        <f t="shared" si="2"/>
        <v>136</v>
      </c>
      <c r="N31" s="52">
        <f t="shared" si="3"/>
        <v>273</v>
      </c>
      <c r="O31" s="45">
        <f t="shared" si="3"/>
        <v>0</v>
      </c>
      <c r="P31" s="53">
        <f t="shared" si="4"/>
        <v>273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56</v>
      </c>
      <c r="E32" s="48">
        <v>0</v>
      </c>
      <c r="F32" s="48">
        <v>1</v>
      </c>
      <c r="G32" s="55">
        <f t="shared" si="0"/>
        <v>57</v>
      </c>
      <c r="H32" s="47">
        <v>53</v>
      </c>
      <c r="I32" s="48">
        <v>0</v>
      </c>
      <c r="J32" s="49">
        <f t="shared" si="1"/>
        <v>53</v>
      </c>
      <c r="K32" s="54">
        <v>61</v>
      </c>
      <c r="L32" s="48">
        <v>1</v>
      </c>
      <c r="M32" s="55">
        <f t="shared" si="2"/>
        <v>62</v>
      </c>
      <c r="N32" s="54">
        <f t="shared" si="3"/>
        <v>114</v>
      </c>
      <c r="O32" s="48">
        <f t="shared" si="3"/>
        <v>1</v>
      </c>
      <c r="P32" s="55">
        <f t="shared" si="4"/>
        <v>115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42</v>
      </c>
      <c r="E33" s="45">
        <v>0</v>
      </c>
      <c r="F33" s="45">
        <v>0</v>
      </c>
      <c r="G33" s="53">
        <f t="shared" si="0"/>
        <v>42</v>
      </c>
      <c r="H33" s="44">
        <v>45</v>
      </c>
      <c r="I33" s="45">
        <v>0</v>
      </c>
      <c r="J33" s="46">
        <f t="shared" si="1"/>
        <v>45</v>
      </c>
      <c r="K33" s="52">
        <v>54</v>
      </c>
      <c r="L33" s="45">
        <v>0</v>
      </c>
      <c r="M33" s="53">
        <f t="shared" si="2"/>
        <v>54</v>
      </c>
      <c r="N33" s="52">
        <f t="shared" si="3"/>
        <v>99</v>
      </c>
      <c r="O33" s="45">
        <f t="shared" si="3"/>
        <v>0</v>
      </c>
      <c r="P33" s="53">
        <f t="shared" si="4"/>
        <v>99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77</v>
      </c>
      <c r="E34" s="48">
        <v>0</v>
      </c>
      <c r="F34" s="48">
        <v>0</v>
      </c>
      <c r="G34" s="55">
        <f t="shared" si="0"/>
        <v>77</v>
      </c>
      <c r="H34" s="47">
        <v>81</v>
      </c>
      <c r="I34" s="48">
        <v>0</v>
      </c>
      <c r="J34" s="49">
        <f t="shared" si="1"/>
        <v>81</v>
      </c>
      <c r="K34" s="54">
        <v>98</v>
      </c>
      <c r="L34" s="48">
        <v>0</v>
      </c>
      <c r="M34" s="55">
        <f t="shared" si="2"/>
        <v>98</v>
      </c>
      <c r="N34" s="54">
        <f t="shared" si="3"/>
        <v>179</v>
      </c>
      <c r="O34" s="48">
        <f t="shared" si="3"/>
        <v>0</v>
      </c>
      <c r="P34" s="55">
        <f t="shared" si="4"/>
        <v>179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136</v>
      </c>
      <c r="E35" s="45">
        <v>0</v>
      </c>
      <c r="F35" s="45">
        <v>3</v>
      </c>
      <c r="G35" s="53">
        <f t="shared" si="0"/>
        <v>139</v>
      </c>
      <c r="H35" s="44">
        <v>161</v>
      </c>
      <c r="I35" s="45">
        <v>0</v>
      </c>
      <c r="J35" s="46">
        <f t="shared" si="1"/>
        <v>161</v>
      </c>
      <c r="K35" s="52">
        <v>162</v>
      </c>
      <c r="L35" s="45">
        <v>3</v>
      </c>
      <c r="M35" s="53">
        <f t="shared" si="2"/>
        <v>165</v>
      </c>
      <c r="N35" s="52">
        <f t="shared" si="3"/>
        <v>323</v>
      </c>
      <c r="O35" s="45">
        <f t="shared" si="3"/>
        <v>3</v>
      </c>
      <c r="P35" s="53">
        <f t="shared" si="4"/>
        <v>326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104</v>
      </c>
      <c r="E36" s="48">
        <v>0</v>
      </c>
      <c r="F36" s="48">
        <v>1</v>
      </c>
      <c r="G36" s="55">
        <f t="shared" si="0"/>
        <v>105</v>
      </c>
      <c r="H36" s="47">
        <v>141</v>
      </c>
      <c r="I36" s="48">
        <v>0</v>
      </c>
      <c r="J36" s="49">
        <f t="shared" si="1"/>
        <v>141</v>
      </c>
      <c r="K36" s="54">
        <v>132</v>
      </c>
      <c r="L36" s="48">
        <v>1</v>
      </c>
      <c r="M36" s="55">
        <f t="shared" si="2"/>
        <v>133</v>
      </c>
      <c r="N36" s="54">
        <f t="shared" si="3"/>
        <v>273</v>
      </c>
      <c r="O36" s="48">
        <f t="shared" si="3"/>
        <v>1</v>
      </c>
      <c r="P36" s="55">
        <f t="shared" si="4"/>
        <v>274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124</v>
      </c>
      <c r="E37" s="45">
        <v>0</v>
      </c>
      <c r="F37" s="45">
        <v>0</v>
      </c>
      <c r="G37" s="53">
        <f t="shared" si="0"/>
        <v>124</v>
      </c>
      <c r="H37" s="44">
        <v>154</v>
      </c>
      <c r="I37" s="45">
        <v>0</v>
      </c>
      <c r="J37" s="46">
        <f t="shared" si="1"/>
        <v>154</v>
      </c>
      <c r="K37" s="52">
        <v>148</v>
      </c>
      <c r="L37" s="45">
        <v>0</v>
      </c>
      <c r="M37" s="53">
        <f t="shared" si="2"/>
        <v>148</v>
      </c>
      <c r="N37" s="52">
        <f t="shared" si="3"/>
        <v>302</v>
      </c>
      <c r="O37" s="45">
        <f t="shared" si="3"/>
        <v>0</v>
      </c>
      <c r="P37" s="53">
        <f t="shared" si="4"/>
        <v>302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71</v>
      </c>
      <c r="E38" s="48">
        <v>0</v>
      </c>
      <c r="F38" s="48">
        <v>0</v>
      </c>
      <c r="G38" s="55">
        <f t="shared" si="0"/>
        <v>71</v>
      </c>
      <c r="H38" s="47">
        <v>81</v>
      </c>
      <c r="I38" s="48">
        <v>0</v>
      </c>
      <c r="J38" s="49">
        <f t="shared" si="1"/>
        <v>81</v>
      </c>
      <c r="K38" s="54">
        <v>75</v>
      </c>
      <c r="L38" s="48">
        <v>0</v>
      </c>
      <c r="M38" s="55">
        <f t="shared" si="2"/>
        <v>75</v>
      </c>
      <c r="N38" s="54">
        <f t="shared" si="3"/>
        <v>156</v>
      </c>
      <c r="O38" s="48">
        <f t="shared" si="3"/>
        <v>0</v>
      </c>
      <c r="P38" s="55">
        <f t="shared" si="4"/>
        <v>156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73</v>
      </c>
      <c r="E39" s="45">
        <v>0</v>
      </c>
      <c r="F39" s="45">
        <v>1</v>
      </c>
      <c r="G39" s="53">
        <f t="shared" si="0"/>
        <v>74</v>
      </c>
      <c r="H39" s="44">
        <v>73</v>
      </c>
      <c r="I39" s="45">
        <v>0</v>
      </c>
      <c r="J39" s="46">
        <f t="shared" si="1"/>
        <v>73</v>
      </c>
      <c r="K39" s="52">
        <v>80</v>
      </c>
      <c r="L39" s="45">
        <v>1</v>
      </c>
      <c r="M39" s="53">
        <f t="shared" si="2"/>
        <v>81</v>
      </c>
      <c r="N39" s="52">
        <f t="shared" si="3"/>
        <v>153</v>
      </c>
      <c r="O39" s="45">
        <f t="shared" si="3"/>
        <v>1</v>
      </c>
      <c r="P39" s="53">
        <f t="shared" si="4"/>
        <v>154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25</v>
      </c>
      <c r="E40" s="48">
        <v>0</v>
      </c>
      <c r="F40" s="48">
        <v>0</v>
      </c>
      <c r="G40" s="55">
        <f t="shared" si="0"/>
        <v>25</v>
      </c>
      <c r="H40" s="47">
        <v>29</v>
      </c>
      <c r="I40" s="48">
        <v>0</v>
      </c>
      <c r="J40" s="49">
        <f t="shared" si="1"/>
        <v>29</v>
      </c>
      <c r="K40" s="54">
        <v>30</v>
      </c>
      <c r="L40" s="48">
        <v>0</v>
      </c>
      <c r="M40" s="55">
        <f t="shared" si="2"/>
        <v>30</v>
      </c>
      <c r="N40" s="54">
        <f t="shared" si="3"/>
        <v>59</v>
      </c>
      <c r="O40" s="48">
        <f t="shared" si="3"/>
        <v>0</v>
      </c>
      <c r="P40" s="55">
        <f t="shared" si="4"/>
        <v>59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56</v>
      </c>
      <c r="E41" s="45">
        <v>0</v>
      </c>
      <c r="F41" s="45">
        <v>0</v>
      </c>
      <c r="G41" s="53">
        <f t="shared" si="0"/>
        <v>56</v>
      </c>
      <c r="H41" s="44">
        <v>54</v>
      </c>
      <c r="I41" s="45">
        <v>0</v>
      </c>
      <c r="J41" s="46">
        <f t="shared" si="1"/>
        <v>54</v>
      </c>
      <c r="K41" s="52">
        <v>81</v>
      </c>
      <c r="L41" s="45">
        <v>0</v>
      </c>
      <c r="M41" s="53">
        <f t="shared" si="2"/>
        <v>81</v>
      </c>
      <c r="N41" s="52">
        <f t="shared" si="3"/>
        <v>135</v>
      </c>
      <c r="O41" s="45">
        <f t="shared" si="3"/>
        <v>0</v>
      </c>
      <c r="P41" s="53">
        <f t="shared" si="4"/>
        <v>135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60</v>
      </c>
      <c r="E42" s="48">
        <v>0</v>
      </c>
      <c r="F42" s="48">
        <v>2</v>
      </c>
      <c r="G42" s="55">
        <f t="shared" si="0"/>
        <v>62</v>
      </c>
      <c r="H42" s="47">
        <v>84</v>
      </c>
      <c r="I42" s="48">
        <v>0</v>
      </c>
      <c r="J42" s="49">
        <f t="shared" si="1"/>
        <v>84</v>
      </c>
      <c r="K42" s="54">
        <v>90</v>
      </c>
      <c r="L42" s="48">
        <v>2</v>
      </c>
      <c r="M42" s="55">
        <f t="shared" si="2"/>
        <v>92</v>
      </c>
      <c r="N42" s="54">
        <f t="shared" si="3"/>
        <v>174</v>
      </c>
      <c r="O42" s="48">
        <f t="shared" si="3"/>
        <v>2</v>
      </c>
      <c r="P42" s="55">
        <f t="shared" si="4"/>
        <v>176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41</v>
      </c>
      <c r="E43" s="45">
        <v>0</v>
      </c>
      <c r="F43" s="45">
        <v>0</v>
      </c>
      <c r="G43" s="53">
        <f t="shared" si="0"/>
        <v>41</v>
      </c>
      <c r="H43" s="44">
        <v>42</v>
      </c>
      <c r="I43" s="45">
        <v>0</v>
      </c>
      <c r="J43" s="46">
        <f t="shared" si="1"/>
        <v>42</v>
      </c>
      <c r="K43" s="52">
        <v>43</v>
      </c>
      <c r="L43" s="45">
        <v>0</v>
      </c>
      <c r="M43" s="53">
        <f t="shared" si="2"/>
        <v>43</v>
      </c>
      <c r="N43" s="52">
        <f t="shared" si="3"/>
        <v>85</v>
      </c>
      <c r="O43" s="45">
        <f t="shared" si="3"/>
        <v>0</v>
      </c>
      <c r="P43" s="53">
        <f t="shared" si="4"/>
        <v>85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1</v>
      </c>
      <c r="G44" s="55">
        <f t="shared" si="0"/>
        <v>22</v>
      </c>
      <c r="H44" s="47">
        <v>30</v>
      </c>
      <c r="I44" s="48">
        <v>1</v>
      </c>
      <c r="J44" s="49">
        <f t="shared" si="1"/>
        <v>31</v>
      </c>
      <c r="K44" s="54">
        <v>32</v>
      </c>
      <c r="L44" s="48">
        <v>0</v>
      </c>
      <c r="M44" s="55">
        <f t="shared" si="2"/>
        <v>32</v>
      </c>
      <c r="N44" s="54">
        <f t="shared" si="3"/>
        <v>62</v>
      </c>
      <c r="O44" s="48">
        <f t="shared" si="3"/>
        <v>1</v>
      </c>
      <c r="P44" s="55">
        <f t="shared" si="4"/>
        <v>63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82</v>
      </c>
      <c r="E45" s="45">
        <v>0</v>
      </c>
      <c r="F45" s="45">
        <v>3</v>
      </c>
      <c r="G45" s="53">
        <f t="shared" si="0"/>
        <v>85</v>
      </c>
      <c r="H45" s="44">
        <v>102</v>
      </c>
      <c r="I45" s="45">
        <v>0</v>
      </c>
      <c r="J45" s="46">
        <f t="shared" si="1"/>
        <v>102</v>
      </c>
      <c r="K45" s="52">
        <v>90</v>
      </c>
      <c r="L45" s="45">
        <v>3</v>
      </c>
      <c r="M45" s="53">
        <f t="shared" si="2"/>
        <v>93</v>
      </c>
      <c r="N45" s="52">
        <f t="shared" si="3"/>
        <v>192</v>
      </c>
      <c r="O45" s="45">
        <f t="shared" si="3"/>
        <v>3</v>
      </c>
      <c r="P45" s="53">
        <f t="shared" si="4"/>
        <v>195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80</v>
      </c>
      <c r="E46" s="48">
        <v>0</v>
      </c>
      <c r="F46" s="48">
        <v>1</v>
      </c>
      <c r="G46" s="55">
        <f t="shared" si="0"/>
        <v>81</v>
      </c>
      <c r="H46" s="47">
        <v>100</v>
      </c>
      <c r="I46" s="48">
        <v>0</v>
      </c>
      <c r="J46" s="49">
        <f t="shared" si="1"/>
        <v>100</v>
      </c>
      <c r="K46" s="54">
        <v>93</v>
      </c>
      <c r="L46" s="48">
        <v>1</v>
      </c>
      <c r="M46" s="55">
        <f t="shared" si="2"/>
        <v>94</v>
      </c>
      <c r="N46" s="54">
        <f t="shared" si="3"/>
        <v>193</v>
      </c>
      <c r="O46" s="48">
        <f t="shared" si="3"/>
        <v>1</v>
      </c>
      <c r="P46" s="55">
        <f t="shared" si="4"/>
        <v>194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45</v>
      </c>
      <c r="E47" s="45">
        <v>0</v>
      </c>
      <c r="F47" s="45">
        <v>0</v>
      </c>
      <c r="G47" s="53">
        <f t="shared" si="0"/>
        <v>45</v>
      </c>
      <c r="H47" s="44">
        <v>34</v>
      </c>
      <c r="I47" s="45">
        <v>0</v>
      </c>
      <c r="J47" s="46">
        <f t="shared" si="1"/>
        <v>34</v>
      </c>
      <c r="K47" s="52">
        <v>43</v>
      </c>
      <c r="L47" s="45">
        <v>0</v>
      </c>
      <c r="M47" s="53">
        <f t="shared" si="2"/>
        <v>43</v>
      </c>
      <c r="N47" s="52">
        <f t="shared" si="3"/>
        <v>77</v>
      </c>
      <c r="O47" s="45">
        <f t="shared" si="3"/>
        <v>0</v>
      </c>
      <c r="P47" s="53">
        <f t="shared" si="4"/>
        <v>77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3279</v>
      </c>
      <c r="E48" s="48">
        <f t="shared" ref="E48:P48" si="5">SUM(E5:E47)</f>
        <v>48</v>
      </c>
      <c r="F48" s="48">
        <f t="shared" si="5"/>
        <v>19</v>
      </c>
      <c r="G48" s="55">
        <f t="shared" si="5"/>
        <v>3346</v>
      </c>
      <c r="H48" s="47">
        <f t="shared" si="5"/>
        <v>3822</v>
      </c>
      <c r="I48" s="48">
        <f t="shared" si="5"/>
        <v>10</v>
      </c>
      <c r="J48" s="49">
        <f t="shared" si="5"/>
        <v>3832</v>
      </c>
      <c r="K48" s="54">
        <f t="shared" si="5"/>
        <v>3879</v>
      </c>
      <c r="L48" s="48">
        <f t="shared" si="5"/>
        <v>65</v>
      </c>
      <c r="M48" s="55">
        <f t="shared" si="5"/>
        <v>3944</v>
      </c>
      <c r="N48" s="54">
        <f t="shared" si="5"/>
        <v>7701</v>
      </c>
      <c r="O48" s="48">
        <f t="shared" si="5"/>
        <v>75</v>
      </c>
      <c r="P48" s="55">
        <f t="shared" si="5"/>
        <v>7776</v>
      </c>
    </row>
    <row r="49" spans="1:16" ht="16.5" customHeight="1" x14ac:dyDescent="0.25">
      <c r="A49" s="413" t="s">
        <v>49</v>
      </c>
      <c r="B49" s="414"/>
      <c r="C49" s="414"/>
      <c r="D49" s="56">
        <v>-14</v>
      </c>
      <c r="E49" s="57">
        <v>-5</v>
      </c>
      <c r="F49" s="57">
        <v>0</v>
      </c>
      <c r="G49" s="58">
        <v>-19</v>
      </c>
      <c r="H49" s="59">
        <v>-21</v>
      </c>
      <c r="I49" s="57">
        <v>-1</v>
      </c>
      <c r="J49" s="60">
        <v>-22</v>
      </c>
      <c r="K49" s="56">
        <v>-17</v>
      </c>
      <c r="L49" s="57">
        <v>-4</v>
      </c>
      <c r="M49" s="58">
        <v>-21</v>
      </c>
      <c r="N49" s="56">
        <v>-38</v>
      </c>
      <c r="O49" s="57">
        <v>-5</v>
      </c>
      <c r="P49" s="58">
        <v>-43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Sheet154">
    <tabColor rgb="FFFF99CC"/>
  </sheetPr>
  <dimension ref="A1:P49"/>
  <sheetViews>
    <sheetView workbookViewId="0">
      <selection activeCell="P50" sqref="P50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87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>SUM(D5:F5)</f>
        <v>68</v>
      </c>
      <c r="H5" s="44">
        <v>96</v>
      </c>
      <c r="I5" s="45">
        <v>0</v>
      </c>
      <c r="J5" s="46">
        <f>SUM(H5:I5)</f>
        <v>96</v>
      </c>
      <c r="K5" s="52">
        <v>87</v>
      </c>
      <c r="L5" s="45">
        <v>0</v>
      </c>
      <c r="M5" s="53">
        <f>SUM(K5:L5)</f>
        <v>87</v>
      </c>
      <c r="N5" s="52">
        <f>H5+K5</f>
        <v>183</v>
      </c>
      <c r="O5" s="45">
        <f>I5+L5</f>
        <v>0</v>
      </c>
      <c r="P5" s="53">
        <f>SUM(N5:O5)</f>
        <v>183</v>
      </c>
    </row>
    <row r="6" spans="1:16" ht="16.5" customHeight="1" x14ac:dyDescent="0.25">
      <c r="A6" s="39">
        <v>2</v>
      </c>
      <c r="B6" s="40" t="s">
        <v>9</v>
      </c>
      <c r="C6" s="40"/>
      <c r="D6" s="54">
        <v>188</v>
      </c>
      <c r="E6" s="48">
        <v>40</v>
      </c>
      <c r="F6" s="48">
        <v>1</v>
      </c>
      <c r="G6" s="55">
        <v>229</v>
      </c>
      <c r="H6" s="47">
        <v>234</v>
      </c>
      <c r="I6" s="48">
        <v>2</v>
      </c>
      <c r="J6" s="49">
        <f t="shared" ref="J6:J47" si="0">SUM(H6:I6)</f>
        <v>236</v>
      </c>
      <c r="K6" s="54">
        <v>242</v>
      </c>
      <c r="L6" s="48">
        <v>39</v>
      </c>
      <c r="M6" s="55">
        <f t="shared" ref="M6:M47" si="1">SUM(K6:L6)</f>
        <v>281</v>
      </c>
      <c r="N6" s="54">
        <f t="shared" ref="N6:O47" si="2">H6+K6</f>
        <v>476</v>
      </c>
      <c r="O6" s="48">
        <f t="shared" si="2"/>
        <v>41</v>
      </c>
      <c r="P6" s="55">
        <f t="shared" ref="P6:P47" si="3">SUM(N6:O6)</f>
        <v>517</v>
      </c>
    </row>
    <row r="7" spans="1:16" ht="16.5" customHeight="1" x14ac:dyDescent="0.25">
      <c r="A7" s="37">
        <v>3</v>
      </c>
      <c r="B7" s="38" t="s">
        <v>8</v>
      </c>
      <c r="C7" s="38"/>
      <c r="D7" s="52">
        <v>340</v>
      </c>
      <c r="E7" s="45">
        <v>1</v>
      </c>
      <c r="F7" s="45">
        <v>1</v>
      </c>
      <c r="G7" s="53">
        <v>342</v>
      </c>
      <c r="H7" s="44">
        <v>352</v>
      </c>
      <c r="I7" s="45">
        <v>1</v>
      </c>
      <c r="J7" s="46">
        <f t="shared" si="0"/>
        <v>353</v>
      </c>
      <c r="K7" s="52">
        <v>283</v>
      </c>
      <c r="L7" s="45">
        <v>2</v>
      </c>
      <c r="M7" s="53">
        <f t="shared" si="1"/>
        <v>285</v>
      </c>
      <c r="N7" s="52">
        <f t="shared" si="2"/>
        <v>635</v>
      </c>
      <c r="O7" s="45">
        <f t="shared" si="2"/>
        <v>3</v>
      </c>
      <c r="P7" s="53">
        <f t="shared" si="3"/>
        <v>638</v>
      </c>
    </row>
    <row r="8" spans="1:16" ht="16.5" customHeight="1" x14ac:dyDescent="0.25">
      <c r="A8" s="39">
        <v>4</v>
      </c>
      <c r="B8" s="40" t="s">
        <v>7</v>
      </c>
      <c r="C8" s="40"/>
      <c r="D8" s="54">
        <v>61</v>
      </c>
      <c r="E8" s="48">
        <v>1</v>
      </c>
      <c r="F8" s="48">
        <v>1</v>
      </c>
      <c r="G8" s="55">
        <v>63</v>
      </c>
      <c r="H8" s="47">
        <v>67</v>
      </c>
      <c r="I8" s="48">
        <v>2</v>
      </c>
      <c r="J8" s="49">
        <f t="shared" si="0"/>
        <v>69</v>
      </c>
      <c r="K8" s="54">
        <v>71</v>
      </c>
      <c r="L8" s="48">
        <v>3</v>
      </c>
      <c r="M8" s="55">
        <f t="shared" si="1"/>
        <v>74</v>
      </c>
      <c r="N8" s="54">
        <f t="shared" si="2"/>
        <v>138</v>
      </c>
      <c r="O8" s="48">
        <f t="shared" si="2"/>
        <v>5</v>
      </c>
      <c r="P8" s="55">
        <f t="shared" si="3"/>
        <v>143</v>
      </c>
    </row>
    <row r="9" spans="1:16" ht="16.5" customHeight="1" x14ac:dyDescent="0.25">
      <c r="A9" s="37">
        <v>5</v>
      </c>
      <c r="B9" s="38" t="s">
        <v>5</v>
      </c>
      <c r="C9" s="38"/>
      <c r="D9" s="52">
        <v>47</v>
      </c>
      <c r="E9" s="45">
        <v>0</v>
      </c>
      <c r="F9" s="45">
        <v>0</v>
      </c>
      <c r="G9" s="53">
        <v>47</v>
      </c>
      <c r="H9" s="44">
        <v>60</v>
      </c>
      <c r="I9" s="45">
        <v>0</v>
      </c>
      <c r="J9" s="46">
        <f t="shared" si="0"/>
        <v>60</v>
      </c>
      <c r="K9" s="52">
        <v>64</v>
      </c>
      <c r="L9" s="45">
        <v>0</v>
      </c>
      <c r="M9" s="53">
        <f t="shared" si="1"/>
        <v>64</v>
      </c>
      <c r="N9" s="52">
        <f t="shared" si="2"/>
        <v>124</v>
      </c>
      <c r="O9" s="45">
        <f t="shared" si="2"/>
        <v>0</v>
      </c>
      <c r="P9" s="53">
        <f t="shared" si="3"/>
        <v>124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259</v>
      </c>
      <c r="E10" s="48">
        <v>0</v>
      </c>
      <c r="F10" s="48">
        <v>1</v>
      </c>
      <c r="G10" s="55">
        <v>260</v>
      </c>
      <c r="H10" s="47">
        <v>351</v>
      </c>
      <c r="I10" s="48">
        <v>0</v>
      </c>
      <c r="J10" s="49">
        <f t="shared" si="0"/>
        <v>351</v>
      </c>
      <c r="K10" s="54">
        <v>366</v>
      </c>
      <c r="L10" s="48">
        <v>1</v>
      </c>
      <c r="M10" s="55">
        <f t="shared" si="1"/>
        <v>367</v>
      </c>
      <c r="N10" s="54">
        <f t="shared" si="2"/>
        <v>717</v>
      </c>
      <c r="O10" s="48">
        <f t="shared" si="2"/>
        <v>1</v>
      </c>
      <c r="P10" s="55">
        <f t="shared" si="3"/>
        <v>718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56</v>
      </c>
      <c r="E11" s="45">
        <v>0</v>
      </c>
      <c r="F11" s="45">
        <v>0</v>
      </c>
      <c r="G11" s="53">
        <v>56</v>
      </c>
      <c r="H11" s="44">
        <v>51</v>
      </c>
      <c r="I11" s="45">
        <v>0</v>
      </c>
      <c r="J11" s="46">
        <f t="shared" si="0"/>
        <v>51</v>
      </c>
      <c r="K11" s="52">
        <v>68</v>
      </c>
      <c r="L11" s="45">
        <v>0</v>
      </c>
      <c r="M11" s="53">
        <f t="shared" si="1"/>
        <v>68</v>
      </c>
      <c r="N11" s="52">
        <f t="shared" si="2"/>
        <v>119</v>
      </c>
      <c r="O11" s="45">
        <f t="shared" si="2"/>
        <v>0</v>
      </c>
      <c r="P11" s="53">
        <f t="shared" si="3"/>
        <v>119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62</v>
      </c>
      <c r="E12" s="48">
        <v>0</v>
      </c>
      <c r="F12" s="48">
        <v>0</v>
      </c>
      <c r="G12" s="55">
        <v>62</v>
      </c>
      <c r="H12" s="47">
        <v>62</v>
      </c>
      <c r="I12" s="48">
        <v>0</v>
      </c>
      <c r="J12" s="49">
        <f t="shared" si="0"/>
        <v>62</v>
      </c>
      <c r="K12" s="54">
        <v>61</v>
      </c>
      <c r="L12" s="48">
        <v>0</v>
      </c>
      <c r="M12" s="55">
        <f t="shared" si="1"/>
        <v>61</v>
      </c>
      <c r="N12" s="54">
        <f t="shared" si="2"/>
        <v>123</v>
      </c>
      <c r="O12" s="48">
        <f t="shared" si="2"/>
        <v>0</v>
      </c>
      <c r="P12" s="55">
        <f t="shared" si="3"/>
        <v>123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79</v>
      </c>
      <c r="E13" s="45">
        <v>0</v>
      </c>
      <c r="F13" s="45">
        <v>0</v>
      </c>
      <c r="G13" s="53">
        <v>79</v>
      </c>
      <c r="H13" s="44">
        <v>90</v>
      </c>
      <c r="I13" s="45">
        <v>0</v>
      </c>
      <c r="J13" s="46">
        <f t="shared" si="0"/>
        <v>90</v>
      </c>
      <c r="K13" s="52">
        <v>97</v>
      </c>
      <c r="L13" s="45">
        <v>0</v>
      </c>
      <c r="M13" s="53">
        <f t="shared" si="1"/>
        <v>97</v>
      </c>
      <c r="N13" s="52">
        <f t="shared" si="2"/>
        <v>187</v>
      </c>
      <c r="O13" s="45">
        <f t="shared" si="2"/>
        <v>0</v>
      </c>
      <c r="P13" s="53">
        <f t="shared" si="3"/>
        <v>187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93</v>
      </c>
      <c r="E14" s="48">
        <v>7</v>
      </c>
      <c r="F14" s="48">
        <v>0</v>
      </c>
      <c r="G14" s="55">
        <v>100</v>
      </c>
      <c r="H14" s="47">
        <v>120</v>
      </c>
      <c r="I14" s="48">
        <v>2</v>
      </c>
      <c r="J14" s="49">
        <f t="shared" si="0"/>
        <v>122</v>
      </c>
      <c r="K14" s="54">
        <v>129</v>
      </c>
      <c r="L14" s="48">
        <v>7</v>
      </c>
      <c r="M14" s="55">
        <f t="shared" si="1"/>
        <v>136</v>
      </c>
      <c r="N14" s="54">
        <f t="shared" si="2"/>
        <v>249</v>
      </c>
      <c r="O14" s="48">
        <f t="shared" si="2"/>
        <v>9</v>
      </c>
      <c r="P14" s="55">
        <f t="shared" si="3"/>
        <v>258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150</v>
      </c>
      <c r="E15" s="45">
        <v>1</v>
      </c>
      <c r="F15" s="45">
        <v>0</v>
      </c>
      <c r="G15" s="53">
        <v>151</v>
      </c>
      <c r="H15" s="44">
        <v>180</v>
      </c>
      <c r="I15" s="45">
        <v>0</v>
      </c>
      <c r="J15" s="46">
        <f t="shared" si="0"/>
        <v>180</v>
      </c>
      <c r="K15" s="52">
        <v>183</v>
      </c>
      <c r="L15" s="45">
        <v>1</v>
      </c>
      <c r="M15" s="53">
        <f t="shared" si="1"/>
        <v>184</v>
      </c>
      <c r="N15" s="52">
        <f t="shared" si="2"/>
        <v>363</v>
      </c>
      <c r="O15" s="45">
        <f t="shared" si="2"/>
        <v>1</v>
      </c>
      <c r="P15" s="53">
        <f t="shared" si="3"/>
        <v>364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69</v>
      </c>
      <c r="E16" s="48">
        <v>1</v>
      </c>
      <c r="F16" s="48">
        <v>0</v>
      </c>
      <c r="G16" s="55">
        <v>70</v>
      </c>
      <c r="H16" s="47">
        <v>78</v>
      </c>
      <c r="I16" s="48">
        <v>1</v>
      </c>
      <c r="J16" s="49">
        <f t="shared" si="0"/>
        <v>79</v>
      </c>
      <c r="K16" s="54">
        <v>72</v>
      </c>
      <c r="L16" s="48">
        <v>0</v>
      </c>
      <c r="M16" s="55">
        <f t="shared" si="1"/>
        <v>72</v>
      </c>
      <c r="N16" s="54">
        <f t="shared" si="2"/>
        <v>150</v>
      </c>
      <c r="O16" s="48">
        <f t="shared" si="2"/>
        <v>1</v>
      </c>
      <c r="P16" s="55">
        <f t="shared" si="3"/>
        <v>151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73</v>
      </c>
      <c r="E17" s="45">
        <v>0</v>
      </c>
      <c r="F17" s="45">
        <v>0</v>
      </c>
      <c r="G17" s="53">
        <v>73</v>
      </c>
      <c r="H17" s="44">
        <v>76</v>
      </c>
      <c r="I17" s="45">
        <v>0</v>
      </c>
      <c r="J17" s="46">
        <f t="shared" si="0"/>
        <v>76</v>
      </c>
      <c r="K17" s="52">
        <v>81</v>
      </c>
      <c r="L17" s="45">
        <v>0</v>
      </c>
      <c r="M17" s="53">
        <f t="shared" si="1"/>
        <v>81</v>
      </c>
      <c r="N17" s="52">
        <f t="shared" si="2"/>
        <v>157</v>
      </c>
      <c r="O17" s="45">
        <f t="shared" si="2"/>
        <v>0</v>
      </c>
      <c r="P17" s="53">
        <f t="shared" si="3"/>
        <v>157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v>44</v>
      </c>
      <c r="H18" s="47">
        <v>44</v>
      </c>
      <c r="I18" s="48">
        <v>0</v>
      </c>
      <c r="J18" s="49">
        <f t="shared" si="0"/>
        <v>44</v>
      </c>
      <c r="K18" s="54">
        <v>53</v>
      </c>
      <c r="L18" s="48">
        <v>0</v>
      </c>
      <c r="M18" s="55">
        <f t="shared" si="1"/>
        <v>53</v>
      </c>
      <c r="N18" s="54">
        <f t="shared" si="2"/>
        <v>97</v>
      </c>
      <c r="O18" s="48">
        <f t="shared" si="2"/>
        <v>0</v>
      </c>
      <c r="P18" s="55">
        <f t="shared" si="3"/>
        <v>97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35</v>
      </c>
      <c r="E19" s="45">
        <v>0</v>
      </c>
      <c r="F19" s="45">
        <v>0</v>
      </c>
      <c r="G19" s="53">
        <v>35</v>
      </c>
      <c r="H19" s="44">
        <v>35</v>
      </c>
      <c r="I19" s="45">
        <v>0</v>
      </c>
      <c r="J19" s="46">
        <f t="shared" si="0"/>
        <v>35</v>
      </c>
      <c r="K19" s="52">
        <v>49</v>
      </c>
      <c r="L19" s="45">
        <v>0</v>
      </c>
      <c r="M19" s="53">
        <f t="shared" si="1"/>
        <v>49</v>
      </c>
      <c r="N19" s="52">
        <f t="shared" si="2"/>
        <v>84</v>
      </c>
      <c r="O19" s="45">
        <f t="shared" si="2"/>
        <v>0</v>
      </c>
      <c r="P19" s="53">
        <f t="shared" si="3"/>
        <v>84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57</v>
      </c>
      <c r="E20" s="48">
        <v>0</v>
      </c>
      <c r="F20" s="48">
        <v>0</v>
      </c>
      <c r="G20" s="55">
        <v>57</v>
      </c>
      <c r="H20" s="47">
        <v>74</v>
      </c>
      <c r="I20" s="48">
        <v>0</v>
      </c>
      <c r="J20" s="49">
        <f t="shared" si="0"/>
        <v>74</v>
      </c>
      <c r="K20" s="54">
        <v>63</v>
      </c>
      <c r="L20" s="48">
        <v>0</v>
      </c>
      <c r="M20" s="55">
        <f t="shared" si="1"/>
        <v>63</v>
      </c>
      <c r="N20" s="54">
        <f t="shared" si="2"/>
        <v>137</v>
      </c>
      <c r="O20" s="48">
        <f t="shared" si="2"/>
        <v>0</v>
      </c>
      <c r="P20" s="55">
        <f t="shared" si="3"/>
        <v>137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25</v>
      </c>
      <c r="E21" s="45">
        <v>0</v>
      </c>
      <c r="F21" s="45">
        <v>1</v>
      </c>
      <c r="G21" s="53">
        <v>26</v>
      </c>
      <c r="H21" s="44">
        <v>29</v>
      </c>
      <c r="I21" s="45">
        <v>0</v>
      </c>
      <c r="J21" s="46">
        <f t="shared" si="0"/>
        <v>29</v>
      </c>
      <c r="K21" s="52">
        <v>34</v>
      </c>
      <c r="L21" s="45">
        <v>1</v>
      </c>
      <c r="M21" s="53">
        <f t="shared" si="1"/>
        <v>35</v>
      </c>
      <c r="N21" s="52">
        <f t="shared" si="2"/>
        <v>63</v>
      </c>
      <c r="O21" s="45">
        <f t="shared" si="2"/>
        <v>1</v>
      </c>
      <c r="P21" s="53">
        <f t="shared" si="3"/>
        <v>64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30</v>
      </c>
      <c r="E22" s="48">
        <v>0</v>
      </c>
      <c r="F22" s="48">
        <v>0</v>
      </c>
      <c r="G22" s="55">
        <v>30</v>
      </c>
      <c r="H22" s="47">
        <v>39</v>
      </c>
      <c r="I22" s="48">
        <v>0</v>
      </c>
      <c r="J22" s="49">
        <f t="shared" si="0"/>
        <v>39</v>
      </c>
      <c r="K22" s="54">
        <v>35</v>
      </c>
      <c r="L22" s="48">
        <v>0</v>
      </c>
      <c r="M22" s="55">
        <f t="shared" si="1"/>
        <v>35</v>
      </c>
      <c r="N22" s="54">
        <f t="shared" si="2"/>
        <v>74</v>
      </c>
      <c r="O22" s="48">
        <f t="shared" si="2"/>
        <v>0</v>
      </c>
      <c r="P22" s="55">
        <f t="shared" si="3"/>
        <v>74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v>10</v>
      </c>
      <c r="H23" s="44">
        <v>9</v>
      </c>
      <c r="I23" s="45">
        <v>0</v>
      </c>
      <c r="J23" s="46">
        <f t="shared" si="0"/>
        <v>9</v>
      </c>
      <c r="K23" s="52">
        <v>11</v>
      </c>
      <c r="L23" s="45">
        <v>0</v>
      </c>
      <c r="M23" s="53">
        <f t="shared" si="1"/>
        <v>11</v>
      </c>
      <c r="N23" s="52">
        <f t="shared" si="2"/>
        <v>20</v>
      </c>
      <c r="O23" s="45">
        <f t="shared" si="2"/>
        <v>0</v>
      </c>
      <c r="P23" s="53">
        <f t="shared" si="3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24</v>
      </c>
      <c r="E24" s="48">
        <v>0</v>
      </c>
      <c r="F24" s="48">
        <v>1</v>
      </c>
      <c r="G24" s="55">
        <v>25</v>
      </c>
      <c r="H24" s="47">
        <v>26</v>
      </c>
      <c r="I24" s="48">
        <v>0</v>
      </c>
      <c r="J24" s="49">
        <f t="shared" si="0"/>
        <v>26</v>
      </c>
      <c r="K24" s="54">
        <v>27</v>
      </c>
      <c r="L24" s="48">
        <v>1</v>
      </c>
      <c r="M24" s="55">
        <f t="shared" si="1"/>
        <v>28</v>
      </c>
      <c r="N24" s="54">
        <f t="shared" si="2"/>
        <v>53</v>
      </c>
      <c r="O24" s="48">
        <f t="shared" si="2"/>
        <v>1</v>
      </c>
      <c r="P24" s="55">
        <f t="shared" si="3"/>
        <v>54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v>29</v>
      </c>
      <c r="H25" s="44">
        <v>44</v>
      </c>
      <c r="I25" s="45">
        <v>0</v>
      </c>
      <c r="J25" s="46">
        <f t="shared" si="0"/>
        <v>44</v>
      </c>
      <c r="K25" s="52">
        <v>40</v>
      </c>
      <c r="L25" s="45">
        <v>0</v>
      </c>
      <c r="M25" s="53">
        <f t="shared" si="1"/>
        <v>40</v>
      </c>
      <c r="N25" s="52">
        <f t="shared" si="2"/>
        <v>84</v>
      </c>
      <c r="O25" s="45">
        <f t="shared" si="2"/>
        <v>0</v>
      </c>
      <c r="P25" s="53">
        <f t="shared" si="3"/>
        <v>84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48</v>
      </c>
      <c r="E26" s="48">
        <v>0</v>
      </c>
      <c r="F26" s="48">
        <v>0</v>
      </c>
      <c r="G26" s="55">
        <v>48</v>
      </c>
      <c r="H26" s="47">
        <v>61</v>
      </c>
      <c r="I26" s="48">
        <v>0</v>
      </c>
      <c r="J26" s="49">
        <f t="shared" si="0"/>
        <v>61</v>
      </c>
      <c r="K26" s="54">
        <v>65</v>
      </c>
      <c r="L26" s="48">
        <v>0</v>
      </c>
      <c r="M26" s="55">
        <f t="shared" si="1"/>
        <v>65</v>
      </c>
      <c r="N26" s="54">
        <f t="shared" si="2"/>
        <v>126</v>
      </c>
      <c r="O26" s="48">
        <f t="shared" si="2"/>
        <v>0</v>
      </c>
      <c r="P26" s="55">
        <f t="shared" si="3"/>
        <v>126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v>38</v>
      </c>
      <c r="H27" s="44">
        <v>40</v>
      </c>
      <c r="I27" s="45">
        <v>0</v>
      </c>
      <c r="J27" s="46">
        <f t="shared" si="0"/>
        <v>40</v>
      </c>
      <c r="K27" s="52">
        <v>29</v>
      </c>
      <c r="L27" s="45">
        <v>0</v>
      </c>
      <c r="M27" s="53">
        <f t="shared" si="1"/>
        <v>29</v>
      </c>
      <c r="N27" s="52">
        <f t="shared" si="2"/>
        <v>69</v>
      </c>
      <c r="O27" s="45">
        <f t="shared" si="2"/>
        <v>0</v>
      </c>
      <c r="P27" s="53">
        <f t="shared" si="3"/>
        <v>69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72</v>
      </c>
      <c r="E28" s="48">
        <v>0</v>
      </c>
      <c r="F28" s="48">
        <v>0</v>
      </c>
      <c r="G28" s="55">
        <v>72</v>
      </c>
      <c r="H28" s="47">
        <v>73</v>
      </c>
      <c r="I28" s="48">
        <v>0</v>
      </c>
      <c r="J28" s="49">
        <f t="shared" si="0"/>
        <v>73</v>
      </c>
      <c r="K28" s="54">
        <v>85</v>
      </c>
      <c r="L28" s="48">
        <v>0</v>
      </c>
      <c r="M28" s="55">
        <f t="shared" si="1"/>
        <v>85</v>
      </c>
      <c r="N28" s="54">
        <f t="shared" si="2"/>
        <v>158</v>
      </c>
      <c r="O28" s="48">
        <f t="shared" si="2"/>
        <v>0</v>
      </c>
      <c r="P28" s="55">
        <f t="shared" si="3"/>
        <v>158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79</v>
      </c>
      <c r="E29" s="45">
        <v>1</v>
      </c>
      <c r="F29" s="45">
        <v>0</v>
      </c>
      <c r="G29" s="53">
        <v>80</v>
      </c>
      <c r="H29" s="44">
        <v>87</v>
      </c>
      <c r="I29" s="45">
        <v>0</v>
      </c>
      <c r="J29" s="46">
        <f t="shared" si="0"/>
        <v>87</v>
      </c>
      <c r="K29" s="52">
        <v>92</v>
      </c>
      <c r="L29" s="45">
        <v>1</v>
      </c>
      <c r="M29" s="53">
        <f t="shared" si="1"/>
        <v>93</v>
      </c>
      <c r="N29" s="52">
        <f t="shared" si="2"/>
        <v>179</v>
      </c>
      <c r="O29" s="45">
        <f t="shared" si="2"/>
        <v>1</v>
      </c>
      <c r="P29" s="53">
        <f t="shared" si="3"/>
        <v>180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46</v>
      </c>
      <c r="E30" s="48">
        <v>1</v>
      </c>
      <c r="F30" s="48">
        <v>0</v>
      </c>
      <c r="G30" s="55">
        <v>47</v>
      </c>
      <c r="H30" s="47">
        <v>60</v>
      </c>
      <c r="I30" s="48">
        <v>2</v>
      </c>
      <c r="J30" s="49">
        <f t="shared" si="0"/>
        <v>62</v>
      </c>
      <c r="K30" s="54">
        <v>56</v>
      </c>
      <c r="L30" s="48">
        <v>1</v>
      </c>
      <c r="M30" s="55">
        <f t="shared" si="1"/>
        <v>57</v>
      </c>
      <c r="N30" s="54">
        <f t="shared" si="2"/>
        <v>116</v>
      </c>
      <c r="O30" s="48">
        <f t="shared" si="2"/>
        <v>3</v>
      </c>
      <c r="P30" s="55">
        <f t="shared" si="3"/>
        <v>119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116</v>
      </c>
      <c r="E31" s="45">
        <v>0</v>
      </c>
      <c r="F31" s="45">
        <v>0</v>
      </c>
      <c r="G31" s="53">
        <v>116</v>
      </c>
      <c r="H31" s="44">
        <v>138</v>
      </c>
      <c r="I31" s="45">
        <v>0</v>
      </c>
      <c r="J31" s="46">
        <f t="shared" si="0"/>
        <v>138</v>
      </c>
      <c r="K31" s="52">
        <v>135</v>
      </c>
      <c r="L31" s="45">
        <v>0</v>
      </c>
      <c r="M31" s="53">
        <f t="shared" si="1"/>
        <v>135</v>
      </c>
      <c r="N31" s="52">
        <f t="shared" si="2"/>
        <v>273</v>
      </c>
      <c r="O31" s="45">
        <f t="shared" si="2"/>
        <v>0</v>
      </c>
      <c r="P31" s="53">
        <f t="shared" si="3"/>
        <v>273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56</v>
      </c>
      <c r="E32" s="48">
        <v>0</v>
      </c>
      <c r="F32" s="48">
        <v>1</v>
      </c>
      <c r="G32" s="55">
        <v>57</v>
      </c>
      <c r="H32" s="47">
        <v>53</v>
      </c>
      <c r="I32" s="48">
        <v>0</v>
      </c>
      <c r="J32" s="49">
        <f t="shared" si="0"/>
        <v>53</v>
      </c>
      <c r="K32" s="54">
        <v>61</v>
      </c>
      <c r="L32" s="48">
        <v>1</v>
      </c>
      <c r="M32" s="55">
        <f t="shared" si="1"/>
        <v>62</v>
      </c>
      <c r="N32" s="54">
        <f t="shared" si="2"/>
        <v>114</v>
      </c>
      <c r="O32" s="48">
        <f t="shared" si="2"/>
        <v>1</v>
      </c>
      <c r="P32" s="55">
        <f t="shared" si="3"/>
        <v>115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42</v>
      </c>
      <c r="E33" s="45">
        <v>0</v>
      </c>
      <c r="F33" s="45">
        <v>0</v>
      </c>
      <c r="G33" s="53">
        <v>42</v>
      </c>
      <c r="H33" s="44">
        <v>45</v>
      </c>
      <c r="I33" s="45">
        <v>0</v>
      </c>
      <c r="J33" s="46">
        <f t="shared" si="0"/>
        <v>45</v>
      </c>
      <c r="K33" s="52">
        <v>54</v>
      </c>
      <c r="L33" s="45">
        <v>0</v>
      </c>
      <c r="M33" s="53">
        <f t="shared" si="1"/>
        <v>54</v>
      </c>
      <c r="N33" s="52">
        <f t="shared" si="2"/>
        <v>99</v>
      </c>
      <c r="O33" s="45">
        <f t="shared" si="2"/>
        <v>0</v>
      </c>
      <c r="P33" s="53">
        <f t="shared" si="3"/>
        <v>99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78</v>
      </c>
      <c r="E34" s="48">
        <v>0</v>
      </c>
      <c r="F34" s="48">
        <v>0</v>
      </c>
      <c r="G34" s="55">
        <v>78</v>
      </c>
      <c r="H34" s="47">
        <v>81</v>
      </c>
      <c r="I34" s="48">
        <v>0</v>
      </c>
      <c r="J34" s="49">
        <f t="shared" si="0"/>
        <v>81</v>
      </c>
      <c r="K34" s="54">
        <v>99</v>
      </c>
      <c r="L34" s="48">
        <v>0</v>
      </c>
      <c r="M34" s="55">
        <f t="shared" si="1"/>
        <v>99</v>
      </c>
      <c r="N34" s="54">
        <f t="shared" si="2"/>
        <v>180</v>
      </c>
      <c r="O34" s="48">
        <f t="shared" si="2"/>
        <v>0</v>
      </c>
      <c r="P34" s="55">
        <f t="shared" si="3"/>
        <v>180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136</v>
      </c>
      <c r="E35" s="45">
        <v>0</v>
      </c>
      <c r="F35" s="45">
        <v>3</v>
      </c>
      <c r="G35" s="53">
        <f t="shared" ref="G35" si="4">SUM(D35:F35)</f>
        <v>139</v>
      </c>
      <c r="H35" s="44">
        <v>162</v>
      </c>
      <c r="I35" s="45">
        <v>0</v>
      </c>
      <c r="J35" s="46">
        <f t="shared" si="0"/>
        <v>162</v>
      </c>
      <c r="K35" s="52">
        <v>164</v>
      </c>
      <c r="L35" s="45">
        <v>3</v>
      </c>
      <c r="M35" s="53">
        <f t="shared" si="1"/>
        <v>167</v>
      </c>
      <c r="N35" s="52">
        <f t="shared" si="2"/>
        <v>326</v>
      </c>
      <c r="O35" s="45">
        <f t="shared" si="2"/>
        <v>3</v>
      </c>
      <c r="P35" s="53">
        <f t="shared" si="3"/>
        <v>329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102</v>
      </c>
      <c r="E36" s="48">
        <v>0</v>
      </c>
      <c r="F36" s="48">
        <v>1</v>
      </c>
      <c r="G36" s="55">
        <v>103</v>
      </c>
      <c r="H36" s="47">
        <v>139</v>
      </c>
      <c r="I36" s="48">
        <v>0</v>
      </c>
      <c r="J36" s="49">
        <f t="shared" si="0"/>
        <v>139</v>
      </c>
      <c r="K36" s="54">
        <v>132</v>
      </c>
      <c r="L36" s="48">
        <v>1</v>
      </c>
      <c r="M36" s="55">
        <f t="shared" si="1"/>
        <v>133</v>
      </c>
      <c r="N36" s="54">
        <f t="shared" si="2"/>
        <v>271</v>
      </c>
      <c r="O36" s="48">
        <f t="shared" si="2"/>
        <v>1</v>
      </c>
      <c r="P36" s="55">
        <f t="shared" si="3"/>
        <v>272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124</v>
      </c>
      <c r="E37" s="45">
        <v>0</v>
      </c>
      <c r="F37" s="45">
        <v>0</v>
      </c>
      <c r="G37" s="53">
        <v>124</v>
      </c>
      <c r="H37" s="44">
        <v>154</v>
      </c>
      <c r="I37" s="45">
        <v>0</v>
      </c>
      <c r="J37" s="46">
        <f t="shared" si="0"/>
        <v>154</v>
      </c>
      <c r="K37" s="52">
        <v>148</v>
      </c>
      <c r="L37" s="45">
        <v>0</v>
      </c>
      <c r="M37" s="53">
        <f t="shared" si="1"/>
        <v>148</v>
      </c>
      <c r="N37" s="52">
        <f t="shared" si="2"/>
        <v>302</v>
      </c>
      <c r="O37" s="45">
        <f t="shared" si="2"/>
        <v>0</v>
      </c>
      <c r="P37" s="53">
        <f t="shared" si="3"/>
        <v>302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71</v>
      </c>
      <c r="E38" s="48">
        <v>0</v>
      </c>
      <c r="F38" s="48">
        <v>0</v>
      </c>
      <c r="G38" s="55">
        <v>71</v>
      </c>
      <c r="H38" s="47">
        <v>81</v>
      </c>
      <c r="I38" s="48">
        <v>0</v>
      </c>
      <c r="J38" s="49">
        <f t="shared" si="0"/>
        <v>81</v>
      </c>
      <c r="K38" s="54">
        <v>75</v>
      </c>
      <c r="L38" s="48">
        <v>0</v>
      </c>
      <c r="M38" s="55">
        <f t="shared" si="1"/>
        <v>75</v>
      </c>
      <c r="N38" s="54">
        <f t="shared" si="2"/>
        <v>156</v>
      </c>
      <c r="O38" s="48">
        <f t="shared" si="2"/>
        <v>0</v>
      </c>
      <c r="P38" s="55">
        <f t="shared" si="3"/>
        <v>156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73</v>
      </c>
      <c r="E39" s="45">
        <v>0</v>
      </c>
      <c r="F39" s="45">
        <v>1</v>
      </c>
      <c r="G39" s="53">
        <v>74</v>
      </c>
      <c r="H39" s="44">
        <v>73</v>
      </c>
      <c r="I39" s="45">
        <v>0</v>
      </c>
      <c r="J39" s="46">
        <f t="shared" si="0"/>
        <v>73</v>
      </c>
      <c r="K39" s="52">
        <v>80</v>
      </c>
      <c r="L39" s="45">
        <v>1</v>
      </c>
      <c r="M39" s="53">
        <f t="shared" si="1"/>
        <v>81</v>
      </c>
      <c r="N39" s="52">
        <f t="shared" si="2"/>
        <v>153</v>
      </c>
      <c r="O39" s="45">
        <f t="shared" si="2"/>
        <v>1</v>
      </c>
      <c r="P39" s="53">
        <f t="shared" si="3"/>
        <v>154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25</v>
      </c>
      <c r="E40" s="48">
        <v>0</v>
      </c>
      <c r="F40" s="48">
        <v>0</v>
      </c>
      <c r="G40" s="55">
        <v>25</v>
      </c>
      <c r="H40" s="47">
        <v>29</v>
      </c>
      <c r="I40" s="48">
        <v>0</v>
      </c>
      <c r="J40" s="49">
        <f t="shared" si="0"/>
        <v>29</v>
      </c>
      <c r="K40" s="54">
        <v>30</v>
      </c>
      <c r="L40" s="48">
        <v>0</v>
      </c>
      <c r="M40" s="55">
        <f t="shared" si="1"/>
        <v>30</v>
      </c>
      <c r="N40" s="54">
        <f t="shared" si="2"/>
        <v>59</v>
      </c>
      <c r="O40" s="48">
        <f t="shared" si="2"/>
        <v>0</v>
      </c>
      <c r="P40" s="55">
        <f t="shared" si="3"/>
        <v>59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57</v>
      </c>
      <c r="E41" s="45">
        <v>0</v>
      </c>
      <c r="F41" s="45">
        <v>0</v>
      </c>
      <c r="G41" s="53">
        <v>57</v>
      </c>
      <c r="H41" s="44">
        <v>55</v>
      </c>
      <c r="I41" s="45">
        <v>0</v>
      </c>
      <c r="J41" s="46">
        <f t="shared" si="0"/>
        <v>55</v>
      </c>
      <c r="K41" s="52">
        <v>81</v>
      </c>
      <c r="L41" s="45">
        <v>0</v>
      </c>
      <c r="M41" s="53">
        <f t="shared" si="1"/>
        <v>81</v>
      </c>
      <c r="N41" s="52">
        <f t="shared" si="2"/>
        <v>136</v>
      </c>
      <c r="O41" s="45">
        <f t="shared" si="2"/>
        <v>0</v>
      </c>
      <c r="P41" s="53">
        <f t="shared" si="3"/>
        <v>136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62</v>
      </c>
      <c r="E42" s="48">
        <v>0</v>
      </c>
      <c r="F42" s="48">
        <v>2</v>
      </c>
      <c r="G42" s="55">
        <v>64</v>
      </c>
      <c r="H42" s="47">
        <v>86</v>
      </c>
      <c r="I42" s="48">
        <v>0</v>
      </c>
      <c r="J42" s="49">
        <f t="shared" si="0"/>
        <v>86</v>
      </c>
      <c r="K42" s="54">
        <v>93</v>
      </c>
      <c r="L42" s="48">
        <v>2</v>
      </c>
      <c r="M42" s="55">
        <f t="shared" si="1"/>
        <v>95</v>
      </c>
      <c r="N42" s="54">
        <f t="shared" si="2"/>
        <v>179</v>
      </c>
      <c r="O42" s="48">
        <f t="shared" si="2"/>
        <v>2</v>
      </c>
      <c r="P42" s="55">
        <f t="shared" si="3"/>
        <v>181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42</v>
      </c>
      <c r="E43" s="45">
        <v>0</v>
      </c>
      <c r="F43" s="45">
        <v>0</v>
      </c>
      <c r="G43" s="53">
        <v>42</v>
      </c>
      <c r="H43" s="44">
        <v>43</v>
      </c>
      <c r="I43" s="45">
        <v>0</v>
      </c>
      <c r="J43" s="46">
        <f t="shared" si="0"/>
        <v>43</v>
      </c>
      <c r="K43" s="52">
        <v>44</v>
      </c>
      <c r="L43" s="45">
        <v>0</v>
      </c>
      <c r="M43" s="53">
        <f t="shared" si="1"/>
        <v>44</v>
      </c>
      <c r="N43" s="52">
        <f t="shared" si="2"/>
        <v>87</v>
      </c>
      <c r="O43" s="45">
        <f t="shared" si="2"/>
        <v>0</v>
      </c>
      <c r="P43" s="53">
        <f t="shared" si="3"/>
        <v>87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1</v>
      </c>
      <c r="G44" s="55">
        <v>22</v>
      </c>
      <c r="H44" s="47">
        <v>30</v>
      </c>
      <c r="I44" s="48">
        <v>1</v>
      </c>
      <c r="J44" s="49">
        <f t="shared" si="0"/>
        <v>31</v>
      </c>
      <c r="K44" s="54">
        <v>32</v>
      </c>
      <c r="L44" s="48">
        <v>0</v>
      </c>
      <c r="M44" s="55">
        <f t="shared" si="1"/>
        <v>32</v>
      </c>
      <c r="N44" s="54">
        <f t="shared" si="2"/>
        <v>62</v>
      </c>
      <c r="O44" s="48">
        <f t="shared" si="2"/>
        <v>1</v>
      </c>
      <c r="P44" s="55">
        <f t="shared" si="3"/>
        <v>63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81</v>
      </c>
      <c r="E45" s="45">
        <v>0</v>
      </c>
      <c r="F45" s="45">
        <v>3</v>
      </c>
      <c r="G45" s="53">
        <v>84</v>
      </c>
      <c r="H45" s="44">
        <v>102</v>
      </c>
      <c r="I45" s="45">
        <v>0</v>
      </c>
      <c r="J45" s="46">
        <f t="shared" si="0"/>
        <v>102</v>
      </c>
      <c r="K45" s="52">
        <v>89</v>
      </c>
      <c r="L45" s="45">
        <v>3</v>
      </c>
      <c r="M45" s="53">
        <f t="shared" si="1"/>
        <v>92</v>
      </c>
      <c r="N45" s="52">
        <f t="shared" si="2"/>
        <v>191</v>
      </c>
      <c r="O45" s="45">
        <f t="shared" si="2"/>
        <v>3</v>
      </c>
      <c r="P45" s="53">
        <f t="shared" si="3"/>
        <v>194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80</v>
      </c>
      <c r="E46" s="48">
        <v>0</v>
      </c>
      <c r="F46" s="48">
        <v>1</v>
      </c>
      <c r="G46" s="55">
        <v>81</v>
      </c>
      <c r="H46" s="47">
        <v>100</v>
      </c>
      <c r="I46" s="48">
        <v>0</v>
      </c>
      <c r="J46" s="49">
        <f t="shared" si="0"/>
        <v>100</v>
      </c>
      <c r="K46" s="54">
        <v>93</v>
      </c>
      <c r="L46" s="48">
        <v>1</v>
      </c>
      <c r="M46" s="55">
        <f t="shared" si="1"/>
        <v>94</v>
      </c>
      <c r="N46" s="54">
        <f t="shared" si="2"/>
        <v>193</v>
      </c>
      <c r="O46" s="48">
        <f t="shared" si="2"/>
        <v>1</v>
      </c>
      <c r="P46" s="55">
        <f t="shared" si="3"/>
        <v>194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45</v>
      </c>
      <c r="E47" s="45">
        <v>0</v>
      </c>
      <c r="F47" s="45">
        <v>0</v>
      </c>
      <c r="G47" s="53">
        <v>45</v>
      </c>
      <c r="H47" s="44">
        <v>34</v>
      </c>
      <c r="I47" s="45">
        <v>0</v>
      </c>
      <c r="J47" s="46">
        <f t="shared" si="0"/>
        <v>34</v>
      </c>
      <c r="K47" s="52">
        <v>43</v>
      </c>
      <c r="L47" s="45">
        <v>0</v>
      </c>
      <c r="M47" s="53">
        <f t="shared" si="1"/>
        <v>43</v>
      </c>
      <c r="N47" s="52">
        <f t="shared" si="2"/>
        <v>77</v>
      </c>
      <c r="O47" s="45">
        <f t="shared" si="2"/>
        <v>0</v>
      </c>
      <c r="P47" s="53">
        <f t="shared" si="3"/>
        <v>77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3293</v>
      </c>
      <c r="E48" s="48">
        <f t="shared" ref="E48:P48" si="5">SUM(E5:E47)</f>
        <v>53</v>
      </c>
      <c r="F48" s="48">
        <f t="shared" si="5"/>
        <v>19</v>
      </c>
      <c r="G48" s="55">
        <f t="shared" si="5"/>
        <v>3365</v>
      </c>
      <c r="H48" s="47">
        <f t="shared" si="5"/>
        <v>3843</v>
      </c>
      <c r="I48" s="48">
        <f t="shared" si="5"/>
        <v>11</v>
      </c>
      <c r="J48" s="49">
        <f t="shared" si="5"/>
        <v>3854</v>
      </c>
      <c r="K48" s="54">
        <f t="shared" si="5"/>
        <v>3896</v>
      </c>
      <c r="L48" s="48">
        <f t="shared" si="5"/>
        <v>69</v>
      </c>
      <c r="M48" s="55">
        <f t="shared" si="5"/>
        <v>3965</v>
      </c>
      <c r="N48" s="54">
        <f t="shared" si="5"/>
        <v>7739</v>
      </c>
      <c r="O48" s="48">
        <f t="shared" si="5"/>
        <v>80</v>
      </c>
      <c r="P48" s="55">
        <f t="shared" si="5"/>
        <v>7819</v>
      </c>
    </row>
    <row r="49" spans="1:16" ht="16.5" customHeight="1" x14ac:dyDescent="0.25">
      <c r="A49" s="413" t="s">
        <v>49</v>
      </c>
      <c r="B49" s="414"/>
      <c r="C49" s="414"/>
      <c r="D49" s="56">
        <v>-7</v>
      </c>
      <c r="E49" s="57">
        <v>0</v>
      </c>
      <c r="F49" s="57">
        <v>0</v>
      </c>
      <c r="G49" s="58">
        <v>-7</v>
      </c>
      <c r="H49" s="59">
        <v>-26</v>
      </c>
      <c r="I49" s="57">
        <v>0</v>
      </c>
      <c r="J49" s="60">
        <v>-26</v>
      </c>
      <c r="K49" s="56">
        <v>-41</v>
      </c>
      <c r="L49" s="57">
        <v>1</v>
      </c>
      <c r="M49" s="58">
        <v>-40</v>
      </c>
      <c r="N49" s="56">
        <v>-67</v>
      </c>
      <c r="O49" s="57">
        <v>1</v>
      </c>
      <c r="P49" s="58">
        <v>-66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Sheet155">
    <tabColor rgb="FFFFFF99"/>
  </sheetPr>
  <dimension ref="A1:N15"/>
  <sheetViews>
    <sheetView workbookViewId="0">
      <selection activeCell="L8" sqref="L8"/>
    </sheetView>
  </sheetViews>
  <sheetFormatPr defaultRowHeight="12.75" x14ac:dyDescent="0.25"/>
  <cols>
    <col min="1" max="1" width="9.46484375" style="21" bestFit="1" customWidth="1"/>
    <col min="2" max="12" width="6.265625" style="22" customWidth="1"/>
    <col min="13" max="14" width="6.265625" customWidth="1"/>
  </cols>
  <sheetData>
    <row r="1" spans="1:14" s="21" customFormat="1" ht="22.5" customHeight="1" x14ac:dyDescent="0.25">
      <c r="A1" s="455"/>
      <c r="B1" s="452" t="s">
        <v>74</v>
      </c>
      <c r="C1" s="452"/>
      <c r="D1" s="452"/>
      <c r="E1" s="452"/>
      <c r="F1" s="452" t="s">
        <v>1</v>
      </c>
      <c r="G1" s="452"/>
      <c r="H1" s="452"/>
      <c r="I1" s="452" t="s">
        <v>2</v>
      </c>
      <c r="J1" s="452"/>
      <c r="K1" s="452"/>
      <c r="L1" s="452" t="s">
        <v>4</v>
      </c>
      <c r="M1" s="452"/>
      <c r="N1" s="452"/>
    </row>
    <row r="2" spans="1:14" s="21" customFormat="1" ht="22.5" customHeight="1" x14ac:dyDescent="0.25">
      <c r="A2" s="455"/>
      <c r="B2" s="61" t="s">
        <v>75</v>
      </c>
      <c r="C2" s="61" t="s">
        <v>76</v>
      </c>
      <c r="D2" s="61" t="s">
        <v>77</v>
      </c>
      <c r="E2" s="61" t="s">
        <v>78</v>
      </c>
      <c r="F2" s="61" t="s">
        <v>75</v>
      </c>
      <c r="G2" s="61" t="s">
        <v>76</v>
      </c>
      <c r="H2" s="61" t="s">
        <v>78</v>
      </c>
      <c r="I2" s="61" t="s">
        <v>75</v>
      </c>
      <c r="J2" s="61" t="s">
        <v>76</v>
      </c>
      <c r="K2" s="61" t="s">
        <v>78</v>
      </c>
      <c r="L2" s="61" t="s">
        <v>75</v>
      </c>
      <c r="M2" s="62" t="s">
        <v>76</v>
      </c>
      <c r="N2" s="62" t="s">
        <v>78</v>
      </c>
    </row>
    <row r="3" spans="1:14" s="21" customFormat="1" ht="22.5" customHeight="1" x14ac:dyDescent="0.25">
      <c r="A3" s="63">
        <v>40999</v>
      </c>
      <c r="B3" s="453" t="s">
        <v>79</v>
      </c>
      <c r="C3" s="454"/>
      <c r="D3" s="454"/>
      <c r="E3" s="64">
        <v>3426</v>
      </c>
      <c r="F3" s="64">
        <v>4121</v>
      </c>
      <c r="G3" s="65"/>
      <c r="H3" s="65"/>
      <c r="I3" s="64">
        <v>4214</v>
      </c>
      <c r="J3" s="65"/>
      <c r="K3" s="65"/>
      <c r="L3" s="64">
        <v>8335</v>
      </c>
      <c r="M3" s="66"/>
      <c r="N3" s="66"/>
    </row>
    <row r="4" spans="1:14" ht="22.5" customHeight="1" x14ac:dyDescent="0.25">
      <c r="A4" s="63">
        <v>41029</v>
      </c>
      <c r="B4" s="454"/>
      <c r="C4" s="454"/>
      <c r="D4" s="454"/>
      <c r="E4" s="64">
        <v>3437</v>
      </c>
      <c r="F4" s="64">
        <v>4112</v>
      </c>
      <c r="G4" s="65"/>
      <c r="H4" s="65"/>
      <c r="I4" s="64">
        <v>4189</v>
      </c>
      <c r="J4" s="65"/>
      <c r="K4" s="65"/>
      <c r="L4" s="64">
        <v>8301</v>
      </c>
      <c r="M4" s="65"/>
      <c r="N4" s="65"/>
    </row>
    <row r="5" spans="1:14" ht="22.5" customHeight="1" x14ac:dyDescent="0.25">
      <c r="A5" s="63">
        <v>41060</v>
      </c>
      <c r="B5" s="454"/>
      <c r="C5" s="454"/>
      <c r="D5" s="454"/>
      <c r="E5" s="64">
        <v>3423</v>
      </c>
      <c r="F5" s="64">
        <v>4084</v>
      </c>
      <c r="G5" s="65"/>
      <c r="H5" s="65"/>
      <c r="I5" s="64">
        <v>4162</v>
      </c>
      <c r="J5" s="65"/>
      <c r="K5" s="65"/>
      <c r="L5" s="64">
        <v>8246</v>
      </c>
      <c r="M5" s="65"/>
      <c r="N5" s="65"/>
    </row>
    <row r="6" spans="1:14" ht="22.5" customHeight="1" x14ac:dyDescent="0.25">
      <c r="A6" s="63">
        <v>41090</v>
      </c>
      <c r="B6" s="454"/>
      <c r="C6" s="454"/>
      <c r="D6" s="454"/>
      <c r="E6" s="64">
        <v>3409</v>
      </c>
      <c r="F6" s="64">
        <v>4049</v>
      </c>
      <c r="G6" s="65"/>
      <c r="H6" s="65"/>
      <c r="I6" s="64">
        <v>4140</v>
      </c>
      <c r="J6" s="65"/>
      <c r="K6" s="65"/>
      <c r="L6" s="64">
        <v>8189</v>
      </c>
      <c r="M6" s="65"/>
      <c r="N6" s="65"/>
    </row>
    <row r="7" spans="1:14" ht="22.5" customHeight="1" x14ac:dyDescent="0.25">
      <c r="A7" s="63">
        <v>41121</v>
      </c>
      <c r="B7" s="64">
        <v>3385</v>
      </c>
      <c r="C7" s="64">
        <v>49</v>
      </c>
      <c r="D7" s="64">
        <v>18</v>
      </c>
      <c r="E7" s="64">
        <v>3452</v>
      </c>
      <c r="F7" s="64">
        <v>4024</v>
      </c>
      <c r="G7" s="64">
        <v>12</v>
      </c>
      <c r="H7" s="64">
        <v>4036</v>
      </c>
      <c r="I7" s="64">
        <v>4116</v>
      </c>
      <c r="J7" s="64">
        <v>62</v>
      </c>
      <c r="K7" s="64">
        <v>4178</v>
      </c>
      <c r="L7" s="64">
        <v>8140</v>
      </c>
      <c r="M7" s="64">
        <v>74</v>
      </c>
      <c r="N7" s="64">
        <v>8214</v>
      </c>
    </row>
    <row r="8" spans="1:14" ht="22.5" customHeight="1" x14ac:dyDescent="0.25">
      <c r="A8" s="63">
        <v>41152</v>
      </c>
      <c r="B8" s="64">
        <v>3369</v>
      </c>
      <c r="C8" s="64">
        <v>52</v>
      </c>
      <c r="D8" s="64">
        <v>19</v>
      </c>
      <c r="E8" s="64">
        <v>3440</v>
      </c>
      <c r="F8" s="64">
        <v>4010</v>
      </c>
      <c r="G8" s="64">
        <v>12</v>
      </c>
      <c r="H8" s="64">
        <v>4022</v>
      </c>
      <c r="I8" s="64">
        <v>4083</v>
      </c>
      <c r="J8" s="64">
        <v>66</v>
      </c>
      <c r="K8" s="64">
        <v>4149</v>
      </c>
      <c r="L8" s="64">
        <v>8093</v>
      </c>
      <c r="M8" s="64">
        <v>78</v>
      </c>
      <c r="N8" s="64">
        <v>8171</v>
      </c>
    </row>
    <row r="9" spans="1:14" ht="22.5" customHeight="1" x14ac:dyDescent="0.25">
      <c r="A9" s="63">
        <v>41182</v>
      </c>
      <c r="B9" s="64">
        <v>3365</v>
      </c>
      <c r="C9" s="64">
        <v>52</v>
      </c>
      <c r="D9" s="64">
        <v>19</v>
      </c>
      <c r="E9" s="64">
        <v>3436</v>
      </c>
      <c r="F9" s="64">
        <v>3995</v>
      </c>
      <c r="G9" s="64">
        <v>12</v>
      </c>
      <c r="H9" s="64">
        <v>4007</v>
      </c>
      <c r="I9" s="64">
        <v>4080</v>
      </c>
      <c r="J9" s="64">
        <v>66</v>
      </c>
      <c r="K9" s="64">
        <v>4146</v>
      </c>
      <c r="L9" s="64">
        <v>8075</v>
      </c>
      <c r="M9" s="64">
        <v>78</v>
      </c>
      <c r="N9" s="64">
        <v>8153</v>
      </c>
    </row>
    <row r="10" spans="1:14" ht="22.5" customHeight="1" x14ac:dyDescent="0.25">
      <c r="A10" s="63">
        <v>41213</v>
      </c>
      <c r="B10" s="64">
        <v>3358</v>
      </c>
      <c r="C10" s="64">
        <v>51</v>
      </c>
      <c r="D10" s="64">
        <v>19</v>
      </c>
      <c r="E10" s="64">
        <v>3428</v>
      </c>
      <c r="F10" s="64">
        <v>3967</v>
      </c>
      <c r="G10" s="64">
        <v>11</v>
      </c>
      <c r="H10" s="64">
        <v>3978</v>
      </c>
      <c r="I10" s="64">
        <v>4053</v>
      </c>
      <c r="J10" s="64">
        <v>66</v>
      </c>
      <c r="K10" s="64">
        <v>4119</v>
      </c>
      <c r="L10" s="64">
        <v>8020</v>
      </c>
      <c r="M10" s="64">
        <v>77</v>
      </c>
      <c r="N10" s="64">
        <v>8097</v>
      </c>
    </row>
    <row r="11" spans="1:14" ht="22.5" customHeight="1" x14ac:dyDescent="0.25">
      <c r="A11" s="63">
        <v>41243</v>
      </c>
      <c r="B11" s="64">
        <v>3350</v>
      </c>
      <c r="C11" s="64">
        <v>50</v>
      </c>
      <c r="D11" s="64">
        <v>19</v>
      </c>
      <c r="E11" s="64">
        <v>3419</v>
      </c>
      <c r="F11" s="64">
        <v>3957</v>
      </c>
      <c r="G11" s="64">
        <v>11</v>
      </c>
      <c r="H11" s="64">
        <v>3968</v>
      </c>
      <c r="I11" s="64">
        <v>4043</v>
      </c>
      <c r="J11" s="64">
        <v>65</v>
      </c>
      <c r="K11" s="64">
        <v>4108</v>
      </c>
      <c r="L11" s="64">
        <v>8000</v>
      </c>
      <c r="M11" s="64">
        <v>76</v>
      </c>
      <c r="N11" s="64">
        <v>8076</v>
      </c>
    </row>
    <row r="12" spans="1:14" ht="22.5" customHeight="1" x14ac:dyDescent="0.25">
      <c r="A12" s="63">
        <v>41274</v>
      </c>
      <c r="B12" s="64">
        <v>3344</v>
      </c>
      <c r="C12" s="64">
        <v>50</v>
      </c>
      <c r="D12" s="64">
        <v>19</v>
      </c>
      <c r="E12" s="64">
        <v>3413</v>
      </c>
      <c r="F12" s="64">
        <v>3940</v>
      </c>
      <c r="G12" s="64">
        <v>11</v>
      </c>
      <c r="H12" s="64">
        <v>3951</v>
      </c>
      <c r="I12" s="64">
        <v>4022</v>
      </c>
      <c r="J12" s="64">
        <v>65</v>
      </c>
      <c r="K12" s="64">
        <v>4087</v>
      </c>
      <c r="L12" s="64">
        <v>7962</v>
      </c>
      <c r="M12" s="64">
        <v>76</v>
      </c>
      <c r="N12" s="64">
        <v>8038</v>
      </c>
    </row>
    <row r="13" spans="1:14" ht="22.5" customHeight="1" x14ac:dyDescent="0.25">
      <c r="A13" s="63">
        <v>41305</v>
      </c>
      <c r="B13" s="64">
        <v>3325</v>
      </c>
      <c r="C13" s="64">
        <v>53</v>
      </c>
      <c r="D13" s="64">
        <v>19</v>
      </c>
      <c r="E13" s="64">
        <v>3397</v>
      </c>
      <c r="F13" s="64">
        <v>3908</v>
      </c>
      <c r="G13" s="64">
        <v>11</v>
      </c>
      <c r="H13" s="64">
        <v>3919</v>
      </c>
      <c r="I13" s="64">
        <v>3997</v>
      </c>
      <c r="J13" s="64">
        <v>68</v>
      </c>
      <c r="K13" s="64">
        <v>4065</v>
      </c>
      <c r="L13" s="64">
        <v>7905</v>
      </c>
      <c r="M13" s="64">
        <v>79</v>
      </c>
      <c r="N13" s="64">
        <v>7984</v>
      </c>
    </row>
    <row r="14" spans="1:14" ht="22.5" customHeight="1" x14ac:dyDescent="0.25">
      <c r="A14" s="63">
        <v>41333</v>
      </c>
      <c r="B14" s="64">
        <v>3321</v>
      </c>
      <c r="C14" s="64">
        <v>53</v>
      </c>
      <c r="D14" s="64">
        <v>19</v>
      </c>
      <c r="E14" s="64">
        <v>3393</v>
      </c>
      <c r="F14" s="64">
        <v>3901</v>
      </c>
      <c r="G14" s="64">
        <v>11</v>
      </c>
      <c r="H14" s="64">
        <v>3912</v>
      </c>
      <c r="I14" s="64">
        <v>3982</v>
      </c>
      <c r="J14" s="64">
        <v>68</v>
      </c>
      <c r="K14" s="64">
        <v>4050</v>
      </c>
      <c r="L14" s="64">
        <v>7883</v>
      </c>
      <c r="M14" s="64">
        <v>79</v>
      </c>
      <c r="N14" s="64">
        <v>7962</v>
      </c>
    </row>
    <row r="15" spans="1:14" ht="22.5" customHeight="1" x14ac:dyDescent="0.25">
      <c r="A15" s="63">
        <v>41364</v>
      </c>
      <c r="B15" s="64">
        <v>3300</v>
      </c>
      <c r="C15" s="64">
        <v>60</v>
      </c>
      <c r="D15" s="64">
        <v>19</v>
      </c>
      <c r="E15" s="64">
        <v>3379</v>
      </c>
      <c r="F15" s="64">
        <v>3869</v>
      </c>
      <c r="G15" s="64">
        <v>11</v>
      </c>
      <c r="H15" s="64">
        <v>3880</v>
      </c>
      <c r="I15" s="64">
        <v>3937</v>
      </c>
      <c r="J15" s="64">
        <v>68</v>
      </c>
      <c r="K15" s="64">
        <v>4005</v>
      </c>
      <c r="L15" s="64">
        <v>7806</v>
      </c>
      <c r="M15" s="64">
        <v>79</v>
      </c>
      <c r="N15" s="64">
        <v>7885</v>
      </c>
    </row>
  </sheetData>
  <mergeCells count="6">
    <mergeCell ref="L1:N1"/>
    <mergeCell ref="B3:D6"/>
    <mergeCell ref="A1:A2"/>
    <mergeCell ref="B1:E1"/>
    <mergeCell ref="F1:H1"/>
    <mergeCell ref="I1:K1"/>
  </mergeCells>
  <phoneticPr fontId="1"/>
  <pageMargins left="0.7" right="0.7" top="0.75" bottom="0.75" header="0.3" footer="0.3"/>
  <pageSetup paperSize="9" orientation="portrait" verticalDpi="0" r:id="rId1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156">
    <tabColor rgb="FFFF99CC"/>
  </sheetPr>
  <dimension ref="A1:P49"/>
  <sheetViews>
    <sheetView workbookViewId="0">
      <selection activeCell="P50" sqref="P50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88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>SUM(D5:F5)</f>
        <v>67</v>
      </c>
      <c r="H5" s="44">
        <v>97</v>
      </c>
      <c r="I5" s="45">
        <v>0</v>
      </c>
      <c r="J5" s="46">
        <f>SUM(H5:I5)</f>
        <v>97</v>
      </c>
      <c r="K5" s="52">
        <v>87</v>
      </c>
      <c r="L5" s="45">
        <v>0</v>
      </c>
      <c r="M5" s="53">
        <f>SUM(K5:L5)</f>
        <v>87</v>
      </c>
      <c r="N5" s="52">
        <f>H5+K5</f>
        <v>184</v>
      </c>
      <c r="O5" s="45">
        <f>I5+L5</f>
        <v>0</v>
      </c>
      <c r="P5" s="53">
        <f>SUM(N5:O5)</f>
        <v>184</v>
      </c>
    </row>
    <row r="6" spans="1:16" ht="16.5" customHeight="1" x14ac:dyDescent="0.25">
      <c r="A6" s="39">
        <v>2</v>
      </c>
      <c r="B6" s="40" t="s">
        <v>9</v>
      </c>
      <c r="C6" s="40"/>
      <c r="D6" s="54">
        <v>185</v>
      </c>
      <c r="E6" s="48">
        <v>40</v>
      </c>
      <c r="F6" s="48">
        <v>1</v>
      </c>
      <c r="G6" s="55">
        <v>226</v>
      </c>
      <c r="H6" s="47">
        <v>231</v>
      </c>
      <c r="I6" s="48">
        <v>2</v>
      </c>
      <c r="J6" s="49">
        <f t="shared" ref="J6:J47" si="0">SUM(H6:I6)</f>
        <v>233</v>
      </c>
      <c r="K6" s="54">
        <v>243</v>
      </c>
      <c r="L6" s="48">
        <v>39</v>
      </c>
      <c r="M6" s="55">
        <f t="shared" ref="M6:M47" si="1">SUM(K6:L6)</f>
        <v>282</v>
      </c>
      <c r="N6" s="54">
        <f t="shared" ref="N6:O47" si="2">H6+K6</f>
        <v>474</v>
      </c>
      <c r="O6" s="48">
        <f t="shared" si="2"/>
        <v>41</v>
      </c>
      <c r="P6" s="55">
        <f t="shared" ref="P6:P47" si="3">SUM(N6:O6)</f>
        <v>515</v>
      </c>
    </row>
    <row r="7" spans="1:16" ht="16.5" customHeight="1" x14ac:dyDescent="0.25">
      <c r="A7" s="37">
        <v>3</v>
      </c>
      <c r="B7" s="38" t="s">
        <v>8</v>
      </c>
      <c r="C7" s="38"/>
      <c r="D7" s="52">
        <v>330</v>
      </c>
      <c r="E7" s="45">
        <v>1</v>
      </c>
      <c r="F7" s="45">
        <v>1</v>
      </c>
      <c r="G7" s="53">
        <v>332</v>
      </c>
      <c r="H7" s="44">
        <v>344</v>
      </c>
      <c r="I7" s="45">
        <v>1</v>
      </c>
      <c r="J7" s="46">
        <f t="shared" si="0"/>
        <v>345</v>
      </c>
      <c r="K7" s="52">
        <v>282</v>
      </c>
      <c r="L7" s="45">
        <v>2</v>
      </c>
      <c r="M7" s="53">
        <f t="shared" si="1"/>
        <v>284</v>
      </c>
      <c r="N7" s="52">
        <f t="shared" si="2"/>
        <v>626</v>
      </c>
      <c r="O7" s="45">
        <f t="shared" si="2"/>
        <v>3</v>
      </c>
      <c r="P7" s="53">
        <f t="shared" si="3"/>
        <v>629</v>
      </c>
    </row>
    <row r="8" spans="1:16" ht="16.5" customHeight="1" x14ac:dyDescent="0.25">
      <c r="A8" s="39">
        <v>4</v>
      </c>
      <c r="B8" s="40" t="s">
        <v>7</v>
      </c>
      <c r="C8" s="40"/>
      <c r="D8" s="54">
        <v>62</v>
      </c>
      <c r="E8" s="48">
        <v>1</v>
      </c>
      <c r="F8" s="48">
        <v>1</v>
      </c>
      <c r="G8" s="55">
        <v>64</v>
      </c>
      <c r="H8" s="47">
        <v>70</v>
      </c>
      <c r="I8" s="48">
        <v>2</v>
      </c>
      <c r="J8" s="49">
        <f t="shared" si="0"/>
        <v>72</v>
      </c>
      <c r="K8" s="54">
        <v>73</v>
      </c>
      <c r="L8" s="48">
        <v>2</v>
      </c>
      <c r="M8" s="55">
        <f t="shared" si="1"/>
        <v>75</v>
      </c>
      <c r="N8" s="54">
        <f t="shared" si="2"/>
        <v>143</v>
      </c>
      <c r="O8" s="48">
        <f t="shared" si="2"/>
        <v>4</v>
      </c>
      <c r="P8" s="55">
        <f t="shared" si="3"/>
        <v>147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v>48</v>
      </c>
      <c r="H9" s="44">
        <v>62</v>
      </c>
      <c r="I9" s="45">
        <v>0</v>
      </c>
      <c r="J9" s="46">
        <f t="shared" si="0"/>
        <v>62</v>
      </c>
      <c r="K9" s="52">
        <v>64</v>
      </c>
      <c r="L9" s="45">
        <v>0</v>
      </c>
      <c r="M9" s="53">
        <f t="shared" si="1"/>
        <v>64</v>
      </c>
      <c r="N9" s="52">
        <f t="shared" si="2"/>
        <v>126</v>
      </c>
      <c r="O9" s="45">
        <f t="shared" si="2"/>
        <v>0</v>
      </c>
      <c r="P9" s="53">
        <f t="shared" si="3"/>
        <v>126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256</v>
      </c>
      <c r="E10" s="48">
        <v>0</v>
      </c>
      <c r="F10" s="48">
        <v>1</v>
      </c>
      <c r="G10" s="55">
        <v>257</v>
      </c>
      <c r="H10" s="47">
        <v>350</v>
      </c>
      <c r="I10" s="48">
        <v>0</v>
      </c>
      <c r="J10" s="49">
        <f t="shared" si="0"/>
        <v>350</v>
      </c>
      <c r="K10" s="54">
        <v>367</v>
      </c>
      <c r="L10" s="48">
        <v>1</v>
      </c>
      <c r="M10" s="55">
        <f t="shared" si="1"/>
        <v>368</v>
      </c>
      <c r="N10" s="54">
        <f t="shared" si="2"/>
        <v>717</v>
      </c>
      <c r="O10" s="48">
        <f t="shared" si="2"/>
        <v>1</v>
      </c>
      <c r="P10" s="55">
        <f t="shared" si="3"/>
        <v>718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56</v>
      </c>
      <c r="E11" s="45">
        <v>0</v>
      </c>
      <c r="F11" s="45">
        <v>0</v>
      </c>
      <c r="G11" s="53">
        <v>56</v>
      </c>
      <c r="H11" s="44">
        <v>50</v>
      </c>
      <c r="I11" s="45">
        <v>0</v>
      </c>
      <c r="J11" s="46">
        <f t="shared" si="0"/>
        <v>50</v>
      </c>
      <c r="K11" s="52">
        <v>68</v>
      </c>
      <c r="L11" s="45">
        <v>0</v>
      </c>
      <c r="M11" s="53">
        <f t="shared" si="1"/>
        <v>68</v>
      </c>
      <c r="N11" s="52">
        <f t="shared" si="2"/>
        <v>118</v>
      </c>
      <c r="O11" s="45">
        <f t="shared" si="2"/>
        <v>0</v>
      </c>
      <c r="P11" s="53">
        <f t="shared" si="3"/>
        <v>118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62</v>
      </c>
      <c r="E12" s="48">
        <v>0</v>
      </c>
      <c r="F12" s="48">
        <v>0</v>
      </c>
      <c r="G12" s="55">
        <v>62</v>
      </c>
      <c r="H12" s="47">
        <v>66</v>
      </c>
      <c r="I12" s="48">
        <v>0</v>
      </c>
      <c r="J12" s="49">
        <f t="shared" si="0"/>
        <v>66</v>
      </c>
      <c r="K12" s="54">
        <v>63</v>
      </c>
      <c r="L12" s="48">
        <v>0</v>
      </c>
      <c r="M12" s="55">
        <f t="shared" si="1"/>
        <v>63</v>
      </c>
      <c r="N12" s="54">
        <f t="shared" si="2"/>
        <v>129</v>
      </c>
      <c r="O12" s="48">
        <f t="shared" si="2"/>
        <v>0</v>
      </c>
      <c r="P12" s="55">
        <f t="shared" si="3"/>
        <v>129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80</v>
      </c>
      <c r="E13" s="45">
        <v>0</v>
      </c>
      <c r="F13" s="45">
        <v>0</v>
      </c>
      <c r="G13" s="53">
        <v>80</v>
      </c>
      <c r="H13" s="44">
        <v>91</v>
      </c>
      <c r="I13" s="45">
        <v>0</v>
      </c>
      <c r="J13" s="46">
        <f t="shared" si="0"/>
        <v>91</v>
      </c>
      <c r="K13" s="52">
        <v>97</v>
      </c>
      <c r="L13" s="45">
        <v>0</v>
      </c>
      <c r="M13" s="53">
        <f t="shared" si="1"/>
        <v>97</v>
      </c>
      <c r="N13" s="52">
        <f t="shared" si="2"/>
        <v>188</v>
      </c>
      <c r="O13" s="45">
        <f t="shared" si="2"/>
        <v>0</v>
      </c>
      <c r="P13" s="53">
        <f t="shared" si="3"/>
        <v>188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94</v>
      </c>
      <c r="E14" s="48">
        <v>7</v>
      </c>
      <c r="F14" s="48">
        <v>0</v>
      </c>
      <c r="G14" s="55">
        <v>101</v>
      </c>
      <c r="H14" s="47">
        <v>121</v>
      </c>
      <c r="I14" s="48">
        <v>2</v>
      </c>
      <c r="J14" s="49">
        <f t="shared" si="0"/>
        <v>123</v>
      </c>
      <c r="K14" s="54">
        <v>130</v>
      </c>
      <c r="L14" s="48">
        <v>7</v>
      </c>
      <c r="M14" s="55">
        <f t="shared" si="1"/>
        <v>137</v>
      </c>
      <c r="N14" s="54">
        <f t="shared" si="2"/>
        <v>251</v>
      </c>
      <c r="O14" s="48">
        <f t="shared" si="2"/>
        <v>9</v>
      </c>
      <c r="P14" s="55">
        <f t="shared" si="3"/>
        <v>260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150</v>
      </c>
      <c r="E15" s="45">
        <v>1</v>
      </c>
      <c r="F15" s="45">
        <v>0</v>
      </c>
      <c r="G15" s="53">
        <v>151</v>
      </c>
      <c r="H15" s="44">
        <v>180</v>
      </c>
      <c r="I15" s="45">
        <v>0</v>
      </c>
      <c r="J15" s="46">
        <f t="shared" si="0"/>
        <v>180</v>
      </c>
      <c r="K15" s="52">
        <v>184</v>
      </c>
      <c r="L15" s="45">
        <v>1</v>
      </c>
      <c r="M15" s="53">
        <f t="shared" si="1"/>
        <v>185</v>
      </c>
      <c r="N15" s="52">
        <f t="shared" si="2"/>
        <v>364</v>
      </c>
      <c r="O15" s="45">
        <f t="shared" si="2"/>
        <v>1</v>
      </c>
      <c r="P15" s="53">
        <f t="shared" si="3"/>
        <v>365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70</v>
      </c>
      <c r="E16" s="48">
        <v>1</v>
      </c>
      <c r="F16" s="48">
        <v>0</v>
      </c>
      <c r="G16" s="55">
        <v>71</v>
      </c>
      <c r="H16" s="47">
        <v>80</v>
      </c>
      <c r="I16" s="48">
        <v>1</v>
      </c>
      <c r="J16" s="49">
        <f t="shared" si="0"/>
        <v>81</v>
      </c>
      <c r="K16" s="54">
        <v>75</v>
      </c>
      <c r="L16" s="48">
        <v>0</v>
      </c>
      <c r="M16" s="55">
        <f t="shared" si="1"/>
        <v>75</v>
      </c>
      <c r="N16" s="54">
        <f t="shared" si="2"/>
        <v>155</v>
      </c>
      <c r="O16" s="48">
        <f t="shared" si="2"/>
        <v>1</v>
      </c>
      <c r="P16" s="55">
        <f t="shared" si="3"/>
        <v>156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73</v>
      </c>
      <c r="E17" s="45">
        <v>0</v>
      </c>
      <c r="F17" s="45">
        <v>0</v>
      </c>
      <c r="G17" s="53">
        <v>73</v>
      </c>
      <c r="H17" s="44">
        <v>76</v>
      </c>
      <c r="I17" s="45">
        <v>0</v>
      </c>
      <c r="J17" s="46">
        <f t="shared" si="0"/>
        <v>76</v>
      </c>
      <c r="K17" s="52">
        <v>81</v>
      </c>
      <c r="L17" s="45">
        <v>0</v>
      </c>
      <c r="M17" s="53">
        <f t="shared" si="1"/>
        <v>81</v>
      </c>
      <c r="N17" s="52">
        <f t="shared" si="2"/>
        <v>157</v>
      </c>
      <c r="O17" s="45">
        <f t="shared" si="2"/>
        <v>0</v>
      </c>
      <c r="P17" s="53">
        <f t="shared" si="3"/>
        <v>157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v>44</v>
      </c>
      <c r="H18" s="47">
        <v>44</v>
      </c>
      <c r="I18" s="48">
        <v>0</v>
      </c>
      <c r="J18" s="49">
        <f t="shared" si="0"/>
        <v>44</v>
      </c>
      <c r="K18" s="54">
        <v>53</v>
      </c>
      <c r="L18" s="48">
        <v>0</v>
      </c>
      <c r="M18" s="55">
        <f t="shared" si="1"/>
        <v>53</v>
      </c>
      <c r="N18" s="54">
        <f t="shared" si="2"/>
        <v>97</v>
      </c>
      <c r="O18" s="48">
        <f t="shared" si="2"/>
        <v>0</v>
      </c>
      <c r="P18" s="55">
        <f t="shared" si="3"/>
        <v>97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36</v>
      </c>
      <c r="E19" s="45">
        <v>0</v>
      </c>
      <c r="F19" s="45">
        <v>0</v>
      </c>
      <c r="G19" s="53">
        <v>36</v>
      </c>
      <c r="H19" s="44">
        <v>36</v>
      </c>
      <c r="I19" s="45">
        <v>0</v>
      </c>
      <c r="J19" s="46">
        <f t="shared" si="0"/>
        <v>36</v>
      </c>
      <c r="K19" s="52">
        <v>52</v>
      </c>
      <c r="L19" s="45">
        <v>0</v>
      </c>
      <c r="M19" s="53">
        <f t="shared" si="1"/>
        <v>52</v>
      </c>
      <c r="N19" s="52">
        <f t="shared" si="2"/>
        <v>88</v>
      </c>
      <c r="O19" s="45">
        <f t="shared" si="2"/>
        <v>0</v>
      </c>
      <c r="P19" s="53">
        <f t="shared" si="3"/>
        <v>88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59</v>
      </c>
      <c r="E20" s="48">
        <v>0</v>
      </c>
      <c r="F20" s="48">
        <v>0</v>
      </c>
      <c r="G20" s="55">
        <v>59</v>
      </c>
      <c r="H20" s="47">
        <v>73</v>
      </c>
      <c r="I20" s="48">
        <v>0</v>
      </c>
      <c r="J20" s="49">
        <f t="shared" si="0"/>
        <v>73</v>
      </c>
      <c r="K20" s="54">
        <v>65</v>
      </c>
      <c r="L20" s="48">
        <v>0</v>
      </c>
      <c r="M20" s="55">
        <f t="shared" si="1"/>
        <v>65</v>
      </c>
      <c r="N20" s="54">
        <f t="shared" si="2"/>
        <v>138</v>
      </c>
      <c r="O20" s="48">
        <f t="shared" si="2"/>
        <v>0</v>
      </c>
      <c r="P20" s="55">
        <f t="shared" si="3"/>
        <v>138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25</v>
      </c>
      <c r="E21" s="45">
        <v>0</v>
      </c>
      <c r="F21" s="45">
        <v>1</v>
      </c>
      <c r="G21" s="53">
        <v>26</v>
      </c>
      <c r="H21" s="44">
        <v>30</v>
      </c>
      <c r="I21" s="45">
        <v>0</v>
      </c>
      <c r="J21" s="46">
        <f t="shared" si="0"/>
        <v>30</v>
      </c>
      <c r="K21" s="52">
        <v>34</v>
      </c>
      <c r="L21" s="45">
        <v>1</v>
      </c>
      <c r="M21" s="53">
        <f t="shared" si="1"/>
        <v>35</v>
      </c>
      <c r="N21" s="52">
        <f t="shared" si="2"/>
        <v>64</v>
      </c>
      <c r="O21" s="45">
        <f t="shared" si="2"/>
        <v>1</v>
      </c>
      <c r="P21" s="53">
        <f t="shared" si="3"/>
        <v>65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30</v>
      </c>
      <c r="E22" s="48">
        <v>0</v>
      </c>
      <c r="F22" s="48">
        <v>0</v>
      </c>
      <c r="G22" s="55">
        <v>30</v>
      </c>
      <c r="H22" s="47">
        <v>39</v>
      </c>
      <c r="I22" s="48">
        <v>0</v>
      </c>
      <c r="J22" s="49">
        <f t="shared" si="0"/>
        <v>39</v>
      </c>
      <c r="K22" s="54">
        <v>35</v>
      </c>
      <c r="L22" s="48">
        <v>0</v>
      </c>
      <c r="M22" s="55">
        <f t="shared" si="1"/>
        <v>35</v>
      </c>
      <c r="N22" s="54">
        <f t="shared" si="2"/>
        <v>74</v>
      </c>
      <c r="O22" s="48">
        <f t="shared" si="2"/>
        <v>0</v>
      </c>
      <c r="P22" s="55">
        <f t="shared" si="3"/>
        <v>74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v>9</v>
      </c>
      <c r="H23" s="44">
        <v>9</v>
      </c>
      <c r="I23" s="45">
        <v>0</v>
      </c>
      <c r="J23" s="46">
        <f t="shared" si="0"/>
        <v>9</v>
      </c>
      <c r="K23" s="52">
        <v>10</v>
      </c>
      <c r="L23" s="45">
        <v>0</v>
      </c>
      <c r="M23" s="53">
        <f t="shared" si="1"/>
        <v>10</v>
      </c>
      <c r="N23" s="52">
        <f t="shared" si="2"/>
        <v>19</v>
      </c>
      <c r="O23" s="45">
        <f t="shared" si="2"/>
        <v>0</v>
      </c>
      <c r="P23" s="53">
        <f t="shared" si="3"/>
        <v>19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25</v>
      </c>
      <c r="E24" s="48">
        <v>0</v>
      </c>
      <c r="F24" s="48">
        <v>1</v>
      </c>
      <c r="G24" s="55">
        <v>26</v>
      </c>
      <c r="H24" s="47">
        <v>27</v>
      </c>
      <c r="I24" s="48">
        <v>0</v>
      </c>
      <c r="J24" s="49">
        <f t="shared" si="0"/>
        <v>27</v>
      </c>
      <c r="K24" s="54">
        <v>27</v>
      </c>
      <c r="L24" s="48">
        <v>1</v>
      </c>
      <c r="M24" s="55">
        <f t="shared" si="1"/>
        <v>28</v>
      </c>
      <c r="N24" s="54">
        <f t="shared" si="2"/>
        <v>54</v>
      </c>
      <c r="O24" s="48">
        <f t="shared" si="2"/>
        <v>1</v>
      </c>
      <c r="P24" s="55">
        <f t="shared" si="3"/>
        <v>55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v>29</v>
      </c>
      <c r="H25" s="44">
        <v>44</v>
      </c>
      <c r="I25" s="45">
        <v>0</v>
      </c>
      <c r="J25" s="46">
        <f t="shared" si="0"/>
        <v>44</v>
      </c>
      <c r="K25" s="52">
        <v>40</v>
      </c>
      <c r="L25" s="45">
        <v>0</v>
      </c>
      <c r="M25" s="53">
        <f t="shared" si="1"/>
        <v>40</v>
      </c>
      <c r="N25" s="52">
        <f t="shared" si="2"/>
        <v>84</v>
      </c>
      <c r="O25" s="45">
        <f t="shared" si="2"/>
        <v>0</v>
      </c>
      <c r="P25" s="53">
        <f t="shared" si="3"/>
        <v>84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48</v>
      </c>
      <c r="E26" s="48">
        <v>0</v>
      </c>
      <c r="F26" s="48">
        <v>0</v>
      </c>
      <c r="G26" s="55">
        <v>48</v>
      </c>
      <c r="H26" s="47">
        <v>61</v>
      </c>
      <c r="I26" s="48">
        <v>0</v>
      </c>
      <c r="J26" s="49">
        <f t="shared" si="0"/>
        <v>61</v>
      </c>
      <c r="K26" s="54">
        <v>66</v>
      </c>
      <c r="L26" s="48">
        <v>0</v>
      </c>
      <c r="M26" s="55">
        <f t="shared" si="1"/>
        <v>66</v>
      </c>
      <c r="N26" s="54">
        <f t="shared" si="2"/>
        <v>127</v>
      </c>
      <c r="O26" s="48">
        <f t="shared" si="2"/>
        <v>0</v>
      </c>
      <c r="P26" s="55">
        <f t="shared" si="3"/>
        <v>127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v>38</v>
      </c>
      <c r="H27" s="44">
        <v>42</v>
      </c>
      <c r="I27" s="45">
        <v>0</v>
      </c>
      <c r="J27" s="46">
        <f t="shared" si="0"/>
        <v>42</v>
      </c>
      <c r="K27" s="52">
        <v>29</v>
      </c>
      <c r="L27" s="45">
        <v>0</v>
      </c>
      <c r="M27" s="53">
        <f t="shared" si="1"/>
        <v>29</v>
      </c>
      <c r="N27" s="52">
        <f t="shared" si="2"/>
        <v>71</v>
      </c>
      <c r="O27" s="45">
        <f t="shared" si="2"/>
        <v>0</v>
      </c>
      <c r="P27" s="53">
        <f t="shared" si="3"/>
        <v>71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73</v>
      </c>
      <c r="E28" s="48">
        <v>0</v>
      </c>
      <c r="F28" s="48">
        <v>0</v>
      </c>
      <c r="G28" s="55">
        <v>73</v>
      </c>
      <c r="H28" s="47">
        <v>74</v>
      </c>
      <c r="I28" s="48">
        <v>0</v>
      </c>
      <c r="J28" s="49">
        <f t="shared" si="0"/>
        <v>74</v>
      </c>
      <c r="K28" s="54">
        <v>85</v>
      </c>
      <c r="L28" s="48">
        <v>0</v>
      </c>
      <c r="M28" s="55">
        <f t="shared" si="1"/>
        <v>85</v>
      </c>
      <c r="N28" s="54">
        <f t="shared" si="2"/>
        <v>159</v>
      </c>
      <c r="O28" s="48">
        <f t="shared" si="2"/>
        <v>0</v>
      </c>
      <c r="P28" s="55">
        <f t="shared" si="3"/>
        <v>159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82</v>
      </c>
      <c r="E29" s="45">
        <v>1</v>
      </c>
      <c r="F29" s="45">
        <v>0</v>
      </c>
      <c r="G29" s="53">
        <v>83</v>
      </c>
      <c r="H29" s="44">
        <v>87</v>
      </c>
      <c r="I29" s="45">
        <v>0</v>
      </c>
      <c r="J29" s="46">
        <f t="shared" si="0"/>
        <v>87</v>
      </c>
      <c r="K29" s="52">
        <v>96</v>
      </c>
      <c r="L29" s="45">
        <v>1</v>
      </c>
      <c r="M29" s="53">
        <f t="shared" si="1"/>
        <v>97</v>
      </c>
      <c r="N29" s="52">
        <f t="shared" si="2"/>
        <v>183</v>
      </c>
      <c r="O29" s="45">
        <f t="shared" si="2"/>
        <v>1</v>
      </c>
      <c r="P29" s="53">
        <f t="shared" si="3"/>
        <v>184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49</v>
      </c>
      <c r="E30" s="48">
        <v>1</v>
      </c>
      <c r="F30" s="48">
        <v>0</v>
      </c>
      <c r="G30" s="55">
        <v>50</v>
      </c>
      <c r="H30" s="47">
        <v>63</v>
      </c>
      <c r="I30" s="48">
        <v>2</v>
      </c>
      <c r="J30" s="49">
        <f t="shared" si="0"/>
        <v>65</v>
      </c>
      <c r="K30" s="54">
        <v>57</v>
      </c>
      <c r="L30" s="48">
        <v>1</v>
      </c>
      <c r="M30" s="55">
        <f t="shared" si="1"/>
        <v>58</v>
      </c>
      <c r="N30" s="54">
        <f t="shared" si="2"/>
        <v>120</v>
      </c>
      <c r="O30" s="48">
        <f t="shared" si="2"/>
        <v>3</v>
      </c>
      <c r="P30" s="55">
        <f t="shared" si="3"/>
        <v>123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116</v>
      </c>
      <c r="E31" s="45">
        <v>0</v>
      </c>
      <c r="F31" s="45">
        <v>0</v>
      </c>
      <c r="G31" s="53">
        <v>116</v>
      </c>
      <c r="H31" s="44">
        <v>139</v>
      </c>
      <c r="I31" s="45">
        <v>0</v>
      </c>
      <c r="J31" s="46">
        <f t="shared" si="0"/>
        <v>139</v>
      </c>
      <c r="K31" s="52">
        <v>134</v>
      </c>
      <c r="L31" s="45">
        <v>0</v>
      </c>
      <c r="M31" s="53">
        <f t="shared" si="1"/>
        <v>134</v>
      </c>
      <c r="N31" s="52">
        <f t="shared" si="2"/>
        <v>273</v>
      </c>
      <c r="O31" s="45">
        <f t="shared" si="2"/>
        <v>0</v>
      </c>
      <c r="P31" s="53">
        <f t="shared" si="3"/>
        <v>273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57</v>
      </c>
      <c r="E32" s="48">
        <v>0</v>
      </c>
      <c r="F32" s="48">
        <v>1</v>
      </c>
      <c r="G32" s="55">
        <v>58</v>
      </c>
      <c r="H32" s="47">
        <v>54</v>
      </c>
      <c r="I32" s="48">
        <v>0</v>
      </c>
      <c r="J32" s="49">
        <f t="shared" si="0"/>
        <v>54</v>
      </c>
      <c r="K32" s="54">
        <v>62</v>
      </c>
      <c r="L32" s="48">
        <v>1</v>
      </c>
      <c r="M32" s="55">
        <f t="shared" si="1"/>
        <v>63</v>
      </c>
      <c r="N32" s="54">
        <f t="shared" si="2"/>
        <v>116</v>
      </c>
      <c r="O32" s="48">
        <f t="shared" si="2"/>
        <v>1</v>
      </c>
      <c r="P32" s="55">
        <f t="shared" si="3"/>
        <v>117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43</v>
      </c>
      <c r="E33" s="45">
        <v>0</v>
      </c>
      <c r="F33" s="45">
        <v>0</v>
      </c>
      <c r="G33" s="53">
        <v>43</v>
      </c>
      <c r="H33" s="44">
        <v>46</v>
      </c>
      <c r="I33" s="45">
        <v>0</v>
      </c>
      <c r="J33" s="46">
        <f t="shared" si="0"/>
        <v>46</v>
      </c>
      <c r="K33" s="52">
        <v>55</v>
      </c>
      <c r="L33" s="45">
        <v>0</v>
      </c>
      <c r="M33" s="53">
        <f t="shared" si="1"/>
        <v>55</v>
      </c>
      <c r="N33" s="52">
        <f t="shared" si="2"/>
        <v>101</v>
      </c>
      <c r="O33" s="45">
        <f t="shared" si="2"/>
        <v>0</v>
      </c>
      <c r="P33" s="53">
        <f t="shared" si="3"/>
        <v>101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79</v>
      </c>
      <c r="E34" s="48">
        <v>0</v>
      </c>
      <c r="F34" s="48">
        <v>0</v>
      </c>
      <c r="G34" s="55">
        <v>79</v>
      </c>
      <c r="H34" s="47">
        <v>82</v>
      </c>
      <c r="I34" s="48">
        <v>0</v>
      </c>
      <c r="J34" s="49">
        <f t="shared" si="0"/>
        <v>82</v>
      </c>
      <c r="K34" s="54">
        <v>100</v>
      </c>
      <c r="L34" s="48">
        <v>0</v>
      </c>
      <c r="M34" s="55">
        <f t="shared" si="1"/>
        <v>100</v>
      </c>
      <c r="N34" s="54">
        <f t="shared" si="2"/>
        <v>182</v>
      </c>
      <c r="O34" s="48">
        <f t="shared" si="2"/>
        <v>0</v>
      </c>
      <c r="P34" s="55">
        <f t="shared" si="3"/>
        <v>182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135</v>
      </c>
      <c r="E35" s="45">
        <v>0</v>
      </c>
      <c r="F35" s="45">
        <v>3</v>
      </c>
      <c r="G35" s="53">
        <v>138</v>
      </c>
      <c r="H35" s="44">
        <v>165</v>
      </c>
      <c r="I35" s="45">
        <v>0</v>
      </c>
      <c r="J35" s="46">
        <f t="shared" si="0"/>
        <v>165</v>
      </c>
      <c r="K35" s="52">
        <v>165</v>
      </c>
      <c r="L35" s="45">
        <v>3</v>
      </c>
      <c r="M35" s="53">
        <f t="shared" si="1"/>
        <v>168</v>
      </c>
      <c r="N35" s="52">
        <f t="shared" si="2"/>
        <v>330</v>
      </c>
      <c r="O35" s="45">
        <f t="shared" si="2"/>
        <v>3</v>
      </c>
      <c r="P35" s="53">
        <f t="shared" si="3"/>
        <v>333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104</v>
      </c>
      <c r="E36" s="48">
        <v>0</v>
      </c>
      <c r="F36" s="48">
        <v>1</v>
      </c>
      <c r="G36" s="55">
        <v>105</v>
      </c>
      <c r="H36" s="47">
        <v>142</v>
      </c>
      <c r="I36" s="48">
        <v>0</v>
      </c>
      <c r="J36" s="49">
        <f t="shared" si="0"/>
        <v>142</v>
      </c>
      <c r="K36" s="54">
        <v>137</v>
      </c>
      <c r="L36" s="48">
        <v>1</v>
      </c>
      <c r="M36" s="55">
        <f t="shared" si="1"/>
        <v>138</v>
      </c>
      <c r="N36" s="54">
        <f t="shared" si="2"/>
        <v>279</v>
      </c>
      <c r="O36" s="48">
        <f t="shared" si="2"/>
        <v>1</v>
      </c>
      <c r="P36" s="55">
        <f t="shared" si="3"/>
        <v>280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124</v>
      </c>
      <c r="E37" s="45">
        <v>0</v>
      </c>
      <c r="F37" s="45">
        <v>0</v>
      </c>
      <c r="G37" s="53">
        <v>124</v>
      </c>
      <c r="H37" s="44">
        <v>155</v>
      </c>
      <c r="I37" s="45">
        <v>0</v>
      </c>
      <c r="J37" s="46">
        <f t="shared" si="0"/>
        <v>155</v>
      </c>
      <c r="K37" s="52">
        <v>149</v>
      </c>
      <c r="L37" s="45">
        <v>0</v>
      </c>
      <c r="M37" s="53">
        <f t="shared" si="1"/>
        <v>149</v>
      </c>
      <c r="N37" s="52">
        <f t="shared" si="2"/>
        <v>304</v>
      </c>
      <c r="O37" s="45">
        <f t="shared" si="2"/>
        <v>0</v>
      </c>
      <c r="P37" s="53">
        <f t="shared" si="3"/>
        <v>304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71</v>
      </c>
      <c r="E38" s="48">
        <v>0</v>
      </c>
      <c r="F38" s="48">
        <v>0</v>
      </c>
      <c r="G38" s="55">
        <v>71</v>
      </c>
      <c r="H38" s="47">
        <v>82</v>
      </c>
      <c r="I38" s="48">
        <v>0</v>
      </c>
      <c r="J38" s="49">
        <f t="shared" si="0"/>
        <v>82</v>
      </c>
      <c r="K38" s="54">
        <v>75</v>
      </c>
      <c r="L38" s="48">
        <v>0</v>
      </c>
      <c r="M38" s="55">
        <f t="shared" si="1"/>
        <v>75</v>
      </c>
      <c r="N38" s="54">
        <f t="shared" si="2"/>
        <v>157</v>
      </c>
      <c r="O38" s="48">
        <f t="shared" si="2"/>
        <v>0</v>
      </c>
      <c r="P38" s="55">
        <f t="shared" si="3"/>
        <v>157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74</v>
      </c>
      <c r="E39" s="45">
        <v>0</v>
      </c>
      <c r="F39" s="45">
        <v>1</v>
      </c>
      <c r="G39" s="53">
        <v>75</v>
      </c>
      <c r="H39" s="44">
        <v>75</v>
      </c>
      <c r="I39" s="45">
        <v>0</v>
      </c>
      <c r="J39" s="46">
        <f t="shared" si="0"/>
        <v>75</v>
      </c>
      <c r="K39" s="52">
        <v>82</v>
      </c>
      <c r="L39" s="45">
        <v>1</v>
      </c>
      <c r="M39" s="53">
        <f t="shared" si="1"/>
        <v>83</v>
      </c>
      <c r="N39" s="52">
        <f t="shared" si="2"/>
        <v>157</v>
      </c>
      <c r="O39" s="45">
        <f t="shared" si="2"/>
        <v>1</v>
      </c>
      <c r="P39" s="53">
        <f t="shared" si="3"/>
        <v>158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25</v>
      </c>
      <c r="E40" s="48">
        <v>0</v>
      </c>
      <c r="F40" s="48">
        <v>0</v>
      </c>
      <c r="G40" s="55">
        <v>25</v>
      </c>
      <c r="H40" s="47">
        <v>29</v>
      </c>
      <c r="I40" s="48">
        <v>0</v>
      </c>
      <c r="J40" s="49">
        <f t="shared" si="0"/>
        <v>29</v>
      </c>
      <c r="K40" s="54">
        <v>30</v>
      </c>
      <c r="L40" s="48">
        <v>0</v>
      </c>
      <c r="M40" s="55">
        <f t="shared" si="1"/>
        <v>30</v>
      </c>
      <c r="N40" s="54">
        <f t="shared" si="2"/>
        <v>59</v>
      </c>
      <c r="O40" s="48">
        <f t="shared" si="2"/>
        <v>0</v>
      </c>
      <c r="P40" s="55">
        <f t="shared" si="3"/>
        <v>59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57</v>
      </c>
      <c r="E41" s="45">
        <v>0</v>
      </c>
      <c r="F41" s="45">
        <v>0</v>
      </c>
      <c r="G41" s="53">
        <v>57</v>
      </c>
      <c r="H41" s="44">
        <v>55</v>
      </c>
      <c r="I41" s="45">
        <v>0</v>
      </c>
      <c r="J41" s="46">
        <f t="shared" si="0"/>
        <v>55</v>
      </c>
      <c r="K41" s="52">
        <v>82</v>
      </c>
      <c r="L41" s="45">
        <v>0</v>
      </c>
      <c r="M41" s="53">
        <f t="shared" si="1"/>
        <v>82</v>
      </c>
      <c r="N41" s="52">
        <f t="shared" si="2"/>
        <v>137</v>
      </c>
      <c r="O41" s="45">
        <f t="shared" si="2"/>
        <v>0</v>
      </c>
      <c r="P41" s="53">
        <f t="shared" si="3"/>
        <v>137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62</v>
      </c>
      <c r="E42" s="48">
        <v>0</v>
      </c>
      <c r="F42" s="48">
        <v>2</v>
      </c>
      <c r="G42" s="55">
        <v>64</v>
      </c>
      <c r="H42" s="47">
        <v>87</v>
      </c>
      <c r="I42" s="48">
        <v>0</v>
      </c>
      <c r="J42" s="49">
        <f t="shared" si="0"/>
        <v>87</v>
      </c>
      <c r="K42" s="54">
        <v>93</v>
      </c>
      <c r="L42" s="48">
        <v>2</v>
      </c>
      <c r="M42" s="55">
        <f t="shared" si="1"/>
        <v>95</v>
      </c>
      <c r="N42" s="54">
        <f t="shared" si="2"/>
        <v>180</v>
      </c>
      <c r="O42" s="48">
        <f t="shared" si="2"/>
        <v>2</v>
      </c>
      <c r="P42" s="55">
        <f t="shared" si="3"/>
        <v>182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42</v>
      </c>
      <c r="E43" s="45">
        <v>0</v>
      </c>
      <c r="F43" s="45">
        <v>0</v>
      </c>
      <c r="G43" s="53">
        <v>42</v>
      </c>
      <c r="H43" s="44">
        <v>44</v>
      </c>
      <c r="I43" s="45">
        <v>0</v>
      </c>
      <c r="J43" s="46">
        <f t="shared" si="0"/>
        <v>44</v>
      </c>
      <c r="K43" s="52">
        <v>46</v>
      </c>
      <c r="L43" s="45">
        <v>0</v>
      </c>
      <c r="M43" s="53">
        <f t="shared" si="1"/>
        <v>46</v>
      </c>
      <c r="N43" s="52">
        <f t="shared" si="2"/>
        <v>90</v>
      </c>
      <c r="O43" s="45">
        <f t="shared" si="2"/>
        <v>0</v>
      </c>
      <c r="P43" s="53">
        <f t="shared" si="3"/>
        <v>90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1</v>
      </c>
      <c r="G44" s="55">
        <v>22</v>
      </c>
      <c r="H44" s="47">
        <v>30</v>
      </c>
      <c r="I44" s="48">
        <v>1</v>
      </c>
      <c r="J44" s="49">
        <f t="shared" si="0"/>
        <v>31</v>
      </c>
      <c r="K44" s="54">
        <v>32</v>
      </c>
      <c r="L44" s="48">
        <v>0</v>
      </c>
      <c r="M44" s="55">
        <f t="shared" si="1"/>
        <v>32</v>
      </c>
      <c r="N44" s="54">
        <f t="shared" si="2"/>
        <v>62</v>
      </c>
      <c r="O44" s="48">
        <f t="shared" si="2"/>
        <v>1</v>
      </c>
      <c r="P44" s="55">
        <f t="shared" si="3"/>
        <v>63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83</v>
      </c>
      <c r="E45" s="45">
        <v>0</v>
      </c>
      <c r="F45" s="45">
        <v>3</v>
      </c>
      <c r="G45" s="53">
        <v>86</v>
      </c>
      <c r="H45" s="44">
        <v>102</v>
      </c>
      <c r="I45" s="45">
        <v>0</v>
      </c>
      <c r="J45" s="46">
        <f t="shared" si="0"/>
        <v>102</v>
      </c>
      <c r="K45" s="52">
        <v>93</v>
      </c>
      <c r="L45" s="45">
        <v>3</v>
      </c>
      <c r="M45" s="53">
        <f t="shared" si="1"/>
        <v>96</v>
      </c>
      <c r="N45" s="52">
        <f t="shared" si="2"/>
        <v>195</v>
      </c>
      <c r="O45" s="45">
        <f t="shared" si="2"/>
        <v>3</v>
      </c>
      <c r="P45" s="53">
        <f t="shared" si="3"/>
        <v>198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82</v>
      </c>
      <c r="E46" s="48">
        <v>0</v>
      </c>
      <c r="F46" s="48">
        <v>1</v>
      </c>
      <c r="G46" s="55">
        <v>83</v>
      </c>
      <c r="H46" s="47">
        <v>101</v>
      </c>
      <c r="I46" s="48">
        <v>0</v>
      </c>
      <c r="J46" s="49">
        <f t="shared" si="0"/>
        <v>101</v>
      </c>
      <c r="K46" s="54">
        <v>96</v>
      </c>
      <c r="L46" s="48">
        <v>1</v>
      </c>
      <c r="M46" s="55">
        <f t="shared" si="1"/>
        <v>97</v>
      </c>
      <c r="N46" s="54">
        <f t="shared" si="2"/>
        <v>197</v>
      </c>
      <c r="O46" s="48">
        <f t="shared" si="2"/>
        <v>1</v>
      </c>
      <c r="P46" s="55">
        <f t="shared" si="3"/>
        <v>198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45</v>
      </c>
      <c r="E47" s="45">
        <v>0</v>
      </c>
      <c r="F47" s="45">
        <v>0</v>
      </c>
      <c r="G47" s="53">
        <v>45</v>
      </c>
      <c r="H47" s="44">
        <v>34</v>
      </c>
      <c r="I47" s="45">
        <v>0</v>
      </c>
      <c r="J47" s="46">
        <f t="shared" si="0"/>
        <v>34</v>
      </c>
      <c r="K47" s="52">
        <v>43</v>
      </c>
      <c r="L47" s="45">
        <v>0</v>
      </c>
      <c r="M47" s="53">
        <f t="shared" si="1"/>
        <v>43</v>
      </c>
      <c r="N47" s="52">
        <f t="shared" si="2"/>
        <v>77</v>
      </c>
      <c r="O47" s="45">
        <f t="shared" si="2"/>
        <v>0</v>
      </c>
      <c r="P47" s="53">
        <f t="shared" si="3"/>
        <v>77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3300</v>
      </c>
      <c r="E48" s="48">
        <f t="shared" ref="E48:P48" si="4">SUM(E5:E47)</f>
        <v>53</v>
      </c>
      <c r="F48" s="48">
        <f t="shared" si="4"/>
        <v>19</v>
      </c>
      <c r="G48" s="55">
        <f t="shared" si="4"/>
        <v>3372</v>
      </c>
      <c r="H48" s="47">
        <f t="shared" si="4"/>
        <v>3869</v>
      </c>
      <c r="I48" s="48">
        <f t="shared" si="4"/>
        <v>11</v>
      </c>
      <c r="J48" s="49">
        <f t="shared" si="4"/>
        <v>3880</v>
      </c>
      <c r="K48" s="54">
        <f t="shared" si="4"/>
        <v>3937</v>
      </c>
      <c r="L48" s="48">
        <f t="shared" si="4"/>
        <v>68</v>
      </c>
      <c r="M48" s="55">
        <f t="shared" si="4"/>
        <v>4005</v>
      </c>
      <c r="N48" s="54">
        <f t="shared" si="4"/>
        <v>7806</v>
      </c>
      <c r="O48" s="48">
        <f t="shared" si="4"/>
        <v>79</v>
      </c>
      <c r="P48" s="55">
        <f t="shared" si="4"/>
        <v>7885</v>
      </c>
    </row>
    <row r="49" spans="1:16" ht="16.5" customHeight="1" x14ac:dyDescent="0.25">
      <c r="A49" s="413" t="s">
        <v>49</v>
      </c>
      <c r="B49" s="414"/>
      <c r="C49" s="414"/>
      <c r="D49" s="56">
        <v>-21</v>
      </c>
      <c r="E49" s="57">
        <v>0</v>
      </c>
      <c r="F49" s="57">
        <v>0</v>
      </c>
      <c r="G49" s="58">
        <v>-21</v>
      </c>
      <c r="H49" s="59">
        <v>-32</v>
      </c>
      <c r="I49" s="57">
        <v>0</v>
      </c>
      <c r="J49" s="60">
        <v>-32</v>
      </c>
      <c r="K49" s="56">
        <v>-45</v>
      </c>
      <c r="L49" s="57">
        <v>0</v>
      </c>
      <c r="M49" s="58">
        <v>-45</v>
      </c>
      <c r="N49" s="56">
        <v>-77</v>
      </c>
      <c r="O49" s="57">
        <v>0</v>
      </c>
      <c r="P49" s="58">
        <v>-77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1B3E-3E48-4935-AD3D-4D8F7E2E0EB3}">
  <sheetPr>
    <tabColor rgb="FF0070C0"/>
  </sheetPr>
  <dimension ref="B1:P28"/>
  <sheetViews>
    <sheetView zoomScale="150" zoomScaleNormal="150" workbookViewId="0">
      <pane ySplit="4" topLeftCell="A5" activePane="bottomLeft" state="frozen"/>
      <selection activeCell="M35" sqref="M35"/>
      <selection pane="bottomLeft" activeCell="I27" sqref="I27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6" ht="24" customHeight="1" x14ac:dyDescent="0.25">
      <c r="D1" s="67" t="s">
        <v>267</v>
      </c>
    </row>
    <row r="2" spans="2:16" ht="16.5" customHeight="1" x14ac:dyDescent="0.25">
      <c r="B2" s="389" t="s">
        <v>93</v>
      </c>
      <c r="C2" s="389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6" ht="16.5" customHeight="1" x14ac:dyDescent="0.25">
      <c r="B3" s="389"/>
      <c r="C3" s="389"/>
      <c r="D3" s="390"/>
      <c r="E3" s="390"/>
      <c r="F3" s="390"/>
      <c r="G3" s="390"/>
      <c r="H3" s="390" t="s">
        <v>1</v>
      </c>
      <c r="I3" s="390"/>
      <c r="J3" s="390"/>
      <c r="K3" s="390" t="s">
        <v>2</v>
      </c>
      <c r="L3" s="390"/>
      <c r="M3" s="390"/>
      <c r="N3" s="390" t="s">
        <v>4</v>
      </c>
      <c r="O3" s="390"/>
      <c r="P3" s="390"/>
    </row>
    <row r="4" spans="2:16" ht="15" customHeight="1" x14ac:dyDescent="0.25">
      <c r="B4" s="389"/>
      <c r="C4" s="389"/>
      <c r="D4" s="323" t="s">
        <v>71</v>
      </c>
      <c r="E4" s="323" t="s">
        <v>72</v>
      </c>
      <c r="F4" s="323" t="s">
        <v>73</v>
      </c>
      <c r="G4" s="323" t="s">
        <v>4</v>
      </c>
      <c r="H4" s="323" t="s">
        <v>71</v>
      </c>
      <c r="I4" s="323" t="s">
        <v>72</v>
      </c>
      <c r="J4" s="323" t="s">
        <v>4</v>
      </c>
      <c r="K4" s="323" t="s">
        <v>71</v>
      </c>
      <c r="L4" s="323" t="s">
        <v>72</v>
      </c>
      <c r="M4" s="323" t="s">
        <v>4</v>
      </c>
      <c r="N4" s="323" t="s">
        <v>71</v>
      </c>
      <c r="O4" s="323" t="s">
        <v>72</v>
      </c>
      <c r="P4" s="323" t="s">
        <v>4</v>
      </c>
    </row>
    <row r="5" spans="2:16" s="81" customFormat="1" ht="15" customHeight="1" x14ac:dyDescent="0.25">
      <c r="B5" s="324"/>
      <c r="C5" s="325">
        <v>4</v>
      </c>
      <c r="D5" s="326">
        <v>2768</v>
      </c>
      <c r="E5" s="326">
        <v>245</v>
      </c>
      <c r="F5" s="326">
        <v>18</v>
      </c>
      <c r="G5" s="326">
        <v>3031</v>
      </c>
      <c r="H5" s="326">
        <v>2812</v>
      </c>
      <c r="I5" s="326">
        <v>66</v>
      </c>
      <c r="J5" s="326">
        <v>2878</v>
      </c>
      <c r="K5" s="326">
        <v>2775</v>
      </c>
      <c r="L5" s="326">
        <v>200</v>
      </c>
      <c r="M5" s="326">
        <v>2975</v>
      </c>
      <c r="N5" s="326">
        <v>5587</v>
      </c>
      <c r="O5" s="326">
        <v>266</v>
      </c>
      <c r="P5" s="326">
        <v>5853</v>
      </c>
    </row>
    <row r="6" spans="2:16" s="81" customFormat="1" ht="15" customHeight="1" x14ac:dyDescent="0.25">
      <c r="B6" s="327"/>
      <c r="C6" s="328" t="s">
        <v>94</v>
      </c>
      <c r="D6" s="91">
        <f>D5-'R5年度 '!D27</f>
        <v>2</v>
      </c>
      <c r="E6" s="91">
        <f>E5-'R5年度 '!E27</f>
        <v>9</v>
      </c>
      <c r="F6" s="91">
        <f>F5-'R5年度 '!F27</f>
        <v>0</v>
      </c>
      <c r="G6" s="91">
        <f>G5-'R5年度 '!G27</f>
        <v>11</v>
      </c>
      <c r="H6" s="91">
        <f>H5-'R5年度 '!H27</f>
        <v>4</v>
      </c>
      <c r="I6" s="91">
        <f>I5-'R5年度 '!I27</f>
        <v>3</v>
      </c>
      <c r="J6" s="91">
        <f>J5-'R5年度 '!J27</f>
        <v>7</v>
      </c>
      <c r="K6" s="91">
        <f>K5-'R5年度 '!K27</f>
        <v>-4</v>
      </c>
      <c r="L6" s="91">
        <f>L5-'R5年度 '!L27</f>
        <v>6</v>
      </c>
      <c r="M6" s="91">
        <f>M5-'R5年度 '!M27</f>
        <v>2</v>
      </c>
      <c r="N6" s="91">
        <f>N5-'R5年度 '!N27</f>
        <v>0</v>
      </c>
      <c r="O6" s="91">
        <f>O5-'R5年度 '!O27</f>
        <v>9</v>
      </c>
      <c r="P6" s="91">
        <f>P5-'R5年度 '!P27</f>
        <v>9</v>
      </c>
    </row>
    <row r="7" spans="2:16" s="81" customFormat="1" ht="15" customHeight="1" x14ac:dyDescent="0.25">
      <c r="B7" s="324"/>
      <c r="C7" s="325">
        <v>5</v>
      </c>
      <c r="D7" s="326">
        <v>2765</v>
      </c>
      <c r="E7" s="326">
        <v>254</v>
      </c>
      <c r="F7" s="326">
        <v>19</v>
      </c>
      <c r="G7" s="326">
        <v>3038</v>
      </c>
      <c r="H7" s="326">
        <v>2812</v>
      </c>
      <c r="I7" s="326">
        <v>70</v>
      </c>
      <c r="J7" s="326">
        <v>2882</v>
      </c>
      <c r="K7" s="326">
        <v>2771</v>
      </c>
      <c r="L7" s="326">
        <v>207</v>
      </c>
      <c r="M7" s="326">
        <v>2978</v>
      </c>
      <c r="N7" s="326">
        <v>5583</v>
      </c>
      <c r="O7" s="326">
        <v>277</v>
      </c>
      <c r="P7" s="326">
        <v>5860</v>
      </c>
    </row>
    <row r="8" spans="2:16" s="81" customFormat="1" ht="15" customHeight="1" x14ac:dyDescent="0.25">
      <c r="B8" s="327"/>
      <c r="C8" s="328" t="s">
        <v>94</v>
      </c>
      <c r="D8" s="109">
        <f>IF(D7=0,"-",D7-D5)</f>
        <v>-3</v>
      </c>
      <c r="E8" s="109">
        <f t="shared" ref="E8:P8" si="0">IF(E7=0,"-",E7-E5)</f>
        <v>9</v>
      </c>
      <c r="F8" s="109">
        <f t="shared" si="0"/>
        <v>1</v>
      </c>
      <c r="G8" s="109">
        <f t="shared" si="0"/>
        <v>7</v>
      </c>
      <c r="H8" s="109">
        <f t="shared" si="0"/>
        <v>0</v>
      </c>
      <c r="I8" s="109">
        <f t="shared" si="0"/>
        <v>4</v>
      </c>
      <c r="J8" s="109">
        <f t="shared" si="0"/>
        <v>4</v>
      </c>
      <c r="K8" s="109">
        <f t="shared" si="0"/>
        <v>-4</v>
      </c>
      <c r="L8" s="109">
        <f t="shared" si="0"/>
        <v>7</v>
      </c>
      <c r="M8" s="109">
        <f t="shared" si="0"/>
        <v>3</v>
      </c>
      <c r="N8" s="109">
        <f t="shared" si="0"/>
        <v>-4</v>
      </c>
      <c r="O8" s="109">
        <f t="shared" si="0"/>
        <v>11</v>
      </c>
      <c r="P8" s="109">
        <f t="shared" si="0"/>
        <v>7</v>
      </c>
    </row>
    <row r="9" spans="2:16" s="81" customFormat="1" ht="15" customHeight="1" x14ac:dyDescent="0.25">
      <c r="B9" s="324"/>
      <c r="C9" s="325">
        <v>6</v>
      </c>
      <c r="D9" s="326">
        <v>2767</v>
      </c>
      <c r="E9" s="326">
        <v>259</v>
      </c>
      <c r="F9" s="326">
        <v>19</v>
      </c>
      <c r="G9" s="326">
        <v>3045</v>
      </c>
      <c r="H9" s="326">
        <v>2810</v>
      </c>
      <c r="I9" s="326">
        <v>70</v>
      </c>
      <c r="J9" s="326">
        <v>2880</v>
      </c>
      <c r="K9" s="326">
        <v>2770</v>
      </c>
      <c r="L9" s="326">
        <v>211</v>
      </c>
      <c r="M9" s="326">
        <v>2981</v>
      </c>
      <c r="N9" s="326">
        <v>5580</v>
      </c>
      <c r="O9" s="326">
        <v>281</v>
      </c>
      <c r="P9" s="326">
        <v>5861</v>
      </c>
    </row>
    <row r="10" spans="2:16" s="92" customFormat="1" ht="15" customHeight="1" x14ac:dyDescent="0.25">
      <c r="B10" s="329"/>
      <c r="C10" s="328" t="s">
        <v>94</v>
      </c>
      <c r="D10" s="109">
        <f>IF(D9=0,"-",D9-D7)</f>
        <v>2</v>
      </c>
      <c r="E10" s="109">
        <f t="shared" ref="E10" si="1">IF(E9=0,"-",E9-E7)</f>
        <v>5</v>
      </c>
      <c r="F10" s="109">
        <f t="shared" ref="F10" si="2">IF(F9=0,"-",F9-F7)</f>
        <v>0</v>
      </c>
      <c r="G10" s="109">
        <f t="shared" ref="G10" si="3">IF(G9=0,"-",G9-G7)</f>
        <v>7</v>
      </c>
      <c r="H10" s="109">
        <f t="shared" ref="H10" si="4">IF(H9=0,"-",H9-H7)</f>
        <v>-2</v>
      </c>
      <c r="I10" s="109">
        <f t="shared" ref="I10" si="5">IF(I9=0,"-",I9-I7)</f>
        <v>0</v>
      </c>
      <c r="J10" s="109">
        <f t="shared" ref="J10" si="6">IF(J9=0,"-",J9-J7)</f>
        <v>-2</v>
      </c>
      <c r="K10" s="109">
        <f t="shared" ref="K10" si="7">IF(K9=0,"-",K9-K7)</f>
        <v>-1</v>
      </c>
      <c r="L10" s="109">
        <f t="shared" ref="L10" si="8">IF(L9=0,"-",L9-L7)</f>
        <v>4</v>
      </c>
      <c r="M10" s="109">
        <f t="shared" ref="M10" si="9">IF(M9=0,"-",M9-M7)</f>
        <v>3</v>
      </c>
      <c r="N10" s="109">
        <f t="shared" ref="N10" si="10">IF(N9=0,"-",N9-N7)</f>
        <v>-3</v>
      </c>
      <c r="O10" s="109">
        <f t="shared" ref="O10" si="11">IF(O9=0,"-",O9-O7)</f>
        <v>4</v>
      </c>
      <c r="P10" s="109">
        <f t="shared" ref="P10" si="12">IF(P9=0,"-",P9-P7)</f>
        <v>1</v>
      </c>
    </row>
    <row r="11" spans="2:16" s="81" customFormat="1" ht="15" customHeight="1" x14ac:dyDescent="0.25">
      <c r="B11" s="324"/>
      <c r="C11" s="325">
        <v>7</v>
      </c>
      <c r="D11" s="330">
        <v>2764</v>
      </c>
      <c r="E11" s="330">
        <v>259</v>
      </c>
      <c r="F11" s="330">
        <v>20</v>
      </c>
      <c r="G11" s="330">
        <v>3043</v>
      </c>
      <c r="H11" s="330">
        <v>2804</v>
      </c>
      <c r="I11" s="330">
        <v>72</v>
      </c>
      <c r="J11" s="330">
        <v>2876</v>
      </c>
      <c r="K11" s="330">
        <v>2769</v>
      </c>
      <c r="L11" s="330">
        <v>210</v>
      </c>
      <c r="M11" s="330">
        <v>2979</v>
      </c>
      <c r="N11" s="330">
        <v>5573</v>
      </c>
      <c r="O11" s="330">
        <v>282</v>
      </c>
      <c r="P11" s="330">
        <v>5855</v>
      </c>
    </row>
    <row r="12" spans="2:16" s="81" customFormat="1" ht="15" customHeight="1" x14ac:dyDescent="0.25">
      <c r="B12" s="327"/>
      <c r="C12" s="328" t="s">
        <v>94</v>
      </c>
      <c r="D12" s="109">
        <f>IF(D11=0,"-",D11-D9)</f>
        <v>-3</v>
      </c>
      <c r="E12" s="109">
        <f t="shared" ref="E12" si="13">IF(E11=0,"-",E11-E9)</f>
        <v>0</v>
      </c>
      <c r="F12" s="109">
        <f t="shared" ref="F12" si="14">IF(F11=0,"-",F11-F9)</f>
        <v>1</v>
      </c>
      <c r="G12" s="109">
        <f t="shared" ref="G12" si="15">IF(G11=0,"-",G11-G9)</f>
        <v>-2</v>
      </c>
      <c r="H12" s="109">
        <f t="shared" ref="H12" si="16">IF(H11=0,"-",H11-H9)</f>
        <v>-6</v>
      </c>
      <c r="I12" s="109">
        <f t="shared" ref="I12" si="17">IF(I11=0,"-",I11-I9)</f>
        <v>2</v>
      </c>
      <c r="J12" s="109">
        <f t="shared" ref="J12" si="18">IF(J11=0,"-",J11-J9)</f>
        <v>-4</v>
      </c>
      <c r="K12" s="109">
        <f t="shared" ref="K12" si="19">IF(K11=0,"-",K11-K9)</f>
        <v>-1</v>
      </c>
      <c r="L12" s="109">
        <f t="shared" ref="L12" si="20">IF(L11=0,"-",L11-L9)</f>
        <v>-1</v>
      </c>
      <c r="M12" s="109">
        <f t="shared" ref="M12" si="21">IF(M11=0,"-",M11-M9)</f>
        <v>-2</v>
      </c>
      <c r="N12" s="109">
        <f t="shared" ref="N12" si="22">IF(N11=0,"-",N11-N9)</f>
        <v>-7</v>
      </c>
      <c r="O12" s="109">
        <f t="shared" ref="O12" si="23">IF(O11=0,"-",O11-O9)</f>
        <v>1</v>
      </c>
      <c r="P12" s="109">
        <f t="shared" ref="P12" si="24">IF(P11=0,"-",P11-P9)</f>
        <v>-6</v>
      </c>
    </row>
    <row r="13" spans="2:16" ht="15" customHeight="1" x14ac:dyDescent="0.25">
      <c r="B13" s="331"/>
      <c r="C13" s="332">
        <v>8</v>
      </c>
      <c r="D13" s="330">
        <v>2767</v>
      </c>
      <c r="E13" s="330">
        <v>272</v>
      </c>
      <c r="F13" s="330">
        <v>20</v>
      </c>
      <c r="G13" s="330">
        <v>3059</v>
      </c>
      <c r="H13" s="330">
        <v>2800</v>
      </c>
      <c r="I13" s="330">
        <v>73</v>
      </c>
      <c r="J13" s="330">
        <v>2873</v>
      </c>
      <c r="K13" s="330">
        <v>2773</v>
      </c>
      <c r="L13" s="330">
        <v>222</v>
      </c>
      <c r="M13" s="330">
        <v>2995</v>
      </c>
      <c r="N13" s="330">
        <v>5573</v>
      </c>
      <c r="O13" s="330">
        <v>295</v>
      </c>
      <c r="P13" s="330">
        <v>5868</v>
      </c>
    </row>
    <row r="14" spans="2:16" ht="15" customHeight="1" x14ac:dyDescent="0.25">
      <c r="B14" s="333"/>
      <c r="C14" s="328" t="s">
        <v>94</v>
      </c>
      <c r="D14" s="109">
        <f>IF(D13=0,"-",D13-D11)</f>
        <v>3</v>
      </c>
      <c r="E14" s="109">
        <f t="shared" ref="E14" si="25">IF(E13=0,"-",E13-E11)</f>
        <v>13</v>
      </c>
      <c r="F14" s="109">
        <f t="shared" ref="F14" si="26">IF(F13=0,"-",F13-F11)</f>
        <v>0</v>
      </c>
      <c r="G14" s="109">
        <f t="shared" ref="G14" si="27">IF(G13=0,"-",G13-G11)</f>
        <v>16</v>
      </c>
      <c r="H14" s="109">
        <f t="shared" ref="H14" si="28">IF(H13=0,"-",H13-H11)</f>
        <v>-4</v>
      </c>
      <c r="I14" s="109">
        <f t="shared" ref="I14" si="29">IF(I13=0,"-",I13-I11)</f>
        <v>1</v>
      </c>
      <c r="J14" s="109">
        <f t="shared" ref="J14" si="30">IF(J13=0,"-",J13-J11)</f>
        <v>-3</v>
      </c>
      <c r="K14" s="109">
        <f t="shared" ref="K14" si="31">IF(K13=0,"-",K13-K11)</f>
        <v>4</v>
      </c>
      <c r="L14" s="109">
        <f t="shared" ref="L14" si="32">IF(L13=0,"-",L13-L11)</f>
        <v>12</v>
      </c>
      <c r="M14" s="109">
        <f t="shared" ref="M14" si="33">IF(M13=0,"-",M13-M11)</f>
        <v>16</v>
      </c>
      <c r="N14" s="109">
        <f t="shared" ref="N14" si="34">IF(N13=0,"-",N13-N11)</f>
        <v>0</v>
      </c>
      <c r="O14" s="109">
        <f t="shared" ref="O14" si="35">IF(O13=0,"-",O13-O11)</f>
        <v>13</v>
      </c>
      <c r="P14" s="109">
        <f t="shared" ref="P14" si="36">IF(P13=0,"-",P13-P11)</f>
        <v>13</v>
      </c>
    </row>
    <row r="15" spans="2:16" ht="15" customHeight="1" x14ac:dyDescent="0.25">
      <c r="B15" s="331"/>
      <c r="C15" s="332">
        <v>9</v>
      </c>
      <c r="D15" s="330">
        <v>2764</v>
      </c>
      <c r="E15" s="330">
        <v>267</v>
      </c>
      <c r="F15" s="330">
        <v>20</v>
      </c>
      <c r="G15" s="330">
        <v>3051</v>
      </c>
      <c r="H15" s="330">
        <v>2795</v>
      </c>
      <c r="I15" s="330">
        <v>73</v>
      </c>
      <c r="J15" s="330">
        <v>2868</v>
      </c>
      <c r="K15" s="330">
        <v>2767</v>
      </c>
      <c r="L15" s="330">
        <v>217</v>
      </c>
      <c r="M15" s="330">
        <v>2984</v>
      </c>
      <c r="N15" s="330">
        <v>5562</v>
      </c>
      <c r="O15" s="330">
        <v>290</v>
      </c>
      <c r="P15" s="330">
        <v>5852</v>
      </c>
    </row>
    <row r="16" spans="2:16" ht="15" customHeight="1" x14ac:dyDescent="0.25">
      <c r="B16" s="333"/>
      <c r="C16" s="328" t="s">
        <v>94</v>
      </c>
      <c r="D16" s="109">
        <f>IF(D15=0,"-",D15-D13)</f>
        <v>-3</v>
      </c>
      <c r="E16" s="109">
        <f t="shared" ref="E16" si="37">IF(E15=0,"-",E15-E13)</f>
        <v>-5</v>
      </c>
      <c r="F16" s="109">
        <f t="shared" ref="F16" si="38">IF(F15=0,"-",F15-F13)</f>
        <v>0</v>
      </c>
      <c r="G16" s="109">
        <f t="shared" ref="G16" si="39">IF(G15=0,"-",G15-G13)</f>
        <v>-8</v>
      </c>
      <c r="H16" s="109">
        <f t="shared" ref="H16" si="40">IF(H15=0,"-",H15-H13)</f>
        <v>-5</v>
      </c>
      <c r="I16" s="109">
        <f t="shared" ref="I16" si="41">IF(I15=0,"-",I15-I13)</f>
        <v>0</v>
      </c>
      <c r="J16" s="109">
        <f t="shared" ref="J16" si="42">IF(J15=0,"-",J15-J13)</f>
        <v>-5</v>
      </c>
      <c r="K16" s="109">
        <f t="shared" ref="K16" si="43">IF(K15=0,"-",K15-K13)</f>
        <v>-6</v>
      </c>
      <c r="L16" s="109">
        <f t="shared" ref="L16" si="44">IF(L15=0,"-",L15-L13)</f>
        <v>-5</v>
      </c>
      <c r="M16" s="109">
        <f t="shared" ref="M16" si="45">IF(M15=0,"-",M15-M13)</f>
        <v>-11</v>
      </c>
      <c r="N16" s="109">
        <f t="shared" ref="N16" si="46">IF(N15=0,"-",N15-N13)</f>
        <v>-11</v>
      </c>
      <c r="O16" s="109">
        <f t="shared" ref="O16" si="47">IF(O15=0,"-",O15-O13)</f>
        <v>-5</v>
      </c>
      <c r="P16" s="109">
        <f t="shared" ref="P16" si="48">IF(P15=0,"-",P15-P13)</f>
        <v>-16</v>
      </c>
    </row>
    <row r="17" spans="2:16" ht="15" customHeight="1" x14ac:dyDescent="0.25">
      <c r="B17" s="331"/>
      <c r="C17" s="332">
        <v>10</v>
      </c>
      <c r="D17" s="330">
        <v>2760</v>
      </c>
      <c r="E17" s="330">
        <v>277</v>
      </c>
      <c r="F17" s="330">
        <v>20</v>
      </c>
      <c r="G17" s="330">
        <v>3057</v>
      </c>
      <c r="H17" s="330">
        <v>2790</v>
      </c>
      <c r="I17" s="330">
        <v>78</v>
      </c>
      <c r="J17" s="330">
        <v>2868</v>
      </c>
      <c r="K17" s="330">
        <v>2761</v>
      </c>
      <c r="L17" s="330">
        <v>222</v>
      </c>
      <c r="M17" s="330">
        <v>2983</v>
      </c>
      <c r="N17" s="330">
        <v>5551</v>
      </c>
      <c r="O17" s="330">
        <v>300</v>
      </c>
      <c r="P17" s="330">
        <v>5851</v>
      </c>
    </row>
    <row r="18" spans="2:16" ht="15" customHeight="1" x14ac:dyDescent="0.25">
      <c r="B18" s="333"/>
      <c r="C18" s="328" t="s">
        <v>94</v>
      </c>
      <c r="D18" s="109">
        <f>IF(D17=0,"-",D17-D15)</f>
        <v>-4</v>
      </c>
      <c r="E18" s="109">
        <f t="shared" ref="E18" si="49">IF(E17=0,"-",E17-E15)</f>
        <v>10</v>
      </c>
      <c r="F18" s="109">
        <f t="shared" ref="F18" si="50">IF(F17=0,"-",F17-F15)</f>
        <v>0</v>
      </c>
      <c r="G18" s="109">
        <f t="shared" ref="G18" si="51">IF(G17=0,"-",G17-G15)</f>
        <v>6</v>
      </c>
      <c r="H18" s="109">
        <f t="shared" ref="H18" si="52">IF(H17=0,"-",H17-H15)</f>
        <v>-5</v>
      </c>
      <c r="I18" s="109">
        <f t="shared" ref="I18" si="53">IF(I17=0,"-",I17-I15)</f>
        <v>5</v>
      </c>
      <c r="J18" s="109">
        <f t="shared" ref="J18" si="54">IF(J17=0,"-",J17-J15)</f>
        <v>0</v>
      </c>
      <c r="K18" s="109">
        <f t="shared" ref="K18" si="55">IF(K17=0,"-",K17-K15)</f>
        <v>-6</v>
      </c>
      <c r="L18" s="109">
        <f t="shared" ref="L18" si="56">IF(L17=0,"-",L17-L15)</f>
        <v>5</v>
      </c>
      <c r="M18" s="109">
        <f t="shared" ref="M18" si="57">IF(M17=0,"-",M17-M15)</f>
        <v>-1</v>
      </c>
      <c r="N18" s="109">
        <f t="shared" ref="N18" si="58">IF(N17=0,"-",N17-N15)</f>
        <v>-11</v>
      </c>
      <c r="O18" s="109">
        <f t="shared" ref="O18" si="59">IF(O17=0,"-",O17-O15)</f>
        <v>10</v>
      </c>
      <c r="P18" s="109">
        <f t="shared" ref="P18" si="60">IF(P17=0,"-",P17-P15)</f>
        <v>-1</v>
      </c>
    </row>
    <row r="19" spans="2:16" s="81" customFormat="1" ht="15" customHeight="1" x14ac:dyDescent="0.25">
      <c r="B19" s="324"/>
      <c r="C19" s="325">
        <v>11</v>
      </c>
      <c r="D19" s="330">
        <v>2765</v>
      </c>
      <c r="E19" s="330">
        <v>272</v>
      </c>
      <c r="F19" s="330">
        <v>20</v>
      </c>
      <c r="G19" s="330">
        <v>3057</v>
      </c>
      <c r="H19" s="330">
        <v>2783</v>
      </c>
      <c r="I19" s="330">
        <v>77</v>
      </c>
      <c r="J19" s="330">
        <v>2860</v>
      </c>
      <c r="K19" s="330">
        <v>2761</v>
      </c>
      <c r="L19" s="330">
        <v>218</v>
      </c>
      <c r="M19" s="330">
        <v>2979</v>
      </c>
      <c r="N19" s="330">
        <v>5544</v>
      </c>
      <c r="O19" s="330">
        <v>295</v>
      </c>
      <c r="P19" s="330">
        <v>5839</v>
      </c>
    </row>
    <row r="20" spans="2:16" s="81" customFormat="1" ht="15" customHeight="1" x14ac:dyDescent="0.25">
      <c r="B20" s="327"/>
      <c r="C20" s="328" t="s">
        <v>94</v>
      </c>
      <c r="D20" s="109">
        <f>IF(D19=0,"-",D19-D17)</f>
        <v>5</v>
      </c>
      <c r="E20" s="109">
        <f t="shared" ref="E20" si="61">IF(E19=0,"-",E19-E17)</f>
        <v>-5</v>
      </c>
      <c r="F20" s="109">
        <f t="shared" ref="F20" si="62">IF(F19=0,"-",F19-F17)</f>
        <v>0</v>
      </c>
      <c r="G20" s="109">
        <f t="shared" ref="G20" si="63">IF(G19=0,"-",G19-G17)</f>
        <v>0</v>
      </c>
      <c r="H20" s="109">
        <f t="shared" ref="H20" si="64">IF(H19=0,"-",H19-H17)</f>
        <v>-7</v>
      </c>
      <c r="I20" s="109">
        <f t="shared" ref="I20" si="65">IF(I19=0,"-",I19-I17)</f>
        <v>-1</v>
      </c>
      <c r="J20" s="109">
        <f t="shared" ref="J20" si="66">IF(J19=0,"-",J19-J17)</f>
        <v>-8</v>
      </c>
      <c r="K20" s="109">
        <f t="shared" ref="K20" si="67">IF(K19=0,"-",K19-K17)</f>
        <v>0</v>
      </c>
      <c r="L20" s="109">
        <f t="shared" ref="L20" si="68">IF(L19=0,"-",L19-L17)</f>
        <v>-4</v>
      </c>
      <c r="M20" s="109">
        <f t="shared" ref="M20" si="69">IF(M19=0,"-",M19-M17)</f>
        <v>-4</v>
      </c>
      <c r="N20" s="109">
        <f t="shared" ref="N20" si="70">IF(N19=0,"-",N19-N17)</f>
        <v>-7</v>
      </c>
      <c r="O20" s="109">
        <f t="shared" ref="O20" si="71">IF(O19=0,"-",O19-O17)</f>
        <v>-5</v>
      </c>
      <c r="P20" s="109">
        <f t="shared" ref="P20" si="72">IF(P19=0,"-",P19-P17)</f>
        <v>-12</v>
      </c>
    </row>
    <row r="21" spans="2:16" s="97" customFormat="1" ht="15" customHeight="1" x14ac:dyDescent="0.25">
      <c r="B21" s="334"/>
      <c r="C21" s="335">
        <v>12</v>
      </c>
      <c r="D21" s="330">
        <v>2757</v>
      </c>
      <c r="E21" s="330">
        <v>277</v>
      </c>
      <c r="F21" s="330">
        <v>20</v>
      </c>
      <c r="G21" s="330">
        <v>3054</v>
      </c>
      <c r="H21" s="330">
        <v>2761</v>
      </c>
      <c r="I21" s="330">
        <v>81</v>
      </c>
      <c r="J21" s="330">
        <v>2842</v>
      </c>
      <c r="K21" s="330">
        <v>2749</v>
      </c>
      <c r="L21" s="330">
        <v>219</v>
      </c>
      <c r="M21" s="330">
        <v>2968</v>
      </c>
      <c r="N21" s="330">
        <v>5510</v>
      </c>
      <c r="O21" s="330">
        <v>300</v>
      </c>
      <c r="P21" s="330">
        <v>5810</v>
      </c>
    </row>
    <row r="22" spans="2:16" ht="15" customHeight="1" x14ac:dyDescent="0.25">
      <c r="B22" s="333"/>
      <c r="C22" s="328" t="s">
        <v>94</v>
      </c>
      <c r="D22" s="109">
        <f>IF(D21=0,"-",D21-D19)</f>
        <v>-8</v>
      </c>
      <c r="E22" s="109">
        <f t="shared" ref="E22" si="73">IF(E21=0,"-",E21-E19)</f>
        <v>5</v>
      </c>
      <c r="F22" s="109">
        <f t="shared" ref="F22" si="74">IF(F21=0,"-",F21-F19)</f>
        <v>0</v>
      </c>
      <c r="G22" s="109">
        <f t="shared" ref="G22" si="75">IF(G21=0,"-",G21-G19)</f>
        <v>-3</v>
      </c>
      <c r="H22" s="109">
        <f t="shared" ref="H22" si="76">IF(H21=0,"-",H21-H19)</f>
        <v>-22</v>
      </c>
      <c r="I22" s="109">
        <f t="shared" ref="I22" si="77">IF(I21=0,"-",I21-I19)</f>
        <v>4</v>
      </c>
      <c r="J22" s="109">
        <f t="shared" ref="J22" si="78">IF(J21=0,"-",J21-J19)</f>
        <v>-18</v>
      </c>
      <c r="K22" s="109">
        <f t="shared" ref="K22" si="79">IF(K21=0,"-",K21-K19)</f>
        <v>-12</v>
      </c>
      <c r="L22" s="109">
        <f t="shared" ref="L22" si="80">IF(L21=0,"-",L21-L19)</f>
        <v>1</v>
      </c>
      <c r="M22" s="109">
        <f t="shared" ref="M22" si="81">IF(M21=0,"-",M21-M19)</f>
        <v>-11</v>
      </c>
      <c r="N22" s="109">
        <f t="shared" ref="N22" si="82">IF(N21=0,"-",N21-N19)</f>
        <v>-34</v>
      </c>
      <c r="O22" s="109">
        <f t="shared" ref="O22" si="83">IF(O21=0,"-",O21-O19)</f>
        <v>5</v>
      </c>
      <c r="P22" s="109">
        <f t="shared" ref="P22" si="84">IF(P21=0,"-",P21-P19)</f>
        <v>-29</v>
      </c>
    </row>
    <row r="23" spans="2:16" s="81" customFormat="1" ht="15" customHeight="1" x14ac:dyDescent="0.25">
      <c r="B23" s="324"/>
      <c r="C23" s="325">
        <v>1</v>
      </c>
      <c r="D23" s="330">
        <v>2762</v>
      </c>
      <c r="E23" s="330">
        <v>277</v>
      </c>
      <c r="F23" s="330">
        <v>20</v>
      </c>
      <c r="G23" s="330">
        <f>D23+E23+F23</f>
        <v>3059</v>
      </c>
      <c r="H23" s="330">
        <v>2765</v>
      </c>
      <c r="I23" s="330">
        <v>80</v>
      </c>
      <c r="J23" s="330">
        <f>H23+I23</f>
        <v>2845</v>
      </c>
      <c r="K23" s="330">
        <v>2748</v>
      </c>
      <c r="L23" s="330">
        <v>220</v>
      </c>
      <c r="M23" s="330">
        <f>K23+L23</f>
        <v>2968</v>
      </c>
      <c r="N23" s="330">
        <v>5513</v>
      </c>
      <c r="O23" s="330">
        <v>300</v>
      </c>
      <c r="P23" s="330">
        <f>N23+O23</f>
        <v>5813</v>
      </c>
    </row>
    <row r="24" spans="2:16" ht="15" customHeight="1" x14ac:dyDescent="0.25">
      <c r="B24" s="327"/>
      <c r="C24" s="328" t="s">
        <v>94</v>
      </c>
      <c r="D24" s="109">
        <f>IF(D23=0,"-",D23-D21)</f>
        <v>5</v>
      </c>
      <c r="E24" s="109">
        <f t="shared" ref="E24" si="85">IF(E23=0,"-",E23-E21)</f>
        <v>0</v>
      </c>
      <c r="F24" s="109">
        <f t="shared" ref="F24" si="86">IF(F23=0,"-",F23-F21)</f>
        <v>0</v>
      </c>
      <c r="G24" s="109">
        <f t="shared" ref="G24" si="87">IF(G23=0,"-",G23-G21)</f>
        <v>5</v>
      </c>
      <c r="H24" s="109">
        <f t="shared" ref="H24" si="88">IF(H23=0,"-",H23-H21)</f>
        <v>4</v>
      </c>
      <c r="I24" s="109">
        <f t="shared" ref="I24" si="89">IF(I23=0,"-",I23-I21)</f>
        <v>-1</v>
      </c>
      <c r="J24" s="109">
        <f t="shared" ref="J24" si="90">IF(J23=0,"-",J23-J21)</f>
        <v>3</v>
      </c>
      <c r="K24" s="109">
        <f t="shared" ref="K24" si="91">IF(K23=0,"-",K23-K21)</f>
        <v>-1</v>
      </c>
      <c r="L24" s="109">
        <f t="shared" ref="L24" si="92">IF(L23=0,"-",L23-L21)</f>
        <v>1</v>
      </c>
      <c r="M24" s="109">
        <f t="shared" ref="M24" si="93">IF(M23=0,"-",M23-M21)</f>
        <v>0</v>
      </c>
      <c r="N24" s="109">
        <f t="shared" ref="N24" si="94">IF(N23=0,"-",N23-N21)</f>
        <v>3</v>
      </c>
      <c r="O24" s="109">
        <f t="shared" ref="O24" si="95">IF(O23=0,"-",O23-O21)</f>
        <v>0</v>
      </c>
      <c r="P24" s="109">
        <f t="shared" ref="P24" si="96">IF(P23=0,"-",P23-P21)</f>
        <v>3</v>
      </c>
    </row>
    <row r="25" spans="2:16" s="81" customFormat="1" ht="15" customHeight="1" x14ac:dyDescent="0.25">
      <c r="B25" s="324"/>
      <c r="C25" s="325">
        <v>2</v>
      </c>
      <c r="D25" s="330">
        <v>2758</v>
      </c>
      <c r="E25" s="330">
        <v>284</v>
      </c>
      <c r="F25" s="330">
        <v>20</v>
      </c>
      <c r="G25" s="330">
        <v>3062</v>
      </c>
      <c r="H25" s="330">
        <v>2758</v>
      </c>
      <c r="I25" s="330">
        <v>84</v>
      </c>
      <c r="J25" s="330">
        <v>2842</v>
      </c>
      <c r="K25" s="330">
        <v>2750</v>
      </c>
      <c r="L25" s="330">
        <v>223</v>
      </c>
      <c r="M25" s="330">
        <v>2973</v>
      </c>
      <c r="N25" s="330">
        <v>5508</v>
      </c>
      <c r="O25" s="330">
        <v>307</v>
      </c>
      <c r="P25" s="330">
        <v>5815</v>
      </c>
    </row>
    <row r="26" spans="2:16" ht="15" customHeight="1" x14ac:dyDescent="0.25">
      <c r="B26" s="333"/>
      <c r="C26" s="328" t="s">
        <v>94</v>
      </c>
      <c r="D26" s="109">
        <f>IF(D25=0,"-",D25-D23)</f>
        <v>-4</v>
      </c>
      <c r="E26" s="109">
        <f t="shared" ref="E26" si="97">IF(E25=0,"-",E25-E23)</f>
        <v>7</v>
      </c>
      <c r="F26" s="109">
        <f t="shared" ref="F26" si="98">IF(F25=0,"-",F25-F23)</f>
        <v>0</v>
      </c>
      <c r="G26" s="109">
        <f t="shared" ref="G26" si="99">IF(G25=0,"-",G25-G23)</f>
        <v>3</v>
      </c>
      <c r="H26" s="109">
        <f t="shared" ref="H26" si="100">IF(H25=0,"-",H25-H23)</f>
        <v>-7</v>
      </c>
      <c r="I26" s="109">
        <f t="shared" ref="I26" si="101">IF(I25=0,"-",I25-I23)</f>
        <v>4</v>
      </c>
      <c r="J26" s="109">
        <f t="shared" ref="J26" si="102">IF(J25=0,"-",J25-J23)</f>
        <v>-3</v>
      </c>
      <c r="K26" s="109">
        <f t="shared" ref="K26" si="103">IF(K25=0,"-",K25-K23)</f>
        <v>2</v>
      </c>
      <c r="L26" s="109">
        <f t="shared" ref="L26" si="104">IF(L25=0,"-",L25-L23)</f>
        <v>3</v>
      </c>
      <c r="M26" s="109">
        <f t="shared" ref="M26" si="105">IF(M25=0,"-",M25-M23)</f>
        <v>5</v>
      </c>
      <c r="N26" s="109">
        <f t="shared" ref="N26" si="106">IF(N25=0,"-",N25-N23)</f>
        <v>-5</v>
      </c>
      <c r="O26" s="109">
        <f t="shared" ref="O26" si="107">IF(O25=0,"-",O25-O23)</f>
        <v>7</v>
      </c>
      <c r="P26" s="109">
        <f t="shared" ref="P26" si="108">IF(P25=0,"-",P25-P23)</f>
        <v>2</v>
      </c>
    </row>
    <row r="27" spans="2:16" ht="15" customHeight="1" x14ac:dyDescent="0.25">
      <c r="B27" s="331"/>
      <c r="C27" s="332">
        <v>3</v>
      </c>
      <c r="D27" s="330">
        <v>2747</v>
      </c>
      <c r="E27" s="330">
        <v>278</v>
      </c>
      <c r="F27" s="330">
        <v>20</v>
      </c>
      <c r="G27" s="330">
        <v>3045</v>
      </c>
      <c r="H27" s="330">
        <v>2735</v>
      </c>
      <c r="I27" s="330">
        <v>81</v>
      </c>
      <c r="J27" s="330">
        <v>2816</v>
      </c>
      <c r="K27" s="330">
        <v>2735</v>
      </c>
      <c r="L27" s="330">
        <v>220</v>
      </c>
      <c r="M27" s="330">
        <v>2955</v>
      </c>
      <c r="N27" s="330">
        <v>5470</v>
      </c>
      <c r="O27" s="330">
        <v>301</v>
      </c>
      <c r="P27" s="330">
        <v>5771</v>
      </c>
    </row>
    <row r="28" spans="2:16" ht="15" customHeight="1" x14ac:dyDescent="0.25">
      <c r="B28" s="333"/>
      <c r="C28" s="328" t="s">
        <v>94</v>
      </c>
      <c r="D28" s="109">
        <f>IF(D27=0,"-",D27-D25)</f>
        <v>-11</v>
      </c>
      <c r="E28" s="109">
        <f t="shared" ref="E28" si="109">IF(E27=0,"-",E27-E25)</f>
        <v>-6</v>
      </c>
      <c r="F28" s="109">
        <f t="shared" ref="F28" si="110">IF(F27=0,"-",F27-F25)</f>
        <v>0</v>
      </c>
      <c r="G28" s="109">
        <f t="shared" ref="G28" si="111">IF(G27=0,"-",G27-G25)</f>
        <v>-17</v>
      </c>
      <c r="H28" s="109">
        <f t="shared" ref="H28" si="112">IF(H27=0,"-",H27-H25)</f>
        <v>-23</v>
      </c>
      <c r="I28" s="109">
        <f t="shared" ref="I28" si="113">IF(I27=0,"-",I27-I25)</f>
        <v>-3</v>
      </c>
      <c r="J28" s="109">
        <f t="shared" ref="J28" si="114">IF(J27=0,"-",J27-J25)</f>
        <v>-26</v>
      </c>
      <c r="K28" s="109">
        <f t="shared" ref="K28" si="115">IF(K27=0,"-",K27-K25)</f>
        <v>-15</v>
      </c>
      <c r="L28" s="109">
        <f t="shared" ref="L28" si="116">IF(L27=0,"-",L27-L25)</f>
        <v>-3</v>
      </c>
      <c r="M28" s="109">
        <f t="shared" ref="M28" si="117">IF(M27=0,"-",M27-M25)</f>
        <v>-18</v>
      </c>
      <c r="N28" s="109">
        <f t="shared" ref="N28" si="118">IF(N27=0,"-",N27-N25)</f>
        <v>-38</v>
      </c>
      <c r="O28" s="109">
        <f t="shared" ref="O28" si="119">IF(O27=0,"-",O27-O25)</f>
        <v>-6</v>
      </c>
      <c r="P28" s="109">
        <f t="shared" ref="P28" si="120">IF(P27=0,"-",P27-P25)</f>
        <v>-44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landscape" r:id="rId1"/>
  <ignoredErrors>
    <ignoredError sqref="P23 M23 J23 G23" formula="1"/>
  </ignoredErrors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Sheet157">
    <tabColor rgb="FFFF99CC"/>
  </sheetPr>
  <dimension ref="A1:P49"/>
  <sheetViews>
    <sheetView topLeftCell="A34"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86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>SUM(D5:F5)</f>
        <v>67</v>
      </c>
      <c r="H5" s="44">
        <v>96</v>
      </c>
      <c r="I5" s="45">
        <v>0</v>
      </c>
      <c r="J5" s="46">
        <f>SUM(H5:I5)</f>
        <v>96</v>
      </c>
      <c r="K5" s="52">
        <v>86</v>
      </c>
      <c r="L5" s="45">
        <v>0</v>
      </c>
      <c r="M5" s="53">
        <f>SUM(K5:L5)</f>
        <v>86</v>
      </c>
      <c r="N5" s="52">
        <f>H5+K5</f>
        <v>182</v>
      </c>
      <c r="O5" s="45">
        <f>I5+L5</f>
        <v>0</v>
      </c>
      <c r="P5" s="53">
        <f>SUM(N5:O5)</f>
        <v>182</v>
      </c>
    </row>
    <row r="6" spans="1:16" ht="16.5" customHeight="1" x14ac:dyDescent="0.25">
      <c r="A6" s="39">
        <v>2</v>
      </c>
      <c r="B6" s="40" t="s">
        <v>9</v>
      </c>
      <c r="C6" s="40"/>
      <c r="D6" s="54">
        <v>188</v>
      </c>
      <c r="E6" s="48">
        <v>43</v>
      </c>
      <c r="F6" s="48">
        <v>1</v>
      </c>
      <c r="G6" s="55">
        <f>SUM(D6:F6)</f>
        <v>232</v>
      </c>
      <c r="H6" s="47">
        <v>236</v>
      </c>
      <c r="I6" s="48">
        <v>2</v>
      </c>
      <c r="J6" s="49">
        <f t="shared" ref="J6:J47" si="0">SUM(H6:I6)</f>
        <v>238</v>
      </c>
      <c r="K6" s="54">
        <v>248</v>
      </c>
      <c r="L6" s="48">
        <v>42</v>
      </c>
      <c r="M6" s="55">
        <f t="shared" ref="M6:M47" si="1">SUM(K6:L6)</f>
        <v>290</v>
      </c>
      <c r="N6" s="54">
        <f t="shared" ref="N6:O47" si="2">H6+K6</f>
        <v>484</v>
      </c>
      <c r="O6" s="48">
        <f t="shared" si="2"/>
        <v>44</v>
      </c>
      <c r="P6" s="55">
        <f t="shared" ref="P6:P47" si="3">SUM(N6:O6)</f>
        <v>528</v>
      </c>
    </row>
    <row r="7" spans="1:16" ht="16.5" customHeight="1" x14ac:dyDescent="0.25">
      <c r="A7" s="37">
        <v>3</v>
      </c>
      <c r="B7" s="38" t="s">
        <v>8</v>
      </c>
      <c r="C7" s="38"/>
      <c r="D7" s="52">
        <v>326</v>
      </c>
      <c r="E7" s="45">
        <v>1</v>
      </c>
      <c r="F7" s="45">
        <v>1</v>
      </c>
      <c r="G7" s="53">
        <f t="shared" ref="G7:G47" si="4">SUM(D7:F7)</f>
        <v>328</v>
      </c>
      <c r="H7" s="44">
        <v>344</v>
      </c>
      <c r="I7" s="45">
        <v>1</v>
      </c>
      <c r="J7" s="46">
        <f t="shared" si="0"/>
        <v>345</v>
      </c>
      <c r="K7" s="52">
        <v>277</v>
      </c>
      <c r="L7" s="45">
        <v>2</v>
      </c>
      <c r="M7" s="53">
        <f t="shared" si="1"/>
        <v>279</v>
      </c>
      <c r="N7" s="52">
        <f t="shared" si="2"/>
        <v>621</v>
      </c>
      <c r="O7" s="45">
        <f t="shared" si="2"/>
        <v>3</v>
      </c>
      <c r="P7" s="53">
        <f t="shared" si="3"/>
        <v>624</v>
      </c>
    </row>
    <row r="8" spans="1:16" ht="16.5" customHeight="1" x14ac:dyDescent="0.25">
      <c r="A8" s="39">
        <v>4</v>
      </c>
      <c r="B8" s="40" t="s">
        <v>7</v>
      </c>
      <c r="C8" s="40"/>
      <c r="D8" s="54">
        <v>62</v>
      </c>
      <c r="E8" s="48">
        <v>1</v>
      </c>
      <c r="F8" s="48">
        <v>1</v>
      </c>
      <c r="G8" s="55">
        <f t="shared" si="4"/>
        <v>64</v>
      </c>
      <c r="H8" s="47">
        <v>71</v>
      </c>
      <c r="I8" s="48">
        <v>2</v>
      </c>
      <c r="J8" s="49">
        <f t="shared" si="0"/>
        <v>73</v>
      </c>
      <c r="K8" s="54">
        <v>74</v>
      </c>
      <c r="L8" s="48">
        <v>2</v>
      </c>
      <c r="M8" s="55">
        <f t="shared" si="1"/>
        <v>76</v>
      </c>
      <c r="N8" s="54">
        <f t="shared" si="2"/>
        <v>145</v>
      </c>
      <c r="O8" s="48">
        <f t="shared" si="2"/>
        <v>4</v>
      </c>
      <c r="P8" s="55">
        <f t="shared" si="3"/>
        <v>149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4"/>
        <v>48</v>
      </c>
      <c r="H9" s="44">
        <v>62</v>
      </c>
      <c r="I9" s="45">
        <v>0</v>
      </c>
      <c r="J9" s="46">
        <f t="shared" si="0"/>
        <v>62</v>
      </c>
      <c r="K9" s="52">
        <v>64</v>
      </c>
      <c r="L9" s="45">
        <v>0</v>
      </c>
      <c r="M9" s="53">
        <f t="shared" si="1"/>
        <v>64</v>
      </c>
      <c r="N9" s="52">
        <f t="shared" si="2"/>
        <v>126</v>
      </c>
      <c r="O9" s="45">
        <f t="shared" si="2"/>
        <v>0</v>
      </c>
      <c r="P9" s="53">
        <f t="shared" si="3"/>
        <v>126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256</v>
      </c>
      <c r="E10" s="48">
        <v>0</v>
      </c>
      <c r="F10" s="48">
        <v>1</v>
      </c>
      <c r="G10" s="55">
        <f t="shared" si="4"/>
        <v>257</v>
      </c>
      <c r="H10" s="47">
        <v>347</v>
      </c>
      <c r="I10" s="48">
        <v>0</v>
      </c>
      <c r="J10" s="49">
        <f t="shared" si="0"/>
        <v>347</v>
      </c>
      <c r="K10" s="54">
        <v>369</v>
      </c>
      <c r="L10" s="48">
        <v>1</v>
      </c>
      <c r="M10" s="55">
        <f t="shared" si="1"/>
        <v>370</v>
      </c>
      <c r="N10" s="54">
        <f t="shared" si="2"/>
        <v>716</v>
      </c>
      <c r="O10" s="48">
        <f t="shared" si="2"/>
        <v>1</v>
      </c>
      <c r="P10" s="55">
        <f t="shared" si="3"/>
        <v>717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56</v>
      </c>
      <c r="E11" s="45">
        <v>0</v>
      </c>
      <c r="F11" s="45">
        <v>0</v>
      </c>
      <c r="G11" s="53">
        <f t="shared" si="4"/>
        <v>56</v>
      </c>
      <c r="H11" s="44">
        <v>50</v>
      </c>
      <c r="I11" s="45">
        <v>0</v>
      </c>
      <c r="J11" s="46">
        <f t="shared" si="0"/>
        <v>50</v>
      </c>
      <c r="K11" s="52">
        <v>68</v>
      </c>
      <c r="L11" s="45">
        <v>0</v>
      </c>
      <c r="M11" s="53">
        <f t="shared" si="1"/>
        <v>68</v>
      </c>
      <c r="N11" s="52">
        <f t="shared" si="2"/>
        <v>118</v>
      </c>
      <c r="O11" s="45">
        <f t="shared" si="2"/>
        <v>0</v>
      </c>
      <c r="P11" s="53">
        <f t="shared" si="3"/>
        <v>118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63</v>
      </c>
      <c r="E12" s="48">
        <v>0</v>
      </c>
      <c r="F12" s="48">
        <v>0</v>
      </c>
      <c r="G12" s="55">
        <f t="shared" si="4"/>
        <v>63</v>
      </c>
      <c r="H12" s="47">
        <v>69</v>
      </c>
      <c r="I12" s="48">
        <v>0</v>
      </c>
      <c r="J12" s="49">
        <f t="shared" si="0"/>
        <v>69</v>
      </c>
      <c r="K12" s="54">
        <v>64</v>
      </c>
      <c r="L12" s="48">
        <v>0</v>
      </c>
      <c r="M12" s="55">
        <f t="shared" si="1"/>
        <v>64</v>
      </c>
      <c r="N12" s="54">
        <f t="shared" si="2"/>
        <v>133</v>
      </c>
      <c r="O12" s="48">
        <f t="shared" si="2"/>
        <v>0</v>
      </c>
      <c r="P12" s="55">
        <f t="shared" si="3"/>
        <v>133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80</v>
      </c>
      <c r="E13" s="45">
        <v>0</v>
      </c>
      <c r="F13" s="45">
        <v>0</v>
      </c>
      <c r="G13" s="53">
        <f t="shared" si="4"/>
        <v>80</v>
      </c>
      <c r="H13" s="44">
        <v>92</v>
      </c>
      <c r="I13" s="45">
        <v>0</v>
      </c>
      <c r="J13" s="46">
        <f t="shared" si="0"/>
        <v>92</v>
      </c>
      <c r="K13" s="52">
        <v>97</v>
      </c>
      <c r="L13" s="45">
        <v>0</v>
      </c>
      <c r="M13" s="53">
        <f t="shared" si="1"/>
        <v>97</v>
      </c>
      <c r="N13" s="52">
        <f t="shared" si="2"/>
        <v>189</v>
      </c>
      <c r="O13" s="45">
        <f t="shared" si="2"/>
        <v>0</v>
      </c>
      <c r="P13" s="53">
        <f t="shared" si="3"/>
        <v>189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95</v>
      </c>
      <c r="E14" s="48">
        <v>4</v>
      </c>
      <c r="F14" s="48">
        <v>0</v>
      </c>
      <c r="G14" s="55">
        <f t="shared" si="4"/>
        <v>99</v>
      </c>
      <c r="H14" s="47">
        <v>123</v>
      </c>
      <c r="I14" s="48">
        <v>2</v>
      </c>
      <c r="J14" s="49">
        <f t="shared" si="0"/>
        <v>125</v>
      </c>
      <c r="K14" s="54">
        <v>132</v>
      </c>
      <c r="L14" s="48">
        <v>4</v>
      </c>
      <c r="M14" s="55">
        <f t="shared" si="1"/>
        <v>136</v>
      </c>
      <c r="N14" s="54">
        <f t="shared" si="2"/>
        <v>255</v>
      </c>
      <c r="O14" s="48">
        <f t="shared" si="2"/>
        <v>6</v>
      </c>
      <c r="P14" s="55">
        <f t="shared" si="3"/>
        <v>261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153</v>
      </c>
      <c r="E15" s="45">
        <v>1</v>
      </c>
      <c r="F15" s="45">
        <v>0</v>
      </c>
      <c r="G15" s="53">
        <f t="shared" si="4"/>
        <v>154</v>
      </c>
      <c r="H15" s="44">
        <v>182</v>
      </c>
      <c r="I15" s="45">
        <v>0</v>
      </c>
      <c r="J15" s="46">
        <f t="shared" si="0"/>
        <v>182</v>
      </c>
      <c r="K15" s="52">
        <v>183</v>
      </c>
      <c r="L15" s="45">
        <v>1</v>
      </c>
      <c r="M15" s="53">
        <f t="shared" si="1"/>
        <v>184</v>
      </c>
      <c r="N15" s="52">
        <f t="shared" si="2"/>
        <v>365</v>
      </c>
      <c r="O15" s="45">
        <f t="shared" si="2"/>
        <v>1</v>
      </c>
      <c r="P15" s="53">
        <f t="shared" si="3"/>
        <v>366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71</v>
      </c>
      <c r="E16" s="48">
        <v>1</v>
      </c>
      <c r="F16" s="48">
        <v>0</v>
      </c>
      <c r="G16" s="55">
        <f t="shared" si="4"/>
        <v>72</v>
      </c>
      <c r="H16" s="47">
        <v>81</v>
      </c>
      <c r="I16" s="48">
        <v>1</v>
      </c>
      <c r="J16" s="49">
        <f t="shared" si="0"/>
        <v>82</v>
      </c>
      <c r="K16" s="54">
        <v>77</v>
      </c>
      <c r="L16" s="48">
        <v>0</v>
      </c>
      <c r="M16" s="55">
        <f t="shared" si="1"/>
        <v>77</v>
      </c>
      <c r="N16" s="54">
        <f t="shared" si="2"/>
        <v>158</v>
      </c>
      <c r="O16" s="48">
        <f t="shared" si="2"/>
        <v>1</v>
      </c>
      <c r="P16" s="55">
        <f t="shared" si="3"/>
        <v>159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74</v>
      </c>
      <c r="E17" s="45">
        <v>0</v>
      </c>
      <c r="F17" s="45">
        <v>0</v>
      </c>
      <c r="G17" s="53">
        <f t="shared" si="4"/>
        <v>74</v>
      </c>
      <c r="H17" s="44">
        <v>78</v>
      </c>
      <c r="I17" s="45">
        <v>0</v>
      </c>
      <c r="J17" s="46">
        <f t="shared" si="0"/>
        <v>78</v>
      </c>
      <c r="K17" s="52">
        <v>84</v>
      </c>
      <c r="L17" s="45">
        <v>0</v>
      </c>
      <c r="M17" s="53">
        <f t="shared" si="1"/>
        <v>84</v>
      </c>
      <c r="N17" s="52">
        <f t="shared" si="2"/>
        <v>162</v>
      </c>
      <c r="O17" s="45">
        <f t="shared" si="2"/>
        <v>0</v>
      </c>
      <c r="P17" s="53">
        <f t="shared" si="3"/>
        <v>162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f t="shared" si="4"/>
        <v>44</v>
      </c>
      <c r="H18" s="47">
        <v>44</v>
      </c>
      <c r="I18" s="48">
        <v>0</v>
      </c>
      <c r="J18" s="49">
        <f t="shared" si="0"/>
        <v>44</v>
      </c>
      <c r="K18" s="54">
        <v>53</v>
      </c>
      <c r="L18" s="48">
        <v>0</v>
      </c>
      <c r="M18" s="55">
        <f t="shared" si="1"/>
        <v>53</v>
      </c>
      <c r="N18" s="54">
        <f t="shared" si="2"/>
        <v>97</v>
      </c>
      <c r="O18" s="48">
        <f t="shared" si="2"/>
        <v>0</v>
      </c>
      <c r="P18" s="55">
        <f t="shared" si="3"/>
        <v>97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36</v>
      </c>
      <c r="E19" s="45">
        <v>0</v>
      </c>
      <c r="F19" s="45">
        <v>0</v>
      </c>
      <c r="G19" s="53">
        <f t="shared" si="4"/>
        <v>36</v>
      </c>
      <c r="H19" s="44">
        <v>36</v>
      </c>
      <c r="I19" s="45">
        <v>0</v>
      </c>
      <c r="J19" s="46">
        <f t="shared" si="0"/>
        <v>36</v>
      </c>
      <c r="K19" s="52">
        <v>52</v>
      </c>
      <c r="L19" s="45">
        <v>0</v>
      </c>
      <c r="M19" s="53">
        <f t="shared" si="1"/>
        <v>52</v>
      </c>
      <c r="N19" s="52">
        <f t="shared" si="2"/>
        <v>88</v>
      </c>
      <c r="O19" s="45">
        <f t="shared" si="2"/>
        <v>0</v>
      </c>
      <c r="P19" s="53">
        <f t="shared" si="3"/>
        <v>88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59</v>
      </c>
      <c r="E20" s="48">
        <v>0</v>
      </c>
      <c r="F20" s="48">
        <v>0</v>
      </c>
      <c r="G20" s="55">
        <f t="shared" si="4"/>
        <v>59</v>
      </c>
      <c r="H20" s="47">
        <v>74</v>
      </c>
      <c r="I20" s="48">
        <v>0</v>
      </c>
      <c r="J20" s="49">
        <f t="shared" si="0"/>
        <v>74</v>
      </c>
      <c r="K20" s="54">
        <v>66</v>
      </c>
      <c r="L20" s="48">
        <v>0</v>
      </c>
      <c r="M20" s="55">
        <f t="shared" si="1"/>
        <v>66</v>
      </c>
      <c r="N20" s="54">
        <f t="shared" si="2"/>
        <v>140</v>
      </c>
      <c r="O20" s="48">
        <f t="shared" si="2"/>
        <v>0</v>
      </c>
      <c r="P20" s="55">
        <f t="shared" si="3"/>
        <v>140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4"/>
        <v>27</v>
      </c>
      <c r="H21" s="44">
        <v>31</v>
      </c>
      <c r="I21" s="45">
        <v>0</v>
      </c>
      <c r="J21" s="46">
        <f t="shared" si="0"/>
        <v>31</v>
      </c>
      <c r="K21" s="52">
        <v>34</v>
      </c>
      <c r="L21" s="45">
        <v>1</v>
      </c>
      <c r="M21" s="53">
        <f t="shared" si="1"/>
        <v>35</v>
      </c>
      <c r="N21" s="52">
        <f t="shared" si="2"/>
        <v>65</v>
      </c>
      <c r="O21" s="45">
        <f t="shared" si="2"/>
        <v>1</v>
      </c>
      <c r="P21" s="53">
        <f t="shared" si="3"/>
        <v>66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4"/>
        <v>31</v>
      </c>
      <c r="H22" s="47">
        <v>39</v>
      </c>
      <c r="I22" s="48">
        <v>0</v>
      </c>
      <c r="J22" s="49">
        <f t="shared" si="0"/>
        <v>39</v>
      </c>
      <c r="K22" s="54">
        <v>37</v>
      </c>
      <c r="L22" s="48">
        <v>0</v>
      </c>
      <c r="M22" s="55">
        <f t="shared" si="1"/>
        <v>37</v>
      </c>
      <c r="N22" s="54">
        <f t="shared" si="2"/>
        <v>76</v>
      </c>
      <c r="O22" s="48">
        <f t="shared" si="2"/>
        <v>0</v>
      </c>
      <c r="P22" s="55">
        <f t="shared" si="3"/>
        <v>76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4"/>
        <v>9</v>
      </c>
      <c r="H23" s="44">
        <v>9</v>
      </c>
      <c r="I23" s="45">
        <v>0</v>
      </c>
      <c r="J23" s="46">
        <f t="shared" si="0"/>
        <v>9</v>
      </c>
      <c r="K23" s="52">
        <v>12</v>
      </c>
      <c r="L23" s="45">
        <v>0</v>
      </c>
      <c r="M23" s="53">
        <f t="shared" si="1"/>
        <v>12</v>
      </c>
      <c r="N23" s="52">
        <f t="shared" si="2"/>
        <v>21</v>
      </c>
      <c r="O23" s="45">
        <f t="shared" si="2"/>
        <v>0</v>
      </c>
      <c r="P23" s="53">
        <f t="shared" si="3"/>
        <v>21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25</v>
      </c>
      <c r="E24" s="48">
        <v>0</v>
      </c>
      <c r="F24" s="48">
        <v>1</v>
      </c>
      <c r="G24" s="55">
        <f t="shared" si="4"/>
        <v>26</v>
      </c>
      <c r="H24" s="47">
        <v>27</v>
      </c>
      <c r="I24" s="48">
        <v>0</v>
      </c>
      <c r="J24" s="49">
        <f t="shared" si="0"/>
        <v>27</v>
      </c>
      <c r="K24" s="54">
        <v>27</v>
      </c>
      <c r="L24" s="48">
        <v>1</v>
      </c>
      <c r="M24" s="55">
        <f t="shared" si="1"/>
        <v>28</v>
      </c>
      <c r="N24" s="54">
        <f t="shared" si="2"/>
        <v>54</v>
      </c>
      <c r="O24" s="48">
        <f t="shared" si="2"/>
        <v>1</v>
      </c>
      <c r="P24" s="55">
        <f t="shared" si="3"/>
        <v>55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4"/>
        <v>29</v>
      </c>
      <c r="H25" s="44">
        <v>44</v>
      </c>
      <c r="I25" s="45">
        <v>0</v>
      </c>
      <c r="J25" s="46">
        <f t="shared" si="0"/>
        <v>44</v>
      </c>
      <c r="K25" s="52">
        <v>40</v>
      </c>
      <c r="L25" s="45">
        <v>0</v>
      </c>
      <c r="M25" s="53">
        <f t="shared" si="1"/>
        <v>40</v>
      </c>
      <c r="N25" s="52">
        <f t="shared" si="2"/>
        <v>84</v>
      </c>
      <c r="O25" s="45">
        <f t="shared" si="2"/>
        <v>0</v>
      </c>
      <c r="P25" s="53">
        <f t="shared" si="3"/>
        <v>84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48</v>
      </c>
      <c r="E26" s="48">
        <v>0</v>
      </c>
      <c r="F26" s="48">
        <v>0</v>
      </c>
      <c r="G26" s="55">
        <f t="shared" si="4"/>
        <v>48</v>
      </c>
      <c r="H26" s="47">
        <v>61</v>
      </c>
      <c r="I26" s="48">
        <v>0</v>
      </c>
      <c r="J26" s="49">
        <f t="shared" si="0"/>
        <v>61</v>
      </c>
      <c r="K26" s="54">
        <v>66</v>
      </c>
      <c r="L26" s="48">
        <v>0</v>
      </c>
      <c r="M26" s="55">
        <f t="shared" si="1"/>
        <v>66</v>
      </c>
      <c r="N26" s="54">
        <f t="shared" si="2"/>
        <v>127</v>
      </c>
      <c r="O26" s="48">
        <f t="shared" si="2"/>
        <v>0</v>
      </c>
      <c r="P26" s="55">
        <f t="shared" si="3"/>
        <v>127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37</v>
      </c>
      <c r="E27" s="45">
        <v>0</v>
      </c>
      <c r="F27" s="45">
        <v>0</v>
      </c>
      <c r="G27" s="53">
        <f t="shared" si="4"/>
        <v>37</v>
      </c>
      <c r="H27" s="44">
        <v>41</v>
      </c>
      <c r="I27" s="45">
        <v>0</v>
      </c>
      <c r="J27" s="46">
        <f t="shared" si="0"/>
        <v>41</v>
      </c>
      <c r="K27" s="52">
        <v>29</v>
      </c>
      <c r="L27" s="45">
        <v>0</v>
      </c>
      <c r="M27" s="53">
        <f t="shared" si="1"/>
        <v>29</v>
      </c>
      <c r="N27" s="52">
        <f t="shared" si="2"/>
        <v>70</v>
      </c>
      <c r="O27" s="45">
        <f t="shared" si="2"/>
        <v>0</v>
      </c>
      <c r="P27" s="53">
        <f t="shared" si="3"/>
        <v>70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74</v>
      </c>
      <c r="E28" s="48">
        <v>0</v>
      </c>
      <c r="F28" s="48">
        <v>0</v>
      </c>
      <c r="G28" s="55">
        <f t="shared" si="4"/>
        <v>74</v>
      </c>
      <c r="H28" s="47">
        <v>76</v>
      </c>
      <c r="I28" s="48">
        <v>0</v>
      </c>
      <c r="J28" s="49">
        <f t="shared" si="0"/>
        <v>76</v>
      </c>
      <c r="K28" s="54">
        <v>89</v>
      </c>
      <c r="L28" s="48">
        <v>0</v>
      </c>
      <c r="M28" s="55">
        <f t="shared" si="1"/>
        <v>89</v>
      </c>
      <c r="N28" s="54">
        <f t="shared" si="2"/>
        <v>165</v>
      </c>
      <c r="O28" s="48">
        <f t="shared" si="2"/>
        <v>0</v>
      </c>
      <c r="P28" s="55">
        <f t="shared" si="3"/>
        <v>165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83</v>
      </c>
      <c r="E29" s="45">
        <v>1</v>
      </c>
      <c r="F29" s="45">
        <v>0</v>
      </c>
      <c r="G29" s="53">
        <f t="shared" si="4"/>
        <v>84</v>
      </c>
      <c r="H29" s="44">
        <v>87</v>
      </c>
      <c r="I29" s="45">
        <v>0</v>
      </c>
      <c r="J29" s="46">
        <f t="shared" si="0"/>
        <v>87</v>
      </c>
      <c r="K29" s="52">
        <v>98</v>
      </c>
      <c r="L29" s="45">
        <v>1</v>
      </c>
      <c r="M29" s="53">
        <f t="shared" si="1"/>
        <v>99</v>
      </c>
      <c r="N29" s="52">
        <f t="shared" si="2"/>
        <v>185</v>
      </c>
      <c r="O29" s="45">
        <f t="shared" si="2"/>
        <v>1</v>
      </c>
      <c r="P29" s="53">
        <f t="shared" si="3"/>
        <v>186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49</v>
      </c>
      <c r="E30" s="48">
        <v>1</v>
      </c>
      <c r="F30" s="48">
        <v>0</v>
      </c>
      <c r="G30" s="55">
        <f t="shared" si="4"/>
        <v>50</v>
      </c>
      <c r="H30" s="47">
        <v>63</v>
      </c>
      <c r="I30" s="48">
        <v>2</v>
      </c>
      <c r="J30" s="49">
        <f t="shared" si="0"/>
        <v>65</v>
      </c>
      <c r="K30" s="54">
        <v>57</v>
      </c>
      <c r="L30" s="48">
        <v>1</v>
      </c>
      <c r="M30" s="55">
        <f t="shared" si="1"/>
        <v>58</v>
      </c>
      <c r="N30" s="54">
        <f t="shared" si="2"/>
        <v>120</v>
      </c>
      <c r="O30" s="48">
        <f t="shared" si="2"/>
        <v>3</v>
      </c>
      <c r="P30" s="55">
        <f t="shared" si="3"/>
        <v>123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119</v>
      </c>
      <c r="E31" s="45">
        <v>0</v>
      </c>
      <c r="F31" s="45">
        <v>0</v>
      </c>
      <c r="G31" s="53">
        <f t="shared" si="4"/>
        <v>119</v>
      </c>
      <c r="H31" s="44">
        <v>135</v>
      </c>
      <c r="I31" s="45">
        <v>0</v>
      </c>
      <c r="J31" s="46">
        <f t="shared" si="0"/>
        <v>135</v>
      </c>
      <c r="K31" s="52">
        <v>137</v>
      </c>
      <c r="L31" s="45">
        <v>0</v>
      </c>
      <c r="M31" s="53">
        <f t="shared" si="1"/>
        <v>137</v>
      </c>
      <c r="N31" s="52">
        <f t="shared" si="2"/>
        <v>272</v>
      </c>
      <c r="O31" s="45">
        <f t="shared" si="2"/>
        <v>0</v>
      </c>
      <c r="P31" s="53">
        <f t="shared" si="3"/>
        <v>272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57</v>
      </c>
      <c r="E32" s="48">
        <v>0</v>
      </c>
      <c r="F32" s="48">
        <v>1</v>
      </c>
      <c r="G32" s="55">
        <f t="shared" si="4"/>
        <v>58</v>
      </c>
      <c r="H32" s="47">
        <v>55</v>
      </c>
      <c r="I32" s="48">
        <v>0</v>
      </c>
      <c r="J32" s="49">
        <f t="shared" si="0"/>
        <v>55</v>
      </c>
      <c r="K32" s="54">
        <v>63</v>
      </c>
      <c r="L32" s="48">
        <v>1</v>
      </c>
      <c r="M32" s="55">
        <f t="shared" si="1"/>
        <v>64</v>
      </c>
      <c r="N32" s="54">
        <f t="shared" si="2"/>
        <v>118</v>
      </c>
      <c r="O32" s="48">
        <f t="shared" si="2"/>
        <v>1</v>
      </c>
      <c r="P32" s="55">
        <f t="shared" si="3"/>
        <v>119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45</v>
      </c>
      <c r="E33" s="45">
        <v>0</v>
      </c>
      <c r="F33" s="45">
        <v>0</v>
      </c>
      <c r="G33" s="53">
        <f t="shared" si="4"/>
        <v>45</v>
      </c>
      <c r="H33" s="44">
        <v>46</v>
      </c>
      <c r="I33" s="45">
        <v>0</v>
      </c>
      <c r="J33" s="46">
        <f t="shared" si="0"/>
        <v>46</v>
      </c>
      <c r="K33" s="52">
        <v>57</v>
      </c>
      <c r="L33" s="45">
        <v>0</v>
      </c>
      <c r="M33" s="53">
        <f t="shared" si="1"/>
        <v>57</v>
      </c>
      <c r="N33" s="52">
        <f t="shared" si="2"/>
        <v>103</v>
      </c>
      <c r="O33" s="45">
        <f t="shared" si="2"/>
        <v>0</v>
      </c>
      <c r="P33" s="53">
        <f t="shared" si="3"/>
        <v>103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79</v>
      </c>
      <c r="E34" s="48">
        <v>0</v>
      </c>
      <c r="F34" s="48">
        <v>0</v>
      </c>
      <c r="G34" s="55">
        <f t="shared" si="4"/>
        <v>79</v>
      </c>
      <c r="H34" s="47">
        <v>82</v>
      </c>
      <c r="I34" s="48">
        <v>0</v>
      </c>
      <c r="J34" s="49">
        <f t="shared" si="0"/>
        <v>82</v>
      </c>
      <c r="K34" s="54">
        <v>100</v>
      </c>
      <c r="L34" s="48">
        <v>0</v>
      </c>
      <c r="M34" s="55">
        <f t="shared" si="1"/>
        <v>100</v>
      </c>
      <c r="N34" s="54">
        <f t="shared" si="2"/>
        <v>182</v>
      </c>
      <c r="O34" s="48">
        <f t="shared" si="2"/>
        <v>0</v>
      </c>
      <c r="P34" s="55">
        <f t="shared" si="3"/>
        <v>182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136</v>
      </c>
      <c r="E35" s="45">
        <v>0</v>
      </c>
      <c r="F35" s="45">
        <v>3</v>
      </c>
      <c r="G35" s="53">
        <f t="shared" si="4"/>
        <v>139</v>
      </c>
      <c r="H35" s="44">
        <v>170</v>
      </c>
      <c r="I35" s="45">
        <v>0</v>
      </c>
      <c r="J35" s="46">
        <f t="shared" si="0"/>
        <v>170</v>
      </c>
      <c r="K35" s="52">
        <v>170</v>
      </c>
      <c r="L35" s="45">
        <v>3</v>
      </c>
      <c r="M35" s="53">
        <f t="shared" si="1"/>
        <v>173</v>
      </c>
      <c r="N35" s="52">
        <f t="shared" si="2"/>
        <v>340</v>
      </c>
      <c r="O35" s="45">
        <f t="shared" si="2"/>
        <v>3</v>
      </c>
      <c r="P35" s="53">
        <f t="shared" si="3"/>
        <v>343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101</v>
      </c>
      <c r="E36" s="48">
        <v>0</v>
      </c>
      <c r="F36" s="48">
        <v>1</v>
      </c>
      <c r="G36" s="55">
        <f t="shared" si="4"/>
        <v>102</v>
      </c>
      <c r="H36" s="47">
        <v>142</v>
      </c>
      <c r="I36" s="48">
        <v>0</v>
      </c>
      <c r="J36" s="49">
        <f t="shared" si="0"/>
        <v>142</v>
      </c>
      <c r="K36" s="54">
        <v>136</v>
      </c>
      <c r="L36" s="48">
        <v>1</v>
      </c>
      <c r="M36" s="55">
        <f t="shared" si="1"/>
        <v>137</v>
      </c>
      <c r="N36" s="54">
        <f t="shared" si="2"/>
        <v>278</v>
      </c>
      <c r="O36" s="48">
        <f t="shared" si="2"/>
        <v>1</v>
      </c>
      <c r="P36" s="55">
        <f t="shared" si="3"/>
        <v>279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126</v>
      </c>
      <c r="E37" s="45">
        <v>0</v>
      </c>
      <c r="F37" s="45">
        <v>0</v>
      </c>
      <c r="G37" s="53">
        <f t="shared" si="4"/>
        <v>126</v>
      </c>
      <c r="H37" s="44">
        <v>157</v>
      </c>
      <c r="I37" s="45">
        <v>0</v>
      </c>
      <c r="J37" s="46">
        <f t="shared" si="0"/>
        <v>157</v>
      </c>
      <c r="K37" s="52">
        <v>154</v>
      </c>
      <c r="L37" s="45">
        <v>0</v>
      </c>
      <c r="M37" s="53">
        <f t="shared" si="1"/>
        <v>154</v>
      </c>
      <c r="N37" s="52">
        <f t="shared" si="2"/>
        <v>311</v>
      </c>
      <c r="O37" s="45">
        <f t="shared" si="2"/>
        <v>0</v>
      </c>
      <c r="P37" s="53">
        <f t="shared" si="3"/>
        <v>311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71</v>
      </c>
      <c r="E38" s="48">
        <v>0</v>
      </c>
      <c r="F38" s="48">
        <v>0</v>
      </c>
      <c r="G38" s="55">
        <f t="shared" si="4"/>
        <v>71</v>
      </c>
      <c r="H38" s="47">
        <v>83</v>
      </c>
      <c r="I38" s="48">
        <v>0</v>
      </c>
      <c r="J38" s="49">
        <f t="shared" si="0"/>
        <v>83</v>
      </c>
      <c r="K38" s="54">
        <v>76</v>
      </c>
      <c r="L38" s="48">
        <v>0</v>
      </c>
      <c r="M38" s="55">
        <f t="shared" si="1"/>
        <v>76</v>
      </c>
      <c r="N38" s="54">
        <f t="shared" si="2"/>
        <v>159</v>
      </c>
      <c r="O38" s="48">
        <f t="shared" si="2"/>
        <v>0</v>
      </c>
      <c r="P38" s="55">
        <f t="shared" si="3"/>
        <v>159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77</v>
      </c>
      <c r="E39" s="45">
        <v>0</v>
      </c>
      <c r="F39" s="45">
        <v>1</v>
      </c>
      <c r="G39" s="53">
        <f t="shared" si="4"/>
        <v>78</v>
      </c>
      <c r="H39" s="44">
        <v>79</v>
      </c>
      <c r="I39" s="45">
        <v>0</v>
      </c>
      <c r="J39" s="46">
        <f t="shared" si="0"/>
        <v>79</v>
      </c>
      <c r="K39" s="52">
        <v>85</v>
      </c>
      <c r="L39" s="45">
        <v>1</v>
      </c>
      <c r="M39" s="53">
        <f t="shared" si="1"/>
        <v>86</v>
      </c>
      <c r="N39" s="52">
        <f t="shared" si="2"/>
        <v>164</v>
      </c>
      <c r="O39" s="45">
        <f t="shared" si="2"/>
        <v>1</v>
      </c>
      <c r="P39" s="53">
        <f t="shared" si="3"/>
        <v>165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25</v>
      </c>
      <c r="E40" s="48">
        <v>0</v>
      </c>
      <c r="F40" s="48">
        <v>0</v>
      </c>
      <c r="G40" s="55">
        <f t="shared" si="4"/>
        <v>25</v>
      </c>
      <c r="H40" s="47">
        <v>30</v>
      </c>
      <c r="I40" s="48">
        <v>0</v>
      </c>
      <c r="J40" s="49">
        <f t="shared" si="0"/>
        <v>30</v>
      </c>
      <c r="K40" s="54">
        <v>30</v>
      </c>
      <c r="L40" s="48">
        <v>0</v>
      </c>
      <c r="M40" s="55">
        <f t="shared" si="1"/>
        <v>30</v>
      </c>
      <c r="N40" s="54">
        <f t="shared" si="2"/>
        <v>60</v>
      </c>
      <c r="O40" s="48">
        <f t="shared" si="2"/>
        <v>0</v>
      </c>
      <c r="P40" s="55">
        <f t="shared" si="3"/>
        <v>60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57</v>
      </c>
      <c r="E41" s="45">
        <v>0</v>
      </c>
      <c r="F41" s="45">
        <v>0</v>
      </c>
      <c r="G41" s="53">
        <f t="shared" si="4"/>
        <v>57</v>
      </c>
      <c r="H41" s="44">
        <v>55</v>
      </c>
      <c r="I41" s="45">
        <v>0</v>
      </c>
      <c r="J41" s="46">
        <f t="shared" si="0"/>
        <v>55</v>
      </c>
      <c r="K41" s="52">
        <v>82</v>
      </c>
      <c r="L41" s="45">
        <v>0</v>
      </c>
      <c r="M41" s="53">
        <f t="shared" si="1"/>
        <v>82</v>
      </c>
      <c r="N41" s="52">
        <f t="shared" si="2"/>
        <v>137</v>
      </c>
      <c r="O41" s="45">
        <f t="shared" si="2"/>
        <v>0</v>
      </c>
      <c r="P41" s="53">
        <f t="shared" si="3"/>
        <v>137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62</v>
      </c>
      <c r="E42" s="48">
        <v>0</v>
      </c>
      <c r="F42" s="48">
        <v>2</v>
      </c>
      <c r="G42" s="55">
        <f t="shared" si="4"/>
        <v>64</v>
      </c>
      <c r="H42" s="47">
        <v>87</v>
      </c>
      <c r="I42" s="48">
        <v>0</v>
      </c>
      <c r="J42" s="49">
        <f t="shared" si="0"/>
        <v>87</v>
      </c>
      <c r="K42" s="54">
        <v>94</v>
      </c>
      <c r="L42" s="48">
        <v>2</v>
      </c>
      <c r="M42" s="55">
        <f t="shared" si="1"/>
        <v>96</v>
      </c>
      <c r="N42" s="54">
        <f t="shared" si="2"/>
        <v>181</v>
      </c>
      <c r="O42" s="48">
        <f t="shared" si="2"/>
        <v>2</v>
      </c>
      <c r="P42" s="55">
        <f t="shared" si="3"/>
        <v>183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43</v>
      </c>
      <c r="E43" s="45">
        <v>0</v>
      </c>
      <c r="F43" s="45">
        <v>0</v>
      </c>
      <c r="G43" s="53">
        <f t="shared" si="4"/>
        <v>43</v>
      </c>
      <c r="H43" s="44">
        <v>46</v>
      </c>
      <c r="I43" s="45">
        <v>0</v>
      </c>
      <c r="J43" s="46">
        <f t="shared" si="0"/>
        <v>46</v>
      </c>
      <c r="K43" s="52">
        <v>47</v>
      </c>
      <c r="L43" s="45">
        <v>0</v>
      </c>
      <c r="M43" s="53">
        <f t="shared" si="1"/>
        <v>47</v>
      </c>
      <c r="N43" s="52">
        <f t="shared" si="2"/>
        <v>93</v>
      </c>
      <c r="O43" s="45">
        <f t="shared" si="2"/>
        <v>0</v>
      </c>
      <c r="P43" s="53">
        <f t="shared" si="3"/>
        <v>93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4"/>
        <v>23</v>
      </c>
      <c r="H44" s="47">
        <v>31</v>
      </c>
      <c r="I44" s="48">
        <v>1</v>
      </c>
      <c r="J44" s="49">
        <f t="shared" si="0"/>
        <v>32</v>
      </c>
      <c r="K44" s="54">
        <v>33</v>
      </c>
      <c r="L44" s="48">
        <v>0</v>
      </c>
      <c r="M44" s="55">
        <f t="shared" si="1"/>
        <v>33</v>
      </c>
      <c r="N44" s="54">
        <f t="shared" si="2"/>
        <v>64</v>
      </c>
      <c r="O44" s="48">
        <f t="shared" si="2"/>
        <v>1</v>
      </c>
      <c r="P44" s="55">
        <f t="shared" si="3"/>
        <v>65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83</v>
      </c>
      <c r="E45" s="45">
        <v>0</v>
      </c>
      <c r="F45" s="45">
        <v>3</v>
      </c>
      <c r="G45" s="53">
        <f t="shared" si="4"/>
        <v>86</v>
      </c>
      <c r="H45" s="44">
        <v>102</v>
      </c>
      <c r="I45" s="45">
        <v>0</v>
      </c>
      <c r="J45" s="46">
        <f t="shared" si="0"/>
        <v>102</v>
      </c>
      <c r="K45" s="52">
        <v>95</v>
      </c>
      <c r="L45" s="45">
        <v>3</v>
      </c>
      <c r="M45" s="53">
        <f t="shared" si="1"/>
        <v>98</v>
      </c>
      <c r="N45" s="52">
        <f t="shared" si="2"/>
        <v>197</v>
      </c>
      <c r="O45" s="45">
        <f t="shared" si="2"/>
        <v>3</v>
      </c>
      <c r="P45" s="53">
        <f t="shared" si="3"/>
        <v>200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83</v>
      </c>
      <c r="E46" s="48">
        <v>0</v>
      </c>
      <c r="F46" s="48">
        <v>1</v>
      </c>
      <c r="G46" s="55">
        <f t="shared" si="4"/>
        <v>84</v>
      </c>
      <c r="H46" s="47">
        <v>103</v>
      </c>
      <c r="I46" s="48">
        <v>0</v>
      </c>
      <c r="J46" s="49">
        <f t="shared" si="0"/>
        <v>103</v>
      </c>
      <c r="K46" s="54">
        <v>97</v>
      </c>
      <c r="L46" s="48">
        <v>1</v>
      </c>
      <c r="M46" s="55">
        <f t="shared" si="1"/>
        <v>98</v>
      </c>
      <c r="N46" s="54">
        <f t="shared" si="2"/>
        <v>200</v>
      </c>
      <c r="O46" s="48">
        <f t="shared" si="2"/>
        <v>1</v>
      </c>
      <c r="P46" s="55">
        <f t="shared" si="3"/>
        <v>201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46</v>
      </c>
      <c r="E47" s="45">
        <v>0</v>
      </c>
      <c r="F47" s="45">
        <v>0</v>
      </c>
      <c r="G47" s="53">
        <f t="shared" si="4"/>
        <v>46</v>
      </c>
      <c r="H47" s="44">
        <v>35</v>
      </c>
      <c r="I47" s="45">
        <v>0</v>
      </c>
      <c r="J47" s="46">
        <f t="shared" si="0"/>
        <v>35</v>
      </c>
      <c r="K47" s="52">
        <v>43</v>
      </c>
      <c r="L47" s="45">
        <v>0</v>
      </c>
      <c r="M47" s="53">
        <f t="shared" si="1"/>
        <v>43</v>
      </c>
      <c r="N47" s="52">
        <f t="shared" si="2"/>
        <v>78</v>
      </c>
      <c r="O47" s="45">
        <f t="shared" si="2"/>
        <v>0</v>
      </c>
      <c r="P47" s="53">
        <f t="shared" si="3"/>
        <v>78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3321</v>
      </c>
      <c r="E48" s="48">
        <f t="shared" ref="E48:P48" si="5">SUM(E5:E47)</f>
        <v>53</v>
      </c>
      <c r="F48" s="48">
        <f t="shared" si="5"/>
        <v>19</v>
      </c>
      <c r="G48" s="55">
        <f t="shared" si="5"/>
        <v>3393</v>
      </c>
      <c r="H48" s="47">
        <f t="shared" si="5"/>
        <v>3901</v>
      </c>
      <c r="I48" s="48">
        <f t="shared" si="5"/>
        <v>11</v>
      </c>
      <c r="J48" s="49">
        <f t="shared" si="5"/>
        <v>3912</v>
      </c>
      <c r="K48" s="54">
        <f t="shared" si="5"/>
        <v>3982</v>
      </c>
      <c r="L48" s="48">
        <f t="shared" si="5"/>
        <v>68</v>
      </c>
      <c r="M48" s="55">
        <f t="shared" si="5"/>
        <v>4050</v>
      </c>
      <c r="N48" s="54">
        <f t="shared" si="5"/>
        <v>7883</v>
      </c>
      <c r="O48" s="48">
        <f t="shared" si="5"/>
        <v>79</v>
      </c>
      <c r="P48" s="55">
        <f t="shared" si="5"/>
        <v>7962</v>
      </c>
    </row>
    <row r="49" spans="1:16" ht="16.5" customHeight="1" x14ac:dyDescent="0.25">
      <c r="A49" s="413" t="s">
        <v>49</v>
      </c>
      <c r="B49" s="414"/>
      <c r="C49" s="414"/>
      <c r="D49" s="56">
        <v>-4</v>
      </c>
      <c r="E49" s="57">
        <v>0</v>
      </c>
      <c r="F49" s="57">
        <v>0</v>
      </c>
      <c r="G49" s="58">
        <v>-4</v>
      </c>
      <c r="H49" s="59">
        <v>-7</v>
      </c>
      <c r="I49" s="57">
        <v>0</v>
      </c>
      <c r="J49" s="60">
        <v>-7</v>
      </c>
      <c r="K49" s="56">
        <v>-15</v>
      </c>
      <c r="L49" s="57">
        <v>0</v>
      </c>
      <c r="M49" s="58">
        <v>-15</v>
      </c>
      <c r="N49" s="56">
        <v>-22</v>
      </c>
      <c r="O49" s="57">
        <v>0</v>
      </c>
      <c r="P49" s="58">
        <v>-22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Sheet158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85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>SUM(D5:F5)</f>
        <v>67</v>
      </c>
      <c r="H5" s="44">
        <v>96</v>
      </c>
      <c r="I5" s="45">
        <v>0</v>
      </c>
      <c r="J5" s="46">
        <f>SUM(H5:I5)</f>
        <v>96</v>
      </c>
      <c r="K5" s="52">
        <v>86</v>
      </c>
      <c r="L5" s="45">
        <v>0</v>
      </c>
      <c r="M5" s="53">
        <f>SUM(K5:L5)</f>
        <v>86</v>
      </c>
      <c r="N5" s="52">
        <f>H5+K5</f>
        <v>182</v>
      </c>
      <c r="O5" s="45">
        <f>I5+L5</f>
        <v>0</v>
      </c>
      <c r="P5" s="53">
        <f>SUM(N5:O5)</f>
        <v>182</v>
      </c>
    </row>
    <row r="6" spans="1:16" ht="16.5" customHeight="1" x14ac:dyDescent="0.25">
      <c r="A6" s="39">
        <v>2</v>
      </c>
      <c r="B6" s="40" t="s">
        <v>9</v>
      </c>
      <c r="C6" s="40"/>
      <c r="D6" s="54">
        <v>185</v>
      </c>
      <c r="E6" s="48">
        <v>43</v>
      </c>
      <c r="F6" s="48">
        <v>1</v>
      </c>
      <c r="G6" s="55">
        <f>SUM(D6:F6)</f>
        <v>229</v>
      </c>
      <c r="H6" s="47">
        <v>237</v>
      </c>
      <c r="I6" s="48">
        <v>2</v>
      </c>
      <c r="J6" s="49">
        <f t="shared" ref="J6:J47" si="0">SUM(H6:I6)</f>
        <v>239</v>
      </c>
      <c r="K6" s="54">
        <v>249</v>
      </c>
      <c r="L6" s="48">
        <v>42</v>
      </c>
      <c r="M6" s="55">
        <f t="shared" ref="M6:M47" si="1">SUM(K6:L6)</f>
        <v>291</v>
      </c>
      <c r="N6" s="54">
        <f t="shared" ref="N6:O47" si="2">H6+K6</f>
        <v>486</v>
      </c>
      <c r="O6" s="48">
        <f t="shared" si="2"/>
        <v>44</v>
      </c>
      <c r="P6" s="55">
        <f t="shared" ref="P6:P47" si="3">SUM(N6:O6)</f>
        <v>530</v>
      </c>
    </row>
    <row r="7" spans="1:16" ht="16.5" customHeight="1" x14ac:dyDescent="0.25">
      <c r="A7" s="37">
        <v>3</v>
      </c>
      <c r="B7" s="38" t="s">
        <v>8</v>
      </c>
      <c r="C7" s="38"/>
      <c r="D7" s="52">
        <v>328</v>
      </c>
      <c r="E7" s="45">
        <v>1</v>
      </c>
      <c r="F7" s="45">
        <v>1</v>
      </c>
      <c r="G7" s="53">
        <f t="shared" ref="G7:G47" si="4">SUM(D7:F7)</f>
        <v>330</v>
      </c>
      <c r="H7" s="44">
        <v>345</v>
      </c>
      <c r="I7" s="45">
        <v>1</v>
      </c>
      <c r="J7" s="46">
        <f t="shared" si="0"/>
        <v>346</v>
      </c>
      <c r="K7" s="52">
        <v>278</v>
      </c>
      <c r="L7" s="45">
        <v>2</v>
      </c>
      <c r="M7" s="53">
        <f t="shared" si="1"/>
        <v>280</v>
      </c>
      <c r="N7" s="52">
        <f t="shared" si="2"/>
        <v>623</v>
      </c>
      <c r="O7" s="45">
        <f t="shared" si="2"/>
        <v>3</v>
      </c>
      <c r="P7" s="53">
        <f t="shared" si="3"/>
        <v>626</v>
      </c>
    </row>
    <row r="8" spans="1:16" ht="16.5" customHeight="1" x14ac:dyDescent="0.25">
      <c r="A8" s="39">
        <v>4</v>
      </c>
      <c r="B8" s="40" t="s">
        <v>7</v>
      </c>
      <c r="C8" s="40"/>
      <c r="D8" s="54">
        <v>64</v>
      </c>
      <c r="E8" s="48">
        <v>1</v>
      </c>
      <c r="F8" s="48">
        <v>1</v>
      </c>
      <c r="G8" s="55">
        <f t="shared" si="4"/>
        <v>66</v>
      </c>
      <c r="H8" s="47">
        <v>72</v>
      </c>
      <c r="I8" s="48">
        <v>2</v>
      </c>
      <c r="J8" s="49">
        <f t="shared" si="0"/>
        <v>74</v>
      </c>
      <c r="K8" s="54">
        <v>75</v>
      </c>
      <c r="L8" s="48">
        <v>2</v>
      </c>
      <c r="M8" s="55">
        <f t="shared" si="1"/>
        <v>77</v>
      </c>
      <c r="N8" s="54">
        <f t="shared" si="2"/>
        <v>147</v>
      </c>
      <c r="O8" s="48">
        <f t="shared" si="2"/>
        <v>4</v>
      </c>
      <c r="P8" s="55">
        <f t="shared" si="3"/>
        <v>151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4"/>
        <v>48</v>
      </c>
      <c r="H9" s="44">
        <v>62</v>
      </c>
      <c r="I9" s="45">
        <v>0</v>
      </c>
      <c r="J9" s="46">
        <f t="shared" si="0"/>
        <v>62</v>
      </c>
      <c r="K9" s="52">
        <v>64</v>
      </c>
      <c r="L9" s="45">
        <v>0</v>
      </c>
      <c r="M9" s="53">
        <f t="shared" si="1"/>
        <v>64</v>
      </c>
      <c r="N9" s="52">
        <f t="shared" si="2"/>
        <v>126</v>
      </c>
      <c r="O9" s="45">
        <f t="shared" si="2"/>
        <v>0</v>
      </c>
      <c r="P9" s="53">
        <f t="shared" si="3"/>
        <v>126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256</v>
      </c>
      <c r="E10" s="48">
        <v>0</v>
      </c>
      <c r="F10" s="48">
        <v>1</v>
      </c>
      <c r="G10" s="55">
        <f t="shared" si="4"/>
        <v>257</v>
      </c>
      <c r="H10" s="47">
        <v>343</v>
      </c>
      <c r="I10" s="48">
        <v>0</v>
      </c>
      <c r="J10" s="49">
        <f t="shared" si="0"/>
        <v>343</v>
      </c>
      <c r="K10" s="54">
        <v>368</v>
      </c>
      <c r="L10" s="48">
        <v>1</v>
      </c>
      <c r="M10" s="55">
        <f t="shared" si="1"/>
        <v>369</v>
      </c>
      <c r="N10" s="54">
        <f t="shared" si="2"/>
        <v>711</v>
      </c>
      <c r="O10" s="48">
        <f t="shared" si="2"/>
        <v>1</v>
      </c>
      <c r="P10" s="55">
        <f t="shared" si="3"/>
        <v>712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56</v>
      </c>
      <c r="E11" s="45">
        <v>0</v>
      </c>
      <c r="F11" s="45">
        <v>0</v>
      </c>
      <c r="G11" s="53">
        <f t="shared" si="4"/>
        <v>56</v>
      </c>
      <c r="H11" s="44">
        <v>50</v>
      </c>
      <c r="I11" s="45">
        <v>0</v>
      </c>
      <c r="J11" s="46">
        <f t="shared" si="0"/>
        <v>50</v>
      </c>
      <c r="K11" s="52">
        <v>70</v>
      </c>
      <c r="L11" s="45">
        <v>0</v>
      </c>
      <c r="M11" s="53">
        <f t="shared" si="1"/>
        <v>70</v>
      </c>
      <c r="N11" s="52">
        <f t="shared" si="2"/>
        <v>120</v>
      </c>
      <c r="O11" s="45">
        <f t="shared" si="2"/>
        <v>0</v>
      </c>
      <c r="P11" s="53">
        <f t="shared" si="3"/>
        <v>120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64</v>
      </c>
      <c r="E12" s="48">
        <v>0</v>
      </c>
      <c r="F12" s="48">
        <v>0</v>
      </c>
      <c r="G12" s="55">
        <f t="shared" si="4"/>
        <v>64</v>
      </c>
      <c r="H12" s="47">
        <v>69</v>
      </c>
      <c r="I12" s="48">
        <v>0</v>
      </c>
      <c r="J12" s="49">
        <f t="shared" si="0"/>
        <v>69</v>
      </c>
      <c r="K12" s="54">
        <v>65</v>
      </c>
      <c r="L12" s="48">
        <v>0</v>
      </c>
      <c r="M12" s="55">
        <f t="shared" si="1"/>
        <v>65</v>
      </c>
      <c r="N12" s="54">
        <f t="shared" si="2"/>
        <v>134</v>
      </c>
      <c r="O12" s="48">
        <f t="shared" si="2"/>
        <v>0</v>
      </c>
      <c r="P12" s="55">
        <f t="shared" si="3"/>
        <v>134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80</v>
      </c>
      <c r="E13" s="45">
        <v>0</v>
      </c>
      <c r="F13" s="45">
        <v>0</v>
      </c>
      <c r="G13" s="53">
        <f t="shared" si="4"/>
        <v>80</v>
      </c>
      <c r="H13" s="44">
        <v>92</v>
      </c>
      <c r="I13" s="45">
        <v>0</v>
      </c>
      <c r="J13" s="46">
        <f t="shared" si="0"/>
        <v>92</v>
      </c>
      <c r="K13" s="52">
        <v>98</v>
      </c>
      <c r="L13" s="45">
        <v>0</v>
      </c>
      <c r="M13" s="53">
        <f t="shared" si="1"/>
        <v>98</v>
      </c>
      <c r="N13" s="52">
        <f t="shared" si="2"/>
        <v>190</v>
      </c>
      <c r="O13" s="45">
        <f t="shared" si="2"/>
        <v>0</v>
      </c>
      <c r="P13" s="53">
        <f t="shared" si="3"/>
        <v>190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96</v>
      </c>
      <c r="E14" s="48">
        <v>4</v>
      </c>
      <c r="F14" s="48">
        <v>0</v>
      </c>
      <c r="G14" s="55">
        <f t="shared" si="4"/>
        <v>100</v>
      </c>
      <c r="H14" s="47">
        <v>123</v>
      </c>
      <c r="I14" s="48">
        <v>2</v>
      </c>
      <c r="J14" s="49">
        <f t="shared" si="0"/>
        <v>125</v>
      </c>
      <c r="K14" s="54">
        <v>133</v>
      </c>
      <c r="L14" s="48">
        <v>4</v>
      </c>
      <c r="M14" s="55">
        <f t="shared" si="1"/>
        <v>137</v>
      </c>
      <c r="N14" s="54">
        <f t="shared" si="2"/>
        <v>256</v>
      </c>
      <c r="O14" s="48">
        <f t="shared" si="2"/>
        <v>6</v>
      </c>
      <c r="P14" s="55">
        <f t="shared" si="3"/>
        <v>262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154</v>
      </c>
      <c r="E15" s="45">
        <v>1</v>
      </c>
      <c r="F15" s="45">
        <v>0</v>
      </c>
      <c r="G15" s="53">
        <f t="shared" si="4"/>
        <v>155</v>
      </c>
      <c r="H15" s="44">
        <v>183</v>
      </c>
      <c r="I15" s="45">
        <v>0</v>
      </c>
      <c r="J15" s="46">
        <f t="shared" si="0"/>
        <v>183</v>
      </c>
      <c r="K15" s="52">
        <v>184</v>
      </c>
      <c r="L15" s="45">
        <v>1</v>
      </c>
      <c r="M15" s="53">
        <f t="shared" si="1"/>
        <v>185</v>
      </c>
      <c r="N15" s="52">
        <f t="shared" si="2"/>
        <v>367</v>
      </c>
      <c r="O15" s="45">
        <f t="shared" si="2"/>
        <v>1</v>
      </c>
      <c r="P15" s="53">
        <f t="shared" si="3"/>
        <v>368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72</v>
      </c>
      <c r="E16" s="48">
        <v>1</v>
      </c>
      <c r="F16" s="48">
        <v>0</v>
      </c>
      <c r="G16" s="55">
        <f t="shared" si="4"/>
        <v>73</v>
      </c>
      <c r="H16" s="47">
        <v>81</v>
      </c>
      <c r="I16" s="48">
        <v>1</v>
      </c>
      <c r="J16" s="49">
        <f t="shared" si="0"/>
        <v>82</v>
      </c>
      <c r="K16" s="54">
        <v>78</v>
      </c>
      <c r="L16" s="48">
        <v>0</v>
      </c>
      <c r="M16" s="55">
        <f t="shared" si="1"/>
        <v>78</v>
      </c>
      <c r="N16" s="54">
        <f t="shared" si="2"/>
        <v>159</v>
      </c>
      <c r="O16" s="48">
        <f t="shared" si="2"/>
        <v>1</v>
      </c>
      <c r="P16" s="55">
        <f t="shared" si="3"/>
        <v>160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73</v>
      </c>
      <c r="E17" s="45">
        <v>0</v>
      </c>
      <c r="F17" s="45">
        <v>0</v>
      </c>
      <c r="G17" s="53">
        <f t="shared" si="4"/>
        <v>73</v>
      </c>
      <c r="H17" s="44">
        <v>78</v>
      </c>
      <c r="I17" s="45">
        <v>0</v>
      </c>
      <c r="J17" s="46">
        <f t="shared" si="0"/>
        <v>78</v>
      </c>
      <c r="K17" s="52">
        <v>83</v>
      </c>
      <c r="L17" s="45">
        <v>0</v>
      </c>
      <c r="M17" s="53">
        <f t="shared" si="1"/>
        <v>83</v>
      </c>
      <c r="N17" s="52">
        <f t="shared" si="2"/>
        <v>161</v>
      </c>
      <c r="O17" s="45">
        <f t="shared" si="2"/>
        <v>0</v>
      </c>
      <c r="P17" s="53">
        <f t="shared" si="3"/>
        <v>161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f t="shared" si="4"/>
        <v>44</v>
      </c>
      <c r="H18" s="47">
        <v>44</v>
      </c>
      <c r="I18" s="48">
        <v>0</v>
      </c>
      <c r="J18" s="49">
        <f t="shared" si="0"/>
        <v>44</v>
      </c>
      <c r="K18" s="54">
        <v>53</v>
      </c>
      <c r="L18" s="48">
        <v>0</v>
      </c>
      <c r="M18" s="55">
        <f t="shared" si="1"/>
        <v>53</v>
      </c>
      <c r="N18" s="54">
        <f t="shared" si="2"/>
        <v>97</v>
      </c>
      <c r="O18" s="48">
        <f t="shared" si="2"/>
        <v>0</v>
      </c>
      <c r="P18" s="55">
        <f t="shared" si="3"/>
        <v>97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37</v>
      </c>
      <c r="E19" s="45">
        <v>0</v>
      </c>
      <c r="F19" s="45">
        <v>0</v>
      </c>
      <c r="G19" s="53">
        <f t="shared" si="4"/>
        <v>37</v>
      </c>
      <c r="H19" s="44">
        <v>40</v>
      </c>
      <c r="I19" s="45">
        <v>0</v>
      </c>
      <c r="J19" s="46">
        <f t="shared" si="0"/>
        <v>40</v>
      </c>
      <c r="K19" s="52">
        <v>53</v>
      </c>
      <c r="L19" s="45">
        <v>0</v>
      </c>
      <c r="M19" s="53">
        <f t="shared" si="1"/>
        <v>53</v>
      </c>
      <c r="N19" s="52">
        <f t="shared" si="2"/>
        <v>93</v>
      </c>
      <c r="O19" s="45">
        <f t="shared" si="2"/>
        <v>0</v>
      </c>
      <c r="P19" s="53">
        <f t="shared" si="3"/>
        <v>93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58</v>
      </c>
      <c r="E20" s="48">
        <v>0</v>
      </c>
      <c r="F20" s="48">
        <v>0</v>
      </c>
      <c r="G20" s="55">
        <f t="shared" si="4"/>
        <v>58</v>
      </c>
      <c r="H20" s="47">
        <v>73</v>
      </c>
      <c r="I20" s="48">
        <v>0</v>
      </c>
      <c r="J20" s="49">
        <f t="shared" si="0"/>
        <v>73</v>
      </c>
      <c r="K20" s="54">
        <v>66</v>
      </c>
      <c r="L20" s="48">
        <v>0</v>
      </c>
      <c r="M20" s="55">
        <f t="shared" si="1"/>
        <v>66</v>
      </c>
      <c r="N20" s="54">
        <f t="shared" si="2"/>
        <v>139</v>
      </c>
      <c r="O20" s="48">
        <f t="shared" si="2"/>
        <v>0</v>
      </c>
      <c r="P20" s="55">
        <f t="shared" si="3"/>
        <v>139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4"/>
        <v>27</v>
      </c>
      <c r="H21" s="44">
        <v>31</v>
      </c>
      <c r="I21" s="45">
        <v>0</v>
      </c>
      <c r="J21" s="46">
        <f t="shared" si="0"/>
        <v>31</v>
      </c>
      <c r="K21" s="52">
        <v>34</v>
      </c>
      <c r="L21" s="45">
        <v>1</v>
      </c>
      <c r="M21" s="53">
        <f t="shared" si="1"/>
        <v>35</v>
      </c>
      <c r="N21" s="52">
        <f t="shared" si="2"/>
        <v>65</v>
      </c>
      <c r="O21" s="45">
        <f t="shared" si="2"/>
        <v>1</v>
      </c>
      <c r="P21" s="53">
        <f t="shared" si="3"/>
        <v>66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4"/>
        <v>31</v>
      </c>
      <c r="H22" s="47">
        <v>39</v>
      </c>
      <c r="I22" s="48">
        <v>0</v>
      </c>
      <c r="J22" s="49">
        <f t="shared" si="0"/>
        <v>39</v>
      </c>
      <c r="K22" s="54">
        <v>37</v>
      </c>
      <c r="L22" s="48">
        <v>0</v>
      </c>
      <c r="M22" s="55">
        <f t="shared" si="1"/>
        <v>37</v>
      </c>
      <c r="N22" s="54">
        <f t="shared" si="2"/>
        <v>76</v>
      </c>
      <c r="O22" s="48">
        <f t="shared" si="2"/>
        <v>0</v>
      </c>
      <c r="P22" s="55">
        <f t="shared" si="3"/>
        <v>76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4"/>
        <v>9</v>
      </c>
      <c r="H23" s="44">
        <v>9</v>
      </c>
      <c r="I23" s="45">
        <v>0</v>
      </c>
      <c r="J23" s="46">
        <f t="shared" si="0"/>
        <v>9</v>
      </c>
      <c r="K23" s="52">
        <v>12</v>
      </c>
      <c r="L23" s="45">
        <v>0</v>
      </c>
      <c r="M23" s="53">
        <f t="shared" si="1"/>
        <v>12</v>
      </c>
      <c r="N23" s="52">
        <f t="shared" si="2"/>
        <v>21</v>
      </c>
      <c r="O23" s="45">
        <f t="shared" si="2"/>
        <v>0</v>
      </c>
      <c r="P23" s="53">
        <f t="shared" si="3"/>
        <v>21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24</v>
      </c>
      <c r="E24" s="48">
        <v>0</v>
      </c>
      <c r="F24" s="48">
        <v>1</v>
      </c>
      <c r="G24" s="55">
        <f t="shared" si="4"/>
        <v>25</v>
      </c>
      <c r="H24" s="47">
        <v>27</v>
      </c>
      <c r="I24" s="48">
        <v>0</v>
      </c>
      <c r="J24" s="49">
        <f t="shared" si="0"/>
        <v>27</v>
      </c>
      <c r="K24" s="54">
        <v>27</v>
      </c>
      <c r="L24" s="48">
        <v>1</v>
      </c>
      <c r="M24" s="55">
        <f t="shared" si="1"/>
        <v>28</v>
      </c>
      <c r="N24" s="54">
        <f t="shared" si="2"/>
        <v>54</v>
      </c>
      <c r="O24" s="48">
        <f t="shared" si="2"/>
        <v>1</v>
      </c>
      <c r="P24" s="55">
        <f t="shared" si="3"/>
        <v>55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4"/>
        <v>29</v>
      </c>
      <c r="H25" s="44">
        <v>44</v>
      </c>
      <c r="I25" s="45">
        <v>0</v>
      </c>
      <c r="J25" s="46">
        <f t="shared" si="0"/>
        <v>44</v>
      </c>
      <c r="K25" s="52">
        <v>40</v>
      </c>
      <c r="L25" s="45">
        <v>0</v>
      </c>
      <c r="M25" s="53">
        <f t="shared" si="1"/>
        <v>40</v>
      </c>
      <c r="N25" s="52">
        <f t="shared" si="2"/>
        <v>84</v>
      </c>
      <c r="O25" s="45">
        <f t="shared" si="2"/>
        <v>0</v>
      </c>
      <c r="P25" s="53">
        <f t="shared" si="3"/>
        <v>84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48</v>
      </c>
      <c r="E26" s="48">
        <v>0</v>
      </c>
      <c r="F26" s="48">
        <v>0</v>
      </c>
      <c r="G26" s="55">
        <f t="shared" si="4"/>
        <v>48</v>
      </c>
      <c r="H26" s="47">
        <v>62</v>
      </c>
      <c r="I26" s="48">
        <v>0</v>
      </c>
      <c r="J26" s="49">
        <f t="shared" si="0"/>
        <v>62</v>
      </c>
      <c r="K26" s="54">
        <v>66</v>
      </c>
      <c r="L26" s="48">
        <v>0</v>
      </c>
      <c r="M26" s="55">
        <f t="shared" si="1"/>
        <v>66</v>
      </c>
      <c r="N26" s="54">
        <f t="shared" si="2"/>
        <v>128</v>
      </c>
      <c r="O26" s="48">
        <f t="shared" si="2"/>
        <v>0</v>
      </c>
      <c r="P26" s="55">
        <f t="shared" si="3"/>
        <v>128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36</v>
      </c>
      <c r="E27" s="45">
        <v>0</v>
      </c>
      <c r="F27" s="45">
        <v>0</v>
      </c>
      <c r="G27" s="53">
        <f t="shared" si="4"/>
        <v>36</v>
      </c>
      <c r="H27" s="44">
        <v>41</v>
      </c>
      <c r="I27" s="45">
        <v>0</v>
      </c>
      <c r="J27" s="46">
        <f t="shared" si="0"/>
        <v>41</v>
      </c>
      <c r="K27" s="52">
        <v>28</v>
      </c>
      <c r="L27" s="45">
        <v>0</v>
      </c>
      <c r="M27" s="53">
        <f t="shared" si="1"/>
        <v>28</v>
      </c>
      <c r="N27" s="52">
        <f t="shared" si="2"/>
        <v>69</v>
      </c>
      <c r="O27" s="45">
        <f t="shared" si="2"/>
        <v>0</v>
      </c>
      <c r="P27" s="53">
        <f t="shared" si="3"/>
        <v>69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74</v>
      </c>
      <c r="E28" s="48">
        <v>0</v>
      </c>
      <c r="F28" s="48">
        <v>0</v>
      </c>
      <c r="G28" s="55">
        <f t="shared" si="4"/>
        <v>74</v>
      </c>
      <c r="H28" s="47">
        <v>76</v>
      </c>
      <c r="I28" s="48">
        <v>0</v>
      </c>
      <c r="J28" s="49">
        <f t="shared" si="0"/>
        <v>76</v>
      </c>
      <c r="K28" s="54">
        <v>89</v>
      </c>
      <c r="L28" s="48">
        <v>0</v>
      </c>
      <c r="M28" s="55">
        <f t="shared" si="1"/>
        <v>89</v>
      </c>
      <c r="N28" s="54">
        <f t="shared" si="2"/>
        <v>165</v>
      </c>
      <c r="O28" s="48">
        <f t="shared" si="2"/>
        <v>0</v>
      </c>
      <c r="P28" s="55">
        <f t="shared" si="3"/>
        <v>165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83</v>
      </c>
      <c r="E29" s="45">
        <v>1</v>
      </c>
      <c r="F29" s="45">
        <v>0</v>
      </c>
      <c r="G29" s="53">
        <f t="shared" si="4"/>
        <v>84</v>
      </c>
      <c r="H29" s="44">
        <v>87</v>
      </c>
      <c r="I29" s="45">
        <v>0</v>
      </c>
      <c r="J29" s="46">
        <f t="shared" si="0"/>
        <v>87</v>
      </c>
      <c r="K29" s="52">
        <v>98</v>
      </c>
      <c r="L29" s="45">
        <v>1</v>
      </c>
      <c r="M29" s="53">
        <f t="shared" si="1"/>
        <v>99</v>
      </c>
      <c r="N29" s="52">
        <f t="shared" si="2"/>
        <v>185</v>
      </c>
      <c r="O29" s="45">
        <f t="shared" si="2"/>
        <v>1</v>
      </c>
      <c r="P29" s="53">
        <f t="shared" si="3"/>
        <v>186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49</v>
      </c>
      <c r="E30" s="48">
        <v>1</v>
      </c>
      <c r="F30" s="48">
        <v>0</v>
      </c>
      <c r="G30" s="55">
        <f t="shared" si="4"/>
        <v>50</v>
      </c>
      <c r="H30" s="47">
        <v>63</v>
      </c>
      <c r="I30" s="48">
        <v>2</v>
      </c>
      <c r="J30" s="49">
        <f t="shared" si="0"/>
        <v>65</v>
      </c>
      <c r="K30" s="54">
        <v>57</v>
      </c>
      <c r="L30" s="48">
        <v>1</v>
      </c>
      <c r="M30" s="55">
        <f t="shared" si="1"/>
        <v>58</v>
      </c>
      <c r="N30" s="54">
        <f t="shared" si="2"/>
        <v>120</v>
      </c>
      <c r="O30" s="48">
        <f t="shared" si="2"/>
        <v>3</v>
      </c>
      <c r="P30" s="55">
        <f t="shared" si="3"/>
        <v>123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118</v>
      </c>
      <c r="E31" s="45">
        <v>0</v>
      </c>
      <c r="F31" s="45">
        <v>0</v>
      </c>
      <c r="G31" s="53">
        <f t="shared" si="4"/>
        <v>118</v>
      </c>
      <c r="H31" s="44">
        <v>136</v>
      </c>
      <c r="I31" s="45">
        <v>0</v>
      </c>
      <c r="J31" s="46">
        <f t="shared" si="0"/>
        <v>136</v>
      </c>
      <c r="K31" s="52">
        <v>139</v>
      </c>
      <c r="L31" s="45">
        <v>0</v>
      </c>
      <c r="M31" s="53">
        <f t="shared" si="1"/>
        <v>139</v>
      </c>
      <c r="N31" s="52">
        <f t="shared" si="2"/>
        <v>275</v>
      </c>
      <c r="O31" s="45">
        <f t="shared" si="2"/>
        <v>0</v>
      </c>
      <c r="P31" s="53">
        <f t="shared" si="3"/>
        <v>275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58</v>
      </c>
      <c r="E32" s="48">
        <v>0</v>
      </c>
      <c r="F32" s="48">
        <v>1</v>
      </c>
      <c r="G32" s="55">
        <f t="shared" si="4"/>
        <v>59</v>
      </c>
      <c r="H32" s="47">
        <v>55</v>
      </c>
      <c r="I32" s="48">
        <v>0</v>
      </c>
      <c r="J32" s="49">
        <f t="shared" si="0"/>
        <v>55</v>
      </c>
      <c r="K32" s="54">
        <v>64</v>
      </c>
      <c r="L32" s="48">
        <v>1</v>
      </c>
      <c r="M32" s="55">
        <f t="shared" si="1"/>
        <v>65</v>
      </c>
      <c r="N32" s="54">
        <f t="shared" si="2"/>
        <v>119</v>
      </c>
      <c r="O32" s="48">
        <f t="shared" si="2"/>
        <v>1</v>
      </c>
      <c r="P32" s="55">
        <f t="shared" si="3"/>
        <v>120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45</v>
      </c>
      <c r="E33" s="45">
        <v>0</v>
      </c>
      <c r="F33" s="45">
        <v>0</v>
      </c>
      <c r="G33" s="53">
        <f t="shared" si="4"/>
        <v>45</v>
      </c>
      <c r="H33" s="44">
        <v>46</v>
      </c>
      <c r="I33" s="45">
        <v>0</v>
      </c>
      <c r="J33" s="46">
        <f t="shared" si="0"/>
        <v>46</v>
      </c>
      <c r="K33" s="52">
        <v>57</v>
      </c>
      <c r="L33" s="45">
        <v>0</v>
      </c>
      <c r="M33" s="53">
        <f t="shared" si="1"/>
        <v>57</v>
      </c>
      <c r="N33" s="52">
        <f t="shared" si="2"/>
        <v>103</v>
      </c>
      <c r="O33" s="45">
        <f t="shared" si="2"/>
        <v>0</v>
      </c>
      <c r="P33" s="53">
        <f t="shared" si="3"/>
        <v>103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79</v>
      </c>
      <c r="E34" s="48">
        <v>0</v>
      </c>
      <c r="F34" s="48">
        <v>0</v>
      </c>
      <c r="G34" s="55">
        <f t="shared" si="4"/>
        <v>79</v>
      </c>
      <c r="H34" s="47">
        <v>82</v>
      </c>
      <c r="I34" s="48">
        <v>0</v>
      </c>
      <c r="J34" s="49">
        <f t="shared" si="0"/>
        <v>82</v>
      </c>
      <c r="K34" s="54">
        <v>100</v>
      </c>
      <c r="L34" s="48">
        <v>0</v>
      </c>
      <c r="M34" s="55">
        <f t="shared" si="1"/>
        <v>100</v>
      </c>
      <c r="N34" s="54">
        <f t="shared" si="2"/>
        <v>182</v>
      </c>
      <c r="O34" s="48">
        <f t="shared" si="2"/>
        <v>0</v>
      </c>
      <c r="P34" s="55">
        <f t="shared" si="3"/>
        <v>182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137</v>
      </c>
      <c r="E35" s="45">
        <v>0</v>
      </c>
      <c r="F35" s="45">
        <v>3</v>
      </c>
      <c r="G35" s="53">
        <f t="shared" si="4"/>
        <v>140</v>
      </c>
      <c r="H35" s="44">
        <v>171</v>
      </c>
      <c r="I35" s="45">
        <v>0</v>
      </c>
      <c r="J35" s="46">
        <f t="shared" si="0"/>
        <v>171</v>
      </c>
      <c r="K35" s="52">
        <v>168</v>
      </c>
      <c r="L35" s="45">
        <v>3</v>
      </c>
      <c r="M35" s="53">
        <f t="shared" si="1"/>
        <v>171</v>
      </c>
      <c r="N35" s="52">
        <f t="shared" si="2"/>
        <v>339</v>
      </c>
      <c r="O35" s="45">
        <f t="shared" si="2"/>
        <v>3</v>
      </c>
      <c r="P35" s="53">
        <f t="shared" si="3"/>
        <v>342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101</v>
      </c>
      <c r="E36" s="48">
        <v>0</v>
      </c>
      <c r="F36" s="48">
        <v>1</v>
      </c>
      <c r="G36" s="55">
        <f t="shared" si="4"/>
        <v>102</v>
      </c>
      <c r="H36" s="47">
        <v>141</v>
      </c>
      <c r="I36" s="48">
        <v>0</v>
      </c>
      <c r="J36" s="49">
        <f t="shared" si="0"/>
        <v>141</v>
      </c>
      <c r="K36" s="54">
        <v>139</v>
      </c>
      <c r="L36" s="48">
        <v>1</v>
      </c>
      <c r="M36" s="55">
        <f t="shared" si="1"/>
        <v>140</v>
      </c>
      <c r="N36" s="54">
        <f t="shared" si="2"/>
        <v>280</v>
      </c>
      <c r="O36" s="48">
        <f t="shared" si="2"/>
        <v>1</v>
      </c>
      <c r="P36" s="55">
        <f t="shared" si="3"/>
        <v>281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126</v>
      </c>
      <c r="E37" s="45">
        <v>0</v>
      </c>
      <c r="F37" s="45">
        <v>0</v>
      </c>
      <c r="G37" s="53">
        <f t="shared" si="4"/>
        <v>126</v>
      </c>
      <c r="H37" s="44">
        <v>157</v>
      </c>
      <c r="I37" s="45">
        <v>0</v>
      </c>
      <c r="J37" s="46">
        <f t="shared" si="0"/>
        <v>157</v>
      </c>
      <c r="K37" s="52">
        <v>154</v>
      </c>
      <c r="L37" s="45">
        <v>0</v>
      </c>
      <c r="M37" s="53">
        <f t="shared" si="1"/>
        <v>154</v>
      </c>
      <c r="N37" s="52">
        <f t="shared" si="2"/>
        <v>311</v>
      </c>
      <c r="O37" s="45">
        <f t="shared" si="2"/>
        <v>0</v>
      </c>
      <c r="P37" s="53">
        <f t="shared" si="3"/>
        <v>311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71</v>
      </c>
      <c r="E38" s="48">
        <v>0</v>
      </c>
      <c r="F38" s="48">
        <v>0</v>
      </c>
      <c r="G38" s="55">
        <f t="shared" si="4"/>
        <v>71</v>
      </c>
      <c r="H38" s="47">
        <v>83</v>
      </c>
      <c r="I38" s="48">
        <v>0</v>
      </c>
      <c r="J38" s="49">
        <f t="shared" si="0"/>
        <v>83</v>
      </c>
      <c r="K38" s="54">
        <v>78</v>
      </c>
      <c r="L38" s="48">
        <v>0</v>
      </c>
      <c r="M38" s="55">
        <f t="shared" si="1"/>
        <v>78</v>
      </c>
      <c r="N38" s="54">
        <f t="shared" si="2"/>
        <v>161</v>
      </c>
      <c r="O38" s="48">
        <f t="shared" si="2"/>
        <v>0</v>
      </c>
      <c r="P38" s="55">
        <f t="shared" si="3"/>
        <v>161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77</v>
      </c>
      <c r="E39" s="45">
        <v>0</v>
      </c>
      <c r="F39" s="45">
        <v>1</v>
      </c>
      <c r="G39" s="53">
        <f t="shared" si="4"/>
        <v>78</v>
      </c>
      <c r="H39" s="44">
        <v>79</v>
      </c>
      <c r="I39" s="45">
        <v>0</v>
      </c>
      <c r="J39" s="46">
        <f t="shared" si="0"/>
        <v>79</v>
      </c>
      <c r="K39" s="52">
        <v>85</v>
      </c>
      <c r="L39" s="45">
        <v>1</v>
      </c>
      <c r="M39" s="53">
        <f t="shared" si="1"/>
        <v>86</v>
      </c>
      <c r="N39" s="52">
        <f t="shared" si="2"/>
        <v>164</v>
      </c>
      <c r="O39" s="45">
        <f t="shared" si="2"/>
        <v>1</v>
      </c>
      <c r="P39" s="53">
        <f t="shared" si="3"/>
        <v>165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25</v>
      </c>
      <c r="E40" s="48">
        <v>0</v>
      </c>
      <c r="F40" s="48">
        <v>0</v>
      </c>
      <c r="G40" s="55">
        <f t="shared" si="4"/>
        <v>25</v>
      </c>
      <c r="H40" s="47">
        <v>30</v>
      </c>
      <c r="I40" s="48">
        <v>0</v>
      </c>
      <c r="J40" s="49">
        <f t="shared" si="0"/>
        <v>30</v>
      </c>
      <c r="K40" s="54">
        <v>30</v>
      </c>
      <c r="L40" s="48">
        <v>0</v>
      </c>
      <c r="M40" s="55">
        <f t="shared" si="1"/>
        <v>30</v>
      </c>
      <c r="N40" s="54">
        <f t="shared" si="2"/>
        <v>60</v>
      </c>
      <c r="O40" s="48">
        <f t="shared" si="2"/>
        <v>0</v>
      </c>
      <c r="P40" s="55">
        <f t="shared" si="3"/>
        <v>60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57</v>
      </c>
      <c r="E41" s="45">
        <v>0</v>
      </c>
      <c r="F41" s="45">
        <v>0</v>
      </c>
      <c r="G41" s="53">
        <f t="shared" si="4"/>
        <v>57</v>
      </c>
      <c r="H41" s="44">
        <v>55</v>
      </c>
      <c r="I41" s="45">
        <v>0</v>
      </c>
      <c r="J41" s="46">
        <f t="shared" si="0"/>
        <v>55</v>
      </c>
      <c r="K41" s="52">
        <v>82</v>
      </c>
      <c r="L41" s="45">
        <v>0</v>
      </c>
      <c r="M41" s="53">
        <f t="shared" si="1"/>
        <v>82</v>
      </c>
      <c r="N41" s="52">
        <f t="shared" si="2"/>
        <v>137</v>
      </c>
      <c r="O41" s="45">
        <f t="shared" si="2"/>
        <v>0</v>
      </c>
      <c r="P41" s="53">
        <f t="shared" si="3"/>
        <v>137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62</v>
      </c>
      <c r="E42" s="48">
        <v>0</v>
      </c>
      <c r="F42" s="48">
        <v>2</v>
      </c>
      <c r="G42" s="55">
        <f t="shared" si="4"/>
        <v>64</v>
      </c>
      <c r="H42" s="47">
        <v>87</v>
      </c>
      <c r="I42" s="48">
        <v>0</v>
      </c>
      <c r="J42" s="49">
        <f t="shared" si="0"/>
        <v>87</v>
      </c>
      <c r="K42" s="54">
        <v>94</v>
      </c>
      <c r="L42" s="48">
        <v>2</v>
      </c>
      <c r="M42" s="55">
        <f t="shared" si="1"/>
        <v>96</v>
      </c>
      <c r="N42" s="54">
        <f t="shared" si="2"/>
        <v>181</v>
      </c>
      <c r="O42" s="48">
        <f t="shared" si="2"/>
        <v>2</v>
      </c>
      <c r="P42" s="55">
        <f t="shared" si="3"/>
        <v>183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44</v>
      </c>
      <c r="E43" s="45">
        <v>0</v>
      </c>
      <c r="F43" s="45">
        <v>0</v>
      </c>
      <c r="G43" s="53">
        <f t="shared" si="4"/>
        <v>44</v>
      </c>
      <c r="H43" s="44">
        <v>47</v>
      </c>
      <c r="I43" s="45">
        <v>0</v>
      </c>
      <c r="J43" s="46">
        <f t="shared" si="0"/>
        <v>47</v>
      </c>
      <c r="K43" s="52">
        <v>47</v>
      </c>
      <c r="L43" s="45">
        <v>0</v>
      </c>
      <c r="M43" s="53">
        <f t="shared" si="1"/>
        <v>47</v>
      </c>
      <c r="N43" s="52">
        <f t="shared" si="2"/>
        <v>94</v>
      </c>
      <c r="O43" s="45">
        <f t="shared" si="2"/>
        <v>0</v>
      </c>
      <c r="P43" s="53">
        <f t="shared" si="3"/>
        <v>94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4"/>
        <v>23</v>
      </c>
      <c r="H44" s="47">
        <v>31</v>
      </c>
      <c r="I44" s="48">
        <v>1</v>
      </c>
      <c r="J44" s="49">
        <f t="shared" si="0"/>
        <v>32</v>
      </c>
      <c r="K44" s="54">
        <v>33</v>
      </c>
      <c r="L44" s="48">
        <v>0</v>
      </c>
      <c r="M44" s="55">
        <f t="shared" si="1"/>
        <v>33</v>
      </c>
      <c r="N44" s="54">
        <f t="shared" si="2"/>
        <v>64</v>
      </c>
      <c r="O44" s="48">
        <f t="shared" si="2"/>
        <v>1</v>
      </c>
      <c r="P44" s="55">
        <f t="shared" si="3"/>
        <v>65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83</v>
      </c>
      <c r="E45" s="45">
        <v>0</v>
      </c>
      <c r="F45" s="45">
        <v>3</v>
      </c>
      <c r="G45" s="53">
        <f t="shared" si="4"/>
        <v>86</v>
      </c>
      <c r="H45" s="44">
        <v>102</v>
      </c>
      <c r="I45" s="45">
        <v>0</v>
      </c>
      <c r="J45" s="46">
        <f t="shared" si="0"/>
        <v>102</v>
      </c>
      <c r="K45" s="52">
        <v>95</v>
      </c>
      <c r="L45" s="45">
        <v>3</v>
      </c>
      <c r="M45" s="53">
        <f t="shared" si="1"/>
        <v>98</v>
      </c>
      <c r="N45" s="52">
        <f t="shared" si="2"/>
        <v>197</v>
      </c>
      <c r="O45" s="45">
        <f t="shared" si="2"/>
        <v>3</v>
      </c>
      <c r="P45" s="53">
        <f t="shared" si="3"/>
        <v>200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83</v>
      </c>
      <c r="E46" s="48">
        <v>0</v>
      </c>
      <c r="F46" s="48">
        <v>1</v>
      </c>
      <c r="G46" s="55">
        <f t="shared" si="4"/>
        <v>84</v>
      </c>
      <c r="H46" s="47">
        <v>104</v>
      </c>
      <c r="I46" s="48">
        <v>0</v>
      </c>
      <c r="J46" s="49">
        <f t="shared" si="0"/>
        <v>104</v>
      </c>
      <c r="K46" s="54">
        <v>98</v>
      </c>
      <c r="L46" s="48">
        <v>1</v>
      </c>
      <c r="M46" s="55">
        <f t="shared" si="1"/>
        <v>99</v>
      </c>
      <c r="N46" s="54">
        <f t="shared" si="2"/>
        <v>202</v>
      </c>
      <c r="O46" s="48">
        <f t="shared" si="2"/>
        <v>1</v>
      </c>
      <c r="P46" s="55">
        <f t="shared" si="3"/>
        <v>203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46</v>
      </c>
      <c r="E47" s="45">
        <v>0</v>
      </c>
      <c r="F47" s="45">
        <v>0</v>
      </c>
      <c r="G47" s="53">
        <f t="shared" si="4"/>
        <v>46</v>
      </c>
      <c r="H47" s="44">
        <v>35</v>
      </c>
      <c r="I47" s="45">
        <v>0</v>
      </c>
      <c r="J47" s="46">
        <f t="shared" si="0"/>
        <v>35</v>
      </c>
      <c r="K47" s="52">
        <v>43</v>
      </c>
      <c r="L47" s="45">
        <v>0</v>
      </c>
      <c r="M47" s="53">
        <f t="shared" si="1"/>
        <v>43</v>
      </c>
      <c r="N47" s="52">
        <f t="shared" si="2"/>
        <v>78</v>
      </c>
      <c r="O47" s="45">
        <f t="shared" si="2"/>
        <v>0</v>
      </c>
      <c r="P47" s="53">
        <f t="shared" si="3"/>
        <v>78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3325</v>
      </c>
      <c r="E48" s="48">
        <f t="shared" ref="E48:P48" si="5">SUM(E5:E47)</f>
        <v>53</v>
      </c>
      <c r="F48" s="48">
        <f t="shared" si="5"/>
        <v>19</v>
      </c>
      <c r="G48" s="55">
        <f t="shared" si="5"/>
        <v>3397</v>
      </c>
      <c r="H48" s="47">
        <f t="shared" si="5"/>
        <v>3908</v>
      </c>
      <c r="I48" s="48">
        <f t="shared" si="5"/>
        <v>11</v>
      </c>
      <c r="J48" s="49">
        <f t="shared" si="5"/>
        <v>3919</v>
      </c>
      <c r="K48" s="54">
        <f t="shared" si="5"/>
        <v>3997</v>
      </c>
      <c r="L48" s="48">
        <f t="shared" si="5"/>
        <v>68</v>
      </c>
      <c r="M48" s="55">
        <f t="shared" si="5"/>
        <v>4065</v>
      </c>
      <c r="N48" s="54">
        <f t="shared" si="5"/>
        <v>7905</v>
      </c>
      <c r="O48" s="48">
        <f t="shared" si="5"/>
        <v>79</v>
      </c>
      <c r="P48" s="55">
        <f t="shared" si="5"/>
        <v>7984</v>
      </c>
    </row>
    <row r="49" spans="1:16" ht="16.5" customHeight="1" x14ac:dyDescent="0.25">
      <c r="A49" s="413" t="s">
        <v>49</v>
      </c>
      <c r="B49" s="414"/>
      <c r="C49" s="414"/>
      <c r="D49" s="56">
        <v>-19</v>
      </c>
      <c r="E49" s="57">
        <v>3</v>
      </c>
      <c r="F49" s="57">
        <v>0</v>
      </c>
      <c r="G49" s="58">
        <v>-16</v>
      </c>
      <c r="H49" s="59">
        <v>-32</v>
      </c>
      <c r="I49" s="57">
        <v>0</v>
      </c>
      <c r="J49" s="60">
        <v>-32</v>
      </c>
      <c r="K49" s="56">
        <v>-25</v>
      </c>
      <c r="L49" s="57">
        <v>3</v>
      </c>
      <c r="M49" s="58">
        <v>-22</v>
      </c>
      <c r="N49" s="56">
        <v>-57</v>
      </c>
      <c r="O49" s="57">
        <v>3</v>
      </c>
      <c r="P49" s="58">
        <v>-54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verticalDpi="0" r:id="rId1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Sheet159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84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>SUM(D5:F5)</f>
        <v>67</v>
      </c>
      <c r="H5" s="44">
        <v>95</v>
      </c>
      <c r="I5" s="45">
        <v>0</v>
      </c>
      <c r="J5" s="46">
        <f>SUM(H5:I5)</f>
        <v>95</v>
      </c>
      <c r="K5" s="52">
        <v>86</v>
      </c>
      <c r="L5" s="45">
        <v>0</v>
      </c>
      <c r="M5" s="53">
        <f>SUM(K5:L5)</f>
        <v>86</v>
      </c>
      <c r="N5" s="52">
        <f>H5+K5</f>
        <v>181</v>
      </c>
      <c r="O5" s="45">
        <f>I5+L5</f>
        <v>0</v>
      </c>
      <c r="P5" s="53">
        <f>SUM(N5:O5)</f>
        <v>181</v>
      </c>
    </row>
    <row r="6" spans="1:16" ht="16.5" customHeight="1" x14ac:dyDescent="0.25">
      <c r="A6" s="39">
        <v>2</v>
      </c>
      <c r="B6" s="40" t="s">
        <v>9</v>
      </c>
      <c r="C6" s="40"/>
      <c r="D6" s="54">
        <v>186</v>
      </c>
      <c r="E6" s="48">
        <v>43</v>
      </c>
      <c r="F6" s="48">
        <v>1</v>
      </c>
      <c r="G6" s="55">
        <f>SUM(D6:F6)</f>
        <v>230</v>
      </c>
      <c r="H6" s="47">
        <v>240</v>
      </c>
      <c r="I6" s="48">
        <v>2</v>
      </c>
      <c r="J6" s="49">
        <f t="shared" ref="J6:J47" si="0">SUM(H6:I6)</f>
        <v>242</v>
      </c>
      <c r="K6" s="54">
        <v>251</v>
      </c>
      <c r="L6" s="48">
        <v>42</v>
      </c>
      <c r="M6" s="55">
        <f t="shared" ref="M6:M47" si="1">SUM(K6:L6)</f>
        <v>293</v>
      </c>
      <c r="N6" s="54">
        <f t="shared" ref="N6:O47" si="2">H6+K6</f>
        <v>491</v>
      </c>
      <c r="O6" s="48">
        <f t="shared" si="2"/>
        <v>44</v>
      </c>
      <c r="P6" s="55">
        <f t="shared" ref="P6:P47" si="3">SUM(N6:O6)</f>
        <v>535</v>
      </c>
    </row>
    <row r="7" spans="1:16" ht="16.5" customHeight="1" x14ac:dyDescent="0.25">
      <c r="A7" s="37">
        <v>3</v>
      </c>
      <c r="B7" s="38" t="s">
        <v>8</v>
      </c>
      <c r="C7" s="38"/>
      <c r="D7" s="52">
        <v>333</v>
      </c>
      <c r="E7" s="45">
        <v>1</v>
      </c>
      <c r="F7" s="45">
        <v>1</v>
      </c>
      <c r="G7" s="53">
        <f t="shared" ref="G7:G47" si="4">SUM(D7:F7)</f>
        <v>335</v>
      </c>
      <c r="H7" s="44">
        <v>347</v>
      </c>
      <c r="I7" s="45">
        <v>1</v>
      </c>
      <c r="J7" s="46">
        <f t="shared" si="0"/>
        <v>348</v>
      </c>
      <c r="K7" s="52">
        <v>280</v>
      </c>
      <c r="L7" s="45">
        <v>2</v>
      </c>
      <c r="M7" s="53">
        <f t="shared" si="1"/>
        <v>282</v>
      </c>
      <c r="N7" s="52">
        <f t="shared" si="2"/>
        <v>627</v>
      </c>
      <c r="O7" s="45">
        <f t="shared" si="2"/>
        <v>3</v>
      </c>
      <c r="P7" s="53">
        <f t="shared" si="3"/>
        <v>630</v>
      </c>
    </row>
    <row r="8" spans="1:16" ht="16.5" customHeight="1" x14ac:dyDescent="0.25">
      <c r="A8" s="39">
        <v>4</v>
      </c>
      <c r="B8" s="40" t="s">
        <v>7</v>
      </c>
      <c r="C8" s="40"/>
      <c r="D8" s="54">
        <v>65</v>
      </c>
      <c r="E8" s="48">
        <v>1</v>
      </c>
      <c r="F8" s="48">
        <v>1</v>
      </c>
      <c r="G8" s="55">
        <f t="shared" si="4"/>
        <v>67</v>
      </c>
      <c r="H8" s="47">
        <v>75</v>
      </c>
      <c r="I8" s="48">
        <v>2</v>
      </c>
      <c r="J8" s="49">
        <f t="shared" si="0"/>
        <v>77</v>
      </c>
      <c r="K8" s="54">
        <v>77</v>
      </c>
      <c r="L8" s="48">
        <v>2</v>
      </c>
      <c r="M8" s="55">
        <f t="shared" si="1"/>
        <v>79</v>
      </c>
      <c r="N8" s="54">
        <f t="shared" si="2"/>
        <v>152</v>
      </c>
      <c r="O8" s="48">
        <f t="shared" si="2"/>
        <v>4</v>
      </c>
      <c r="P8" s="55">
        <f t="shared" si="3"/>
        <v>156</v>
      </c>
    </row>
    <row r="9" spans="1:16" ht="16.5" customHeight="1" x14ac:dyDescent="0.25">
      <c r="A9" s="37">
        <v>5</v>
      </c>
      <c r="B9" s="38" t="s">
        <v>5</v>
      </c>
      <c r="C9" s="38"/>
      <c r="D9" s="52">
        <v>46</v>
      </c>
      <c r="E9" s="45">
        <v>0</v>
      </c>
      <c r="F9" s="45">
        <v>0</v>
      </c>
      <c r="G9" s="53">
        <f t="shared" si="4"/>
        <v>46</v>
      </c>
      <c r="H9" s="44">
        <v>61</v>
      </c>
      <c r="I9" s="45">
        <v>0</v>
      </c>
      <c r="J9" s="46">
        <f t="shared" si="0"/>
        <v>61</v>
      </c>
      <c r="K9" s="52">
        <v>63</v>
      </c>
      <c r="L9" s="45">
        <v>0</v>
      </c>
      <c r="M9" s="53">
        <f t="shared" si="1"/>
        <v>63</v>
      </c>
      <c r="N9" s="52">
        <f t="shared" si="2"/>
        <v>124</v>
      </c>
      <c r="O9" s="45">
        <f t="shared" si="2"/>
        <v>0</v>
      </c>
      <c r="P9" s="53">
        <f t="shared" si="3"/>
        <v>124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255</v>
      </c>
      <c r="E10" s="48">
        <v>0</v>
      </c>
      <c r="F10" s="48">
        <v>1</v>
      </c>
      <c r="G10" s="55">
        <f t="shared" si="4"/>
        <v>256</v>
      </c>
      <c r="H10" s="47">
        <v>343</v>
      </c>
      <c r="I10" s="48">
        <v>0</v>
      </c>
      <c r="J10" s="49">
        <f t="shared" si="0"/>
        <v>343</v>
      </c>
      <c r="K10" s="54">
        <v>369</v>
      </c>
      <c r="L10" s="48">
        <v>1</v>
      </c>
      <c r="M10" s="55">
        <f t="shared" si="1"/>
        <v>370</v>
      </c>
      <c r="N10" s="54">
        <f t="shared" si="2"/>
        <v>712</v>
      </c>
      <c r="O10" s="48">
        <f t="shared" si="2"/>
        <v>1</v>
      </c>
      <c r="P10" s="55">
        <f t="shared" si="3"/>
        <v>713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56</v>
      </c>
      <c r="E11" s="45">
        <v>0</v>
      </c>
      <c r="F11" s="45">
        <v>0</v>
      </c>
      <c r="G11" s="53">
        <f t="shared" si="4"/>
        <v>56</v>
      </c>
      <c r="H11" s="44">
        <v>51</v>
      </c>
      <c r="I11" s="45">
        <v>0</v>
      </c>
      <c r="J11" s="46">
        <f t="shared" si="0"/>
        <v>51</v>
      </c>
      <c r="K11" s="52">
        <v>70</v>
      </c>
      <c r="L11" s="45">
        <v>0</v>
      </c>
      <c r="M11" s="53">
        <f t="shared" si="1"/>
        <v>70</v>
      </c>
      <c r="N11" s="52">
        <f t="shared" si="2"/>
        <v>121</v>
      </c>
      <c r="O11" s="45">
        <f t="shared" si="2"/>
        <v>0</v>
      </c>
      <c r="P11" s="53">
        <f t="shared" si="3"/>
        <v>121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64</v>
      </c>
      <c r="E12" s="48">
        <v>0</v>
      </c>
      <c r="F12" s="48">
        <v>0</v>
      </c>
      <c r="G12" s="55">
        <f t="shared" si="4"/>
        <v>64</v>
      </c>
      <c r="H12" s="47">
        <v>69</v>
      </c>
      <c r="I12" s="48">
        <v>0</v>
      </c>
      <c r="J12" s="49">
        <f t="shared" si="0"/>
        <v>69</v>
      </c>
      <c r="K12" s="54">
        <v>65</v>
      </c>
      <c r="L12" s="48">
        <v>0</v>
      </c>
      <c r="M12" s="55">
        <f t="shared" si="1"/>
        <v>65</v>
      </c>
      <c r="N12" s="54">
        <f t="shared" si="2"/>
        <v>134</v>
      </c>
      <c r="O12" s="48">
        <f t="shared" si="2"/>
        <v>0</v>
      </c>
      <c r="P12" s="55">
        <f t="shared" si="3"/>
        <v>134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80</v>
      </c>
      <c r="E13" s="45">
        <v>0</v>
      </c>
      <c r="F13" s="45">
        <v>0</v>
      </c>
      <c r="G13" s="53">
        <f t="shared" si="4"/>
        <v>80</v>
      </c>
      <c r="H13" s="44">
        <v>92</v>
      </c>
      <c r="I13" s="45">
        <v>0</v>
      </c>
      <c r="J13" s="46">
        <f t="shared" si="0"/>
        <v>92</v>
      </c>
      <c r="K13" s="52">
        <v>98</v>
      </c>
      <c r="L13" s="45">
        <v>0</v>
      </c>
      <c r="M13" s="53">
        <f t="shared" si="1"/>
        <v>98</v>
      </c>
      <c r="N13" s="52">
        <f t="shared" si="2"/>
        <v>190</v>
      </c>
      <c r="O13" s="45">
        <f t="shared" si="2"/>
        <v>0</v>
      </c>
      <c r="P13" s="53">
        <f t="shared" si="3"/>
        <v>190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98</v>
      </c>
      <c r="E14" s="48">
        <v>1</v>
      </c>
      <c r="F14" s="48">
        <v>0</v>
      </c>
      <c r="G14" s="55">
        <f t="shared" si="4"/>
        <v>99</v>
      </c>
      <c r="H14" s="47">
        <v>125</v>
      </c>
      <c r="I14" s="48">
        <v>2</v>
      </c>
      <c r="J14" s="49">
        <f t="shared" si="0"/>
        <v>127</v>
      </c>
      <c r="K14" s="54">
        <v>134</v>
      </c>
      <c r="L14" s="48">
        <v>1</v>
      </c>
      <c r="M14" s="55">
        <f t="shared" si="1"/>
        <v>135</v>
      </c>
      <c r="N14" s="54">
        <f t="shared" si="2"/>
        <v>259</v>
      </c>
      <c r="O14" s="48">
        <f t="shared" si="2"/>
        <v>3</v>
      </c>
      <c r="P14" s="55">
        <f t="shared" si="3"/>
        <v>262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153</v>
      </c>
      <c r="E15" s="45">
        <v>1</v>
      </c>
      <c r="F15" s="45">
        <v>0</v>
      </c>
      <c r="G15" s="53">
        <f t="shared" si="4"/>
        <v>154</v>
      </c>
      <c r="H15" s="44">
        <v>181</v>
      </c>
      <c r="I15" s="45">
        <v>0</v>
      </c>
      <c r="J15" s="46">
        <f t="shared" si="0"/>
        <v>181</v>
      </c>
      <c r="K15" s="52">
        <v>183</v>
      </c>
      <c r="L15" s="45">
        <v>1</v>
      </c>
      <c r="M15" s="53">
        <f t="shared" si="1"/>
        <v>184</v>
      </c>
      <c r="N15" s="52">
        <f t="shared" si="2"/>
        <v>364</v>
      </c>
      <c r="O15" s="45">
        <f t="shared" si="2"/>
        <v>1</v>
      </c>
      <c r="P15" s="53">
        <f t="shared" si="3"/>
        <v>365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72</v>
      </c>
      <c r="E16" s="48">
        <v>1</v>
      </c>
      <c r="F16" s="48">
        <v>0</v>
      </c>
      <c r="G16" s="55">
        <f t="shared" si="4"/>
        <v>73</v>
      </c>
      <c r="H16" s="47">
        <v>81</v>
      </c>
      <c r="I16" s="48">
        <v>1</v>
      </c>
      <c r="J16" s="49">
        <f t="shared" si="0"/>
        <v>82</v>
      </c>
      <c r="K16" s="54">
        <v>78</v>
      </c>
      <c r="L16" s="48">
        <v>0</v>
      </c>
      <c r="M16" s="55">
        <f t="shared" si="1"/>
        <v>78</v>
      </c>
      <c r="N16" s="54">
        <f t="shared" si="2"/>
        <v>159</v>
      </c>
      <c r="O16" s="48">
        <f t="shared" si="2"/>
        <v>1</v>
      </c>
      <c r="P16" s="55">
        <f t="shared" si="3"/>
        <v>160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73</v>
      </c>
      <c r="E17" s="45">
        <v>0</v>
      </c>
      <c r="F17" s="45">
        <v>0</v>
      </c>
      <c r="G17" s="53">
        <f t="shared" si="4"/>
        <v>73</v>
      </c>
      <c r="H17" s="44">
        <v>78</v>
      </c>
      <c r="I17" s="45">
        <v>0</v>
      </c>
      <c r="J17" s="46">
        <f t="shared" si="0"/>
        <v>78</v>
      </c>
      <c r="K17" s="52">
        <v>84</v>
      </c>
      <c r="L17" s="45">
        <v>0</v>
      </c>
      <c r="M17" s="53">
        <f t="shared" si="1"/>
        <v>84</v>
      </c>
      <c r="N17" s="52">
        <f t="shared" si="2"/>
        <v>162</v>
      </c>
      <c r="O17" s="45">
        <f t="shared" si="2"/>
        <v>0</v>
      </c>
      <c r="P17" s="53">
        <f t="shared" si="3"/>
        <v>162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f t="shared" si="4"/>
        <v>44</v>
      </c>
      <c r="H18" s="47">
        <v>44</v>
      </c>
      <c r="I18" s="48">
        <v>0</v>
      </c>
      <c r="J18" s="49">
        <f t="shared" si="0"/>
        <v>44</v>
      </c>
      <c r="K18" s="54">
        <v>53</v>
      </c>
      <c r="L18" s="48">
        <v>0</v>
      </c>
      <c r="M18" s="55">
        <f t="shared" si="1"/>
        <v>53</v>
      </c>
      <c r="N18" s="54">
        <f t="shared" si="2"/>
        <v>97</v>
      </c>
      <c r="O18" s="48">
        <f t="shared" si="2"/>
        <v>0</v>
      </c>
      <c r="P18" s="55">
        <f t="shared" si="3"/>
        <v>97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37</v>
      </c>
      <c r="E19" s="45">
        <v>0</v>
      </c>
      <c r="F19" s="45">
        <v>0</v>
      </c>
      <c r="G19" s="53">
        <f t="shared" si="4"/>
        <v>37</v>
      </c>
      <c r="H19" s="44">
        <v>40</v>
      </c>
      <c r="I19" s="45">
        <v>0</v>
      </c>
      <c r="J19" s="46">
        <f t="shared" si="0"/>
        <v>40</v>
      </c>
      <c r="K19" s="52">
        <v>53</v>
      </c>
      <c r="L19" s="45">
        <v>0</v>
      </c>
      <c r="M19" s="53">
        <f t="shared" si="1"/>
        <v>53</v>
      </c>
      <c r="N19" s="52">
        <f t="shared" si="2"/>
        <v>93</v>
      </c>
      <c r="O19" s="45">
        <f t="shared" si="2"/>
        <v>0</v>
      </c>
      <c r="P19" s="53">
        <f t="shared" si="3"/>
        <v>93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59</v>
      </c>
      <c r="E20" s="48">
        <v>0</v>
      </c>
      <c r="F20" s="48">
        <v>0</v>
      </c>
      <c r="G20" s="55">
        <f t="shared" si="4"/>
        <v>59</v>
      </c>
      <c r="H20" s="47">
        <v>74</v>
      </c>
      <c r="I20" s="48">
        <v>0</v>
      </c>
      <c r="J20" s="49">
        <f t="shared" si="0"/>
        <v>74</v>
      </c>
      <c r="K20" s="54">
        <v>66</v>
      </c>
      <c r="L20" s="48">
        <v>0</v>
      </c>
      <c r="M20" s="55">
        <f t="shared" si="1"/>
        <v>66</v>
      </c>
      <c r="N20" s="54">
        <f t="shared" si="2"/>
        <v>140</v>
      </c>
      <c r="O20" s="48">
        <f t="shared" si="2"/>
        <v>0</v>
      </c>
      <c r="P20" s="55">
        <f t="shared" si="3"/>
        <v>140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4"/>
        <v>27</v>
      </c>
      <c r="H21" s="44">
        <v>32</v>
      </c>
      <c r="I21" s="45">
        <v>0</v>
      </c>
      <c r="J21" s="46">
        <f t="shared" si="0"/>
        <v>32</v>
      </c>
      <c r="K21" s="52">
        <v>34</v>
      </c>
      <c r="L21" s="45">
        <v>1</v>
      </c>
      <c r="M21" s="53">
        <f t="shared" si="1"/>
        <v>35</v>
      </c>
      <c r="N21" s="52">
        <f t="shared" si="2"/>
        <v>66</v>
      </c>
      <c r="O21" s="45">
        <f t="shared" si="2"/>
        <v>1</v>
      </c>
      <c r="P21" s="53">
        <f t="shared" si="3"/>
        <v>67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4"/>
        <v>31</v>
      </c>
      <c r="H22" s="47">
        <v>39</v>
      </c>
      <c r="I22" s="48">
        <v>0</v>
      </c>
      <c r="J22" s="49">
        <f t="shared" si="0"/>
        <v>39</v>
      </c>
      <c r="K22" s="54">
        <v>37</v>
      </c>
      <c r="L22" s="48">
        <v>0</v>
      </c>
      <c r="M22" s="55">
        <f t="shared" si="1"/>
        <v>37</v>
      </c>
      <c r="N22" s="54">
        <f t="shared" si="2"/>
        <v>76</v>
      </c>
      <c r="O22" s="48">
        <f t="shared" si="2"/>
        <v>0</v>
      </c>
      <c r="P22" s="55">
        <f t="shared" si="3"/>
        <v>76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4"/>
        <v>9</v>
      </c>
      <c r="H23" s="44">
        <v>9</v>
      </c>
      <c r="I23" s="45">
        <v>0</v>
      </c>
      <c r="J23" s="46">
        <f t="shared" si="0"/>
        <v>9</v>
      </c>
      <c r="K23" s="52">
        <v>12</v>
      </c>
      <c r="L23" s="45">
        <v>0</v>
      </c>
      <c r="M23" s="53">
        <f t="shared" si="1"/>
        <v>12</v>
      </c>
      <c r="N23" s="52">
        <f t="shared" si="2"/>
        <v>21</v>
      </c>
      <c r="O23" s="45">
        <f t="shared" si="2"/>
        <v>0</v>
      </c>
      <c r="P23" s="53">
        <f t="shared" si="3"/>
        <v>21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25</v>
      </c>
      <c r="E24" s="48">
        <v>0</v>
      </c>
      <c r="F24" s="48">
        <v>1</v>
      </c>
      <c r="G24" s="55">
        <f t="shared" si="4"/>
        <v>26</v>
      </c>
      <c r="H24" s="47">
        <v>28</v>
      </c>
      <c r="I24" s="48">
        <v>0</v>
      </c>
      <c r="J24" s="49">
        <f t="shared" si="0"/>
        <v>28</v>
      </c>
      <c r="K24" s="54">
        <v>30</v>
      </c>
      <c r="L24" s="48">
        <v>1</v>
      </c>
      <c r="M24" s="55">
        <f t="shared" si="1"/>
        <v>31</v>
      </c>
      <c r="N24" s="54">
        <f t="shared" si="2"/>
        <v>58</v>
      </c>
      <c r="O24" s="48">
        <f t="shared" si="2"/>
        <v>1</v>
      </c>
      <c r="P24" s="55">
        <f t="shared" si="3"/>
        <v>59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4"/>
        <v>29</v>
      </c>
      <c r="H25" s="44">
        <v>44</v>
      </c>
      <c r="I25" s="45">
        <v>0</v>
      </c>
      <c r="J25" s="46">
        <f t="shared" si="0"/>
        <v>44</v>
      </c>
      <c r="K25" s="52">
        <v>40</v>
      </c>
      <c r="L25" s="45">
        <v>0</v>
      </c>
      <c r="M25" s="53">
        <f t="shared" si="1"/>
        <v>40</v>
      </c>
      <c r="N25" s="52">
        <f t="shared" si="2"/>
        <v>84</v>
      </c>
      <c r="O25" s="45">
        <f t="shared" si="2"/>
        <v>0</v>
      </c>
      <c r="P25" s="53">
        <f t="shared" si="3"/>
        <v>84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48</v>
      </c>
      <c r="E26" s="48">
        <v>0</v>
      </c>
      <c r="F26" s="48">
        <v>0</v>
      </c>
      <c r="G26" s="55">
        <f t="shared" si="4"/>
        <v>48</v>
      </c>
      <c r="H26" s="47">
        <v>62</v>
      </c>
      <c r="I26" s="48">
        <v>0</v>
      </c>
      <c r="J26" s="49">
        <f t="shared" si="0"/>
        <v>62</v>
      </c>
      <c r="K26" s="54">
        <v>66</v>
      </c>
      <c r="L26" s="48">
        <v>0</v>
      </c>
      <c r="M26" s="55">
        <f t="shared" si="1"/>
        <v>66</v>
      </c>
      <c r="N26" s="54">
        <f t="shared" si="2"/>
        <v>128</v>
      </c>
      <c r="O26" s="48">
        <f t="shared" si="2"/>
        <v>0</v>
      </c>
      <c r="P26" s="55">
        <f t="shared" si="3"/>
        <v>128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36</v>
      </c>
      <c r="E27" s="45">
        <v>0</v>
      </c>
      <c r="F27" s="45">
        <v>0</v>
      </c>
      <c r="G27" s="53">
        <f t="shared" si="4"/>
        <v>36</v>
      </c>
      <c r="H27" s="44">
        <v>41</v>
      </c>
      <c r="I27" s="45">
        <v>0</v>
      </c>
      <c r="J27" s="46">
        <f t="shared" si="0"/>
        <v>41</v>
      </c>
      <c r="K27" s="52">
        <v>28</v>
      </c>
      <c r="L27" s="45">
        <v>0</v>
      </c>
      <c r="M27" s="53">
        <f t="shared" si="1"/>
        <v>28</v>
      </c>
      <c r="N27" s="52">
        <f t="shared" si="2"/>
        <v>69</v>
      </c>
      <c r="O27" s="45">
        <f t="shared" si="2"/>
        <v>0</v>
      </c>
      <c r="P27" s="53">
        <f t="shared" si="3"/>
        <v>69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74</v>
      </c>
      <c r="E28" s="48">
        <v>0</v>
      </c>
      <c r="F28" s="48">
        <v>0</v>
      </c>
      <c r="G28" s="55">
        <f t="shared" si="4"/>
        <v>74</v>
      </c>
      <c r="H28" s="47">
        <v>77</v>
      </c>
      <c r="I28" s="48">
        <v>0</v>
      </c>
      <c r="J28" s="49">
        <f t="shared" si="0"/>
        <v>77</v>
      </c>
      <c r="K28" s="54">
        <v>89</v>
      </c>
      <c r="L28" s="48">
        <v>0</v>
      </c>
      <c r="M28" s="55">
        <f t="shared" si="1"/>
        <v>89</v>
      </c>
      <c r="N28" s="54">
        <f t="shared" si="2"/>
        <v>166</v>
      </c>
      <c r="O28" s="48">
        <f t="shared" si="2"/>
        <v>0</v>
      </c>
      <c r="P28" s="55">
        <f t="shared" si="3"/>
        <v>166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84</v>
      </c>
      <c r="E29" s="45">
        <v>1</v>
      </c>
      <c r="F29" s="45">
        <v>0</v>
      </c>
      <c r="G29" s="53">
        <f t="shared" si="4"/>
        <v>85</v>
      </c>
      <c r="H29" s="44">
        <v>89</v>
      </c>
      <c r="I29" s="45">
        <v>0</v>
      </c>
      <c r="J29" s="46">
        <f t="shared" si="0"/>
        <v>89</v>
      </c>
      <c r="K29" s="52">
        <v>100</v>
      </c>
      <c r="L29" s="45">
        <v>1</v>
      </c>
      <c r="M29" s="53">
        <f t="shared" si="1"/>
        <v>101</v>
      </c>
      <c r="N29" s="52">
        <f t="shared" si="2"/>
        <v>189</v>
      </c>
      <c r="O29" s="45">
        <f t="shared" si="2"/>
        <v>1</v>
      </c>
      <c r="P29" s="53">
        <f t="shared" si="3"/>
        <v>190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49</v>
      </c>
      <c r="E30" s="48">
        <v>1</v>
      </c>
      <c r="F30" s="48">
        <v>0</v>
      </c>
      <c r="G30" s="55">
        <f t="shared" si="4"/>
        <v>50</v>
      </c>
      <c r="H30" s="47">
        <v>63</v>
      </c>
      <c r="I30" s="48">
        <v>2</v>
      </c>
      <c r="J30" s="49">
        <f t="shared" si="0"/>
        <v>65</v>
      </c>
      <c r="K30" s="54">
        <v>57</v>
      </c>
      <c r="L30" s="48">
        <v>1</v>
      </c>
      <c r="M30" s="55">
        <f t="shared" si="1"/>
        <v>58</v>
      </c>
      <c r="N30" s="54">
        <f t="shared" si="2"/>
        <v>120</v>
      </c>
      <c r="O30" s="48">
        <f t="shared" si="2"/>
        <v>3</v>
      </c>
      <c r="P30" s="55">
        <f t="shared" si="3"/>
        <v>123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120</v>
      </c>
      <c r="E31" s="45">
        <v>0</v>
      </c>
      <c r="F31" s="45">
        <v>0</v>
      </c>
      <c r="G31" s="53">
        <f t="shared" si="4"/>
        <v>120</v>
      </c>
      <c r="H31" s="44">
        <v>139</v>
      </c>
      <c r="I31" s="45">
        <v>0</v>
      </c>
      <c r="J31" s="46">
        <f t="shared" si="0"/>
        <v>139</v>
      </c>
      <c r="K31" s="52">
        <v>142</v>
      </c>
      <c r="L31" s="45">
        <v>0</v>
      </c>
      <c r="M31" s="53">
        <f t="shared" si="1"/>
        <v>142</v>
      </c>
      <c r="N31" s="52">
        <f t="shared" si="2"/>
        <v>281</v>
      </c>
      <c r="O31" s="45">
        <f t="shared" si="2"/>
        <v>0</v>
      </c>
      <c r="P31" s="53">
        <f t="shared" si="3"/>
        <v>281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60</v>
      </c>
      <c r="E32" s="48">
        <v>0</v>
      </c>
      <c r="F32" s="48">
        <v>1</v>
      </c>
      <c r="G32" s="55">
        <f t="shared" si="4"/>
        <v>61</v>
      </c>
      <c r="H32" s="47">
        <v>57</v>
      </c>
      <c r="I32" s="48">
        <v>0</v>
      </c>
      <c r="J32" s="49">
        <f t="shared" si="0"/>
        <v>57</v>
      </c>
      <c r="K32" s="54">
        <v>66</v>
      </c>
      <c r="L32" s="48">
        <v>1</v>
      </c>
      <c r="M32" s="55">
        <f t="shared" si="1"/>
        <v>67</v>
      </c>
      <c r="N32" s="54">
        <f t="shared" si="2"/>
        <v>123</v>
      </c>
      <c r="O32" s="48">
        <f t="shared" si="2"/>
        <v>1</v>
      </c>
      <c r="P32" s="55">
        <f t="shared" si="3"/>
        <v>124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46</v>
      </c>
      <c r="E33" s="45">
        <v>0</v>
      </c>
      <c r="F33" s="45">
        <v>0</v>
      </c>
      <c r="G33" s="53">
        <f t="shared" si="4"/>
        <v>46</v>
      </c>
      <c r="H33" s="44">
        <v>49</v>
      </c>
      <c r="I33" s="45">
        <v>0</v>
      </c>
      <c r="J33" s="46">
        <f t="shared" si="0"/>
        <v>49</v>
      </c>
      <c r="K33" s="52">
        <v>58</v>
      </c>
      <c r="L33" s="45">
        <v>0</v>
      </c>
      <c r="M33" s="53">
        <f t="shared" si="1"/>
        <v>58</v>
      </c>
      <c r="N33" s="52">
        <f t="shared" si="2"/>
        <v>107</v>
      </c>
      <c r="O33" s="45">
        <f t="shared" si="2"/>
        <v>0</v>
      </c>
      <c r="P33" s="53">
        <f t="shared" si="3"/>
        <v>107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79</v>
      </c>
      <c r="E34" s="48">
        <v>0</v>
      </c>
      <c r="F34" s="48">
        <v>0</v>
      </c>
      <c r="G34" s="55">
        <f t="shared" si="4"/>
        <v>79</v>
      </c>
      <c r="H34" s="47">
        <v>82</v>
      </c>
      <c r="I34" s="48">
        <v>0</v>
      </c>
      <c r="J34" s="49">
        <f t="shared" si="0"/>
        <v>82</v>
      </c>
      <c r="K34" s="54">
        <v>100</v>
      </c>
      <c r="L34" s="48">
        <v>0</v>
      </c>
      <c r="M34" s="55">
        <f t="shared" si="1"/>
        <v>100</v>
      </c>
      <c r="N34" s="54">
        <f t="shared" si="2"/>
        <v>182</v>
      </c>
      <c r="O34" s="48">
        <f t="shared" si="2"/>
        <v>0</v>
      </c>
      <c r="P34" s="55">
        <f t="shared" si="3"/>
        <v>182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138</v>
      </c>
      <c r="E35" s="45">
        <v>0</v>
      </c>
      <c r="F35" s="45">
        <v>3</v>
      </c>
      <c r="G35" s="53">
        <f t="shared" si="4"/>
        <v>141</v>
      </c>
      <c r="H35" s="44">
        <v>172</v>
      </c>
      <c r="I35" s="45">
        <v>0</v>
      </c>
      <c r="J35" s="46">
        <f t="shared" si="0"/>
        <v>172</v>
      </c>
      <c r="K35" s="52">
        <v>168</v>
      </c>
      <c r="L35" s="45">
        <v>3</v>
      </c>
      <c r="M35" s="53">
        <f t="shared" si="1"/>
        <v>171</v>
      </c>
      <c r="N35" s="52">
        <f t="shared" si="2"/>
        <v>340</v>
      </c>
      <c r="O35" s="45">
        <f t="shared" si="2"/>
        <v>3</v>
      </c>
      <c r="P35" s="53">
        <f t="shared" si="3"/>
        <v>343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102</v>
      </c>
      <c r="E36" s="48">
        <v>0</v>
      </c>
      <c r="F36" s="48">
        <v>1</v>
      </c>
      <c r="G36" s="55">
        <f t="shared" si="4"/>
        <v>103</v>
      </c>
      <c r="H36" s="47">
        <v>143</v>
      </c>
      <c r="I36" s="48">
        <v>0</v>
      </c>
      <c r="J36" s="49">
        <f t="shared" si="0"/>
        <v>143</v>
      </c>
      <c r="K36" s="54">
        <v>140</v>
      </c>
      <c r="L36" s="48">
        <v>1</v>
      </c>
      <c r="M36" s="55">
        <f t="shared" si="1"/>
        <v>141</v>
      </c>
      <c r="N36" s="54">
        <f t="shared" si="2"/>
        <v>283</v>
      </c>
      <c r="O36" s="48">
        <f t="shared" si="2"/>
        <v>1</v>
      </c>
      <c r="P36" s="55">
        <f t="shared" si="3"/>
        <v>284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126</v>
      </c>
      <c r="E37" s="45">
        <v>0</v>
      </c>
      <c r="F37" s="45">
        <v>0</v>
      </c>
      <c r="G37" s="53">
        <f t="shared" si="4"/>
        <v>126</v>
      </c>
      <c r="H37" s="44">
        <v>157</v>
      </c>
      <c r="I37" s="45">
        <v>0</v>
      </c>
      <c r="J37" s="46">
        <f t="shared" si="0"/>
        <v>157</v>
      </c>
      <c r="K37" s="52">
        <v>154</v>
      </c>
      <c r="L37" s="45">
        <v>0</v>
      </c>
      <c r="M37" s="53">
        <f t="shared" si="1"/>
        <v>154</v>
      </c>
      <c r="N37" s="52">
        <f t="shared" si="2"/>
        <v>311</v>
      </c>
      <c r="O37" s="45">
        <f t="shared" si="2"/>
        <v>0</v>
      </c>
      <c r="P37" s="53">
        <f t="shared" si="3"/>
        <v>311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72</v>
      </c>
      <c r="E38" s="48">
        <v>0</v>
      </c>
      <c r="F38" s="48">
        <v>0</v>
      </c>
      <c r="G38" s="55">
        <f t="shared" si="4"/>
        <v>72</v>
      </c>
      <c r="H38" s="47">
        <v>84</v>
      </c>
      <c r="I38" s="48">
        <v>0</v>
      </c>
      <c r="J38" s="49">
        <f t="shared" si="0"/>
        <v>84</v>
      </c>
      <c r="K38" s="54">
        <v>79</v>
      </c>
      <c r="L38" s="48">
        <v>0</v>
      </c>
      <c r="M38" s="55">
        <f t="shared" si="1"/>
        <v>79</v>
      </c>
      <c r="N38" s="54">
        <f t="shared" si="2"/>
        <v>163</v>
      </c>
      <c r="O38" s="48">
        <f t="shared" si="2"/>
        <v>0</v>
      </c>
      <c r="P38" s="55">
        <f t="shared" si="3"/>
        <v>163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77</v>
      </c>
      <c r="E39" s="45">
        <v>0</v>
      </c>
      <c r="F39" s="45">
        <v>1</v>
      </c>
      <c r="G39" s="53">
        <f t="shared" si="4"/>
        <v>78</v>
      </c>
      <c r="H39" s="44">
        <v>79</v>
      </c>
      <c r="I39" s="45">
        <v>0</v>
      </c>
      <c r="J39" s="46">
        <f t="shared" si="0"/>
        <v>79</v>
      </c>
      <c r="K39" s="52">
        <v>85</v>
      </c>
      <c r="L39" s="45">
        <v>1</v>
      </c>
      <c r="M39" s="53">
        <f t="shared" si="1"/>
        <v>86</v>
      </c>
      <c r="N39" s="52">
        <f t="shared" si="2"/>
        <v>164</v>
      </c>
      <c r="O39" s="45">
        <f t="shared" si="2"/>
        <v>1</v>
      </c>
      <c r="P39" s="53">
        <f t="shared" si="3"/>
        <v>165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26</v>
      </c>
      <c r="E40" s="48">
        <v>0</v>
      </c>
      <c r="F40" s="48">
        <v>0</v>
      </c>
      <c r="G40" s="55">
        <f t="shared" si="4"/>
        <v>26</v>
      </c>
      <c r="H40" s="47">
        <v>32</v>
      </c>
      <c r="I40" s="48">
        <v>0</v>
      </c>
      <c r="J40" s="49">
        <f t="shared" si="0"/>
        <v>32</v>
      </c>
      <c r="K40" s="54">
        <v>30</v>
      </c>
      <c r="L40" s="48">
        <v>0</v>
      </c>
      <c r="M40" s="55">
        <f t="shared" si="1"/>
        <v>30</v>
      </c>
      <c r="N40" s="54">
        <f t="shared" si="2"/>
        <v>62</v>
      </c>
      <c r="O40" s="48">
        <f t="shared" si="2"/>
        <v>0</v>
      </c>
      <c r="P40" s="55">
        <f t="shared" si="3"/>
        <v>62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59</v>
      </c>
      <c r="E41" s="45">
        <v>0</v>
      </c>
      <c r="F41" s="45">
        <v>0</v>
      </c>
      <c r="G41" s="53">
        <f t="shared" si="4"/>
        <v>59</v>
      </c>
      <c r="H41" s="44">
        <v>58</v>
      </c>
      <c r="I41" s="45">
        <v>0</v>
      </c>
      <c r="J41" s="46">
        <f t="shared" si="0"/>
        <v>58</v>
      </c>
      <c r="K41" s="52">
        <v>85</v>
      </c>
      <c r="L41" s="45">
        <v>0</v>
      </c>
      <c r="M41" s="53">
        <f t="shared" si="1"/>
        <v>85</v>
      </c>
      <c r="N41" s="52">
        <f t="shared" si="2"/>
        <v>143</v>
      </c>
      <c r="O41" s="45">
        <f t="shared" si="2"/>
        <v>0</v>
      </c>
      <c r="P41" s="53">
        <f t="shared" si="3"/>
        <v>143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62</v>
      </c>
      <c r="E42" s="48">
        <v>0</v>
      </c>
      <c r="F42" s="48">
        <v>2</v>
      </c>
      <c r="G42" s="55">
        <f t="shared" si="4"/>
        <v>64</v>
      </c>
      <c r="H42" s="47">
        <v>87</v>
      </c>
      <c r="I42" s="48">
        <v>0</v>
      </c>
      <c r="J42" s="49">
        <f t="shared" si="0"/>
        <v>87</v>
      </c>
      <c r="K42" s="54">
        <v>95</v>
      </c>
      <c r="L42" s="48">
        <v>2</v>
      </c>
      <c r="M42" s="55">
        <f t="shared" si="1"/>
        <v>97</v>
      </c>
      <c r="N42" s="54">
        <f t="shared" si="2"/>
        <v>182</v>
      </c>
      <c r="O42" s="48">
        <f t="shared" si="2"/>
        <v>2</v>
      </c>
      <c r="P42" s="55">
        <f t="shared" si="3"/>
        <v>184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44</v>
      </c>
      <c r="E43" s="45">
        <v>0</v>
      </c>
      <c r="F43" s="45">
        <v>0</v>
      </c>
      <c r="G43" s="53">
        <f t="shared" si="4"/>
        <v>44</v>
      </c>
      <c r="H43" s="44">
        <v>47</v>
      </c>
      <c r="I43" s="45">
        <v>0</v>
      </c>
      <c r="J43" s="46">
        <f t="shared" si="0"/>
        <v>47</v>
      </c>
      <c r="K43" s="52">
        <v>47</v>
      </c>
      <c r="L43" s="45">
        <v>0</v>
      </c>
      <c r="M43" s="53">
        <f t="shared" si="1"/>
        <v>47</v>
      </c>
      <c r="N43" s="52">
        <f t="shared" si="2"/>
        <v>94</v>
      </c>
      <c r="O43" s="45">
        <f t="shared" si="2"/>
        <v>0</v>
      </c>
      <c r="P43" s="53">
        <f t="shared" si="3"/>
        <v>94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4"/>
        <v>23</v>
      </c>
      <c r="H44" s="47">
        <v>32</v>
      </c>
      <c r="I44" s="48">
        <v>1</v>
      </c>
      <c r="J44" s="49">
        <f t="shared" si="0"/>
        <v>33</v>
      </c>
      <c r="K44" s="54">
        <v>33</v>
      </c>
      <c r="L44" s="48">
        <v>0</v>
      </c>
      <c r="M44" s="55">
        <f t="shared" si="1"/>
        <v>33</v>
      </c>
      <c r="N44" s="54">
        <f t="shared" si="2"/>
        <v>65</v>
      </c>
      <c r="O44" s="48">
        <f t="shared" si="2"/>
        <v>1</v>
      </c>
      <c r="P44" s="55">
        <f t="shared" si="3"/>
        <v>66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83</v>
      </c>
      <c r="E45" s="45">
        <v>0</v>
      </c>
      <c r="F45" s="45">
        <v>3</v>
      </c>
      <c r="G45" s="53">
        <f t="shared" si="4"/>
        <v>86</v>
      </c>
      <c r="H45" s="44">
        <v>102</v>
      </c>
      <c r="I45" s="45">
        <v>0</v>
      </c>
      <c r="J45" s="46">
        <f t="shared" si="0"/>
        <v>102</v>
      </c>
      <c r="K45" s="52">
        <v>95</v>
      </c>
      <c r="L45" s="45">
        <v>3</v>
      </c>
      <c r="M45" s="53">
        <f t="shared" si="1"/>
        <v>98</v>
      </c>
      <c r="N45" s="52">
        <f t="shared" si="2"/>
        <v>197</v>
      </c>
      <c r="O45" s="45">
        <f t="shared" si="2"/>
        <v>3</v>
      </c>
      <c r="P45" s="53">
        <f t="shared" si="3"/>
        <v>200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83</v>
      </c>
      <c r="E46" s="48">
        <v>0</v>
      </c>
      <c r="F46" s="48">
        <v>1</v>
      </c>
      <c r="G46" s="55">
        <f t="shared" si="4"/>
        <v>84</v>
      </c>
      <c r="H46" s="47">
        <v>104</v>
      </c>
      <c r="I46" s="48">
        <v>0</v>
      </c>
      <c r="J46" s="49">
        <f t="shared" si="0"/>
        <v>104</v>
      </c>
      <c r="K46" s="54">
        <v>98</v>
      </c>
      <c r="L46" s="48">
        <v>1</v>
      </c>
      <c r="M46" s="55">
        <f t="shared" si="1"/>
        <v>99</v>
      </c>
      <c r="N46" s="54">
        <f t="shared" si="2"/>
        <v>202</v>
      </c>
      <c r="O46" s="48">
        <f t="shared" si="2"/>
        <v>1</v>
      </c>
      <c r="P46" s="55">
        <f t="shared" si="3"/>
        <v>203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46</v>
      </c>
      <c r="E47" s="45">
        <v>0</v>
      </c>
      <c r="F47" s="45">
        <v>0</v>
      </c>
      <c r="G47" s="53">
        <f t="shared" si="4"/>
        <v>46</v>
      </c>
      <c r="H47" s="44">
        <v>36</v>
      </c>
      <c r="I47" s="45">
        <v>0</v>
      </c>
      <c r="J47" s="46">
        <f t="shared" si="0"/>
        <v>36</v>
      </c>
      <c r="K47" s="52">
        <v>44</v>
      </c>
      <c r="L47" s="45">
        <v>0</v>
      </c>
      <c r="M47" s="53">
        <f t="shared" si="1"/>
        <v>44</v>
      </c>
      <c r="N47" s="52">
        <f t="shared" si="2"/>
        <v>80</v>
      </c>
      <c r="O47" s="45">
        <f t="shared" si="2"/>
        <v>0</v>
      </c>
      <c r="P47" s="53">
        <f t="shared" si="3"/>
        <v>80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3344</v>
      </c>
      <c r="E48" s="48">
        <f t="shared" ref="E48:P48" si="5">SUM(E5:E47)</f>
        <v>50</v>
      </c>
      <c r="F48" s="48">
        <f t="shared" si="5"/>
        <v>19</v>
      </c>
      <c r="G48" s="55">
        <f t="shared" si="5"/>
        <v>3413</v>
      </c>
      <c r="H48" s="47">
        <f t="shared" si="5"/>
        <v>3940</v>
      </c>
      <c r="I48" s="48">
        <f t="shared" si="5"/>
        <v>11</v>
      </c>
      <c r="J48" s="49">
        <f t="shared" si="5"/>
        <v>3951</v>
      </c>
      <c r="K48" s="54">
        <f t="shared" si="5"/>
        <v>4022</v>
      </c>
      <c r="L48" s="48">
        <f t="shared" si="5"/>
        <v>65</v>
      </c>
      <c r="M48" s="55">
        <f t="shared" si="5"/>
        <v>4087</v>
      </c>
      <c r="N48" s="54">
        <f t="shared" si="5"/>
        <v>7962</v>
      </c>
      <c r="O48" s="48">
        <f t="shared" si="5"/>
        <v>76</v>
      </c>
      <c r="P48" s="55">
        <f t="shared" si="5"/>
        <v>8038</v>
      </c>
    </row>
    <row r="49" spans="1:16" ht="16.5" customHeight="1" x14ac:dyDescent="0.25">
      <c r="A49" s="413" t="s">
        <v>49</v>
      </c>
      <c r="B49" s="414"/>
      <c r="C49" s="414"/>
      <c r="D49" s="56">
        <v>-6</v>
      </c>
      <c r="E49" s="57">
        <v>0</v>
      </c>
      <c r="F49" s="57">
        <v>0</v>
      </c>
      <c r="G49" s="58">
        <v>-6</v>
      </c>
      <c r="H49" s="59">
        <v>-17</v>
      </c>
      <c r="I49" s="57">
        <v>0</v>
      </c>
      <c r="J49" s="60">
        <v>-17</v>
      </c>
      <c r="K49" s="56">
        <v>-21</v>
      </c>
      <c r="L49" s="57">
        <v>0</v>
      </c>
      <c r="M49" s="58">
        <v>-21</v>
      </c>
      <c r="N49" s="56">
        <v>-38</v>
      </c>
      <c r="O49" s="57">
        <v>0</v>
      </c>
      <c r="P49" s="58">
        <v>-38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verticalDpi="0" r:id="rId1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Sheet160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83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>SUM(D5:F5)</f>
        <v>67</v>
      </c>
      <c r="H5" s="44">
        <v>95</v>
      </c>
      <c r="I5" s="45">
        <v>0</v>
      </c>
      <c r="J5" s="46">
        <f>SUM(H5:I5)</f>
        <v>95</v>
      </c>
      <c r="K5" s="52">
        <v>86</v>
      </c>
      <c r="L5" s="45">
        <v>0</v>
      </c>
      <c r="M5" s="53">
        <f>SUM(K5:L5)</f>
        <v>86</v>
      </c>
      <c r="N5" s="52">
        <f>H5+K5</f>
        <v>181</v>
      </c>
      <c r="O5" s="45">
        <f>I5+L5</f>
        <v>0</v>
      </c>
      <c r="P5" s="53">
        <f>SUM(N5:O5)</f>
        <v>181</v>
      </c>
    </row>
    <row r="6" spans="1:16" ht="16.5" customHeight="1" x14ac:dyDescent="0.25">
      <c r="A6" s="39">
        <v>2</v>
      </c>
      <c r="B6" s="40" t="s">
        <v>9</v>
      </c>
      <c r="C6" s="40"/>
      <c r="D6" s="54">
        <v>185</v>
      </c>
      <c r="E6" s="48">
        <v>43</v>
      </c>
      <c r="F6" s="48">
        <v>1</v>
      </c>
      <c r="G6" s="55">
        <f>SUM(D6:F6)</f>
        <v>229</v>
      </c>
      <c r="H6" s="47">
        <v>240</v>
      </c>
      <c r="I6" s="48">
        <v>2</v>
      </c>
      <c r="J6" s="49">
        <f t="shared" ref="J6:J47" si="0">SUM(H6:I6)</f>
        <v>242</v>
      </c>
      <c r="K6" s="54">
        <v>250</v>
      </c>
      <c r="L6" s="48">
        <v>42</v>
      </c>
      <c r="M6" s="55">
        <f t="shared" ref="M6:M47" si="1">SUM(K6:L6)</f>
        <v>292</v>
      </c>
      <c r="N6" s="54">
        <f t="shared" ref="N6:O47" si="2">H6+K6</f>
        <v>490</v>
      </c>
      <c r="O6" s="48">
        <f t="shared" si="2"/>
        <v>44</v>
      </c>
      <c r="P6" s="55">
        <f t="shared" ref="P6:P47" si="3">SUM(N6:O6)</f>
        <v>534</v>
      </c>
    </row>
    <row r="7" spans="1:16" ht="16.5" customHeight="1" x14ac:dyDescent="0.25">
      <c r="A7" s="37">
        <v>3</v>
      </c>
      <c r="B7" s="38" t="s">
        <v>8</v>
      </c>
      <c r="C7" s="38"/>
      <c r="D7" s="52">
        <v>332</v>
      </c>
      <c r="E7" s="45">
        <v>1</v>
      </c>
      <c r="F7" s="45">
        <v>1</v>
      </c>
      <c r="G7" s="53">
        <f t="shared" ref="G7:G47" si="4">SUM(D7:F7)</f>
        <v>334</v>
      </c>
      <c r="H7" s="44">
        <v>347</v>
      </c>
      <c r="I7" s="45">
        <v>1</v>
      </c>
      <c r="J7" s="46">
        <f t="shared" si="0"/>
        <v>348</v>
      </c>
      <c r="K7" s="52">
        <v>278</v>
      </c>
      <c r="L7" s="45">
        <v>2</v>
      </c>
      <c r="M7" s="53">
        <f t="shared" si="1"/>
        <v>280</v>
      </c>
      <c r="N7" s="52">
        <f t="shared" si="2"/>
        <v>625</v>
      </c>
      <c r="O7" s="45">
        <f t="shared" si="2"/>
        <v>3</v>
      </c>
      <c r="P7" s="53">
        <f t="shared" si="3"/>
        <v>628</v>
      </c>
    </row>
    <row r="8" spans="1:16" ht="16.5" customHeight="1" x14ac:dyDescent="0.25">
      <c r="A8" s="39">
        <v>4</v>
      </c>
      <c r="B8" s="40" t="s">
        <v>7</v>
      </c>
      <c r="C8" s="40"/>
      <c r="D8" s="54">
        <v>64</v>
      </c>
      <c r="E8" s="48">
        <v>1</v>
      </c>
      <c r="F8" s="48">
        <v>1</v>
      </c>
      <c r="G8" s="55">
        <f t="shared" si="4"/>
        <v>66</v>
      </c>
      <c r="H8" s="47">
        <v>72</v>
      </c>
      <c r="I8" s="48">
        <v>2</v>
      </c>
      <c r="J8" s="49">
        <f t="shared" si="0"/>
        <v>74</v>
      </c>
      <c r="K8" s="54">
        <v>75</v>
      </c>
      <c r="L8" s="48">
        <v>2</v>
      </c>
      <c r="M8" s="55">
        <f t="shared" si="1"/>
        <v>77</v>
      </c>
      <c r="N8" s="54">
        <f t="shared" si="2"/>
        <v>147</v>
      </c>
      <c r="O8" s="48">
        <f t="shared" si="2"/>
        <v>4</v>
      </c>
      <c r="P8" s="55">
        <f t="shared" si="3"/>
        <v>151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4"/>
        <v>48</v>
      </c>
      <c r="H9" s="44">
        <v>66</v>
      </c>
      <c r="I9" s="45">
        <v>0</v>
      </c>
      <c r="J9" s="46">
        <f t="shared" si="0"/>
        <v>66</v>
      </c>
      <c r="K9" s="52">
        <v>67</v>
      </c>
      <c r="L9" s="45">
        <v>0</v>
      </c>
      <c r="M9" s="53">
        <f t="shared" si="1"/>
        <v>67</v>
      </c>
      <c r="N9" s="52">
        <f t="shared" si="2"/>
        <v>133</v>
      </c>
      <c r="O9" s="45">
        <f t="shared" si="2"/>
        <v>0</v>
      </c>
      <c r="P9" s="53">
        <f t="shared" si="3"/>
        <v>133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255</v>
      </c>
      <c r="E10" s="48">
        <v>0</v>
      </c>
      <c r="F10" s="48">
        <v>1</v>
      </c>
      <c r="G10" s="55">
        <f t="shared" si="4"/>
        <v>256</v>
      </c>
      <c r="H10" s="47">
        <v>343</v>
      </c>
      <c r="I10" s="48">
        <v>0</v>
      </c>
      <c r="J10" s="49">
        <f t="shared" si="0"/>
        <v>343</v>
      </c>
      <c r="K10" s="54">
        <v>370</v>
      </c>
      <c r="L10" s="48">
        <v>1</v>
      </c>
      <c r="M10" s="55">
        <f t="shared" si="1"/>
        <v>371</v>
      </c>
      <c r="N10" s="54">
        <f t="shared" si="2"/>
        <v>713</v>
      </c>
      <c r="O10" s="48">
        <f t="shared" si="2"/>
        <v>1</v>
      </c>
      <c r="P10" s="55">
        <f t="shared" si="3"/>
        <v>714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56</v>
      </c>
      <c r="E11" s="45">
        <v>0</v>
      </c>
      <c r="F11" s="45">
        <v>0</v>
      </c>
      <c r="G11" s="53">
        <f t="shared" si="4"/>
        <v>56</v>
      </c>
      <c r="H11" s="44">
        <v>51</v>
      </c>
      <c r="I11" s="45">
        <v>0</v>
      </c>
      <c r="J11" s="46">
        <f t="shared" si="0"/>
        <v>51</v>
      </c>
      <c r="K11" s="52">
        <v>71</v>
      </c>
      <c r="L11" s="45">
        <v>0</v>
      </c>
      <c r="M11" s="53">
        <f t="shared" si="1"/>
        <v>71</v>
      </c>
      <c r="N11" s="52">
        <f t="shared" si="2"/>
        <v>122</v>
      </c>
      <c r="O11" s="45">
        <f t="shared" si="2"/>
        <v>0</v>
      </c>
      <c r="P11" s="53">
        <f t="shared" si="3"/>
        <v>122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64</v>
      </c>
      <c r="E12" s="48">
        <v>0</v>
      </c>
      <c r="F12" s="48">
        <v>0</v>
      </c>
      <c r="G12" s="55">
        <f t="shared" si="4"/>
        <v>64</v>
      </c>
      <c r="H12" s="47">
        <v>69</v>
      </c>
      <c r="I12" s="48">
        <v>0</v>
      </c>
      <c r="J12" s="49">
        <f t="shared" si="0"/>
        <v>69</v>
      </c>
      <c r="K12" s="54">
        <v>65</v>
      </c>
      <c r="L12" s="48">
        <v>0</v>
      </c>
      <c r="M12" s="55">
        <f t="shared" si="1"/>
        <v>65</v>
      </c>
      <c r="N12" s="54">
        <f t="shared" si="2"/>
        <v>134</v>
      </c>
      <c r="O12" s="48">
        <f t="shared" si="2"/>
        <v>0</v>
      </c>
      <c r="P12" s="55">
        <f t="shared" si="3"/>
        <v>134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80</v>
      </c>
      <c r="E13" s="45">
        <v>0</v>
      </c>
      <c r="F13" s="45">
        <v>0</v>
      </c>
      <c r="G13" s="53">
        <f t="shared" si="4"/>
        <v>80</v>
      </c>
      <c r="H13" s="44">
        <v>92</v>
      </c>
      <c r="I13" s="45">
        <v>0</v>
      </c>
      <c r="J13" s="46">
        <f t="shared" si="0"/>
        <v>92</v>
      </c>
      <c r="K13" s="52">
        <v>99</v>
      </c>
      <c r="L13" s="45">
        <v>0</v>
      </c>
      <c r="M13" s="53">
        <f t="shared" si="1"/>
        <v>99</v>
      </c>
      <c r="N13" s="52">
        <f t="shared" si="2"/>
        <v>191</v>
      </c>
      <c r="O13" s="45">
        <f t="shared" si="2"/>
        <v>0</v>
      </c>
      <c r="P13" s="53">
        <f t="shared" si="3"/>
        <v>191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96</v>
      </c>
      <c r="E14" s="48">
        <v>1</v>
      </c>
      <c r="F14" s="48">
        <v>0</v>
      </c>
      <c r="G14" s="55">
        <f t="shared" si="4"/>
        <v>97</v>
      </c>
      <c r="H14" s="47">
        <v>120</v>
      </c>
      <c r="I14" s="48">
        <v>2</v>
      </c>
      <c r="J14" s="49">
        <f t="shared" si="0"/>
        <v>122</v>
      </c>
      <c r="K14" s="54">
        <v>130</v>
      </c>
      <c r="L14" s="48">
        <v>1</v>
      </c>
      <c r="M14" s="55">
        <f t="shared" si="1"/>
        <v>131</v>
      </c>
      <c r="N14" s="54">
        <f t="shared" si="2"/>
        <v>250</v>
      </c>
      <c r="O14" s="48">
        <f t="shared" si="2"/>
        <v>3</v>
      </c>
      <c r="P14" s="55">
        <f t="shared" si="3"/>
        <v>253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154</v>
      </c>
      <c r="E15" s="45">
        <v>1</v>
      </c>
      <c r="F15" s="45">
        <v>0</v>
      </c>
      <c r="G15" s="53">
        <f t="shared" si="4"/>
        <v>155</v>
      </c>
      <c r="H15" s="44">
        <v>183</v>
      </c>
      <c r="I15" s="45">
        <v>0</v>
      </c>
      <c r="J15" s="46">
        <f t="shared" si="0"/>
        <v>183</v>
      </c>
      <c r="K15" s="52">
        <v>186</v>
      </c>
      <c r="L15" s="45">
        <v>1</v>
      </c>
      <c r="M15" s="53">
        <f t="shared" si="1"/>
        <v>187</v>
      </c>
      <c r="N15" s="52">
        <f t="shared" si="2"/>
        <v>369</v>
      </c>
      <c r="O15" s="45">
        <f t="shared" si="2"/>
        <v>1</v>
      </c>
      <c r="P15" s="53">
        <f t="shared" si="3"/>
        <v>370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72</v>
      </c>
      <c r="E16" s="48">
        <v>1</v>
      </c>
      <c r="F16" s="48">
        <v>0</v>
      </c>
      <c r="G16" s="55">
        <f t="shared" si="4"/>
        <v>73</v>
      </c>
      <c r="H16" s="47">
        <v>81</v>
      </c>
      <c r="I16" s="48">
        <v>1</v>
      </c>
      <c r="J16" s="49">
        <f t="shared" si="0"/>
        <v>82</v>
      </c>
      <c r="K16" s="54">
        <v>78</v>
      </c>
      <c r="L16" s="48">
        <v>0</v>
      </c>
      <c r="M16" s="55">
        <f t="shared" si="1"/>
        <v>78</v>
      </c>
      <c r="N16" s="54">
        <f t="shared" si="2"/>
        <v>159</v>
      </c>
      <c r="O16" s="48">
        <f t="shared" si="2"/>
        <v>1</v>
      </c>
      <c r="P16" s="55">
        <f t="shared" si="3"/>
        <v>160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74</v>
      </c>
      <c r="E17" s="45">
        <v>0</v>
      </c>
      <c r="F17" s="45">
        <v>0</v>
      </c>
      <c r="G17" s="53">
        <f t="shared" si="4"/>
        <v>74</v>
      </c>
      <c r="H17" s="44">
        <v>79</v>
      </c>
      <c r="I17" s="45">
        <v>0</v>
      </c>
      <c r="J17" s="46">
        <f t="shared" si="0"/>
        <v>79</v>
      </c>
      <c r="K17" s="52">
        <v>86</v>
      </c>
      <c r="L17" s="45">
        <v>0</v>
      </c>
      <c r="M17" s="53">
        <f t="shared" si="1"/>
        <v>86</v>
      </c>
      <c r="N17" s="52">
        <f t="shared" si="2"/>
        <v>165</v>
      </c>
      <c r="O17" s="45">
        <f t="shared" si="2"/>
        <v>0</v>
      </c>
      <c r="P17" s="53">
        <f t="shared" si="3"/>
        <v>165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f t="shared" si="4"/>
        <v>44</v>
      </c>
      <c r="H18" s="47">
        <v>44</v>
      </c>
      <c r="I18" s="48">
        <v>0</v>
      </c>
      <c r="J18" s="49">
        <f t="shared" si="0"/>
        <v>44</v>
      </c>
      <c r="K18" s="54">
        <v>53</v>
      </c>
      <c r="L18" s="48">
        <v>0</v>
      </c>
      <c r="M18" s="55">
        <f t="shared" si="1"/>
        <v>53</v>
      </c>
      <c r="N18" s="54">
        <f t="shared" si="2"/>
        <v>97</v>
      </c>
      <c r="O18" s="48">
        <f t="shared" si="2"/>
        <v>0</v>
      </c>
      <c r="P18" s="55">
        <f t="shared" si="3"/>
        <v>97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37</v>
      </c>
      <c r="E19" s="45">
        <v>0</v>
      </c>
      <c r="F19" s="45">
        <v>0</v>
      </c>
      <c r="G19" s="53">
        <f t="shared" si="4"/>
        <v>37</v>
      </c>
      <c r="H19" s="44">
        <v>40</v>
      </c>
      <c r="I19" s="45">
        <v>0</v>
      </c>
      <c r="J19" s="46">
        <f t="shared" si="0"/>
        <v>40</v>
      </c>
      <c r="K19" s="52">
        <v>53</v>
      </c>
      <c r="L19" s="45">
        <v>0</v>
      </c>
      <c r="M19" s="53">
        <f t="shared" si="1"/>
        <v>53</v>
      </c>
      <c r="N19" s="52">
        <f t="shared" si="2"/>
        <v>93</v>
      </c>
      <c r="O19" s="45">
        <f t="shared" si="2"/>
        <v>0</v>
      </c>
      <c r="P19" s="53">
        <f t="shared" si="3"/>
        <v>93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60</v>
      </c>
      <c r="E20" s="48">
        <v>0</v>
      </c>
      <c r="F20" s="48">
        <v>0</v>
      </c>
      <c r="G20" s="55">
        <f t="shared" si="4"/>
        <v>60</v>
      </c>
      <c r="H20" s="47">
        <v>75</v>
      </c>
      <c r="I20" s="48">
        <v>0</v>
      </c>
      <c r="J20" s="49">
        <f t="shared" si="0"/>
        <v>75</v>
      </c>
      <c r="K20" s="54">
        <v>69</v>
      </c>
      <c r="L20" s="48">
        <v>0</v>
      </c>
      <c r="M20" s="55">
        <f t="shared" si="1"/>
        <v>69</v>
      </c>
      <c r="N20" s="54">
        <f t="shared" si="2"/>
        <v>144</v>
      </c>
      <c r="O20" s="48">
        <f t="shared" si="2"/>
        <v>0</v>
      </c>
      <c r="P20" s="55">
        <f t="shared" si="3"/>
        <v>144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4"/>
        <v>27</v>
      </c>
      <c r="H21" s="44">
        <v>32</v>
      </c>
      <c r="I21" s="45">
        <v>0</v>
      </c>
      <c r="J21" s="46">
        <f t="shared" si="0"/>
        <v>32</v>
      </c>
      <c r="K21" s="52">
        <v>34</v>
      </c>
      <c r="L21" s="45">
        <v>1</v>
      </c>
      <c r="M21" s="53">
        <f t="shared" si="1"/>
        <v>35</v>
      </c>
      <c r="N21" s="52">
        <f t="shared" si="2"/>
        <v>66</v>
      </c>
      <c r="O21" s="45">
        <f t="shared" si="2"/>
        <v>1</v>
      </c>
      <c r="P21" s="53">
        <f t="shared" si="3"/>
        <v>67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4"/>
        <v>31</v>
      </c>
      <c r="H22" s="47">
        <v>39</v>
      </c>
      <c r="I22" s="48">
        <v>0</v>
      </c>
      <c r="J22" s="49">
        <f t="shared" si="0"/>
        <v>39</v>
      </c>
      <c r="K22" s="54">
        <v>37</v>
      </c>
      <c r="L22" s="48">
        <v>0</v>
      </c>
      <c r="M22" s="55">
        <f t="shared" si="1"/>
        <v>37</v>
      </c>
      <c r="N22" s="54">
        <f t="shared" si="2"/>
        <v>76</v>
      </c>
      <c r="O22" s="48">
        <f t="shared" si="2"/>
        <v>0</v>
      </c>
      <c r="P22" s="55">
        <f t="shared" si="3"/>
        <v>76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4"/>
        <v>9</v>
      </c>
      <c r="H23" s="44">
        <v>9</v>
      </c>
      <c r="I23" s="45">
        <v>0</v>
      </c>
      <c r="J23" s="46">
        <f t="shared" si="0"/>
        <v>9</v>
      </c>
      <c r="K23" s="52">
        <v>12</v>
      </c>
      <c r="L23" s="45">
        <v>0</v>
      </c>
      <c r="M23" s="53">
        <f t="shared" si="1"/>
        <v>12</v>
      </c>
      <c r="N23" s="52">
        <f t="shared" si="2"/>
        <v>21</v>
      </c>
      <c r="O23" s="45">
        <f t="shared" si="2"/>
        <v>0</v>
      </c>
      <c r="P23" s="53">
        <f t="shared" si="3"/>
        <v>21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25</v>
      </c>
      <c r="E24" s="48">
        <v>0</v>
      </c>
      <c r="F24" s="48">
        <v>1</v>
      </c>
      <c r="G24" s="55">
        <f t="shared" si="4"/>
        <v>26</v>
      </c>
      <c r="H24" s="47">
        <v>28</v>
      </c>
      <c r="I24" s="48">
        <v>0</v>
      </c>
      <c r="J24" s="49">
        <f t="shared" si="0"/>
        <v>28</v>
      </c>
      <c r="K24" s="54">
        <v>29</v>
      </c>
      <c r="L24" s="48">
        <v>1</v>
      </c>
      <c r="M24" s="55">
        <f t="shared" si="1"/>
        <v>30</v>
      </c>
      <c r="N24" s="54">
        <f t="shared" si="2"/>
        <v>57</v>
      </c>
      <c r="O24" s="48">
        <f t="shared" si="2"/>
        <v>1</v>
      </c>
      <c r="P24" s="55">
        <f t="shared" si="3"/>
        <v>58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28</v>
      </c>
      <c r="E25" s="45">
        <v>0</v>
      </c>
      <c r="F25" s="45">
        <v>0</v>
      </c>
      <c r="G25" s="53">
        <f t="shared" si="4"/>
        <v>28</v>
      </c>
      <c r="H25" s="44">
        <v>44</v>
      </c>
      <c r="I25" s="45">
        <v>0</v>
      </c>
      <c r="J25" s="46">
        <f t="shared" si="0"/>
        <v>44</v>
      </c>
      <c r="K25" s="52">
        <v>40</v>
      </c>
      <c r="L25" s="45">
        <v>0</v>
      </c>
      <c r="M25" s="53">
        <f t="shared" si="1"/>
        <v>40</v>
      </c>
      <c r="N25" s="52">
        <f t="shared" si="2"/>
        <v>84</v>
      </c>
      <c r="O25" s="45">
        <f t="shared" si="2"/>
        <v>0</v>
      </c>
      <c r="P25" s="53">
        <f t="shared" si="3"/>
        <v>84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48</v>
      </c>
      <c r="E26" s="48">
        <v>0</v>
      </c>
      <c r="F26" s="48">
        <v>0</v>
      </c>
      <c r="G26" s="55">
        <f t="shared" si="4"/>
        <v>48</v>
      </c>
      <c r="H26" s="47">
        <v>62</v>
      </c>
      <c r="I26" s="48">
        <v>0</v>
      </c>
      <c r="J26" s="49">
        <f t="shared" si="0"/>
        <v>62</v>
      </c>
      <c r="K26" s="54">
        <v>66</v>
      </c>
      <c r="L26" s="48">
        <v>0</v>
      </c>
      <c r="M26" s="55">
        <f t="shared" si="1"/>
        <v>66</v>
      </c>
      <c r="N26" s="54">
        <f t="shared" si="2"/>
        <v>128</v>
      </c>
      <c r="O26" s="48">
        <f t="shared" si="2"/>
        <v>0</v>
      </c>
      <c r="P26" s="55">
        <f t="shared" si="3"/>
        <v>128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37</v>
      </c>
      <c r="E27" s="45">
        <v>0</v>
      </c>
      <c r="F27" s="45">
        <v>0</v>
      </c>
      <c r="G27" s="53">
        <f t="shared" si="4"/>
        <v>37</v>
      </c>
      <c r="H27" s="44">
        <v>42</v>
      </c>
      <c r="I27" s="45">
        <v>0</v>
      </c>
      <c r="J27" s="46">
        <f t="shared" si="0"/>
        <v>42</v>
      </c>
      <c r="K27" s="52">
        <v>28</v>
      </c>
      <c r="L27" s="45">
        <v>0</v>
      </c>
      <c r="M27" s="53">
        <f t="shared" si="1"/>
        <v>28</v>
      </c>
      <c r="N27" s="52">
        <f t="shared" si="2"/>
        <v>70</v>
      </c>
      <c r="O27" s="45">
        <f t="shared" si="2"/>
        <v>0</v>
      </c>
      <c r="P27" s="53">
        <f t="shared" si="3"/>
        <v>70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74</v>
      </c>
      <c r="E28" s="48">
        <v>0</v>
      </c>
      <c r="F28" s="48">
        <v>0</v>
      </c>
      <c r="G28" s="55">
        <f t="shared" si="4"/>
        <v>74</v>
      </c>
      <c r="H28" s="47">
        <v>77</v>
      </c>
      <c r="I28" s="48">
        <v>0</v>
      </c>
      <c r="J28" s="49">
        <f t="shared" si="0"/>
        <v>77</v>
      </c>
      <c r="K28" s="54">
        <v>89</v>
      </c>
      <c r="L28" s="48">
        <v>0</v>
      </c>
      <c r="M28" s="55">
        <f t="shared" si="1"/>
        <v>89</v>
      </c>
      <c r="N28" s="54">
        <f t="shared" si="2"/>
        <v>166</v>
      </c>
      <c r="O28" s="48">
        <f t="shared" si="2"/>
        <v>0</v>
      </c>
      <c r="P28" s="55">
        <f t="shared" si="3"/>
        <v>166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85</v>
      </c>
      <c r="E29" s="45">
        <v>1</v>
      </c>
      <c r="F29" s="45">
        <v>0</v>
      </c>
      <c r="G29" s="53">
        <f t="shared" si="4"/>
        <v>86</v>
      </c>
      <c r="H29" s="44">
        <v>91</v>
      </c>
      <c r="I29" s="45">
        <v>0</v>
      </c>
      <c r="J29" s="46">
        <f t="shared" si="0"/>
        <v>91</v>
      </c>
      <c r="K29" s="52">
        <v>102</v>
      </c>
      <c r="L29" s="45">
        <v>1</v>
      </c>
      <c r="M29" s="53">
        <f t="shared" si="1"/>
        <v>103</v>
      </c>
      <c r="N29" s="52">
        <f t="shared" si="2"/>
        <v>193</v>
      </c>
      <c r="O29" s="45">
        <f t="shared" si="2"/>
        <v>1</v>
      </c>
      <c r="P29" s="53">
        <f t="shared" si="3"/>
        <v>194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49</v>
      </c>
      <c r="E30" s="48">
        <v>1</v>
      </c>
      <c r="F30" s="48">
        <v>0</v>
      </c>
      <c r="G30" s="55">
        <f t="shared" si="4"/>
        <v>50</v>
      </c>
      <c r="H30" s="47">
        <v>63</v>
      </c>
      <c r="I30" s="48">
        <v>2</v>
      </c>
      <c r="J30" s="49">
        <f t="shared" si="0"/>
        <v>65</v>
      </c>
      <c r="K30" s="54">
        <v>57</v>
      </c>
      <c r="L30" s="48">
        <v>1</v>
      </c>
      <c r="M30" s="55">
        <f t="shared" si="1"/>
        <v>58</v>
      </c>
      <c r="N30" s="54">
        <f t="shared" si="2"/>
        <v>120</v>
      </c>
      <c r="O30" s="48">
        <f t="shared" si="2"/>
        <v>3</v>
      </c>
      <c r="P30" s="55">
        <f t="shared" si="3"/>
        <v>123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119</v>
      </c>
      <c r="E31" s="45">
        <v>0</v>
      </c>
      <c r="F31" s="45">
        <v>0</v>
      </c>
      <c r="G31" s="53">
        <f t="shared" si="4"/>
        <v>119</v>
      </c>
      <c r="H31" s="44">
        <v>138</v>
      </c>
      <c r="I31" s="45">
        <v>0</v>
      </c>
      <c r="J31" s="46">
        <f t="shared" si="0"/>
        <v>138</v>
      </c>
      <c r="K31" s="52">
        <v>139</v>
      </c>
      <c r="L31" s="45">
        <v>0</v>
      </c>
      <c r="M31" s="53">
        <f t="shared" si="1"/>
        <v>139</v>
      </c>
      <c r="N31" s="52">
        <f t="shared" si="2"/>
        <v>277</v>
      </c>
      <c r="O31" s="45">
        <f t="shared" si="2"/>
        <v>0</v>
      </c>
      <c r="P31" s="53">
        <f t="shared" si="3"/>
        <v>277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60</v>
      </c>
      <c r="E32" s="48">
        <v>0</v>
      </c>
      <c r="F32" s="48">
        <v>1</v>
      </c>
      <c r="G32" s="55">
        <f t="shared" si="4"/>
        <v>61</v>
      </c>
      <c r="H32" s="47">
        <v>57</v>
      </c>
      <c r="I32" s="48">
        <v>0</v>
      </c>
      <c r="J32" s="49">
        <f t="shared" si="0"/>
        <v>57</v>
      </c>
      <c r="K32" s="54">
        <v>66</v>
      </c>
      <c r="L32" s="48">
        <v>1</v>
      </c>
      <c r="M32" s="55">
        <f t="shared" si="1"/>
        <v>67</v>
      </c>
      <c r="N32" s="54">
        <f t="shared" si="2"/>
        <v>123</v>
      </c>
      <c r="O32" s="48">
        <f t="shared" si="2"/>
        <v>1</v>
      </c>
      <c r="P32" s="55">
        <f t="shared" si="3"/>
        <v>124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46</v>
      </c>
      <c r="E33" s="45">
        <v>0</v>
      </c>
      <c r="F33" s="45">
        <v>0</v>
      </c>
      <c r="G33" s="53">
        <f t="shared" si="4"/>
        <v>46</v>
      </c>
      <c r="H33" s="44">
        <v>49</v>
      </c>
      <c r="I33" s="45">
        <v>0</v>
      </c>
      <c r="J33" s="46">
        <f t="shared" si="0"/>
        <v>49</v>
      </c>
      <c r="K33" s="52">
        <v>58</v>
      </c>
      <c r="L33" s="45">
        <v>0</v>
      </c>
      <c r="M33" s="53">
        <f t="shared" si="1"/>
        <v>58</v>
      </c>
      <c r="N33" s="52">
        <f t="shared" si="2"/>
        <v>107</v>
      </c>
      <c r="O33" s="45">
        <f t="shared" si="2"/>
        <v>0</v>
      </c>
      <c r="P33" s="53">
        <f t="shared" si="3"/>
        <v>107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79</v>
      </c>
      <c r="E34" s="48">
        <v>0</v>
      </c>
      <c r="F34" s="48">
        <v>0</v>
      </c>
      <c r="G34" s="55">
        <f t="shared" si="4"/>
        <v>79</v>
      </c>
      <c r="H34" s="47">
        <v>82</v>
      </c>
      <c r="I34" s="48">
        <v>0</v>
      </c>
      <c r="J34" s="49">
        <f t="shared" si="0"/>
        <v>82</v>
      </c>
      <c r="K34" s="54">
        <v>102</v>
      </c>
      <c r="L34" s="48">
        <v>0</v>
      </c>
      <c r="M34" s="55">
        <f t="shared" si="1"/>
        <v>102</v>
      </c>
      <c r="N34" s="54">
        <f t="shared" si="2"/>
        <v>184</v>
      </c>
      <c r="O34" s="48">
        <f t="shared" si="2"/>
        <v>0</v>
      </c>
      <c r="P34" s="55">
        <f t="shared" si="3"/>
        <v>184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141</v>
      </c>
      <c r="E35" s="45">
        <v>0</v>
      </c>
      <c r="F35" s="45">
        <v>3</v>
      </c>
      <c r="G35" s="53">
        <f t="shared" si="4"/>
        <v>144</v>
      </c>
      <c r="H35" s="44">
        <v>177</v>
      </c>
      <c r="I35" s="45">
        <v>0</v>
      </c>
      <c r="J35" s="46">
        <f t="shared" si="0"/>
        <v>177</v>
      </c>
      <c r="K35" s="52">
        <v>174</v>
      </c>
      <c r="L35" s="45">
        <v>3</v>
      </c>
      <c r="M35" s="53">
        <f t="shared" si="1"/>
        <v>177</v>
      </c>
      <c r="N35" s="52">
        <f t="shared" si="2"/>
        <v>351</v>
      </c>
      <c r="O35" s="45">
        <f t="shared" si="2"/>
        <v>3</v>
      </c>
      <c r="P35" s="53">
        <f t="shared" si="3"/>
        <v>354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104</v>
      </c>
      <c r="E36" s="48">
        <v>0</v>
      </c>
      <c r="F36" s="48">
        <v>1</v>
      </c>
      <c r="G36" s="55">
        <f t="shared" si="4"/>
        <v>105</v>
      </c>
      <c r="H36" s="47">
        <v>149</v>
      </c>
      <c r="I36" s="48">
        <v>0</v>
      </c>
      <c r="J36" s="49">
        <f t="shared" si="0"/>
        <v>149</v>
      </c>
      <c r="K36" s="54">
        <v>143</v>
      </c>
      <c r="L36" s="48">
        <v>1</v>
      </c>
      <c r="M36" s="55">
        <f t="shared" si="1"/>
        <v>144</v>
      </c>
      <c r="N36" s="54">
        <f t="shared" si="2"/>
        <v>292</v>
      </c>
      <c r="O36" s="48">
        <f t="shared" si="2"/>
        <v>1</v>
      </c>
      <c r="P36" s="55">
        <f t="shared" si="3"/>
        <v>293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126</v>
      </c>
      <c r="E37" s="45">
        <v>0</v>
      </c>
      <c r="F37" s="45">
        <v>0</v>
      </c>
      <c r="G37" s="53">
        <f t="shared" si="4"/>
        <v>126</v>
      </c>
      <c r="H37" s="44">
        <v>158</v>
      </c>
      <c r="I37" s="45">
        <v>0</v>
      </c>
      <c r="J37" s="46">
        <f t="shared" si="0"/>
        <v>158</v>
      </c>
      <c r="K37" s="52">
        <v>154</v>
      </c>
      <c r="L37" s="45">
        <v>0</v>
      </c>
      <c r="M37" s="53">
        <f t="shared" si="1"/>
        <v>154</v>
      </c>
      <c r="N37" s="52">
        <f t="shared" si="2"/>
        <v>312</v>
      </c>
      <c r="O37" s="45">
        <f t="shared" si="2"/>
        <v>0</v>
      </c>
      <c r="P37" s="53">
        <f t="shared" si="3"/>
        <v>312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74</v>
      </c>
      <c r="E38" s="48">
        <v>0</v>
      </c>
      <c r="F38" s="48">
        <v>0</v>
      </c>
      <c r="G38" s="55">
        <f t="shared" si="4"/>
        <v>74</v>
      </c>
      <c r="H38" s="47">
        <v>86</v>
      </c>
      <c r="I38" s="48">
        <v>0</v>
      </c>
      <c r="J38" s="49">
        <f t="shared" si="0"/>
        <v>86</v>
      </c>
      <c r="K38" s="54">
        <v>81</v>
      </c>
      <c r="L38" s="48">
        <v>0</v>
      </c>
      <c r="M38" s="55">
        <f t="shared" si="1"/>
        <v>81</v>
      </c>
      <c r="N38" s="54">
        <f t="shared" si="2"/>
        <v>167</v>
      </c>
      <c r="O38" s="48">
        <f t="shared" si="2"/>
        <v>0</v>
      </c>
      <c r="P38" s="55">
        <f t="shared" si="3"/>
        <v>167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78</v>
      </c>
      <c r="E39" s="45">
        <v>0</v>
      </c>
      <c r="F39" s="45">
        <v>1</v>
      </c>
      <c r="G39" s="53">
        <f t="shared" si="4"/>
        <v>79</v>
      </c>
      <c r="H39" s="44">
        <v>80</v>
      </c>
      <c r="I39" s="45">
        <v>0</v>
      </c>
      <c r="J39" s="46">
        <f t="shared" si="0"/>
        <v>80</v>
      </c>
      <c r="K39" s="52">
        <v>86</v>
      </c>
      <c r="L39" s="45">
        <v>1</v>
      </c>
      <c r="M39" s="53">
        <f t="shared" si="1"/>
        <v>87</v>
      </c>
      <c r="N39" s="52">
        <f t="shared" si="2"/>
        <v>166</v>
      </c>
      <c r="O39" s="45">
        <f t="shared" si="2"/>
        <v>1</v>
      </c>
      <c r="P39" s="53">
        <f t="shared" si="3"/>
        <v>167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26</v>
      </c>
      <c r="E40" s="48">
        <v>0</v>
      </c>
      <c r="F40" s="48">
        <v>0</v>
      </c>
      <c r="G40" s="55">
        <f t="shared" si="4"/>
        <v>26</v>
      </c>
      <c r="H40" s="47">
        <v>32</v>
      </c>
      <c r="I40" s="48">
        <v>0</v>
      </c>
      <c r="J40" s="49">
        <f t="shared" si="0"/>
        <v>32</v>
      </c>
      <c r="K40" s="54">
        <v>30</v>
      </c>
      <c r="L40" s="48">
        <v>0</v>
      </c>
      <c r="M40" s="55">
        <f t="shared" si="1"/>
        <v>30</v>
      </c>
      <c r="N40" s="54">
        <f t="shared" si="2"/>
        <v>62</v>
      </c>
      <c r="O40" s="48">
        <f t="shared" si="2"/>
        <v>0</v>
      </c>
      <c r="P40" s="55">
        <f t="shared" si="3"/>
        <v>62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58</v>
      </c>
      <c r="E41" s="45">
        <v>0</v>
      </c>
      <c r="F41" s="45">
        <v>0</v>
      </c>
      <c r="G41" s="53">
        <f t="shared" si="4"/>
        <v>58</v>
      </c>
      <c r="H41" s="44">
        <v>58</v>
      </c>
      <c r="I41" s="45">
        <v>0</v>
      </c>
      <c r="J41" s="46">
        <f t="shared" si="0"/>
        <v>58</v>
      </c>
      <c r="K41" s="52">
        <v>85</v>
      </c>
      <c r="L41" s="45">
        <v>0</v>
      </c>
      <c r="M41" s="53">
        <f t="shared" si="1"/>
        <v>85</v>
      </c>
      <c r="N41" s="52">
        <f t="shared" si="2"/>
        <v>143</v>
      </c>
      <c r="O41" s="45">
        <f t="shared" si="2"/>
        <v>0</v>
      </c>
      <c r="P41" s="53">
        <f t="shared" si="3"/>
        <v>143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62</v>
      </c>
      <c r="E42" s="48">
        <v>0</v>
      </c>
      <c r="F42" s="48">
        <v>2</v>
      </c>
      <c r="G42" s="55">
        <f t="shared" si="4"/>
        <v>64</v>
      </c>
      <c r="H42" s="47">
        <v>87</v>
      </c>
      <c r="I42" s="48">
        <v>0</v>
      </c>
      <c r="J42" s="49">
        <f t="shared" si="0"/>
        <v>87</v>
      </c>
      <c r="K42" s="54">
        <v>97</v>
      </c>
      <c r="L42" s="48">
        <v>2</v>
      </c>
      <c r="M42" s="55">
        <f t="shared" si="1"/>
        <v>99</v>
      </c>
      <c r="N42" s="54">
        <f t="shared" si="2"/>
        <v>184</v>
      </c>
      <c r="O42" s="48">
        <f t="shared" si="2"/>
        <v>2</v>
      </c>
      <c r="P42" s="55">
        <f t="shared" si="3"/>
        <v>186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44</v>
      </c>
      <c r="E43" s="45">
        <v>0</v>
      </c>
      <c r="F43" s="45">
        <v>0</v>
      </c>
      <c r="G43" s="53">
        <f t="shared" si="4"/>
        <v>44</v>
      </c>
      <c r="H43" s="44">
        <v>47</v>
      </c>
      <c r="I43" s="45">
        <v>0</v>
      </c>
      <c r="J43" s="46">
        <f t="shared" si="0"/>
        <v>47</v>
      </c>
      <c r="K43" s="52">
        <v>47</v>
      </c>
      <c r="L43" s="45">
        <v>0</v>
      </c>
      <c r="M43" s="53">
        <f t="shared" si="1"/>
        <v>47</v>
      </c>
      <c r="N43" s="52">
        <f t="shared" si="2"/>
        <v>94</v>
      </c>
      <c r="O43" s="45">
        <f t="shared" si="2"/>
        <v>0</v>
      </c>
      <c r="P43" s="53">
        <f t="shared" si="3"/>
        <v>94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4"/>
        <v>23</v>
      </c>
      <c r="H44" s="47">
        <v>32</v>
      </c>
      <c r="I44" s="48">
        <v>1</v>
      </c>
      <c r="J44" s="49">
        <f t="shared" si="0"/>
        <v>33</v>
      </c>
      <c r="K44" s="54">
        <v>33</v>
      </c>
      <c r="L44" s="48">
        <v>0</v>
      </c>
      <c r="M44" s="55">
        <f t="shared" si="1"/>
        <v>33</v>
      </c>
      <c r="N44" s="54">
        <f t="shared" si="2"/>
        <v>65</v>
      </c>
      <c r="O44" s="48">
        <f t="shared" si="2"/>
        <v>1</v>
      </c>
      <c r="P44" s="55">
        <f t="shared" si="3"/>
        <v>66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83</v>
      </c>
      <c r="E45" s="45">
        <v>0</v>
      </c>
      <c r="F45" s="45">
        <v>3</v>
      </c>
      <c r="G45" s="53">
        <f t="shared" si="4"/>
        <v>86</v>
      </c>
      <c r="H45" s="44">
        <v>102</v>
      </c>
      <c r="I45" s="45">
        <v>0</v>
      </c>
      <c r="J45" s="46">
        <f t="shared" si="0"/>
        <v>102</v>
      </c>
      <c r="K45" s="52">
        <v>95</v>
      </c>
      <c r="L45" s="45">
        <v>3</v>
      </c>
      <c r="M45" s="53">
        <f t="shared" si="1"/>
        <v>98</v>
      </c>
      <c r="N45" s="52">
        <f t="shared" si="2"/>
        <v>197</v>
      </c>
      <c r="O45" s="45">
        <f t="shared" si="2"/>
        <v>3</v>
      </c>
      <c r="P45" s="53">
        <f t="shared" si="3"/>
        <v>200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83</v>
      </c>
      <c r="E46" s="48">
        <v>0</v>
      </c>
      <c r="F46" s="48">
        <v>1</v>
      </c>
      <c r="G46" s="55">
        <f t="shared" si="4"/>
        <v>84</v>
      </c>
      <c r="H46" s="47">
        <v>104</v>
      </c>
      <c r="I46" s="48">
        <v>0</v>
      </c>
      <c r="J46" s="49">
        <f t="shared" si="0"/>
        <v>104</v>
      </c>
      <c r="K46" s="54">
        <v>99</v>
      </c>
      <c r="L46" s="48">
        <v>1</v>
      </c>
      <c r="M46" s="55">
        <f t="shared" si="1"/>
        <v>100</v>
      </c>
      <c r="N46" s="54">
        <f t="shared" si="2"/>
        <v>203</v>
      </c>
      <c r="O46" s="48">
        <f t="shared" si="2"/>
        <v>1</v>
      </c>
      <c r="P46" s="55">
        <f t="shared" si="3"/>
        <v>204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45</v>
      </c>
      <c r="E47" s="45">
        <v>0</v>
      </c>
      <c r="F47" s="45">
        <v>0</v>
      </c>
      <c r="G47" s="53">
        <f t="shared" si="4"/>
        <v>45</v>
      </c>
      <c r="H47" s="44">
        <v>35</v>
      </c>
      <c r="I47" s="45">
        <v>0</v>
      </c>
      <c r="J47" s="46">
        <f t="shared" si="0"/>
        <v>35</v>
      </c>
      <c r="K47" s="52">
        <v>44</v>
      </c>
      <c r="L47" s="45">
        <v>0</v>
      </c>
      <c r="M47" s="53">
        <f t="shared" si="1"/>
        <v>44</v>
      </c>
      <c r="N47" s="52">
        <f t="shared" si="2"/>
        <v>79</v>
      </c>
      <c r="O47" s="45">
        <f t="shared" si="2"/>
        <v>0</v>
      </c>
      <c r="P47" s="53">
        <f t="shared" si="3"/>
        <v>79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3350</v>
      </c>
      <c r="E48" s="48">
        <f t="shared" ref="E48:P48" si="5">SUM(E5:E47)</f>
        <v>50</v>
      </c>
      <c r="F48" s="48">
        <f t="shared" si="5"/>
        <v>19</v>
      </c>
      <c r="G48" s="55">
        <f t="shared" si="5"/>
        <v>3419</v>
      </c>
      <c r="H48" s="47">
        <f t="shared" si="5"/>
        <v>3957</v>
      </c>
      <c r="I48" s="48">
        <f t="shared" si="5"/>
        <v>11</v>
      </c>
      <c r="J48" s="49">
        <f t="shared" si="5"/>
        <v>3968</v>
      </c>
      <c r="K48" s="54">
        <f t="shared" si="5"/>
        <v>4043</v>
      </c>
      <c r="L48" s="48">
        <f t="shared" si="5"/>
        <v>65</v>
      </c>
      <c r="M48" s="55">
        <f t="shared" si="5"/>
        <v>4108</v>
      </c>
      <c r="N48" s="54">
        <f t="shared" si="5"/>
        <v>8000</v>
      </c>
      <c r="O48" s="48">
        <f t="shared" si="5"/>
        <v>76</v>
      </c>
      <c r="P48" s="55">
        <f t="shared" si="5"/>
        <v>8076</v>
      </c>
    </row>
    <row r="49" spans="1:16" ht="16.5" customHeight="1" x14ac:dyDescent="0.25">
      <c r="A49" s="413" t="s">
        <v>49</v>
      </c>
      <c r="B49" s="414"/>
      <c r="C49" s="414"/>
      <c r="D49" s="56">
        <v>-8</v>
      </c>
      <c r="E49" s="57">
        <v>-1</v>
      </c>
      <c r="F49" s="57">
        <v>0</v>
      </c>
      <c r="G49" s="58">
        <v>-9</v>
      </c>
      <c r="H49" s="59">
        <v>-10</v>
      </c>
      <c r="I49" s="57">
        <v>-1</v>
      </c>
      <c r="J49" s="60">
        <v>-10</v>
      </c>
      <c r="K49" s="56">
        <v>-10</v>
      </c>
      <c r="L49" s="57">
        <v>-1</v>
      </c>
      <c r="M49" s="58">
        <v>-21</v>
      </c>
      <c r="N49" s="56">
        <f>H49+K49</f>
        <v>-20</v>
      </c>
      <c r="O49" s="57">
        <v>-1</v>
      </c>
      <c r="P49" s="58">
        <v>-21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verticalDpi="0" r:id="rId1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Sheet161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82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>SUM(D5:F5)</f>
        <v>67</v>
      </c>
      <c r="H5" s="44">
        <v>95</v>
      </c>
      <c r="I5" s="45">
        <v>0</v>
      </c>
      <c r="J5" s="46">
        <f>SUM(H5:I5)</f>
        <v>95</v>
      </c>
      <c r="K5" s="52">
        <v>87</v>
      </c>
      <c r="L5" s="45">
        <v>0</v>
      </c>
      <c r="M5" s="53">
        <f>SUM(K5:L5)</f>
        <v>87</v>
      </c>
      <c r="N5" s="52">
        <f>H5+K5</f>
        <v>182</v>
      </c>
      <c r="O5" s="45">
        <f>I5+L5</f>
        <v>0</v>
      </c>
      <c r="P5" s="53">
        <f>SUM(N5:O5)</f>
        <v>182</v>
      </c>
    </row>
    <row r="6" spans="1:16" ht="16.5" customHeight="1" x14ac:dyDescent="0.25">
      <c r="A6" s="39">
        <v>2</v>
      </c>
      <c r="B6" s="40" t="s">
        <v>9</v>
      </c>
      <c r="C6" s="40"/>
      <c r="D6" s="54">
        <v>187</v>
      </c>
      <c r="E6" s="48">
        <v>44</v>
      </c>
      <c r="F6" s="48">
        <v>1</v>
      </c>
      <c r="G6" s="55">
        <f>SUM(D6:F6)</f>
        <v>232</v>
      </c>
      <c r="H6" s="47">
        <v>243</v>
      </c>
      <c r="I6" s="48">
        <v>2</v>
      </c>
      <c r="J6" s="49">
        <f t="shared" ref="J6:J47" si="0">SUM(H6:I6)</f>
        <v>245</v>
      </c>
      <c r="K6" s="54">
        <v>252</v>
      </c>
      <c r="L6" s="48">
        <v>43</v>
      </c>
      <c r="M6" s="55">
        <f t="shared" ref="M6:M47" si="1">SUM(K6:L6)</f>
        <v>295</v>
      </c>
      <c r="N6" s="54">
        <f t="shared" ref="N6:O47" si="2">H6+K6</f>
        <v>495</v>
      </c>
      <c r="O6" s="48">
        <f t="shared" si="2"/>
        <v>45</v>
      </c>
      <c r="P6" s="55">
        <f t="shared" ref="P6:P47" si="3">SUM(N6:O6)</f>
        <v>540</v>
      </c>
    </row>
    <row r="7" spans="1:16" ht="16.5" customHeight="1" x14ac:dyDescent="0.25">
      <c r="A7" s="37">
        <v>3</v>
      </c>
      <c r="B7" s="38" t="s">
        <v>8</v>
      </c>
      <c r="C7" s="38"/>
      <c r="D7" s="52">
        <v>330</v>
      </c>
      <c r="E7" s="45">
        <v>1</v>
      </c>
      <c r="F7" s="45">
        <v>1</v>
      </c>
      <c r="G7" s="53">
        <f t="shared" ref="G7:G47" si="4">SUM(D7:F7)</f>
        <v>332</v>
      </c>
      <c r="H7" s="44">
        <v>346</v>
      </c>
      <c r="I7" s="45">
        <v>1</v>
      </c>
      <c r="J7" s="46">
        <f t="shared" si="0"/>
        <v>347</v>
      </c>
      <c r="K7" s="52">
        <v>276</v>
      </c>
      <c r="L7" s="45">
        <v>2</v>
      </c>
      <c r="M7" s="53">
        <f t="shared" si="1"/>
        <v>278</v>
      </c>
      <c r="N7" s="52">
        <f t="shared" si="2"/>
        <v>622</v>
      </c>
      <c r="O7" s="45">
        <f t="shared" si="2"/>
        <v>3</v>
      </c>
      <c r="P7" s="53">
        <f t="shared" si="3"/>
        <v>625</v>
      </c>
    </row>
    <row r="8" spans="1:16" ht="16.5" customHeight="1" x14ac:dyDescent="0.25">
      <c r="A8" s="39">
        <v>4</v>
      </c>
      <c r="B8" s="40" t="s">
        <v>7</v>
      </c>
      <c r="C8" s="40"/>
      <c r="D8" s="54">
        <v>64</v>
      </c>
      <c r="E8" s="48">
        <v>1</v>
      </c>
      <c r="F8" s="48">
        <v>1</v>
      </c>
      <c r="G8" s="55">
        <f t="shared" si="4"/>
        <v>66</v>
      </c>
      <c r="H8" s="47">
        <v>72</v>
      </c>
      <c r="I8" s="48">
        <v>2</v>
      </c>
      <c r="J8" s="49">
        <f t="shared" si="0"/>
        <v>74</v>
      </c>
      <c r="K8" s="54">
        <v>75</v>
      </c>
      <c r="L8" s="48">
        <v>2</v>
      </c>
      <c r="M8" s="55">
        <f t="shared" si="1"/>
        <v>77</v>
      </c>
      <c r="N8" s="54">
        <f t="shared" si="2"/>
        <v>147</v>
      </c>
      <c r="O8" s="48">
        <f t="shared" si="2"/>
        <v>4</v>
      </c>
      <c r="P8" s="55">
        <f t="shared" si="3"/>
        <v>151</v>
      </c>
    </row>
    <row r="9" spans="1:16" ht="16.5" customHeight="1" x14ac:dyDescent="0.25">
      <c r="A9" s="37">
        <v>5</v>
      </c>
      <c r="B9" s="38" t="s">
        <v>5</v>
      </c>
      <c r="C9" s="38"/>
      <c r="D9" s="52">
        <v>49</v>
      </c>
      <c r="E9" s="45">
        <v>0</v>
      </c>
      <c r="F9" s="45">
        <v>0</v>
      </c>
      <c r="G9" s="53">
        <f t="shared" si="4"/>
        <v>49</v>
      </c>
      <c r="H9" s="44">
        <v>68</v>
      </c>
      <c r="I9" s="45">
        <v>0</v>
      </c>
      <c r="J9" s="46">
        <f t="shared" si="0"/>
        <v>68</v>
      </c>
      <c r="K9" s="52">
        <v>66</v>
      </c>
      <c r="L9" s="45">
        <v>0</v>
      </c>
      <c r="M9" s="53">
        <f t="shared" si="1"/>
        <v>66</v>
      </c>
      <c r="N9" s="52">
        <f t="shared" si="2"/>
        <v>134</v>
      </c>
      <c r="O9" s="45">
        <f t="shared" si="2"/>
        <v>0</v>
      </c>
      <c r="P9" s="53">
        <f t="shared" si="3"/>
        <v>134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253</v>
      </c>
      <c r="E10" s="48">
        <v>0</v>
      </c>
      <c r="F10" s="48">
        <v>1</v>
      </c>
      <c r="G10" s="55">
        <f t="shared" si="4"/>
        <v>254</v>
      </c>
      <c r="H10" s="47">
        <v>341</v>
      </c>
      <c r="I10" s="48">
        <v>0</v>
      </c>
      <c r="J10" s="49">
        <f t="shared" si="0"/>
        <v>341</v>
      </c>
      <c r="K10" s="54">
        <v>364</v>
      </c>
      <c r="L10" s="48">
        <v>1</v>
      </c>
      <c r="M10" s="55">
        <f t="shared" si="1"/>
        <v>365</v>
      </c>
      <c r="N10" s="54">
        <f t="shared" si="2"/>
        <v>705</v>
      </c>
      <c r="O10" s="48">
        <f t="shared" si="2"/>
        <v>1</v>
      </c>
      <c r="P10" s="55">
        <f t="shared" si="3"/>
        <v>706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56</v>
      </c>
      <c r="E11" s="45">
        <v>0</v>
      </c>
      <c r="F11" s="45">
        <v>0</v>
      </c>
      <c r="G11" s="53">
        <f t="shared" si="4"/>
        <v>56</v>
      </c>
      <c r="H11" s="44">
        <v>51</v>
      </c>
      <c r="I11" s="45">
        <v>0</v>
      </c>
      <c r="J11" s="46">
        <f t="shared" si="0"/>
        <v>51</v>
      </c>
      <c r="K11" s="52">
        <v>71</v>
      </c>
      <c r="L11" s="45">
        <v>0</v>
      </c>
      <c r="M11" s="53">
        <f t="shared" si="1"/>
        <v>71</v>
      </c>
      <c r="N11" s="52">
        <f t="shared" si="2"/>
        <v>122</v>
      </c>
      <c r="O11" s="45">
        <f t="shared" si="2"/>
        <v>0</v>
      </c>
      <c r="P11" s="53">
        <f t="shared" si="3"/>
        <v>122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63</v>
      </c>
      <c r="E12" s="48">
        <v>0</v>
      </c>
      <c r="F12" s="48">
        <v>0</v>
      </c>
      <c r="G12" s="55">
        <f t="shared" si="4"/>
        <v>63</v>
      </c>
      <c r="H12" s="47">
        <v>68</v>
      </c>
      <c r="I12" s="48">
        <v>0</v>
      </c>
      <c r="J12" s="49">
        <f t="shared" si="0"/>
        <v>68</v>
      </c>
      <c r="K12" s="54">
        <v>64</v>
      </c>
      <c r="L12" s="48">
        <v>0</v>
      </c>
      <c r="M12" s="55">
        <f t="shared" si="1"/>
        <v>64</v>
      </c>
      <c r="N12" s="54">
        <f t="shared" si="2"/>
        <v>132</v>
      </c>
      <c r="O12" s="48">
        <f t="shared" si="2"/>
        <v>0</v>
      </c>
      <c r="P12" s="55">
        <f t="shared" si="3"/>
        <v>132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80</v>
      </c>
      <c r="E13" s="45">
        <v>0</v>
      </c>
      <c r="F13" s="45">
        <v>0</v>
      </c>
      <c r="G13" s="53">
        <f t="shared" si="4"/>
        <v>80</v>
      </c>
      <c r="H13" s="44">
        <v>92</v>
      </c>
      <c r="I13" s="45">
        <v>0</v>
      </c>
      <c r="J13" s="46">
        <f t="shared" si="0"/>
        <v>92</v>
      </c>
      <c r="K13" s="52">
        <v>99</v>
      </c>
      <c r="L13" s="45">
        <v>0</v>
      </c>
      <c r="M13" s="53">
        <f t="shared" si="1"/>
        <v>99</v>
      </c>
      <c r="N13" s="52">
        <f t="shared" si="2"/>
        <v>191</v>
      </c>
      <c r="O13" s="45">
        <f t="shared" si="2"/>
        <v>0</v>
      </c>
      <c r="P13" s="53">
        <f t="shared" si="3"/>
        <v>191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98</v>
      </c>
      <c r="E14" s="48">
        <v>1</v>
      </c>
      <c r="F14" s="48">
        <v>0</v>
      </c>
      <c r="G14" s="55">
        <f t="shared" si="4"/>
        <v>99</v>
      </c>
      <c r="H14" s="47">
        <v>123</v>
      </c>
      <c r="I14" s="48">
        <v>2</v>
      </c>
      <c r="J14" s="49">
        <f t="shared" si="0"/>
        <v>125</v>
      </c>
      <c r="K14" s="54">
        <v>130</v>
      </c>
      <c r="L14" s="48">
        <v>1</v>
      </c>
      <c r="M14" s="55">
        <f t="shared" si="1"/>
        <v>131</v>
      </c>
      <c r="N14" s="54">
        <f t="shared" si="2"/>
        <v>253</v>
      </c>
      <c r="O14" s="48">
        <f t="shared" si="2"/>
        <v>3</v>
      </c>
      <c r="P14" s="55">
        <f t="shared" si="3"/>
        <v>256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154</v>
      </c>
      <c r="E15" s="45">
        <v>1</v>
      </c>
      <c r="F15" s="45">
        <v>0</v>
      </c>
      <c r="G15" s="53">
        <f t="shared" si="4"/>
        <v>155</v>
      </c>
      <c r="H15" s="44">
        <v>183</v>
      </c>
      <c r="I15" s="45">
        <v>0</v>
      </c>
      <c r="J15" s="46">
        <f t="shared" si="0"/>
        <v>183</v>
      </c>
      <c r="K15" s="52">
        <v>184</v>
      </c>
      <c r="L15" s="45">
        <v>1</v>
      </c>
      <c r="M15" s="53">
        <f t="shared" si="1"/>
        <v>185</v>
      </c>
      <c r="N15" s="52">
        <f t="shared" si="2"/>
        <v>367</v>
      </c>
      <c r="O15" s="45">
        <f t="shared" si="2"/>
        <v>1</v>
      </c>
      <c r="P15" s="53">
        <f t="shared" si="3"/>
        <v>368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72</v>
      </c>
      <c r="E16" s="48">
        <v>1</v>
      </c>
      <c r="F16" s="48">
        <v>0</v>
      </c>
      <c r="G16" s="55">
        <f t="shared" si="4"/>
        <v>73</v>
      </c>
      <c r="H16" s="47">
        <v>81</v>
      </c>
      <c r="I16" s="48">
        <v>1</v>
      </c>
      <c r="J16" s="49">
        <f t="shared" si="0"/>
        <v>82</v>
      </c>
      <c r="K16" s="54">
        <v>78</v>
      </c>
      <c r="L16" s="48">
        <v>0</v>
      </c>
      <c r="M16" s="55">
        <f t="shared" si="1"/>
        <v>78</v>
      </c>
      <c r="N16" s="54">
        <f t="shared" si="2"/>
        <v>159</v>
      </c>
      <c r="O16" s="48">
        <f t="shared" si="2"/>
        <v>1</v>
      </c>
      <c r="P16" s="55">
        <f t="shared" si="3"/>
        <v>160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74</v>
      </c>
      <c r="E17" s="45">
        <v>0</v>
      </c>
      <c r="F17" s="45">
        <v>0</v>
      </c>
      <c r="G17" s="53">
        <f t="shared" si="4"/>
        <v>74</v>
      </c>
      <c r="H17" s="44">
        <v>79</v>
      </c>
      <c r="I17" s="45">
        <v>0</v>
      </c>
      <c r="J17" s="46">
        <f t="shared" si="0"/>
        <v>79</v>
      </c>
      <c r="K17" s="52">
        <v>87</v>
      </c>
      <c r="L17" s="45">
        <v>0</v>
      </c>
      <c r="M17" s="53">
        <f t="shared" si="1"/>
        <v>87</v>
      </c>
      <c r="N17" s="52">
        <f t="shared" si="2"/>
        <v>166</v>
      </c>
      <c r="O17" s="45">
        <f t="shared" si="2"/>
        <v>0</v>
      </c>
      <c r="P17" s="53">
        <f t="shared" si="3"/>
        <v>166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f t="shared" si="4"/>
        <v>44</v>
      </c>
      <c r="H18" s="47">
        <v>44</v>
      </c>
      <c r="I18" s="48">
        <v>0</v>
      </c>
      <c r="J18" s="49">
        <f t="shared" si="0"/>
        <v>44</v>
      </c>
      <c r="K18" s="54">
        <v>53</v>
      </c>
      <c r="L18" s="48">
        <v>0</v>
      </c>
      <c r="M18" s="55">
        <f t="shared" si="1"/>
        <v>53</v>
      </c>
      <c r="N18" s="54">
        <f t="shared" si="2"/>
        <v>97</v>
      </c>
      <c r="O18" s="48">
        <f t="shared" si="2"/>
        <v>0</v>
      </c>
      <c r="P18" s="55">
        <f t="shared" si="3"/>
        <v>97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38</v>
      </c>
      <c r="E19" s="45">
        <v>0</v>
      </c>
      <c r="F19" s="45">
        <v>0</v>
      </c>
      <c r="G19" s="53">
        <f t="shared" si="4"/>
        <v>38</v>
      </c>
      <c r="H19" s="44">
        <v>40</v>
      </c>
      <c r="I19" s="45">
        <v>0</v>
      </c>
      <c r="J19" s="46">
        <f t="shared" si="0"/>
        <v>40</v>
      </c>
      <c r="K19" s="52">
        <v>54</v>
      </c>
      <c r="L19" s="45">
        <v>0</v>
      </c>
      <c r="M19" s="53">
        <f t="shared" si="1"/>
        <v>54</v>
      </c>
      <c r="N19" s="52">
        <f t="shared" si="2"/>
        <v>94</v>
      </c>
      <c r="O19" s="45">
        <f t="shared" si="2"/>
        <v>0</v>
      </c>
      <c r="P19" s="53">
        <f t="shared" si="3"/>
        <v>94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60</v>
      </c>
      <c r="E20" s="48">
        <v>0</v>
      </c>
      <c r="F20" s="48">
        <v>0</v>
      </c>
      <c r="G20" s="55">
        <f t="shared" si="4"/>
        <v>60</v>
      </c>
      <c r="H20" s="47">
        <v>75</v>
      </c>
      <c r="I20" s="48">
        <v>0</v>
      </c>
      <c r="J20" s="49">
        <f t="shared" si="0"/>
        <v>75</v>
      </c>
      <c r="K20" s="54">
        <v>69</v>
      </c>
      <c r="L20" s="48">
        <v>0</v>
      </c>
      <c r="M20" s="55">
        <f t="shared" si="1"/>
        <v>69</v>
      </c>
      <c r="N20" s="54">
        <f t="shared" si="2"/>
        <v>144</v>
      </c>
      <c r="O20" s="48">
        <f t="shared" si="2"/>
        <v>0</v>
      </c>
      <c r="P20" s="55">
        <f t="shared" si="3"/>
        <v>144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4"/>
        <v>27</v>
      </c>
      <c r="H21" s="44">
        <v>32</v>
      </c>
      <c r="I21" s="45">
        <v>0</v>
      </c>
      <c r="J21" s="46">
        <f t="shared" si="0"/>
        <v>32</v>
      </c>
      <c r="K21" s="52">
        <v>34</v>
      </c>
      <c r="L21" s="45">
        <v>1</v>
      </c>
      <c r="M21" s="53">
        <f t="shared" si="1"/>
        <v>35</v>
      </c>
      <c r="N21" s="52">
        <f t="shared" si="2"/>
        <v>66</v>
      </c>
      <c r="O21" s="45">
        <f t="shared" si="2"/>
        <v>1</v>
      </c>
      <c r="P21" s="53">
        <f t="shared" si="3"/>
        <v>67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4"/>
        <v>31</v>
      </c>
      <c r="H22" s="47">
        <v>40</v>
      </c>
      <c r="I22" s="48">
        <v>0</v>
      </c>
      <c r="J22" s="49">
        <f t="shared" si="0"/>
        <v>40</v>
      </c>
      <c r="K22" s="54">
        <v>37</v>
      </c>
      <c r="L22" s="48">
        <v>0</v>
      </c>
      <c r="M22" s="55">
        <f t="shared" si="1"/>
        <v>37</v>
      </c>
      <c r="N22" s="54">
        <f t="shared" si="2"/>
        <v>77</v>
      </c>
      <c r="O22" s="48">
        <f t="shared" si="2"/>
        <v>0</v>
      </c>
      <c r="P22" s="55">
        <f t="shared" si="3"/>
        <v>77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4"/>
        <v>9</v>
      </c>
      <c r="H23" s="44">
        <v>9</v>
      </c>
      <c r="I23" s="45">
        <v>0</v>
      </c>
      <c r="J23" s="46">
        <f t="shared" si="0"/>
        <v>9</v>
      </c>
      <c r="K23" s="52">
        <v>12</v>
      </c>
      <c r="L23" s="45">
        <v>0</v>
      </c>
      <c r="M23" s="53">
        <f t="shared" si="1"/>
        <v>12</v>
      </c>
      <c r="N23" s="52">
        <f t="shared" si="2"/>
        <v>21</v>
      </c>
      <c r="O23" s="45">
        <f t="shared" si="2"/>
        <v>0</v>
      </c>
      <c r="P23" s="53">
        <f t="shared" si="3"/>
        <v>21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25</v>
      </c>
      <c r="E24" s="48">
        <v>0</v>
      </c>
      <c r="F24" s="48">
        <v>1</v>
      </c>
      <c r="G24" s="55">
        <f t="shared" si="4"/>
        <v>26</v>
      </c>
      <c r="H24" s="47">
        <v>28</v>
      </c>
      <c r="I24" s="48">
        <v>0</v>
      </c>
      <c r="J24" s="49">
        <f t="shared" si="0"/>
        <v>28</v>
      </c>
      <c r="K24" s="54">
        <v>29</v>
      </c>
      <c r="L24" s="48">
        <v>1</v>
      </c>
      <c r="M24" s="55">
        <f t="shared" si="1"/>
        <v>30</v>
      </c>
      <c r="N24" s="54">
        <f t="shared" si="2"/>
        <v>57</v>
      </c>
      <c r="O24" s="48">
        <f t="shared" si="2"/>
        <v>1</v>
      </c>
      <c r="P24" s="55">
        <f t="shared" si="3"/>
        <v>58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28</v>
      </c>
      <c r="E25" s="45">
        <v>0</v>
      </c>
      <c r="F25" s="45">
        <v>0</v>
      </c>
      <c r="G25" s="53">
        <f t="shared" si="4"/>
        <v>28</v>
      </c>
      <c r="H25" s="44">
        <v>44</v>
      </c>
      <c r="I25" s="45">
        <v>0</v>
      </c>
      <c r="J25" s="46">
        <f t="shared" si="0"/>
        <v>44</v>
      </c>
      <c r="K25" s="52">
        <v>40</v>
      </c>
      <c r="L25" s="45">
        <v>0</v>
      </c>
      <c r="M25" s="53">
        <f t="shared" si="1"/>
        <v>40</v>
      </c>
      <c r="N25" s="52">
        <f t="shared" si="2"/>
        <v>84</v>
      </c>
      <c r="O25" s="45">
        <f t="shared" si="2"/>
        <v>0</v>
      </c>
      <c r="P25" s="53">
        <f t="shared" si="3"/>
        <v>84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49</v>
      </c>
      <c r="E26" s="48">
        <v>0</v>
      </c>
      <c r="F26" s="48">
        <v>0</v>
      </c>
      <c r="G26" s="55">
        <f t="shared" si="4"/>
        <v>49</v>
      </c>
      <c r="H26" s="47">
        <v>62</v>
      </c>
      <c r="I26" s="48">
        <v>0</v>
      </c>
      <c r="J26" s="49">
        <f t="shared" si="0"/>
        <v>62</v>
      </c>
      <c r="K26" s="54">
        <v>67</v>
      </c>
      <c r="L26" s="48">
        <v>0</v>
      </c>
      <c r="M26" s="55">
        <f t="shared" si="1"/>
        <v>67</v>
      </c>
      <c r="N26" s="54">
        <f t="shared" si="2"/>
        <v>129</v>
      </c>
      <c r="O26" s="48">
        <f t="shared" si="2"/>
        <v>0</v>
      </c>
      <c r="P26" s="55">
        <f t="shared" si="3"/>
        <v>129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f t="shared" si="4"/>
        <v>38</v>
      </c>
      <c r="H27" s="44">
        <v>43</v>
      </c>
      <c r="I27" s="45">
        <v>0</v>
      </c>
      <c r="J27" s="46">
        <f t="shared" si="0"/>
        <v>43</v>
      </c>
      <c r="K27" s="52">
        <v>28</v>
      </c>
      <c r="L27" s="45">
        <v>0</v>
      </c>
      <c r="M27" s="53">
        <f t="shared" si="1"/>
        <v>28</v>
      </c>
      <c r="N27" s="52">
        <f t="shared" si="2"/>
        <v>71</v>
      </c>
      <c r="O27" s="45">
        <f t="shared" si="2"/>
        <v>0</v>
      </c>
      <c r="P27" s="53">
        <f t="shared" si="3"/>
        <v>71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74</v>
      </c>
      <c r="E28" s="48">
        <v>0</v>
      </c>
      <c r="F28" s="48">
        <v>0</v>
      </c>
      <c r="G28" s="55">
        <f t="shared" si="4"/>
        <v>74</v>
      </c>
      <c r="H28" s="47">
        <v>77</v>
      </c>
      <c r="I28" s="48">
        <v>0</v>
      </c>
      <c r="J28" s="49">
        <f t="shared" si="0"/>
        <v>77</v>
      </c>
      <c r="K28" s="54">
        <v>89</v>
      </c>
      <c r="L28" s="48">
        <v>0</v>
      </c>
      <c r="M28" s="55">
        <f t="shared" si="1"/>
        <v>89</v>
      </c>
      <c r="N28" s="54">
        <f t="shared" si="2"/>
        <v>166</v>
      </c>
      <c r="O28" s="48">
        <f t="shared" si="2"/>
        <v>0</v>
      </c>
      <c r="P28" s="55">
        <f t="shared" si="3"/>
        <v>166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86</v>
      </c>
      <c r="E29" s="45">
        <v>1</v>
      </c>
      <c r="F29" s="45">
        <v>0</v>
      </c>
      <c r="G29" s="53">
        <f t="shared" si="4"/>
        <v>87</v>
      </c>
      <c r="H29" s="44">
        <v>91</v>
      </c>
      <c r="I29" s="45">
        <v>0</v>
      </c>
      <c r="J29" s="46">
        <f t="shared" si="0"/>
        <v>91</v>
      </c>
      <c r="K29" s="52">
        <v>105</v>
      </c>
      <c r="L29" s="45">
        <v>1</v>
      </c>
      <c r="M29" s="53">
        <f t="shared" si="1"/>
        <v>106</v>
      </c>
      <c r="N29" s="52">
        <f t="shared" si="2"/>
        <v>196</v>
      </c>
      <c r="O29" s="45">
        <f t="shared" si="2"/>
        <v>1</v>
      </c>
      <c r="P29" s="53">
        <f t="shared" si="3"/>
        <v>197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50</v>
      </c>
      <c r="E30" s="48">
        <v>1</v>
      </c>
      <c r="F30" s="48">
        <v>0</v>
      </c>
      <c r="G30" s="55">
        <f t="shared" si="4"/>
        <v>51</v>
      </c>
      <c r="H30" s="47">
        <v>64</v>
      </c>
      <c r="I30" s="48">
        <v>2</v>
      </c>
      <c r="J30" s="49">
        <f t="shared" si="0"/>
        <v>66</v>
      </c>
      <c r="K30" s="54">
        <v>58</v>
      </c>
      <c r="L30" s="48">
        <v>1</v>
      </c>
      <c r="M30" s="55">
        <f t="shared" si="1"/>
        <v>59</v>
      </c>
      <c r="N30" s="54">
        <f t="shared" si="2"/>
        <v>122</v>
      </c>
      <c r="O30" s="48">
        <f t="shared" si="2"/>
        <v>3</v>
      </c>
      <c r="P30" s="55">
        <f t="shared" si="3"/>
        <v>125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119</v>
      </c>
      <c r="E31" s="45">
        <v>0</v>
      </c>
      <c r="F31" s="45">
        <v>0</v>
      </c>
      <c r="G31" s="53">
        <f t="shared" si="4"/>
        <v>119</v>
      </c>
      <c r="H31" s="44">
        <v>137</v>
      </c>
      <c r="I31" s="45">
        <v>0</v>
      </c>
      <c r="J31" s="46">
        <f t="shared" si="0"/>
        <v>137</v>
      </c>
      <c r="K31" s="52">
        <v>141</v>
      </c>
      <c r="L31" s="45">
        <v>0</v>
      </c>
      <c r="M31" s="53">
        <f t="shared" si="1"/>
        <v>141</v>
      </c>
      <c r="N31" s="52">
        <f t="shared" si="2"/>
        <v>278</v>
      </c>
      <c r="O31" s="45">
        <f t="shared" si="2"/>
        <v>0</v>
      </c>
      <c r="P31" s="53">
        <f t="shared" si="3"/>
        <v>278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60</v>
      </c>
      <c r="E32" s="48">
        <v>0</v>
      </c>
      <c r="F32" s="48">
        <v>1</v>
      </c>
      <c r="G32" s="55">
        <f t="shared" si="4"/>
        <v>61</v>
      </c>
      <c r="H32" s="47">
        <v>58</v>
      </c>
      <c r="I32" s="48">
        <v>0</v>
      </c>
      <c r="J32" s="49">
        <f t="shared" si="0"/>
        <v>58</v>
      </c>
      <c r="K32" s="54">
        <v>66</v>
      </c>
      <c r="L32" s="48">
        <v>1</v>
      </c>
      <c r="M32" s="55">
        <f t="shared" si="1"/>
        <v>67</v>
      </c>
      <c r="N32" s="54">
        <f t="shared" si="2"/>
        <v>124</v>
      </c>
      <c r="O32" s="48">
        <f t="shared" si="2"/>
        <v>1</v>
      </c>
      <c r="P32" s="55">
        <f t="shared" si="3"/>
        <v>125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46</v>
      </c>
      <c r="E33" s="45">
        <v>0</v>
      </c>
      <c r="F33" s="45">
        <v>0</v>
      </c>
      <c r="G33" s="53">
        <f t="shared" si="4"/>
        <v>46</v>
      </c>
      <c r="H33" s="44">
        <v>49</v>
      </c>
      <c r="I33" s="45">
        <v>0</v>
      </c>
      <c r="J33" s="46">
        <f t="shared" si="0"/>
        <v>49</v>
      </c>
      <c r="K33" s="52">
        <v>58</v>
      </c>
      <c r="L33" s="45">
        <v>0</v>
      </c>
      <c r="M33" s="53">
        <f t="shared" si="1"/>
        <v>58</v>
      </c>
      <c r="N33" s="52">
        <f t="shared" si="2"/>
        <v>107</v>
      </c>
      <c r="O33" s="45">
        <f t="shared" si="2"/>
        <v>0</v>
      </c>
      <c r="P33" s="53">
        <f t="shared" si="3"/>
        <v>107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79</v>
      </c>
      <c r="E34" s="48">
        <v>0</v>
      </c>
      <c r="F34" s="48">
        <v>0</v>
      </c>
      <c r="G34" s="55">
        <f t="shared" si="4"/>
        <v>79</v>
      </c>
      <c r="H34" s="47">
        <v>82</v>
      </c>
      <c r="I34" s="48">
        <v>0</v>
      </c>
      <c r="J34" s="49">
        <f t="shared" si="0"/>
        <v>82</v>
      </c>
      <c r="K34" s="54">
        <v>102</v>
      </c>
      <c r="L34" s="48">
        <v>0</v>
      </c>
      <c r="M34" s="55">
        <f t="shared" si="1"/>
        <v>102</v>
      </c>
      <c r="N34" s="54">
        <f t="shared" si="2"/>
        <v>184</v>
      </c>
      <c r="O34" s="48">
        <f t="shared" si="2"/>
        <v>0</v>
      </c>
      <c r="P34" s="55">
        <f t="shared" si="3"/>
        <v>184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141</v>
      </c>
      <c r="E35" s="45">
        <v>0</v>
      </c>
      <c r="F35" s="45">
        <v>3</v>
      </c>
      <c r="G35" s="53">
        <f t="shared" si="4"/>
        <v>144</v>
      </c>
      <c r="H35" s="44">
        <v>177</v>
      </c>
      <c r="I35" s="45">
        <v>0</v>
      </c>
      <c r="J35" s="46">
        <f t="shared" si="0"/>
        <v>177</v>
      </c>
      <c r="K35" s="52">
        <v>174</v>
      </c>
      <c r="L35" s="45">
        <v>3</v>
      </c>
      <c r="M35" s="53">
        <f t="shared" si="1"/>
        <v>177</v>
      </c>
      <c r="N35" s="52">
        <f t="shared" si="2"/>
        <v>351</v>
      </c>
      <c r="O35" s="45">
        <f t="shared" si="2"/>
        <v>3</v>
      </c>
      <c r="P35" s="53">
        <f t="shared" si="3"/>
        <v>354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105</v>
      </c>
      <c r="E36" s="48">
        <v>0</v>
      </c>
      <c r="F36" s="48">
        <v>1</v>
      </c>
      <c r="G36" s="55">
        <f t="shared" si="4"/>
        <v>106</v>
      </c>
      <c r="H36" s="47">
        <v>149</v>
      </c>
      <c r="I36" s="48">
        <v>0</v>
      </c>
      <c r="J36" s="49">
        <f t="shared" si="0"/>
        <v>149</v>
      </c>
      <c r="K36" s="54">
        <v>145</v>
      </c>
      <c r="L36" s="48">
        <v>1</v>
      </c>
      <c r="M36" s="55">
        <f t="shared" si="1"/>
        <v>146</v>
      </c>
      <c r="N36" s="54">
        <f t="shared" si="2"/>
        <v>294</v>
      </c>
      <c r="O36" s="48">
        <f t="shared" si="2"/>
        <v>1</v>
      </c>
      <c r="P36" s="55">
        <f t="shared" si="3"/>
        <v>295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126</v>
      </c>
      <c r="E37" s="45">
        <v>0</v>
      </c>
      <c r="F37" s="45">
        <v>0</v>
      </c>
      <c r="G37" s="53">
        <f t="shared" si="4"/>
        <v>126</v>
      </c>
      <c r="H37" s="44">
        <v>158</v>
      </c>
      <c r="I37" s="45">
        <v>0</v>
      </c>
      <c r="J37" s="46">
        <f t="shared" si="0"/>
        <v>158</v>
      </c>
      <c r="K37" s="52">
        <v>156</v>
      </c>
      <c r="L37" s="45">
        <v>0</v>
      </c>
      <c r="M37" s="53">
        <f t="shared" si="1"/>
        <v>156</v>
      </c>
      <c r="N37" s="52">
        <f t="shared" si="2"/>
        <v>314</v>
      </c>
      <c r="O37" s="45">
        <f t="shared" si="2"/>
        <v>0</v>
      </c>
      <c r="P37" s="53">
        <f t="shared" si="3"/>
        <v>314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74</v>
      </c>
      <c r="E38" s="48">
        <v>0</v>
      </c>
      <c r="F38" s="48">
        <v>0</v>
      </c>
      <c r="G38" s="55">
        <f t="shared" si="4"/>
        <v>74</v>
      </c>
      <c r="H38" s="47">
        <v>86</v>
      </c>
      <c r="I38" s="48">
        <v>0</v>
      </c>
      <c r="J38" s="49">
        <f t="shared" si="0"/>
        <v>86</v>
      </c>
      <c r="K38" s="54">
        <v>82</v>
      </c>
      <c r="L38" s="48">
        <v>0</v>
      </c>
      <c r="M38" s="55">
        <f t="shared" si="1"/>
        <v>82</v>
      </c>
      <c r="N38" s="54">
        <f t="shared" si="2"/>
        <v>168</v>
      </c>
      <c r="O38" s="48">
        <f t="shared" si="2"/>
        <v>0</v>
      </c>
      <c r="P38" s="55">
        <f t="shared" si="3"/>
        <v>168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79</v>
      </c>
      <c r="E39" s="45">
        <v>0</v>
      </c>
      <c r="F39" s="45">
        <v>1</v>
      </c>
      <c r="G39" s="53">
        <f t="shared" si="4"/>
        <v>80</v>
      </c>
      <c r="H39" s="44">
        <v>80</v>
      </c>
      <c r="I39" s="45">
        <v>0</v>
      </c>
      <c r="J39" s="46">
        <f t="shared" si="0"/>
        <v>80</v>
      </c>
      <c r="K39" s="52">
        <v>87</v>
      </c>
      <c r="L39" s="45">
        <v>1</v>
      </c>
      <c r="M39" s="53">
        <f t="shared" si="1"/>
        <v>88</v>
      </c>
      <c r="N39" s="52">
        <f t="shared" si="2"/>
        <v>167</v>
      </c>
      <c r="O39" s="45">
        <f t="shared" si="2"/>
        <v>1</v>
      </c>
      <c r="P39" s="53">
        <f t="shared" si="3"/>
        <v>168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27</v>
      </c>
      <c r="E40" s="48">
        <v>0</v>
      </c>
      <c r="F40" s="48">
        <v>0</v>
      </c>
      <c r="G40" s="55">
        <f t="shared" si="4"/>
        <v>27</v>
      </c>
      <c r="H40" s="47">
        <v>34</v>
      </c>
      <c r="I40" s="48">
        <v>0</v>
      </c>
      <c r="J40" s="49">
        <f t="shared" si="0"/>
        <v>34</v>
      </c>
      <c r="K40" s="54">
        <v>33</v>
      </c>
      <c r="L40" s="48">
        <v>0</v>
      </c>
      <c r="M40" s="55">
        <f t="shared" si="1"/>
        <v>33</v>
      </c>
      <c r="N40" s="54">
        <f t="shared" si="2"/>
        <v>67</v>
      </c>
      <c r="O40" s="48">
        <f t="shared" si="2"/>
        <v>0</v>
      </c>
      <c r="P40" s="55">
        <f t="shared" si="3"/>
        <v>67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58</v>
      </c>
      <c r="E41" s="45">
        <v>0</v>
      </c>
      <c r="F41" s="45">
        <v>0</v>
      </c>
      <c r="G41" s="53">
        <f t="shared" si="4"/>
        <v>58</v>
      </c>
      <c r="H41" s="44">
        <v>58</v>
      </c>
      <c r="I41" s="45">
        <v>0</v>
      </c>
      <c r="J41" s="46">
        <f t="shared" si="0"/>
        <v>58</v>
      </c>
      <c r="K41" s="52">
        <v>85</v>
      </c>
      <c r="L41" s="45">
        <v>0</v>
      </c>
      <c r="M41" s="53">
        <f t="shared" si="1"/>
        <v>85</v>
      </c>
      <c r="N41" s="52">
        <f t="shared" si="2"/>
        <v>143</v>
      </c>
      <c r="O41" s="45">
        <f t="shared" si="2"/>
        <v>0</v>
      </c>
      <c r="P41" s="53">
        <f t="shared" si="3"/>
        <v>143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62</v>
      </c>
      <c r="E42" s="48">
        <v>0</v>
      </c>
      <c r="F42" s="48">
        <v>2</v>
      </c>
      <c r="G42" s="55">
        <f t="shared" si="4"/>
        <v>64</v>
      </c>
      <c r="H42" s="47">
        <v>87</v>
      </c>
      <c r="I42" s="48">
        <v>0</v>
      </c>
      <c r="J42" s="49">
        <f t="shared" si="0"/>
        <v>87</v>
      </c>
      <c r="K42" s="54">
        <v>97</v>
      </c>
      <c r="L42" s="48">
        <v>2</v>
      </c>
      <c r="M42" s="55">
        <f t="shared" si="1"/>
        <v>99</v>
      </c>
      <c r="N42" s="54">
        <f t="shared" si="2"/>
        <v>184</v>
      </c>
      <c r="O42" s="48">
        <f t="shared" si="2"/>
        <v>2</v>
      </c>
      <c r="P42" s="55">
        <f t="shared" si="3"/>
        <v>186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44</v>
      </c>
      <c r="E43" s="45">
        <v>0</v>
      </c>
      <c r="F43" s="45">
        <v>0</v>
      </c>
      <c r="G43" s="53">
        <f t="shared" si="4"/>
        <v>44</v>
      </c>
      <c r="H43" s="44">
        <v>47</v>
      </c>
      <c r="I43" s="45">
        <v>0</v>
      </c>
      <c r="J43" s="46">
        <f t="shared" si="0"/>
        <v>47</v>
      </c>
      <c r="K43" s="52">
        <v>47</v>
      </c>
      <c r="L43" s="45">
        <v>0</v>
      </c>
      <c r="M43" s="53">
        <f t="shared" si="1"/>
        <v>47</v>
      </c>
      <c r="N43" s="52">
        <f t="shared" si="2"/>
        <v>94</v>
      </c>
      <c r="O43" s="45">
        <f t="shared" si="2"/>
        <v>0</v>
      </c>
      <c r="P43" s="53">
        <f t="shared" si="3"/>
        <v>94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4"/>
        <v>23</v>
      </c>
      <c r="H44" s="47">
        <v>32</v>
      </c>
      <c r="I44" s="48">
        <v>1</v>
      </c>
      <c r="J44" s="49">
        <f t="shared" si="0"/>
        <v>33</v>
      </c>
      <c r="K44" s="54">
        <v>33</v>
      </c>
      <c r="L44" s="48">
        <v>0</v>
      </c>
      <c r="M44" s="55">
        <f t="shared" si="1"/>
        <v>33</v>
      </c>
      <c r="N44" s="54">
        <f t="shared" si="2"/>
        <v>65</v>
      </c>
      <c r="O44" s="48">
        <f t="shared" si="2"/>
        <v>1</v>
      </c>
      <c r="P44" s="55">
        <f t="shared" si="3"/>
        <v>66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83</v>
      </c>
      <c r="E45" s="45">
        <v>0</v>
      </c>
      <c r="F45" s="45">
        <v>3</v>
      </c>
      <c r="G45" s="53">
        <f t="shared" si="4"/>
        <v>86</v>
      </c>
      <c r="H45" s="44">
        <v>103</v>
      </c>
      <c r="I45" s="45">
        <v>0</v>
      </c>
      <c r="J45" s="46">
        <f t="shared" si="0"/>
        <v>103</v>
      </c>
      <c r="K45" s="52">
        <v>96</v>
      </c>
      <c r="L45" s="45">
        <v>3</v>
      </c>
      <c r="M45" s="53">
        <f t="shared" si="1"/>
        <v>99</v>
      </c>
      <c r="N45" s="52">
        <f t="shared" si="2"/>
        <v>199</v>
      </c>
      <c r="O45" s="45">
        <f t="shared" si="2"/>
        <v>3</v>
      </c>
      <c r="P45" s="53">
        <f t="shared" si="3"/>
        <v>202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83</v>
      </c>
      <c r="E46" s="48">
        <v>0</v>
      </c>
      <c r="F46" s="48">
        <v>1</v>
      </c>
      <c r="G46" s="55">
        <f t="shared" si="4"/>
        <v>84</v>
      </c>
      <c r="H46" s="47">
        <v>104</v>
      </c>
      <c r="I46" s="48">
        <v>0</v>
      </c>
      <c r="J46" s="49">
        <f t="shared" si="0"/>
        <v>104</v>
      </c>
      <c r="K46" s="54">
        <v>99</v>
      </c>
      <c r="L46" s="48">
        <v>1</v>
      </c>
      <c r="M46" s="55">
        <f t="shared" si="1"/>
        <v>100</v>
      </c>
      <c r="N46" s="54">
        <f t="shared" si="2"/>
        <v>203</v>
      </c>
      <c r="O46" s="48">
        <f t="shared" si="2"/>
        <v>1</v>
      </c>
      <c r="P46" s="55">
        <f t="shared" si="3"/>
        <v>204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45</v>
      </c>
      <c r="E47" s="45">
        <v>0</v>
      </c>
      <c r="F47" s="45">
        <v>0</v>
      </c>
      <c r="G47" s="53">
        <f t="shared" si="4"/>
        <v>45</v>
      </c>
      <c r="H47" s="44">
        <v>35</v>
      </c>
      <c r="I47" s="45">
        <v>0</v>
      </c>
      <c r="J47" s="46">
        <f t="shared" si="0"/>
        <v>35</v>
      </c>
      <c r="K47" s="52">
        <v>44</v>
      </c>
      <c r="L47" s="45">
        <v>0</v>
      </c>
      <c r="M47" s="53">
        <f t="shared" si="1"/>
        <v>44</v>
      </c>
      <c r="N47" s="52">
        <f t="shared" si="2"/>
        <v>79</v>
      </c>
      <c r="O47" s="45">
        <f t="shared" si="2"/>
        <v>0</v>
      </c>
      <c r="P47" s="53">
        <f t="shared" si="3"/>
        <v>79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3358</v>
      </c>
      <c r="E48" s="48">
        <f t="shared" ref="E48:P48" si="5">SUM(E5:E47)</f>
        <v>51</v>
      </c>
      <c r="F48" s="48">
        <f t="shared" si="5"/>
        <v>19</v>
      </c>
      <c r="G48" s="55">
        <f t="shared" si="5"/>
        <v>3428</v>
      </c>
      <c r="H48" s="47">
        <f t="shared" si="5"/>
        <v>3967</v>
      </c>
      <c r="I48" s="48">
        <f t="shared" si="5"/>
        <v>11</v>
      </c>
      <c r="J48" s="49">
        <f t="shared" si="5"/>
        <v>3978</v>
      </c>
      <c r="K48" s="54">
        <f t="shared" si="5"/>
        <v>4053</v>
      </c>
      <c r="L48" s="48">
        <f t="shared" si="5"/>
        <v>66</v>
      </c>
      <c r="M48" s="55">
        <f t="shared" si="5"/>
        <v>4119</v>
      </c>
      <c r="N48" s="54">
        <f t="shared" si="5"/>
        <v>8020</v>
      </c>
      <c r="O48" s="48">
        <f t="shared" si="5"/>
        <v>77</v>
      </c>
      <c r="P48" s="55">
        <f t="shared" si="5"/>
        <v>8097</v>
      </c>
    </row>
    <row r="49" spans="1:16" ht="16.5" customHeight="1" x14ac:dyDescent="0.25">
      <c r="A49" s="413" t="s">
        <v>49</v>
      </c>
      <c r="B49" s="414"/>
      <c r="C49" s="414"/>
      <c r="D49" s="56">
        <v>-7</v>
      </c>
      <c r="E49" s="57">
        <v>-1</v>
      </c>
      <c r="F49" s="57">
        <v>0</v>
      </c>
      <c r="G49" s="58">
        <v>-8</v>
      </c>
      <c r="H49" s="59">
        <v>-28</v>
      </c>
      <c r="I49" s="57">
        <v>-1</v>
      </c>
      <c r="J49" s="60">
        <v>-29</v>
      </c>
      <c r="K49" s="56">
        <v>-27</v>
      </c>
      <c r="L49" s="57">
        <v>0</v>
      </c>
      <c r="M49" s="58">
        <v>-27</v>
      </c>
      <c r="N49" s="56">
        <f>H49+K49</f>
        <v>-55</v>
      </c>
      <c r="O49" s="57">
        <f>I49+L49</f>
        <v>-1</v>
      </c>
      <c r="P49" s="58">
        <f>J49+M49</f>
        <v>-56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verticalDpi="0" r:id="rId1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Sheet162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81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>SUM(D5:F5)</f>
        <v>67</v>
      </c>
      <c r="H5" s="44">
        <v>95</v>
      </c>
      <c r="I5" s="45">
        <v>0</v>
      </c>
      <c r="J5" s="46">
        <f>SUM(H5:I5)</f>
        <v>95</v>
      </c>
      <c r="K5" s="52">
        <v>87</v>
      </c>
      <c r="L5" s="45">
        <v>0</v>
      </c>
      <c r="M5" s="53">
        <f>SUM(K5:L5)</f>
        <v>87</v>
      </c>
      <c r="N5" s="52">
        <f>H5+K5</f>
        <v>182</v>
      </c>
      <c r="O5" s="45">
        <f>I5+L5</f>
        <v>0</v>
      </c>
      <c r="P5" s="53">
        <f>SUM(N5:O5)</f>
        <v>182</v>
      </c>
    </row>
    <row r="6" spans="1:16" ht="16.5" customHeight="1" x14ac:dyDescent="0.25">
      <c r="A6" s="39">
        <v>2</v>
      </c>
      <c r="B6" s="40" t="s">
        <v>9</v>
      </c>
      <c r="C6" s="40"/>
      <c r="D6" s="54">
        <v>187</v>
      </c>
      <c r="E6" s="48">
        <v>44</v>
      </c>
      <c r="F6" s="48">
        <v>1</v>
      </c>
      <c r="G6" s="55">
        <f>SUM(D6:F6)</f>
        <v>232</v>
      </c>
      <c r="H6" s="47">
        <v>243</v>
      </c>
      <c r="I6" s="48">
        <v>2</v>
      </c>
      <c r="J6" s="49">
        <f t="shared" ref="J6:J47" si="0">SUM(H6:I6)</f>
        <v>245</v>
      </c>
      <c r="K6" s="54">
        <v>251</v>
      </c>
      <c r="L6" s="48">
        <v>43</v>
      </c>
      <c r="M6" s="55">
        <f t="shared" ref="M6:M47" si="1">SUM(K6:L6)</f>
        <v>294</v>
      </c>
      <c r="N6" s="54">
        <f t="shared" ref="N6:O47" si="2">H6+K6</f>
        <v>494</v>
      </c>
      <c r="O6" s="48">
        <f t="shared" si="2"/>
        <v>45</v>
      </c>
      <c r="P6" s="55">
        <f t="shared" ref="P6:P47" si="3">SUM(N6:O6)</f>
        <v>539</v>
      </c>
    </row>
    <row r="7" spans="1:16" ht="16.5" customHeight="1" x14ac:dyDescent="0.25">
      <c r="A7" s="37">
        <v>3</v>
      </c>
      <c r="B7" s="38" t="s">
        <v>8</v>
      </c>
      <c r="C7" s="38"/>
      <c r="D7" s="52">
        <v>330</v>
      </c>
      <c r="E7" s="45">
        <v>1</v>
      </c>
      <c r="F7" s="45">
        <v>1</v>
      </c>
      <c r="G7" s="53">
        <f t="shared" ref="G7:G47" si="4">SUM(D7:F7)</f>
        <v>332</v>
      </c>
      <c r="H7" s="44">
        <v>348</v>
      </c>
      <c r="I7" s="45">
        <v>1</v>
      </c>
      <c r="J7" s="46">
        <f t="shared" si="0"/>
        <v>349</v>
      </c>
      <c r="K7" s="52">
        <v>277</v>
      </c>
      <c r="L7" s="45">
        <v>2</v>
      </c>
      <c r="M7" s="53">
        <f t="shared" si="1"/>
        <v>279</v>
      </c>
      <c r="N7" s="52">
        <f t="shared" si="2"/>
        <v>625</v>
      </c>
      <c r="O7" s="45">
        <f t="shared" si="2"/>
        <v>3</v>
      </c>
      <c r="P7" s="53">
        <f t="shared" si="3"/>
        <v>628</v>
      </c>
    </row>
    <row r="8" spans="1:16" ht="16.5" customHeight="1" x14ac:dyDescent="0.25">
      <c r="A8" s="39">
        <v>4</v>
      </c>
      <c r="B8" s="40" t="s">
        <v>7</v>
      </c>
      <c r="C8" s="40"/>
      <c r="D8" s="54">
        <v>64</v>
      </c>
      <c r="E8" s="48">
        <v>1</v>
      </c>
      <c r="F8" s="48">
        <v>1</v>
      </c>
      <c r="G8" s="55">
        <f t="shared" si="4"/>
        <v>66</v>
      </c>
      <c r="H8" s="47">
        <v>72</v>
      </c>
      <c r="I8" s="48">
        <v>2</v>
      </c>
      <c r="J8" s="49">
        <f t="shared" si="0"/>
        <v>74</v>
      </c>
      <c r="K8" s="54">
        <v>74</v>
      </c>
      <c r="L8" s="48">
        <v>2</v>
      </c>
      <c r="M8" s="55">
        <f t="shared" si="1"/>
        <v>76</v>
      </c>
      <c r="N8" s="54">
        <f t="shared" si="2"/>
        <v>146</v>
      </c>
      <c r="O8" s="48">
        <f t="shared" si="2"/>
        <v>4</v>
      </c>
      <c r="P8" s="55">
        <f t="shared" si="3"/>
        <v>150</v>
      </c>
    </row>
    <row r="9" spans="1:16" ht="16.5" customHeight="1" x14ac:dyDescent="0.25">
      <c r="A9" s="37">
        <v>5</v>
      </c>
      <c r="B9" s="38" t="s">
        <v>5</v>
      </c>
      <c r="C9" s="38"/>
      <c r="D9" s="52">
        <v>47</v>
      </c>
      <c r="E9" s="45">
        <v>0</v>
      </c>
      <c r="F9" s="45">
        <v>0</v>
      </c>
      <c r="G9" s="53">
        <f t="shared" si="4"/>
        <v>47</v>
      </c>
      <c r="H9" s="44">
        <v>66</v>
      </c>
      <c r="I9" s="45">
        <v>0</v>
      </c>
      <c r="J9" s="46">
        <f t="shared" si="0"/>
        <v>66</v>
      </c>
      <c r="K9" s="52">
        <v>66</v>
      </c>
      <c r="L9" s="45">
        <v>0</v>
      </c>
      <c r="M9" s="53">
        <f t="shared" si="1"/>
        <v>66</v>
      </c>
      <c r="N9" s="52">
        <f t="shared" si="2"/>
        <v>132</v>
      </c>
      <c r="O9" s="45">
        <f t="shared" si="2"/>
        <v>0</v>
      </c>
      <c r="P9" s="53">
        <f t="shared" si="3"/>
        <v>132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253</v>
      </c>
      <c r="E10" s="48">
        <v>1</v>
      </c>
      <c r="F10" s="48">
        <v>1</v>
      </c>
      <c r="G10" s="55">
        <f t="shared" si="4"/>
        <v>255</v>
      </c>
      <c r="H10" s="47">
        <v>344</v>
      </c>
      <c r="I10" s="48">
        <v>1</v>
      </c>
      <c r="J10" s="49">
        <f t="shared" si="0"/>
        <v>345</v>
      </c>
      <c r="K10" s="54">
        <v>362</v>
      </c>
      <c r="L10" s="48">
        <v>1</v>
      </c>
      <c r="M10" s="55">
        <f t="shared" si="1"/>
        <v>363</v>
      </c>
      <c r="N10" s="54">
        <f t="shared" si="2"/>
        <v>706</v>
      </c>
      <c r="O10" s="48">
        <f t="shared" si="2"/>
        <v>2</v>
      </c>
      <c r="P10" s="55">
        <f t="shared" si="3"/>
        <v>708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56</v>
      </c>
      <c r="E11" s="45">
        <v>0</v>
      </c>
      <c r="F11" s="45">
        <v>0</v>
      </c>
      <c r="G11" s="53">
        <f t="shared" si="4"/>
        <v>56</v>
      </c>
      <c r="H11" s="44">
        <v>51</v>
      </c>
      <c r="I11" s="45">
        <v>0</v>
      </c>
      <c r="J11" s="46">
        <f t="shared" si="0"/>
        <v>51</v>
      </c>
      <c r="K11" s="52">
        <v>71</v>
      </c>
      <c r="L11" s="45">
        <v>0</v>
      </c>
      <c r="M11" s="53">
        <f t="shared" si="1"/>
        <v>71</v>
      </c>
      <c r="N11" s="52">
        <f t="shared" si="2"/>
        <v>122</v>
      </c>
      <c r="O11" s="45">
        <f t="shared" si="2"/>
        <v>0</v>
      </c>
      <c r="P11" s="53">
        <f t="shared" si="3"/>
        <v>122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63</v>
      </c>
      <c r="E12" s="48">
        <v>0</v>
      </c>
      <c r="F12" s="48">
        <v>0</v>
      </c>
      <c r="G12" s="55">
        <f t="shared" si="4"/>
        <v>63</v>
      </c>
      <c r="H12" s="47">
        <v>68</v>
      </c>
      <c r="I12" s="48">
        <v>0</v>
      </c>
      <c r="J12" s="49">
        <f t="shared" si="0"/>
        <v>68</v>
      </c>
      <c r="K12" s="54">
        <v>64</v>
      </c>
      <c r="L12" s="48">
        <v>0</v>
      </c>
      <c r="M12" s="55">
        <f t="shared" si="1"/>
        <v>64</v>
      </c>
      <c r="N12" s="54">
        <f t="shared" si="2"/>
        <v>132</v>
      </c>
      <c r="O12" s="48">
        <f t="shared" si="2"/>
        <v>0</v>
      </c>
      <c r="P12" s="55">
        <f t="shared" si="3"/>
        <v>132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81</v>
      </c>
      <c r="E13" s="45">
        <v>0</v>
      </c>
      <c r="F13" s="45">
        <v>0</v>
      </c>
      <c r="G13" s="53">
        <f t="shared" si="4"/>
        <v>81</v>
      </c>
      <c r="H13" s="44">
        <v>92</v>
      </c>
      <c r="I13" s="45">
        <v>0</v>
      </c>
      <c r="J13" s="46">
        <f t="shared" si="0"/>
        <v>92</v>
      </c>
      <c r="K13" s="52">
        <v>100</v>
      </c>
      <c r="L13" s="45">
        <v>0</v>
      </c>
      <c r="M13" s="53">
        <f t="shared" si="1"/>
        <v>100</v>
      </c>
      <c r="N13" s="52">
        <f t="shared" si="2"/>
        <v>192</v>
      </c>
      <c r="O13" s="45">
        <f t="shared" si="2"/>
        <v>0</v>
      </c>
      <c r="P13" s="53">
        <f t="shared" si="3"/>
        <v>192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99</v>
      </c>
      <c r="E14" s="48">
        <v>1</v>
      </c>
      <c r="F14" s="48">
        <v>0</v>
      </c>
      <c r="G14" s="55">
        <f t="shared" si="4"/>
        <v>100</v>
      </c>
      <c r="H14" s="47">
        <v>123</v>
      </c>
      <c r="I14" s="48">
        <v>2</v>
      </c>
      <c r="J14" s="49">
        <f t="shared" si="0"/>
        <v>125</v>
      </c>
      <c r="K14" s="54">
        <v>131</v>
      </c>
      <c r="L14" s="48">
        <v>1</v>
      </c>
      <c r="M14" s="55">
        <f t="shared" si="1"/>
        <v>132</v>
      </c>
      <c r="N14" s="54">
        <f t="shared" si="2"/>
        <v>254</v>
      </c>
      <c r="O14" s="48">
        <f t="shared" si="2"/>
        <v>3</v>
      </c>
      <c r="P14" s="55">
        <f t="shared" si="3"/>
        <v>257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156</v>
      </c>
      <c r="E15" s="45">
        <v>1</v>
      </c>
      <c r="F15" s="45">
        <v>0</v>
      </c>
      <c r="G15" s="53">
        <f t="shared" si="4"/>
        <v>157</v>
      </c>
      <c r="H15" s="44">
        <v>191</v>
      </c>
      <c r="I15" s="45">
        <v>0</v>
      </c>
      <c r="J15" s="46">
        <f t="shared" si="0"/>
        <v>191</v>
      </c>
      <c r="K15" s="52">
        <v>188</v>
      </c>
      <c r="L15" s="45">
        <v>1</v>
      </c>
      <c r="M15" s="53">
        <f t="shared" si="1"/>
        <v>189</v>
      </c>
      <c r="N15" s="52">
        <f t="shared" si="2"/>
        <v>379</v>
      </c>
      <c r="O15" s="45">
        <f t="shared" si="2"/>
        <v>1</v>
      </c>
      <c r="P15" s="53">
        <f t="shared" si="3"/>
        <v>380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72</v>
      </c>
      <c r="E16" s="48">
        <v>1</v>
      </c>
      <c r="F16" s="48">
        <v>0</v>
      </c>
      <c r="G16" s="55">
        <f t="shared" si="4"/>
        <v>73</v>
      </c>
      <c r="H16" s="47">
        <v>81</v>
      </c>
      <c r="I16" s="48">
        <v>1</v>
      </c>
      <c r="J16" s="49">
        <f t="shared" si="0"/>
        <v>82</v>
      </c>
      <c r="K16" s="54">
        <v>78</v>
      </c>
      <c r="L16" s="48">
        <v>0</v>
      </c>
      <c r="M16" s="55">
        <f t="shared" si="1"/>
        <v>78</v>
      </c>
      <c r="N16" s="54">
        <f t="shared" si="2"/>
        <v>159</v>
      </c>
      <c r="O16" s="48">
        <f t="shared" si="2"/>
        <v>1</v>
      </c>
      <c r="P16" s="55">
        <f t="shared" si="3"/>
        <v>160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73</v>
      </c>
      <c r="E17" s="45">
        <v>0</v>
      </c>
      <c r="F17" s="45">
        <v>0</v>
      </c>
      <c r="G17" s="53">
        <f t="shared" si="4"/>
        <v>73</v>
      </c>
      <c r="H17" s="44">
        <v>80</v>
      </c>
      <c r="I17" s="45">
        <v>0</v>
      </c>
      <c r="J17" s="46">
        <f t="shared" si="0"/>
        <v>80</v>
      </c>
      <c r="K17" s="52">
        <v>87</v>
      </c>
      <c r="L17" s="45">
        <v>0</v>
      </c>
      <c r="M17" s="53">
        <f t="shared" si="1"/>
        <v>87</v>
      </c>
      <c r="N17" s="52">
        <f t="shared" si="2"/>
        <v>167</v>
      </c>
      <c r="O17" s="45">
        <f t="shared" si="2"/>
        <v>0</v>
      </c>
      <c r="P17" s="53">
        <f t="shared" si="3"/>
        <v>167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45</v>
      </c>
      <c r="E18" s="48">
        <v>0</v>
      </c>
      <c r="F18" s="48">
        <v>0</v>
      </c>
      <c r="G18" s="55">
        <f t="shared" si="4"/>
        <v>45</v>
      </c>
      <c r="H18" s="47">
        <v>44</v>
      </c>
      <c r="I18" s="48">
        <v>0</v>
      </c>
      <c r="J18" s="49">
        <f t="shared" si="0"/>
        <v>44</v>
      </c>
      <c r="K18" s="54">
        <v>54</v>
      </c>
      <c r="L18" s="48">
        <v>0</v>
      </c>
      <c r="M18" s="55">
        <f t="shared" si="1"/>
        <v>54</v>
      </c>
      <c r="N18" s="54">
        <f t="shared" si="2"/>
        <v>98</v>
      </c>
      <c r="O18" s="48">
        <f t="shared" si="2"/>
        <v>0</v>
      </c>
      <c r="P18" s="55">
        <f t="shared" si="3"/>
        <v>98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38</v>
      </c>
      <c r="E19" s="45">
        <v>0</v>
      </c>
      <c r="F19" s="45">
        <v>0</v>
      </c>
      <c r="G19" s="53">
        <f t="shared" si="4"/>
        <v>38</v>
      </c>
      <c r="H19" s="44">
        <v>40</v>
      </c>
      <c r="I19" s="45">
        <v>0</v>
      </c>
      <c r="J19" s="46">
        <f t="shared" si="0"/>
        <v>40</v>
      </c>
      <c r="K19" s="52">
        <v>55</v>
      </c>
      <c r="L19" s="45">
        <v>0</v>
      </c>
      <c r="M19" s="53">
        <f t="shared" si="1"/>
        <v>55</v>
      </c>
      <c r="N19" s="52">
        <f t="shared" si="2"/>
        <v>95</v>
      </c>
      <c r="O19" s="45">
        <f t="shared" si="2"/>
        <v>0</v>
      </c>
      <c r="P19" s="53">
        <f t="shared" si="3"/>
        <v>95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60</v>
      </c>
      <c r="E20" s="48">
        <v>0</v>
      </c>
      <c r="F20" s="48">
        <v>0</v>
      </c>
      <c r="G20" s="55">
        <f t="shared" si="4"/>
        <v>60</v>
      </c>
      <c r="H20" s="47">
        <v>75</v>
      </c>
      <c r="I20" s="48">
        <v>0</v>
      </c>
      <c r="J20" s="49">
        <f t="shared" si="0"/>
        <v>75</v>
      </c>
      <c r="K20" s="54">
        <v>69</v>
      </c>
      <c r="L20" s="48">
        <v>0</v>
      </c>
      <c r="M20" s="55">
        <f t="shared" si="1"/>
        <v>69</v>
      </c>
      <c r="N20" s="54">
        <f t="shared" si="2"/>
        <v>144</v>
      </c>
      <c r="O20" s="48">
        <f t="shared" si="2"/>
        <v>0</v>
      </c>
      <c r="P20" s="55">
        <f t="shared" si="3"/>
        <v>144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4"/>
        <v>27</v>
      </c>
      <c r="H21" s="44">
        <v>32</v>
      </c>
      <c r="I21" s="45">
        <v>0</v>
      </c>
      <c r="J21" s="46">
        <f t="shared" si="0"/>
        <v>32</v>
      </c>
      <c r="K21" s="52">
        <v>34</v>
      </c>
      <c r="L21" s="45">
        <v>1</v>
      </c>
      <c r="M21" s="53">
        <f t="shared" si="1"/>
        <v>35</v>
      </c>
      <c r="N21" s="52">
        <f t="shared" si="2"/>
        <v>66</v>
      </c>
      <c r="O21" s="45">
        <f t="shared" si="2"/>
        <v>1</v>
      </c>
      <c r="P21" s="53">
        <f t="shared" si="3"/>
        <v>67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4"/>
        <v>31</v>
      </c>
      <c r="H22" s="47">
        <v>40</v>
      </c>
      <c r="I22" s="48">
        <v>0</v>
      </c>
      <c r="J22" s="49">
        <f t="shared" si="0"/>
        <v>40</v>
      </c>
      <c r="K22" s="54">
        <v>37</v>
      </c>
      <c r="L22" s="48">
        <v>0</v>
      </c>
      <c r="M22" s="55">
        <f t="shared" si="1"/>
        <v>37</v>
      </c>
      <c r="N22" s="54">
        <f t="shared" si="2"/>
        <v>77</v>
      </c>
      <c r="O22" s="48">
        <f t="shared" si="2"/>
        <v>0</v>
      </c>
      <c r="P22" s="55">
        <f t="shared" si="3"/>
        <v>77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4"/>
        <v>9</v>
      </c>
      <c r="H23" s="44">
        <v>9</v>
      </c>
      <c r="I23" s="45">
        <v>0</v>
      </c>
      <c r="J23" s="46">
        <f t="shared" si="0"/>
        <v>9</v>
      </c>
      <c r="K23" s="52">
        <v>13</v>
      </c>
      <c r="L23" s="45">
        <v>0</v>
      </c>
      <c r="M23" s="53">
        <f t="shared" si="1"/>
        <v>13</v>
      </c>
      <c r="N23" s="52">
        <f t="shared" si="2"/>
        <v>22</v>
      </c>
      <c r="O23" s="45">
        <f t="shared" si="2"/>
        <v>0</v>
      </c>
      <c r="P23" s="53">
        <f t="shared" si="3"/>
        <v>22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25</v>
      </c>
      <c r="E24" s="48">
        <v>0</v>
      </c>
      <c r="F24" s="48">
        <v>1</v>
      </c>
      <c r="G24" s="55">
        <f t="shared" si="4"/>
        <v>26</v>
      </c>
      <c r="H24" s="47">
        <v>29</v>
      </c>
      <c r="I24" s="48">
        <v>0</v>
      </c>
      <c r="J24" s="49">
        <f t="shared" si="0"/>
        <v>29</v>
      </c>
      <c r="K24" s="54">
        <v>29</v>
      </c>
      <c r="L24" s="48">
        <v>1</v>
      </c>
      <c r="M24" s="55">
        <f t="shared" si="1"/>
        <v>30</v>
      </c>
      <c r="N24" s="54">
        <f t="shared" si="2"/>
        <v>58</v>
      </c>
      <c r="O24" s="48">
        <f t="shared" si="2"/>
        <v>1</v>
      </c>
      <c r="P24" s="55">
        <f t="shared" si="3"/>
        <v>59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4"/>
        <v>29</v>
      </c>
      <c r="H25" s="44">
        <v>46</v>
      </c>
      <c r="I25" s="45">
        <v>0</v>
      </c>
      <c r="J25" s="46">
        <f t="shared" si="0"/>
        <v>46</v>
      </c>
      <c r="K25" s="52">
        <v>40</v>
      </c>
      <c r="L25" s="45">
        <v>0</v>
      </c>
      <c r="M25" s="53">
        <f t="shared" si="1"/>
        <v>40</v>
      </c>
      <c r="N25" s="52">
        <f t="shared" si="2"/>
        <v>86</v>
      </c>
      <c r="O25" s="45">
        <f t="shared" si="2"/>
        <v>0</v>
      </c>
      <c r="P25" s="53">
        <f t="shared" si="3"/>
        <v>86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49</v>
      </c>
      <c r="E26" s="48">
        <v>0</v>
      </c>
      <c r="F26" s="48">
        <v>0</v>
      </c>
      <c r="G26" s="55">
        <f t="shared" si="4"/>
        <v>49</v>
      </c>
      <c r="H26" s="47">
        <v>62</v>
      </c>
      <c r="I26" s="48">
        <v>0</v>
      </c>
      <c r="J26" s="49">
        <f t="shared" si="0"/>
        <v>62</v>
      </c>
      <c r="K26" s="54">
        <v>67</v>
      </c>
      <c r="L26" s="48">
        <v>0</v>
      </c>
      <c r="M26" s="55">
        <f t="shared" si="1"/>
        <v>67</v>
      </c>
      <c r="N26" s="54">
        <f t="shared" si="2"/>
        <v>129</v>
      </c>
      <c r="O26" s="48">
        <f t="shared" si="2"/>
        <v>0</v>
      </c>
      <c r="P26" s="55">
        <f t="shared" si="3"/>
        <v>129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f t="shared" si="4"/>
        <v>38</v>
      </c>
      <c r="H27" s="44">
        <v>44</v>
      </c>
      <c r="I27" s="45">
        <v>0</v>
      </c>
      <c r="J27" s="46">
        <f t="shared" si="0"/>
        <v>44</v>
      </c>
      <c r="K27" s="52">
        <v>29</v>
      </c>
      <c r="L27" s="45">
        <v>0</v>
      </c>
      <c r="M27" s="53">
        <f t="shared" si="1"/>
        <v>29</v>
      </c>
      <c r="N27" s="52">
        <f t="shared" si="2"/>
        <v>73</v>
      </c>
      <c r="O27" s="45">
        <f t="shared" si="2"/>
        <v>0</v>
      </c>
      <c r="P27" s="53">
        <f t="shared" si="3"/>
        <v>73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75</v>
      </c>
      <c r="E28" s="48">
        <v>0</v>
      </c>
      <c r="F28" s="48">
        <v>0</v>
      </c>
      <c r="G28" s="55">
        <f t="shared" si="4"/>
        <v>75</v>
      </c>
      <c r="H28" s="47">
        <v>79</v>
      </c>
      <c r="I28" s="48">
        <v>0</v>
      </c>
      <c r="J28" s="49">
        <f t="shared" si="0"/>
        <v>79</v>
      </c>
      <c r="K28" s="54">
        <v>94</v>
      </c>
      <c r="L28" s="48">
        <v>0</v>
      </c>
      <c r="M28" s="55">
        <f t="shared" si="1"/>
        <v>94</v>
      </c>
      <c r="N28" s="54">
        <f t="shared" si="2"/>
        <v>173</v>
      </c>
      <c r="O28" s="48">
        <f t="shared" si="2"/>
        <v>0</v>
      </c>
      <c r="P28" s="55">
        <f t="shared" si="3"/>
        <v>173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87</v>
      </c>
      <c r="E29" s="45">
        <v>1</v>
      </c>
      <c r="F29" s="45">
        <v>0</v>
      </c>
      <c r="G29" s="53">
        <f t="shared" si="4"/>
        <v>88</v>
      </c>
      <c r="H29" s="44">
        <v>95</v>
      </c>
      <c r="I29" s="45">
        <v>0</v>
      </c>
      <c r="J29" s="46">
        <f t="shared" si="0"/>
        <v>95</v>
      </c>
      <c r="K29" s="52">
        <v>107</v>
      </c>
      <c r="L29" s="45">
        <v>1</v>
      </c>
      <c r="M29" s="53">
        <f t="shared" si="1"/>
        <v>108</v>
      </c>
      <c r="N29" s="52">
        <f t="shared" si="2"/>
        <v>202</v>
      </c>
      <c r="O29" s="45">
        <f t="shared" si="2"/>
        <v>1</v>
      </c>
      <c r="P29" s="53">
        <f t="shared" si="3"/>
        <v>203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51</v>
      </c>
      <c r="E30" s="48">
        <v>1</v>
      </c>
      <c r="F30" s="48">
        <v>0</v>
      </c>
      <c r="G30" s="55">
        <f t="shared" si="4"/>
        <v>52</v>
      </c>
      <c r="H30" s="47">
        <v>66</v>
      </c>
      <c r="I30" s="48">
        <v>2</v>
      </c>
      <c r="J30" s="49">
        <f t="shared" si="0"/>
        <v>68</v>
      </c>
      <c r="K30" s="54">
        <v>63</v>
      </c>
      <c r="L30" s="48">
        <v>1</v>
      </c>
      <c r="M30" s="55">
        <f t="shared" si="1"/>
        <v>64</v>
      </c>
      <c r="N30" s="54">
        <f t="shared" si="2"/>
        <v>129</v>
      </c>
      <c r="O30" s="48">
        <f t="shared" si="2"/>
        <v>3</v>
      </c>
      <c r="P30" s="55">
        <f t="shared" si="3"/>
        <v>132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119</v>
      </c>
      <c r="E31" s="45">
        <v>0</v>
      </c>
      <c r="F31" s="45">
        <v>0</v>
      </c>
      <c r="G31" s="53">
        <f t="shared" si="4"/>
        <v>119</v>
      </c>
      <c r="H31" s="44">
        <v>139</v>
      </c>
      <c r="I31" s="45">
        <v>0</v>
      </c>
      <c r="J31" s="46">
        <f t="shared" si="0"/>
        <v>139</v>
      </c>
      <c r="K31" s="52">
        <v>141</v>
      </c>
      <c r="L31" s="45">
        <v>0</v>
      </c>
      <c r="M31" s="53">
        <f t="shared" si="1"/>
        <v>141</v>
      </c>
      <c r="N31" s="52">
        <f t="shared" si="2"/>
        <v>280</v>
      </c>
      <c r="O31" s="45">
        <f t="shared" si="2"/>
        <v>0</v>
      </c>
      <c r="P31" s="53">
        <f t="shared" si="3"/>
        <v>280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59</v>
      </c>
      <c r="E32" s="48">
        <v>0</v>
      </c>
      <c r="F32" s="48">
        <v>1</v>
      </c>
      <c r="G32" s="55">
        <f t="shared" si="4"/>
        <v>60</v>
      </c>
      <c r="H32" s="47">
        <v>58</v>
      </c>
      <c r="I32" s="48">
        <v>0</v>
      </c>
      <c r="J32" s="49">
        <f t="shared" si="0"/>
        <v>58</v>
      </c>
      <c r="K32" s="54">
        <v>66</v>
      </c>
      <c r="L32" s="48">
        <v>1</v>
      </c>
      <c r="M32" s="55">
        <f t="shared" si="1"/>
        <v>67</v>
      </c>
      <c r="N32" s="54">
        <f t="shared" si="2"/>
        <v>124</v>
      </c>
      <c r="O32" s="48">
        <f t="shared" si="2"/>
        <v>1</v>
      </c>
      <c r="P32" s="55">
        <f t="shared" si="3"/>
        <v>125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46</v>
      </c>
      <c r="E33" s="45">
        <v>0</v>
      </c>
      <c r="F33" s="45">
        <v>0</v>
      </c>
      <c r="G33" s="53">
        <f t="shared" si="4"/>
        <v>46</v>
      </c>
      <c r="H33" s="44">
        <v>49</v>
      </c>
      <c r="I33" s="45">
        <v>0</v>
      </c>
      <c r="J33" s="46">
        <f t="shared" si="0"/>
        <v>49</v>
      </c>
      <c r="K33" s="52">
        <v>58</v>
      </c>
      <c r="L33" s="45">
        <v>0</v>
      </c>
      <c r="M33" s="53">
        <f t="shared" si="1"/>
        <v>58</v>
      </c>
      <c r="N33" s="52">
        <f t="shared" si="2"/>
        <v>107</v>
      </c>
      <c r="O33" s="45">
        <f t="shared" si="2"/>
        <v>0</v>
      </c>
      <c r="P33" s="53">
        <f t="shared" si="3"/>
        <v>107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79</v>
      </c>
      <c r="E34" s="48">
        <v>0</v>
      </c>
      <c r="F34" s="48">
        <v>0</v>
      </c>
      <c r="G34" s="55">
        <f t="shared" si="4"/>
        <v>79</v>
      </c>
      <c r="H34" s="47">
        <v>82</v>
      </c>
      <c r="I34" s="48">
        <v>0</v>
      </c>
      <c r="J34" s="49">
        <f t="shared" si="0"/>
        <v>82</v>
      </c>
      <c r="K34" s="54">
        <v>102</v>
      </c>
      <c r="L34" s="48">
        <v>0</v>
      </c>
      <c r="M34" s="55">
        <f t="shared" si="1"/>
        <v>102</v>
      </c>
      <c r="N34" s="54">
        <f t="shared" si="2"/>
        <v>184</v>
      </c>
      <c r="O34" s="48">
        <f t="shared" si="2"/>
        <v>0</v>
      </c>
      <c r="P34" s="55">
        <f t="shared" si="3"/>
        <v>184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142</v>
      </c>
      <c r="E35" s="45">
        <v>0</v>
      </c>
      <c r="F35" s="45">
        <v>3</v>
      </c>
      <c r="G35" s="53">
        <f t="shared" si="4"/>
        <v>145</v>
      </c>
      <c r="H35" s="44">
        <v>177</v>
      </c>
      <c r="I35" s="45">
        <v>0</v>
      </c>
      <c r="J35" s="46">
        <f t="shared" si="0"/>
        <v>177</v>
      </c>
      <c r="K35" s="52">
        <v>175</v>
      </c>
      <c r="L35" s="45">
        <v>3</v>
      </c>
      <c r="M35" s="53">
        <f t="shared" si="1"/>
        <v>178</v>
      </c>
      <c r="N35" s="52">
        <f t="shared" si="2"/>
        <v>352</v>
      </c>
      <c r="O35" s="45">
        <f t="shared" si="2"/>
        <v>3</v>
      </c>
      <c r="P35" s="53">
        <f t="shared" si="3"/>
        <v>355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107</v>
      </c>
      <c r="E36" s="48">
        <v>0</v>
      </c>
      <c r="F36" s="48">
        <v>1</v>
      </c>
      <c r="G36" s="55">
        <f t="shared" si="4"/>
        <v>108</v>
      </c>
      <c r="H36" s="47">
        <v>150</v>
      </c>
      <c r="I36" s="48">
        <v>0</v>
      </c>
      <c r="J36" s="49">
        <f t="shared" si="0"/>
        <v>150</v>
      </c>
      <c r="K36" s="54">
        <v>148</v>
      </c>
      <c r="L36" s="48">
        <v>1</v>
      </c>
      <c r="M36" s="55">
        <f t="shared" si="1"/>
        <v>149</v>
      </c>
      <c r="N36" s="54">
        <f t="shared" si="2"/>
        <v>298</v>
      </c>
      <c r="O36" s="48">
        <f t="shared" si="2"/>
        <v>1</v>
      </c>
      <c r="P36" s="55">
        <f t="shared" si="3"/>
        <v>299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125</v>
      </c>
      <c r="E37" s="45">
        <v>0</v>
      </c>
      <c r="F37" s="45">
        <v>0</v>
      </c>
      <c r="G37" s="53">
        <f t="shared" si="4"/>
        <v>125</v>
      </c>
      <c r="H37" s="44">
        <v>157</v>
      </c>
      <c r="I37" s="45">
        <v>0</v>
      </c>
      <c r="J37" s="46">
        <f t="shared" si="0"/>
        <v>157</v>
      </c>
      <c r="K37" s="52">
        <v>155</v>
      </c>
      <c r="L37" s="45">
        <v>0</v>
      </c>
      <c r="M37" s="53">
        <f t="shared" si="1"/>
        <v>155</v>
      </c>
      <c r="N37" s="52">
        <f t="shared" si="2"/>
        <v>312</v>
      </c>
      <c r="O37" s="45">
        <f t="shared" si="2"/>
        <v>0</v>
      </c>
      <c r="P37" s="53">
        <f t="shared" si="3"/>
        <v>312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75</v>
      </c>
      <c r="E38" s="48">
        <v>0</v>
      </c>
      <c r="F38" s="48">
        <v>0</v>
      </c>
      <c r="G38" s="55">
        <f t="shared" si="4"/>
        <v>75</v>
      </c>
      <c r="H38" s="47">
        <v>87</v>
      </c>
      <c r="I38" s="48">
        <v>0</v>
      </c>
      <c r="J38" s="49">
        <f t="shared" si="0"/>
        <v>87</v>
      </c>
      <c r="K38" s="54">
        <v>84</v>
      </c>
      <c r="L38" s="48">
        <v>0</v>
      </c>
      <c r="M38" s="55">
        <f t="shared" si="1"/>
        <v>84</v>
      </c>
      <c r="N38" s="54">
        <f t="shared" si="2"/>
        <v>171</v>
      </c>
      <c r="O38" s="48">
        <f t="shared" si="2"/>
        <v>0</v>
      </c>
      <c r="P38" s="55">
        <f t="shared" si="3"/>
        <v>171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79</v>
      </c>
      <c r="E39" s="45">
        <v>0</v>
      </c>
      <c r="F39" s="45">
        <v>1</v>
      </c>
      <c r="G39" s="53">
        <f t="shared" si="4"/>
        <v>80</v>
      </c>
      <c r="H39" s="44">
        <v>80</v>
      </c>
      <c r="I39" s="45">
        <v>0</v>
      </c>
      <c r="J39" s="46">
        <f t="shared" si="0"/>
        <v>80</v>
      </c>
      <c r="K39" s="52">
        <v>87</v>
      </c>
      <c r="L39" s="45">
        <v>1</v>
      </c>
      <c r="M39" s="53">
        <f t="shared" si="1"/>
        <v>88</v>
      </c>
      <c r="N39" s="52">
        <f t="shared" si="2"/>
        <v>167</v>
      </c>
      <c r="O39" s="45">
        <f t="shared" si="2"/>
        <v>1</v>
      </c>
      <c r="P39" s="53">
        <f t="shared" si="3"/>
        <v>168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27</v>
      </c>
      <c r="E40" s="48">
        <v>0</v>
      </c>
      <c r="F40" s="48">
        <v>0</v>
      </c>
      <c r="G40" s="55">
        <f t="shared" si="4"/>
        <v>27</v>
      </c>
      <c r="H40" s="47">
        <v>34</v>
      </c>
      <c r="I40" s="48">
        <v>0</v>
      </c>
      <c r="J40" s="49">
        <f t="shared" si="0"/>
        <v>34</v>
      </c>
      <c r="K40" s="54">
        <v>33</v>
      </c>
      <c r="L40" s="48">
        <v>0</v>
      </c>
      <c r="M40" s="55">
        <f t="shared" si="1"/>
        <v>33</v>
      </c>
      <c r="N40" s="54">
        <f t="shared" si="2"/>
        <v>67</v>
      </c>
      <c r="O40" s="48">
        <f t="shared" si="2"/>
        <v>0</v>
      </c>
      <c r="P40" s="55">
        <f t="shared" si="3"/>
        <v>67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58</v>
      </c>
      <c r="E41" s="45">
        <v>0</v>
      </c>
      <c r="F41" s="45">
        <v>0</v>
      </c>
      <c r="G41" s="53">
        <f t="shared" si="4"/>
        <v>58</v>
      </c>
      <c r="H41" s="44">
        <v>58</v>
      </c>
      <c r="I41" s="45">
        <v>0</v>
      </c>
      <c r="J41" s="46">
        <f t="shared" si="0"/>
        <v>58</v>
      </c>
      <c r="K41" s="52">
        <v>85</v>
      </c>
      <c r="L41" s="45">
        <v>0</v>
      </c>
      <c r="M41" s="53">
        <f t="shared" si="1"/>
        <v>85</v>
      </c>
      <c r="N41" s="52">
        <f t="shared" si="2"/>
        <v>143</v>
      </c>
      <c r="O41" s="45">
        <f t="shared" si="2"/>
        <v>0</v>
      </c>
      <c r="P41" s="53">
        <f t="shared" si="3"/>
        <v>143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62</v>
      </c>
      <c r="E42" s="48">
        <v>0</v>
      </c>
      <c r="F42" s="48">
        <v>2</v>
      </c>
      <c r="G42" s="55">
        <f t="shared" si="4"/>
        <v>64</v>
      </c>
      <c r="H42" s="47">
        <v>88</v>
      </c>
      <c r="I42" s="48">
        <v>0</v>
      </c>
      <c r="J42" s="49">
        <f t="shared" si="0"/>
        <v>88</v>
      </c>
      <c r="K42" s="54">
        <v>100</v>
      </c>
      <c r="L42" s="48">
        <v>2</v>
      </c>
      <c r="M42" s="55">
        <f t="shared" si="1"/>
        <v>102</v>
      </c>
      <c r="N42" s="54">
        <f t="shared" si="2"/>
        <v>188</v>
      </c>
      <c r="O42" s="48">
        <f t="shared" si="2"/>
        <v>2</v>
      </c>
      <c r="P42" s="55">
        <f t="shared" si="3"/>
        <v>190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44</v>
      </c>
      <c r="E43" s="45">
        <v>0</v>
      </c>
      <c r="F43" s="45">
        <v>0</v>
      </c>
      <c r="G43" s="53">
        <f t="shared" si="4"/>
        <v>44</v>
      </c>
      <c r="H43" s="44">
        <v>47</v>
      </c>
      <c r="I43" s="45">
        <v>0</v>
      </c>
      <c r="J43" s="46">
        <f t="shared" si="0"/>
        <v>47</v>
      </c>
      <c r="K43" s="52">
        <v>47</v>
      </c>
      <c r="L43" s="45">
        <v>0</v>
      </c>
      <c r="M43" s="53">
        <f t="shared" si="1"/>
        <v>47</v>
      </c>
      <c r="N43" s="52">
        <f t="shared" si="2"/>
        <v>94</v>
      </c>
      <c r="O43" s="45">
        <f t="shared" si="2"/>
        <v>0</v>
      </c>
      <c r="P43" s="53">
        <f t="shared" si="3"/>
        <v>94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4"/>
        <v>23</v>
      </c>
      <c r="H44" s="47">
        <v>32</v>
      </c>
      <c r="I44" s="48">
        <v>1</v>
      </c>
      <c r="J44" s="49">
        <f t="shared" si="0"/>
        <v>33</v>
      </c>
      <c r="K44" s="54">
        <v>33</v>
      </c>
      <c r="L44" s="48">
        <v>0</v>
      </c>
      <c r="M44" s="55">
        <f t="shared" si="1"/>
        <v>33</v>
      </c>
      <c r="N44" s="54">
        <f t="shared" si="2"/>
        <v>65</v>
      </c>
      <c r="O44" s="48">
        <f t="shared" si="2"/>
        <v>1</v>
      </c>
      <c r="P44" s="55">
        <f t="shared" si="3"/>
        <v>66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83</v>
      </c>
      <c r="E45" s="45">
        <v>0</v>
      </c>
      <c r="F45" s="45">
        <v>3</v>
      </c>
      <c r="G45" s="53">
        <f t="shared" si="4"/>
        <v>86</v>
      </c>
      <c r="H45" s="44">
        <v>103</v>
      </c>
      <c r="I45" s="45">
        <v>0</v>
      </c>
      <c r="J45" s="46">
        <f t="shared" si="0"/>
        <v>103</v>
      </c>
      <c r="K45" s="52">
        <v>96</v>
      </c>
      <c r="L45" s="45">
        <v>3</v>
      </c>
      <c r="M45" s="53">
        <f t="shared" si="1"/>
        <v>99</v>
      </c>
      <c r="N45" s="52">
        <f t="shared" si="2"/>
        <v>199</v>
      </c>
      <c r="O45" s="45">
        <f t="shared" si="2"/>
        <v>3</v>
      </c>
      <c r="P45" s="53">
        <f t="shared" si="3"/>
        <v>202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82</v>
      </c>
      <c r="E46" s="48">
        <v>0</v>
      </c>
      <c r="F46" s="48">
        <v>1</v>
      </c>
      <c r="G46" s="55">
        <f t="shared" si="4"/>
        <v>83</v>
      </c>
      <c r="H46" s="47">
        <v>104</v>
      </c>
      <c r="I46" s="48">
        <v>0</v>
      </c>
      <c r="J46" s="49">
        <f t="shared" si="0"/>
        <v>104</v>
      </c>
      <c r="K46" s="54">
        <v>99</v>
      </c>
      <c r="L46" s="48">
        <v>1</v>
      </c>
      <c r="M46" s="55">
        <f t="shared" si="1"/>
        <v>100</v>
      </c>
      <c r="N46" s="54">
        <f t="shared" si="2"/>
        <v>203</v>
      </c>
      <c r="O46" s="48">
        <f t="shared" si="2"/>
        <v>1</v>
      </c>
      <c r="P46" s="55">
        <f t="shared" si="3"/>
        <v>204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45</v>
      </c>
      <c r="E47" s="45">
        <v>0</v>
      </c>
      <c r="F47" s="45">
        <v>0</v>
      </c>
      <c r="G47" s="53">
        <f t="shared" si="4"/>
        <v>45</v>
      </c>
      <c r="H47" s="44">
        <v>35</v>
      </c>
      <c r="I47" s="45">
        <v>0</v>
      </c>
      <c r="J47" s="46">
        <f t="shared" si="0"/>
        <v>35</v>
      </c>
      <c r="K47" s="52">
        <v>44</v>
      </c>
      <c r="L47" s="45">
        <v>0</v>
      </c>
      <c r="M47" s="53">
        <f t="shared" si="1"/>
        <v>44</v>
      </c>
      <c r="N47" s="52">
        <f t="shared" si="2"/>
        <v>79</v>
      </c>
      <c r="O47" s="45">
        <f t="shared" si="2"/>
        <v>0</v>
      </c>
      <c r="P47" s="53">
        <f t="shared" si="3"/>
        <v>79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3365</v>
      </c>
      <c r="E48" s="48">
        <f t="shared" ref="E48:P48" si="5">SUM(E5:E47)</f>
        <v>52</v>
      </c>
      <c r="F48" s="48">
        <f t="shared" si="5"/>
        <v>19</v>
      </c>
      <c r="G48" s="55">
        <f t="shared" si="5"/>
        <v>3436</v>
      </c>
      <c r="H48" s="47">
        <f t="shared" si="5"/>
        <v>3995</v>
      </c>
      <c r="I48" s="48">
        <f t="shared" si="5"/>
        <v>12</v>
      </c>
      <c r="J48" s="49">
        <f t="shared" si="5"/>
        <v>4007</v>
      </c>
      <c r="K48" s="54">
        <f t="shared" si="5"/>
        <v>4080</v>
      </c>
      <c r="L48" s="48">
        <f t="shared" si="5"/>
        <v>66</v>
      </c>
      <c r="M48" s="55">
        <f t="shared" si="5"/>
        <v>4146</v>
      </c>
      <c r="N48" s="54">
        <f t="shared" si="5"/>
        <v>8075</v>
      </c>
      <c r="O48" s="48">
        <f t="shared" si="5"/>
        <v>78</v>
      </c>
      <c r="P48" s="55">
        <f t="shared" si="5"/>
        <v>8153</v>
      </c>
    </row>
    <row r="49" spans="1:16" ht="16.5" customHeight="1" x14ac:dyDescent="0.25">
      <c r="A49" s="413" t="s">
        <v>49</v>
      </c>
      <c r="B49" s="414"/>
      <c r="C49" s="414"/>
      <c r="D49" s="56">
        <v>-4</v>
      </c>
      <c r="E49" s="57">
        <v>0</v>
      </c>
      <c r="F49" s="57">
        <v>0</v>
      </c>
      <c r="G49" s="58">
        <v>-4</v>
      </c>
      <c r="H49" s="59">
        <v>-15</v>
      </c>
      <c r="I49" s="57">
        <v>0</v>
      </c>
      <c r="J49" s="60">
        <v>-15</v>
      </c>
      <c r="K49" s="56">
        <v>-3</v>
      </c>
      <c r="L49" s="57">
        <v>0</v>
      </c>
      <c r="M49" s="58">
        <v>-3</v>
      </c>
      <c r="N49" s="56">
        <f>H49+K49</f>
        <v>-18</v>
      </c>
      <c r="O49" s="57">
        <f>I49+L49</f>
        <v>0</v>
      </c>
      <c r="P49" s="58">
        <f>J49+M49</f>
        <v>-18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verticalDpi="0" r:id="rId1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163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80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>SUM(D5:F5)</f>
        <v>67</v>
      </c>
      <c r="H5" s="44">
        <v>95</v>
      </c>
      <c r="I5" s="45">
        <v>0</v>
      </c>
      <c r="J5" s="46">
        <f>SUM(H5:I5)</f>
        <v>95</v>
      </c>
      <c r="K5" s="52">
        <v>87</v>
      </c>
      <c r="L5" s="45">
        <v>0</v>
      </c>
      <c r="M5" s="53">
        <f>SUM(K5:L5)</f>
        <v>87</v>
      </c>
      <c r="N5" s="52">
        <f>H5+K5</f>
        <v>182</v>
      </c>
      <c r="O5" s="45">
        <f>I5+L5</f>
        <v>0</v>
      </c>
      <c r="P5" s="53">
        <f>SUM(N5:O5)</f>
        <v>182</v>
      </c>
    </row>
    <row r="6" spans="1:16" ht="16.5" customHeight="1" x14ac:dyDescent="0.25">
      <c r="A6" s="39">
        <v>2</v>
      </c>
      <c r="B6" s="40" t="s">
        <v>9</v>
      </c>
      <c r="C6" s="40"/>
      <c r="D6" s="54">
        <v>187</v>
      </c>
      <c r="E6" s="48">
        <v>44</v>
      </c>
      <c r="F6" s="48">
        <v>1</v>
      </c>
      <c r="G6" s="55">
        <f>SUM(D6:F6)</f>
        <v>232</v>
      </c>
      <c r="H6" s="47">
        <v>244</v>
      </c>
      <c r="I6" s="48">
        <v>2</v>
      </c>
      <c r="J6" s="49">
        <f t="shared" ref="J6:J47" si="0">SUM(H6:I6)</f>
        <v>246</v>
      </c>
      <c r="K6" s="54">
        <v>252</v>
      </c>
      <c r="L6" s="48">
        <v>43</v>
      </c>
      <c r="M6" s="55">
        <f t="shared" ref="M6:M47" si="1">SUM(K6:L6)</f>
        <v>295</v>
      </c>
      <c r="N6" s="54">
        <f t="shared" ref="N6:O47" si="2">H6+K6</f>
        <v>496</v>
      </c>
      <c r="O6" s="48">
        <f t="shared" si="2"/>
        <v>45</v>
      </c>
      <c r="P6" s="55">
        <f t="shared" ref="P6:P47" si="3">SUM(N6:O6)</f>
        <v>541</v>
      </c>
    </row>
    <row r="7" spans="1:16" ht="16.5" customHeight="1" x14ac:dyDescent="0.25">
      <c r="A7" s="37">
        <v>3</v>
      </c>
      <c r="B7" s="38" t="s">
        <v>8</v>
      </c>
      <c r="C7" s="38"/>
      <c r="D7" s="52">
        <v>326</v>
      </c>
      <c r="E7" s="45">
        <v>1</v>
      </c>
      <c r="F7" s="45">
        <v>1</v>
      </c>
      <c r="G7" s="53">
        <f t="shared" ref="G7:G47" si="4">SUM(D7:F7)</f>
        <v>328</v>
      </c>
      <c r="H7" s="44">
        <v>343</v>
      </c>
      <c r="I7" s="45">
        <v>1</v>
      </c>
      <c r="J7" s="46">
        <f t="shared" si="0"/>
        <v>344</v>
      </c>
      <c r="K7" s="52">
        <v>273</v>
      </c>
      <c r="L7" s="45">
        <v>2</v>
      </c>
      <c r="M7" s="53">
        <f t="shared" si="1"/>
        <v>275</v>
      </c>
      <c r="N7" s="52">
        <f t="shared" si="2"/>
        <v>616</v>
      </c>
      <c r="O7" s="45">
        <f t="shared" si="2"/>
        <v>3</v>
      </c>
      <c r="P7" s="53">
        <f t="shared" si="3"/>
        <v>619</v>
      </c>
    </row>
    <row r="8" spans="1:16" ht="16.5" customHeight="1" x14ac:dyDescent="0.25">
      <c r="A8" s="39">
        <v>4</v>
      </c>
      <c r="B8" s="40" t="s">
        <v>7</v>
      </c>
      <c r="C8" s="40"/>
      <c r="D8" s="54">
        <v>66</v>
      </c>
      <c r="E8" s="48">
        <v>1</v>
      </c>
      <c r="F8" s="48">
        <v>1</v>
      </c>
      <c r="G8" s="55">
        <f t="shared" si="4"/>
        <v>68</v>
      </c>
      <c r="H8" s="47">
        <v>75</v>
      </c>
      <c r="I8" s="48">
        <v>2</v>
      </c>
      <c r="J8" s="49">
        <f t="shared" si="0"/>
        <v>77</v>
      </c>
      <c r="K8" s="54">
        <v>74</v>
      </c>
      <c r="L8" s="48">
        <v>2</v>
      </c>
      <c r="M8" s="55">
        <f t="shared" si="1"/>
        <v>76</v>
      </c>
      <c r="N8" s="54">
        <f t="shared" si="2"/>
        <v>149</v>
      </c>
      <c r="O8" s="48">
        <f t="shared" si="2"/>
        <v>4</v>
      </c>
      <c r="P8" s="55">
        <f t="shared" si="3"/>
        <v>153</v>
      </c>
    </row>
    <row r="9" spans="1:16" ht="16.5" customHeight="1" x14ac:dyDescent="0.25">
      <c r="A9" s="37">
        <v>5</v>
      </c>
      <c r="B9" s="38" t="s">
        <v>5</v>
      </c>
      <c r="C9" s="38"/>
      <c r="D9" s="52">
        <v>47</v>
      </c>
      <c r="E9" s="45">
        <v>0</v>
      </c>
      <c r="F9" s="45">
        <v>0</v>
      </c>
      <c r="G9" s="53">
        <f t="shared" si="4"/>
        <v>47</v>
      </c>
      <c r="H9" s="44">
        <v>66</v>
      </c>
      <c r="I9" s="45">
        <v>0</v>
      </c>
      <c r="J9" s="46">
        <f t="shared" si="0"/>
        <v>66</v>
      </c>
      <c r="K9" s="52">
        <v>67</v>
      </c>
      <c r="L9" s="45">
        <v>0</v>
      </c>
      <c r="M9" s="53">
        <f t="shared" si="1"/>
        <v>67</v>
      </c>
      <c r="N9" s="52">
        <f t="shared" si="2"/>
        <v>133</v>
      </c>
      <c r="O9" s="45">
        <f t="shared" si="2"/>
        <v>0</v>
      </c>
      <c r="P9" s="53">
        <f t="shared" si="3"/>
        <v>133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253</v>
      </c>
      <c r="E10" s="48">
        <v>1</v>
      </c>
      <c r="F10" s="48">
        <v>1</v>
      </c>
      <c r="G10" s="55">
        <f t="shared" si="4"/>
        <v>255</v>
      </c>
      <c r="H10" s="47">
        <v>344</v>
      </c>
      <c r="I10" s="48">
        <v>1</v>
      </c>
      <c r="J10" s="49">
        <f t="shared" si="0"/>
        <v>345</v>
      </c>
      <c r="K10" s="54">
        <v>360</v>
      </c>
      <c r="L10" s="48">
        <v>1</v>
      </c>
      <c r="M10" s="55">
        <f t="shared" si="1"/>
        <v>361</v>
      </c>
      <c r="N10" s="54">
        <f t="shared" si="2"/>
        <v>704</v>
      </c>
      <c r="O10" s="48">
        <f t="shared" si="2"/>
        <v>2</v>
      </c>
      <c r="P10" s="55">
        <f t="shared" si="3"/>
        <v>706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56</v>
      </c>
      <c r="E11" s="45">
        <v>0</v>
      </c>
      <c r="F11" s="45">
        <v>0</v>
      </c>
      <c r="G11" s="53">
        <f t="shared" si="4"/>
        <v>56</v>
      </c>
      <c r="H11" s="44">
        <v>53</v>
      </c>
      <c r="I11" s="45">
        <v>0</v>
      </c>
      <c r="J11" s="46">
        <f t="shared" si="0"/>
        <v>53</v>
      </c>
      <c r="K11" s="52">
        <v>71</v>
      </c>
      <c r="L11" s="45">
        <v>0</v>
      </c>
      <c r="M11" s="53">
        <f t="shared" si="1"/>
        <v>71</v>
      </c>
      <c r="N11" s="52">
        <f t="shared" si="2"/>
        <v>124</v>
      </c>
      <c r="O11" s="45">
        <f t="shared" si="2"/>
        <v>0</v>
      </c>
      <c r="P11" s="53">
        <f t="shared" si="3"/>
        <v>124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63</v>
      </c>
      <c r="E12" s="48">
        <v>0</v>
      </c>
      <c r="F12" s="48">
        <v>0</v>
      </c>
      <c r="G12" s="55">
        <f t="shared" si="4"/>
        <v>63</v>
      </c>
      <c r="H12" s="47">
        <v>68</v>
      </c>
      <c r="I12" s="48">
        <v>0</v>
      </c>
      <c r="J12" s="49">
        <f t="shared" si="0"/>
        <v>68</v>
      </c>
      <c r="K12" s="54">
        <v>64</v>
      </c>
      <c r="L12" s="48">
        <v>0</v>
      </c>
      <c r="M12" s="55">
        <f t="shared" si="1"/>
        <v>64</v>
      </c>
      <c r="N12" s="54">
        <f t="shared" si="2"/>
        <v>132</v>
      </c>
      <c r="O12" s="48">
        <f t="shared" si="2"/>
        <v>0</v>
      </c>
      <c r="P12" s="55">
        <f t="shared" si="3"/>
        <v>132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84</v>
      </c>
      <c r="E13" s="45">
        <v>0</v>
      </c>
      <c r="F13" s="45">
        <v>0</v>
      </c>
      <c r="G13" s="53">
        <f t="shared" si="4"/>
        <v>84</v>
      </c>
      <c r="H13" s="44">
        <v>95</v>
      </c>
      <c r="I13" s="45">
        <v>0</v>
      </c>
      <c r="J13" s="46">
        <f t="shared" si="0"/>
        <v>95</v>
      </c>
      <c r="K13" s="52">
        <v>105</v>
      </c>
      <c r="L13" s="45">
        <v>0</v>
      </c>
      <c r="M13" s="53">
        <f t="shared" si="1"/>
        <v>105</v>
      </c>
      <c r="N13" s="52">
        <f t="shared" si="2"/>
        <v>200</v>
      </c>
      <c r="O13" s="45">
        <f t="shared" si="2"/>
        <v>0</v>
      </c>
      <c r="P13" s="53">
        <f t="shared" si="3"/>
        <v>200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99</v>
      </c>
      <c r="E14" s="48">
        <v>1</v>
      </c>
      <c r="F14" s="48">
        <v>0</v>
      </c>
      <c r="G14" s="55">
        <f t="shared" si="4"/>
        <v>100</v>
      </c>
      <c r="H14" s="47">
        <v>124</v>
      </c>
      <c r="I14" s="48">
        <v>2</v>
      </c>
      <c r="J14" s="49">
        <f t="shared" si="0"/>
        <v>126</v>
      </c>
      <c r="K14" s="54">
        <v>130</v>
      </c>
      <c r="L14" s="48">
        <v>1</v>
      </c>
      <c r="M14" s="55">
        <f t="shared" si="1"/>
        <v>131</v>
      </c>
      <c r="N14" s="54">
        <f t="shared" si="2"/>
        <v>254</v>
      </c>
      <c r="O14" s="48">
        <f t="shared" si="2"/>
        <v>3</v>
      </c>
      <c r="P14" s="55">
        <f t="shared" si="3"/>
        <v>257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156</v>
      </c>
      <c r="E15" s="45">
        <v>1</v>
      </c>
      <c r="F15" s="45">
        <v>0</v>
      </c>
      <c r="G15" s="53">
        <f t="shared" si="4"/>
        <v>157</v>
      </c>
      <c r="H15" s="44">
        <v>191</v>
      </c>
      <c r="I15" s="45">
        <v>0</v>
      </c>
      <c r="J15" s="46">
        <f t="shared" si="0"/>
        <v>191</v>
      </c>
      <c r="K15" s="52">
        <v>188</v>
      </c>
      <c r="L15" s="45">
        <v>1</v>
      </c>
      <c r="M15" s="53">
        <f t="shared" si="1"/>
        <v>189</v>
      </c>
      <c r="N15" s="52">
        <f t="shared" si="2"/>
        <v>379</v>
      </c>
      <c r="O15" s="45">
        <f t="shared" si="2"/>
        <v>1</v>
      </c>
      <c r="P15" s="53">
        <f t="shared" si="3"/>
        <v>380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72</v>
      </c>
      <c r="E16" s="48">
        <v>1</v>
      </c>
      <c r="F16" s="48">
        <v>0</v>
      </c>
      <c r="G16" s="55">
        <f t="shared" si="4"/>
        <v>73</v>
      </c>
      <c r="H16" s="47">
        <v>81</v>
      </c>
      <c r="I16" s="48">
        <v>1</v>
      </c>
      <c r="J16" s="49">
        <f t="shared" si="0"/>
        <v>82</v>
      </c>
      <c r="K16" s="54">
        <v>78</v>
      </c>
      <c r="L16" s="48">
        <v>0</v>
      </c>
      <c r="M16" s="55">
        <f t="shared" si="1"/>
        <v>78</v>
      </c>
      <c r="N16" s="54">
        <f t="shared" si="2"/>
        <v>159</v>
      </c>
      <c r="O16" s="48">
        <f t="shared" si="2"/>
        <v>1</v>
      </c>
      <c r="P16" s="55">
        <f t="shared" si="3"/>
        <v>160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73</v>
      </c>
      <c r="E17" s="45">
        <v>0</v>
      </c>
      <c r="F17" s="45">
        <v>0</v>
      </c>
      <c r="G17" s="53">
        <f t="shared" si="4"/>
        <v>73</v>
      </c>
      <c r="H17" s="44">
        <v>79</v>
      </c>
      <c r="I17" s="45">
        <v>0</v>
      </c>
      <c r="J17" s="46">
        <f t="shared" si="0"/>
        <v>79</v>
      </c>
      <c r="K17" s="52">
        <v>87</v>
      </c>
      <c r="L17" s="45">
        <v>0</v>
      </c>
      <c r="M17" s="53">
        <f t="shared" si="1"/>
        <v>87</v>
      </c>
      <c r="N17" s="52">
        <f t="shared" si="2"/>
        <v>166</v>
      </c>
      <c r="O17" s="45">
        <f t="shared" si="2"/>
        <v>0</v>
      </c>
      <c r="P17" s="53">
        <f t="shared" si="3"/>
        <v>166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46</v>
      </c>
      <c r="E18" s="48">
        <v>0</v>
      </c>
      <c r="F18" s="48">
        <v>0</v>
      </c>
      <c r="G18" s="55">
        <f t="shared" si="4"/>
        <v>46</v>
      </c>
      <c r="H18" s="47">
        <v>47</v>
      </c>
      <c r="I18" s="48">
        <v>0</v>
      </c>
      <c r="J18" s="49">
        <f t="shared" si="0"/>
        <v>47</v>
      </c>
      <c r="K18" s="54">
        <v>57</v>
      </c>
      <c r="L18" s="48">
        <v>0</v>
      </c>
      <c r="M18" s="55">
        <f t="shared" si="1"/>
        <v>57</v>
      </c>
      <c r="N18" s="54">
        <f t="shared" si="2"/>
        <v>104</v>
      </c>
      <c r="O18" s="48">
        <f t="shared" si="2"/>
        <v>0</v>
      </c>
      <c r="P18" s="55">
        <f t="shared" si="3"/>
        <v>104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38</v>
      </c>
      <c r="E19" s="45">
        <v>0</v>
      </c>
      <c r="F19" s="45">
        <v>0</v>
      </c>
      <c r="G19" s="53">
        <f t="shared" si="4"/>
        <v>38</v>
      </c>
      <c r="H19" s="44">
        <v>40</v>
      </c>
      <c r="I19" s="45">
        <v>0</v>
      </c>
      <c r="J19" s="46">
        <f t="shared" si="0"/>
        <v>40</v>
      </c>
      <c r="K19" s="52">
        <v>55</v>
      </c>
      <c r="L19" s="45">
        <v>0</v>
      </c>
      <c r="M19" s="53">
        <f t="shared" si="1"/>
        <v>55</v>
      </c>
      <c r="N19" s="52">
        <f t="shared" si="2"/>
        <v>95</v>
      </c>
      <c r="O19" s="45">
        <f t="shared" si="2"/>
        <v>0</v>
      </c>
      <c r="P19" s="53">
        <f t="shared" si="3"/>
        <v>95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60</v>
      </c>
      <c r="E20" s="48">
        <v>0</v>
      </c>
      <c r="F20" s="48">
        <v>0</v>
      </c>
      <c r="G20" s="55">
        <f t="shared" si="4"/>
        <v>60</v>
      </c>
      <c r="H20" s="47">
        <v>75</v>
      </c>
      <c r="I20" s="48">
        <v>0</v>
      </c>
      <c r="J20" s="49">
        <f t="shared" si="0"/>
        <v>75</v>
      </c>
      <c r="K20" s="54">
        <v>69</v>
      </c>
      <c r="L20" s="48">
        <v>0</v>
      </c>
      <c r="M20" s="55">
        <f t="shared" si="1"/>
        <v>69</v>
      </c>
      <c r="N20" s="54">
        <f t="shared" si="2"/>
        <v>144</v>
      </c>
      <c r="O20" s="48">
        <f t="shared" si="2"/>
        <v>0</v>
      </c>
      <c r="P20" s="55">
        <f t="shared" si="3"/>
        <v>144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4"/>
        <v>27</v>
      </c>
      <c r="H21" s="44">
        <v>32</v>
      </c>
      <c r="I21" s="45">
        <v>0</v>
      </c>
      <c r="J21" s="46">
        <f t="shared" si="0"/>
        <v>32</v>
      </c>
      <c r="K21" s="52">
        <v>34</v>
      </c>
      <c r="L21" s="45">
        <v>1</v>
      </c>
      <c r="M21" s="53">
        <f t="shared" si="1"/>
        <v>35</v>
      </c>
      <c r="N21" s="52">
        <f t="shared" si="2"/>
        <v>66</v>
      </c>
      <c r="O21" s="45">
        <f t="shared" si="2"/>
        <v>1</v>
      </c>
      <c r="P21" s="53">
        <f t="shared" si="3"/>
        <v>67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4"/>
        <v>31</v>
      </c>
      <c r="H22" s="47">
        <v>40</v>
      </c>
      <c r="I22" s="48">
        <v>0</v>
      </c>
      <c r="J22" s="49">
        <f t="shared" si="0"/>
        <v>40</v>
      </c>
      <c r="K22" s="54">
        <v>37</v>
      </c>
      <c r="L22" s="48">
        <v>0</v>
      </c>
      <c r="M22" s="55">
        <f t="shared" si="1"/>
        <v>37</v>
      </c>
      <c r="N22" s="54">
        <f t="shared" si="2"/>
        <v>77</v>
      </c>
      <c r="O22" s="48">
        <f t="shared" si="2"/>
        <v>0</v>
      </c>
      <c r="P22" s="55">
        <f t="shared" si="3"/>
        <v>77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4"/>
        <v>9</v>
      </c>
      <c r="H23" s="44">
        <v>10</v>
      </c>
      <c r="I23" s="45">
        <v>0</v>
      </c>
      <c r="J23" s="46">
        <f t="shared" si="0"/>
        <v>10</v>
      </c>
      <c r="K23" s="52">
        <v>13</v>
      </c>
      <c r="L23" s="45">
        <v>0</v>
      </c>
      <c r="M23" s="53">
        <f t="shared" si="1"/>
        <v>13</v>
      </c>
      <c r="N23" s="52">
        <f t="shared" si="2"/>
        <v>23</v>
      </c>
      <c r="O23" s="45">
        <f t="shared" si="2"/>
        <v>0</v>
      </c>
      <c r="P23" s="53">
        <f t="shared" si="3"/>
        <v>23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25</v>
      </c>
      <c r="E24" s="48">
        <v>0</v>
      </c>
      <c r="F24" s="48">
        <v>1</v>
      </c>
      <c r="G24" s="55">
        <f t="shared" si="4"/>
        <v>26</v>
      </c>
      <c r="H24" s="47">
        <v>29</v>
      </c>
      <c r="I24" s="48">
        <v>0</v>
      </c>
      <c r="J24" s="49">
        <f t="shared" si="0"/>
        <v>29</v>
      </c>
      <c r="K24" s="54">
        <v>29</v>
      </c>
      <c r="L24" s="48">
        <v>1</v>
      </c>
      <c r="M24" s="55">
        <f t="shared" si="1"/>
        <v>30</v>
      </c>
      <c r="N24" s="54">
        <f t="shared" si="2"/>
        <v>58</v>
      </c>
      <c r="O24" s="48">
        <f t="shared" si="2"/>
        <v>1</v>
      </c>
      <c r="P24" s="55">
        <f t="shared" si="3"/>
        <v>59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4"/>
        <v>29</v>
      </c>
      <c r="H25" s="44">
        <v>46</v>
      </c>
      <c r="I25" s="45">
        <v>0</v>
      </c>
      <c r="J25" s="46">
        <f t="shared" si="0"/>
        <v>46</v>
      </c>
      <c r="K25" s="52">
        <v>40</v>
      </c>
      <c r="L25" s="45">
        <v>0</v>
      </c>
      <c r="M25" s="53">
        <f t="shared" si="1"/>
        <v>40</v>
      </c>
      <c r="N25" s="52">
        <f t="shared" si="2"/>
        <v>86</v>
      </c>
      <c r="O25" s="45">
        <f t="shared" si="2"/>
        <v>0</v>
      </c>
      <c r="P25" s="53">
        <f t="shared" si="3"/>
        <v>86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48</v>
      </c>
      <c r="E26" s="48">
        <v>0</v>
      </c>
      <c r="F26" s="48">
        <v>0</v>
      </c>
      <c r="G26" s="55">
        <f t="shared" si="4"/>
        <v>48</v>
      </c>
      <c r="H26" s="47">
        <v>61</v>
      </c>
      <c r="I26" s="48">
        <v>0</v>
      </c>
      <c r="J26" s="49">
        <f t="shared" si="0"/>
        <v>61</v>
      </c>
      <c r="K26" s="54">
        <v>65</v>
      </c>
      <c r="L26" s="48">
        <v>0</v>
      </c>
      <c r="M26" s="55">
        <f t="shared" si="1"/>
        <v>65</v>
      </c>
      <c r="N26" s="54">
        <f t="shared" si="2"/>
        <v>126</v>
      </c>
      <c r="O26" s="48">
        <f t="shared" si="2"/>
        <v>0</v>
      </c>
      <c r="P26" s="55">
        <f t="shared" si="3"/>
        <v>126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f t="shared" si="4"/>
        <v>38</v>
      </c>
      <c r="H27" s="44">
        <v>44</v>
      </c>
      <c r="I27" s="45">
        <v>0</v>
      </c>
      <c r="J27" s="46">
        <f t="shared" si="0"/>
        <v>44</v>
      </c>
      <c r="K27" s="52">
        <v>29</v>
      </c>
      <c r="L27" s="45">
        <v>0</v>
      </c>
      <c r="M27" s="53">
        <f t="shared" si="1"/>
        <v>29</v>
      </c>
      <c r="N27" s="52">
        <f t="shared" si="2"/>
        <v>73</v>
      </c>
      <c r="O27" s="45">
        <f t="shared" si="2"/>
        <v>0</v>
      </c>
      <c r="P27" s="53">
        <f t="shared" si="3"/>
        <v>73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75</v>
      </c>
      <c r="E28" s="48">
        <v>0</v>
      </c>
      <c r="F28" s="48">
        <v>0</v>
      </c>
      <c r="G28" s="55">
        <f t="shared" si="4"/>
        <v>75</v>
      </c>
      <c r="H28" s="47">
        <v>81</v>
      </c>
      <c r="I28" s="48">
        <v>0</v>
      </c>
      <c r="J28" s="49">
        <f t="shared" si="0"/>
        <v>81</v>
      </c>
      <c r="K28" s="54">
        <v>96</v>
      </c>
      <c r="L28" s="48">
        <v>0</v>
      </c>
      <c r="M28" s="55">
        <f t="shared" si="1"/>
        <v>96</v>
      </c>
      <c r="N28" s="54">
        <f t="shared" si="2"/>
        <v>177</v>
      </c>
      <c r="O28" s="48">
        <f t="shared" si="2"/>
        <v>0</v>
      </c>
      <c r="P28" s="55">
        <f t="shared" si="3"/>
        <v>177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87</v>
      </c>
      <c r="E29" s="45">
        <v>1</v>
      </c>
      <c r="F29" s="45">
        <v>0</v>
      </c>
      <c r="G29" s="53">
        <f t="shared" si="4"/>
        <v>88</v>
      </c>
      <c r="H29" s="44">
        <v>95</v>
      </c>
      <c r="I29" s="45">
        <v>0</v>
      </c>
      <c r="J29" s="46">
        <f t="shared" si="0"/>
        <v>95</v>
      </c>
      <c r="K29" s="52">
        <v>107</v>
      </c>
      <c r="L29" s="45">
        <v>1</v>
      </c>
      <c r="M29" s="53">
        <f t="shared" si="1"/>
        <v>108</v>
      </c>
      <c r="N29" s="52">
        <f t="shared" si="2"/>
        <v>202</v>
      </c>
      <c r="O29" s="45">
        <f t="shared" si="2"/>
        <v>1</v>
      </c>
      <c r="P29" s="53">
        <f t="shared" si="3"/>
        <v>203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51</v>
      </c>
      <c r="E30" s="48">
        <v>1</v>
      </c>
      <c r="F30" s="48">
        <v>0</v>
      </c>
      <c r="G30" s="55">
        <f t="shared" si="4"/>
        <v>52</v>
      </c>
      <c r="H30" s="47">
        <v>66</v>
      </c>
      <c r="I30" s="48">
        <v>2</v>
      </c>
      <c r="J30" s="49">
        <f t="shared" si="0"/>
        <v>68</v>
      </c>
      <c r="K30" s="54">
        <v>63</v>
      </c>
      <c r="L30" s="48">
        <v>1</v>
      </c>
      <c r="M30" s="55">
        <f t="shared" si="1"/>
        <v>64</v>
      </c>
      <c r="N30" s="54">
        <f t="shared" si="2"/>
        <v>129</v>
      </c>
      <c r="O30" s="48">
        <f t="shared" si="2"/>
        <v>3</v>
      </c>
      <c r="P30" s="55">
        <f t="shared" si="3"/>
        <v>132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119</v>
      </c>
      <c r="E31" s="45">
        <v>0</v>
      </c>
      <c r="F31" s="45">
        <v>0</v>
      </c>
      <c r="G31" s="53">
        <f t="shared" si="4"/>
        <v>119</v>
      </c>
      <c r="H31" s="44">
        <v>141</v>
      </c>
      <c r="I31" s="45">
        <v>0</v>
      </c>
      <c r="J31" s="46">
        <f t="shared" si="0"/>
        <v>141</v>
      </c>
      <c r="K31" s="52">
        <v>140</v>
      </c>
      <c r="L31" s="45">
        <v>0</v>
      </c>
      <c r="M31" s="53">
        <f t="shared" si="1"/>
        <v>140</v>
      </c>
      <c r="N31" s="52">
        <f t="shared" si="2"/>
        <v>281</v>
      </c>
      <c r="O31" s="45">
        <f t="shared" si="2"/>
        <v>0</v>
      </c>
      <c r="P31" s="53">
        <f t="shared" si="3"/>
        <v>281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59</v>
      </c>
      <c r="E32" s="48">
        <v>0</v>
      </c>
      <c r="F32" s="48">
        <v>1</v>
      </c>
      <c r="G32" s="55">
        <f t="shared" si="4"/>
        <v>60</v>
      </c>
      <c r="H32" s="47">
        <v>58</v>
      </c>
      <c r="I32" s="48">
        <v>0</v>
      </c>
      <c r="J32" s="49">
        <f t="shared" si="0"/>
        <v>58</v>
      </c>
      <c r="K32" s="54">
        <v>66</v>
      </c>
      <c r="L32" s="48">
        <v>1</v>
      </c>
      <c r="M32" s="55">
        <f t="shared" si="1"/>
        <v>67</v>
      </c>
      <c r="N32" s="54">
        <f t="shared" si="2"/>
        <v>124</v>
      </c>
      <c r="O32" s="48">
        <f t="shared" si="2"/>
        <v>1</v>
      </c>
      <c r="P32" s="55">
        <f t="shared" si="3"/>
        <v>125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46</v>
      </c>
      <c r="E33" s="45">
        <v>0</v>
      </c>
      <c r="F33" s="45">
        <v>0</v>
      </c>
      <c r="G33" s="53">
        <f t="shared" si="4"/>
        <v>46</v>
      </c>
      <c r="H33" s="44">
        <v>49</v>
      </c>
      <c r="I33" s="45">
        <v>0</v>
      </c>
      <c r="J33" s="46">
        <f t="shared" si="0"/>
        <v>49</v>
      </c>
      <c r="K33" s="52">
        <v>58</v>
      </c>
      <c r="L33" s="45">
        <v>0</v>
      </c>
      <c r="M33" s="53">
        <f t="shared" si="1"/>
        <v>58</v>
      </c>
      <c r="N33" s="52">
        <f t="shared" si="2"/>
        <v>107</v>
      </c>
      <c r="O33" s="45">
        <f t="shared" si="2"/>
        <v>0</v>
      </c>
      <c r="P33" s="53">
        <f t="shared" si="3"/>
        <v>107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79</v>
      </c>
      <c r="E34" s="48">
        <v>0</v>
      </c>
      <c r="F34" s="48">
        <v>0</v>
      </c>
      <c r="G34" s="55">
        <f t="shared" si="4"/>
        <v>79</v>
      </c>
      <c r="H34" s="47">
        <v>82</v>
      </c>
      <c r="I34" s="48">
        <v>0</v>
      </c>
      <c r="J34" s="49">
        <f t="shared" si="0"/>
        <v>82</v>
      </c>
      <c r="K34" s="54">
        <v>102</v>
      </c>
      <c r="L34" s="48">
        <v>0</v>
      </c>
      <c r="M34" s="55">
        <f t="shared" si="1"/>
        <v>102</v>
      </c>
      <c r="N34" s="54">
        <f t="shared" si="2"/>
        <v>184</v>
      </c>
      <c r="O34" s="48">
        <f t="shared" si="2"/>
        <v>0</v>
      </c>
      <c r="P34" s="55">
        <f t="shared" si="3"/>
        <v>184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143</v>
      </c>
      <c r="E35" s="45">
        <v>0</v>
      </c>
      <c r="F35" s="45">
        <v>3</v>
      </c>
      <c r="G35" s="53">
        <f t="shared" si="4"/>
        <v>146</v>
      </c>
      <c r="H35" s="44">
        <v>179</v>
      </c>
      <c r="I35" s="45">
        <v>0</v>
      </c>
      <c r="J35" s="46">
        <f t="shared" si="0"/>
        <v>179</v>
      </c>
      <c r="K35" s="52">
        <v>176</v>
      </c>
      <c r="L35" s="45">
        <v>3</v>
      </c>
      <c r="M35" s="53">
        <f t="shared" si="1"/>
        <v>179</v>
      </c>
      <c r="N35" s="52">
        <f t="shared" si="2"/>
        <v>355</v>
      </c>
      <c r="O35" s="45">
        <f t="shared" si="2"/>
        <v>3</v>
      </c>
      <c r="P35" s="53">
        <f t="shared" si="3"/>
        <v>358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106</v>
      </c>
      <c r="E36" s="48">
        <v>0</v>
      </c>
      <c r="F36" s="48">
        <v>1</v>
      </c>
      <c r="G36" s="55">
        <f t="shared" si="4"/>
        <v>107</v>
      </c>
      <c r="H36" s="47">
        <v>149</v>
      </c>
      <c r="I36" s="48">
        <v>0</v>
      </c>
      <c r="J36" s="49">
        <f t="shared" si="0"/>
        <v>149</v>
      </c>
      <c r="K36" s="54">
        <v>146</v>
      </c>
      <c r="L36" s="48">
        <v>1</v>
      </c>
      <c r="M36" s="55">
        <f t="shared" si="1"/>
        <v>147</v>
      </c>
      <c r="N36" s="54">
        <f t="shared" si="2"/>
        <v>295</v>
      </c>
      <c r="O36" s="48">
        <f t="shared" si="2"/>
        <v>1</v>
      </c>
      <c r="P36" s="55">
        <f t="shared" si="3"/>
        <v>296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126</v>
      </c>
      <c r="E37" s="45">
        <v>0</v>
      </c>
      <c r="F37" s="45">
        <v>0</v>
      </c>
      <c r="G37" s="53">
        <f t="shared" si="4"/>
        <v>126</v>
      </c>
      <c r="H37" s="44">
        <v>156</v>
      </c>
      <c r="I37" s="45">
        <v>0</v>
      </c>
      <c r="J37" s="46">
        <f t="shared" si="0"/>
        <v>156</v>
      </c>
      <c r="K37" s="52">
        <v>154</v>
      </c>
      <c r="L37" s="45">
        <v>0</v>
      </c>
      <c r="M37" s="53">
        <f t="shared" si="1"/>
        <v>154</v>
      </c>
      <c r="N37" s="52">
        <f t="shared" si="2"/>
        <v>310</v>
      </c>
      <c r="O37" s="45">
        <f t="shared" si="2"/>
        <v>0</v>
      </c>
      <c r="P37" s="53">
        <f t="shared" si="3"/>
        <v>310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76</v>
      </c>
      <c r="E38" s="48">
        <v>0</v>
      </c>
      <c r="F38" s="48">
        <v>0</v>
      </c>
      <c r="G38" s="55">
        <f t="shared" si="4"/>
        <v>76</v>
      </c>
      <c r="H38" s="47">
        <v>87</v>
      </c>
      <c r="I38" s="48">
        <v>0</v>
      </c>
      <c r="J38" s="49">
        <f t="shared" si="0"/>
        <v>87</v>
      </c>
      <c r="K38" s="54">
        <v>85</v>
      </c>
      <c r="L38" s="48">
        <v>0</v>
      </c>
      <c r="M38" s="55">
        <f t="shared" si="1"/>
        <v>85</v>
      </c>
      <c r="N38" s="54">
        <f t="shared" si="2"/>
        <v>172</v>
      </c>
      <c r="O38" s="48">
        <f t="shared" si="2"/>
        <v>0</v>
      </c>
      <c r="P38" s="55">
        <f t="shared" si="3"/>
        <v>172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79</v>
      </c>
      <c r="E39" s="45">
        <v>0</v>
      </c>
      <c r="F39" s="45">
        <v>1</v>
      </c>
      <c r="G39" s="53">
        <f t="shared" si="4"/>
        <v>80</v>
      </c>
      <c r="H39" s="44">
        <v>80</v>
      </c>
      <c r="I39" s="45">
        <v>0</v>
      </c>
      <c r="J39" s="46">
        <f t="shared" si="0"/>
        <v>80</v>
      </c>
      <c r="K39" s="52">
        <v>87</v>
      </c>
      <c r="L39" s="45">
        <v>1</v>
      </c>
      <c r="M39" s="53">
        <f t="shared" si="1"/>
        <v>88</v>
      </c>
      <c r="N39" s="52">
        <f t="shared" si="2"/>
        <v>167</v>
      </c>
      <c r="O39" s="45">
        <f t="shared" si="2"/>
        <v>1</v>
      </c>
      <c r="P39" s="53">
        <f t="shared" si="3"/>
        <v>168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27</v>
      </c>
      <c r="E40" s="48">
        <v>0</v>
      </c>
      <c r="F40" s="48">
        <v>0</v>
      </c>
      <c r="G40" s="55">
        <f t="shared" si="4"/>
        <v>27</v>
      </c>
      <c r="H40" s="47">
        <v>34</v>
      </c>
      <c r="I40" s="48">
        <v>0</v>
      </c>
      <c r="J40" s="49">
        <f t="shared" si="0"/>
        <v>34</v>
      </c>
      <c r="K40" s="54">
        <v>34</v>
      </c>
      <c r="L40" s="48">
        <v>0</v>
      </c>
      <c r="M40" s="55">
        <f t="shared" si="1"/>
        <v>34</v>
      </c>
      <c r="N40" s="54">
        <f t="shared" si="2"/>
        <v>68</v>
      </c>
      <c r="O40" s="48">
        <f t="shared" si="2"/>
        <v>0</v>
      </c>
      <c r="P40" s="55">
        <f t="shared" si="3"/>
        <v>68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58</v>
      </c>
      <c r="E41" s="45">
        <v>0</v>
      </c>
      <c r="F41" s="45">
        <v>0</v>
      </c>
      <c r="G41" s="53">
        <f t="shared" si="4"/>
        <v>58</v>
      </c>
      <c r="H41" s="44">
        <v>58</v>
      </c>
      <c r="I41" s="45">
        <v>0</v>
      </c>
      <c r="J41" s="46">
        <f t="shared" si="0"/>
        <v>58</v>
      </c>
      <c r="K41" s="52">
        <v>85</v>
      </c>
      <c r="L41" s="45">
        <v>0</v>
      </c>
      <c r="M41" s="53">
        <f t="shared" si="1"/>
        <v>85</v>
      </c>
      <c r="N41" s="52">
        <f t="shared" si="2"/>
        <v>143</v>
      </c>
      <c r="O41" s="45">
        <f t="shared" si="2"/>
        <v>0</v>
      </c>
      <c r="P41" s="53">
        <f t="shared" si="3"/>
        <v>143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62</v>
      </c>
      <c r="E42" s="48">
        <v>0</v>
      </c>
      <c r="F42" s="48">
        <v>2</v>
      </c>
      <c r="G42" s="55">
        <f t="shared" si="4"/>
        <v>64</v>
      </c>
      <c r="H42" s="47">
        <v>88</v>
      </c>
      <c r="I42" s="48">
        <v>0</v>
      </c>
      <c r="J42" s="49">
        <f t="shared" si="0"/>
        <v>88</v>
      </c>
      <c r="K42" s="54">
        <v>99</v>
      </c>
      <c r="L42" s="48">
        <v>2</v>
      </c>
      <c r="M42" s="55">
        <f t="shared" si="1"/>
        <v>101</v>
      </c>
      <c r="N42" s="54">
        <f t="shared" si="2"/>
        <v>187</v>
      </c>
      <c r="O42" s="48">
        <f t="shared" si="2"/>
        <v>2</v>
      </c>
      <c r="P42" s="55">
        <f t="shared" si="3"/>
        <v>189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44</v>
      </c>
      <c r="E43" s="45">
        <v>0</v>
      </c>
      <c r="F43" s="45">
        <v>0</v>
      </c>
      <c r="G43" s="53">
        <f t="shared" si="4"/>
        <v>44</v>
      </c>
      <c r="H43" s="44">
        <v>47</v>
      </c>
      <c r="I43" s="45">
        <v>0</v>
      </c>
      <c r="J43" s="46">
        <f t="shared" si="0"/>
        <v>47</v>
      </c>
      <c r="K43" s="52">
        <v>47</v>
      </c>
      <c r="L43" s="45">
        <v>0</v>
      </c>
      <c r="M43" s="53">
        <f t="shared" si="1"/>
        <v>47</v>
      </c>
      <c r="N43" s="52">
        <f t="shared" si="2"/>
        <v>94</v>
      </c>
      <c r="O43" s="45">
        <f t="shared" si="2"/>
        <v>0</v>
      </c>
      <c r="P43" s="53">
        <f t="shared" si="3"/>
        <v>94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23</v>
      </c>
      <c r="E44" s="48">
        <v>0</v>
      </c>
      <c r="F44" s="48">
        <v>1</v>
      </c>
      <c r="G44" s="55">
        <f t="shared" si="4"/>
        <v>24</v>
      </c>
      <c r="H44" s="47">
        <v>33</v>
      </c>
      <c r="I44" s="48">
        <v>1</v>
      </c>
      <c r="J44" s="49">
        <f t="shared" si="0"/>
        <v>34</v>
      </c>
      <c r="K44" s="54">
        <v>35</v>
      </c>
      <c r="L44" s="48">
        <v>0</v>
      </c>
      <c r="M44" s="55">
        <f t="shared" si="1"/>
        <v>35</v>
      </c>
      <c r="N44" s="54">
        <f t="shared" si="2"/>
        <v>68</v>
      </c>
      <c r="O44" s="48">
        <f t="shared" si="2"/>
        <v>1</v>
      </c>
      <c r="P44" s="55">
        <f t="shared" si="3"/>
        <v>69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82</v>
      </c>
      <c r="E45" s="45">
        <v>0</v>
      </c>
      <c r="F45" s="45">
        <v>3</v>
      </c>
      <c r="G45" s="53">
        <f t="shared" si="4"/>
        <v>85</v>
      </c>
      <c r="H45" s="44">
        <v>103</v>
      </c>
      <c r="I45" s="45">
        <v>0</v>
      </c>
      <c r="J45" s="46">
        <f t="shared" si="0"/>
        <v>103</v>
      </c>
      <c r="K45" s="52">
        <v>94</v>
      </c>
      <c r="L45" s="45">
        <v>3</v>
      </c>
      <c r="M45" s="53">
        <f t="shared" si="1"/>
        <v>97</v>
      </c>
      <c r="N45" s="52">
        <f t="shared" si="2"/>
        <v>197</v>
      </c>
      <c r="O45" s="45">
        <f t="shared" si="2"/>
        <v>3</v>
      </c>
      <c r="P45" s="53">
        <f t="shared" si="3"/>
        <v>200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83</v>
      </c>
      <c r="E46" s="48">
        <v>0</v>
      </c>
      <c r="F46" s="48">
        <v>1</v>
      </c>
      <c r="G46" s="55">
        <f t="shared" si="4"/>
        <v>84</v>
      </c>
      <c r="H46" s="47">
        <v>107</v>
      </c>
      <c r="I46" s="48">
        <v>0</v>
      </c>
      <c r="J46" s="49">
        <f t="shared" si="0"/>
        <v>107</v>
      </c>
      <c r="K46" s="54">
        <v>101</v>
      </c>
      <c r="L46" s="48">
        <v>1</v>
      </c>
      <c r="M46" s="55">
        <f t="shared" si="1"/>
        <v>102</v>
      </c>
      <c r="N46" s="54">
        <f t="shared" si="2"/>
        <v>208</v>
      </c>
      <c r="O46" s="48">
        <f t="shared" si="2"/>
        <v>1</v>
      </c>
      <c r="P46" s="55">
        <f t="shared" si="3"/>
        <v>209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45</v>
      </c>
      <c r="E47" s="45">
        <v>0</v>
      </c>
      <c r="F47" s="45">
        <v>0</v>
      </c>
      <c r="G47" s="53">
        <f t="shared" si="4"/>
        <v>45</v>
      </c>
      <c r="H47" s="44">
        <v>35</v>
      </c>
      <c r="I47" s="45">
        <v>0</v>
      </c>
      <c r="J47" s="46">
        <f t="shared" si="0"/>
        <v>35</v>
      </c>
      <c r="K47" s="52">
        <v>44</v>
      </c>
      <c r="L47" s="45">
        <v>0</v>
      </c>
      <c r="M47" s="53">
        <f t="shared" si="1"/>
        <v>44</v>
      </c>
      <c r="N47" s="52">
        <f t="shared" si="2"/>
        <v>79</v>
      </c>
      <c r="O47" s="45">
        <f t="shared" si="2"/>
        <v>0</v>
      </c>
      <c r="P47" s="53">
        <f t="shared" si="3"/>
        <v>79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3369</v>
      </c>
      <c r="E48" s="48">
        <f t="shared" ref="E48:P48" si="5">SUM(E5:E47)</f>
        <v>52</v>
      </c>
      <c r="F48" s="48">
        <f t="shared" si="5"/>
        <v>19</v>
      </c>
      <c r="G48" s="55">
        <f t="shared" si="5"/>
        <v>3440</v>
      </c>
      <c r="H48" s="47">
        <f t="shared" si="5"/>
        <v>4010</v>
      </c>
      <c r="I48" s="48">
        <f t="shared" si="5"/>
        <v>12</v>
      </c>
      <c r="J48" s="49">
        <f t="shared" si="5"/>
        <v>4022</v>
      </c>
      <c r="K48" s="54">
        <f t="shared" si="5"/>
        <v>4083</v>
      </c>
      <c r="L48" s="48">
        <f t="shared" si="5"/>
        <v>66</v>
      </c>
      <c r="M48" s="55">
        <f t="shared" si="5"/>
        <v>4149</v>
      </c>
      <c r="N48" s="54">
        <f t="shared" si="5"/>
        <v>8093</v>
      </c>
      <c r="O48" s="48">
        <f t="shared" si="5"/>
        <v>78</v>
      </c>
      <c r="P48" s="55">
        <f t="shared" si="5"/>
        <v>8171</v>
      </c>
    </row>
    <row r="49" spans="1:16" ht="16.5" customHeight="1" x14ac:dyDescent="0.25">
      <c r="A49" s="413" t="s">
        <v>49</v>
      </c>
      <c r="B49" s="414"/>
      <c r="C49" s="414"/>
      <c r="D49" s="56">
        <v>-16</v>
      </c>
      <c r="E49" s="57">
        <v>3</v>
      </c>
      <c r="F49" s="57">
        <v>1</v>
      </c>
      <c r="G49" s="58">
        <v>-12</v>
      </c>
      <c r="H49" s="59">
        <v>-14</v>
      </c>
      <c r="I49" s="57">
        <v>0</v>
      </c>
      <c r="J49" s="60">
        <v>-14</v>
      </c>
      <c r="K49" s="56">
        <v>-33</v>
      </c>
      <c r="L49" s="57">
        <v>4</v>
      </c>
      <c r="M49" s="58">
        <v>-29</v>
      </c>
      <c r="N49" s="56">
        <f>H49+K49</f>
        <v>-47</v>
      </c>
      <c r="O49" s="57">
        <f>I49+L49</f>
        <v>4</v>
      </c>
      <c r="P49" s="58">
        <f>J49+M49</f>
        <v>-43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verticalDpi="0" r:id="rId1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164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70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>SUM(D5:F5)</f>
        <v>67</v>
      </c>
      <c r="H5" s="44">
        <v>95</v>
      </c>
      <c r="I5" s="45">
        <v>0</v>
      </c>
      <c r="J5" s="46">
        <f>SUM(H5:I5)</f>
        <v>95</v>
      </c>
      <c r="K5" s="52">
        <v>87</v>
      </c>
      <c r="L5" s="45">
        <v>0</v>
      </c>
      <c r="M5" s="53">
        <f>SUM(K5:L5)</f>
        <v>87</v>
      </c>
      <c r="N5" s="52">
        <f>H5+K5</f>
        <v>182</v>
      </c>
      <c r="O5" s="45">
        <f>I5+L5</f>
        <v>0</v>
      </c>
      <c r="P5" s="53">
        <f>SUM(N5:O5)</f>
        <v>182</v>
      </c>
    </row>
    <row r="6" spans="1:16" ht="16.5" customHeight="1" x14ac:dyDescent="0.25">
      <c r="A6" s="39">
        <v>2</v>
      </c>
      <c r="B6" s="40" t="s">
        <v>9</v>
      </c>
      <c r="C6" s="40"/>
      <c r="D6" s="54">
        <v>187</v>
      </c>
      <c r="E6" s="48">
        <v>41</v>
      </c>
      <c r="F6" s="48">
        <v>0</v>
      </c>
      <c r="G6" s="55">
        <f>SUM(D6:F6)</f>
        <v>228</v>
      </c>
      <c r="H6" s="47">
        <v>241</v>
      </c>
      <c r="I6" s="48">
        <v>2</v>
      </c>
      <c r="J6" s="49">
        <f t="shared" ref="J6:J47" si="0">SUM(H6:I6)</f>
        <v>243</v>
      </c>
      <c r="K6" s="54">
        <v>253</v>
      </c>
      <c r="L6" s="48">
        <v>39</v>
      </c>
      <c r="M6" s="55">
        <f t="shared" ref="M6:M47" si="1">SUM(K6:L6)</f>
        <v>292</v>
      </c>
      <c r="N6" s="54">
        <f t="shared" ref="N6:N47" si="2">H6+K6</f>
        <v>494</v>
      </c>
      <c r="O6" s="48">
        <f t="shared" ref="O6:O47" si="3">I6+L6</f>
        <v>41</v>
      </c>
      <c r="P6" s="55">
        <f t="shared" ref="P6:P47" si="4">SUM(N6:O6)</f>
        <v>535</v>
      </c>
    </row>
    <row r="7" spans="1:16" ht="16.5" customHeight="1" x14ac:dyDescent="0.25">
      <c r="A7" s="37">
        <v>3</v>
      </c>
      <c r="B7" s="38" t="s">
        <v>8</v>
      </c>
      <c r="C7" s="38"/>
      <c r="D7" s="52">
        <v>326</v>
      </c>
      <c r="E7" s="45">
        <v>1</v>
      </c>
      <c r="F7" s="45">
        <v>1</v>
      </c>
      <c r="G7" s="53">
        <f t="shared" ref="G7:G47" si="5">SUM(D7:F7)</f>
        <v>328</v>
      </c>
      <c r="H7" s="44">
        <v>343</v>
      </c>
      <c r="I7" s="45">
        <v>1</v>
      </c>
      <c r="J7" s="46">
        <f t="shared" si="0"/>
        <v>344</v>
      </c>
      <c r="K7" s="52">
        <v>275</v>
      </c>
      <c r="L7" s="45">
        <v>2</v>
      </c>
      <c r="M7" s="53">
        <f t="shared" si="1"/>
        <v>277</v>
      </c>
      <c r="N7" s="52">
        <f t="shared" si="2"/>
        <v>618</v>
      </c>
      <c r="O7" s="45">
        <f t="shared" si="3"/>
        <v>3</v>
      </c>
      <c r="P7" s="53">
        <f t="shared" si="4"/>
        <v>621</v>
      </c>
    </row>
    <row r="8" spans="1:16" ht="16.5" customHeight="1" x14ac:dyDescent="0.25">
      <c r="A8" s="39">
        <v>4</v>
      </c>
      <c r="B8" s="40" t="s">
        <v>7</v>
      </c>
      <c r="C8" s="40"/>
      <c r="D8" s="54">
        <v>67</v>
      </c>
      <c r="E8" s="48">
        <v>1</v>
      </c>
      <c r="F8" s="48">
        <v>1</v>
      </c>
      <c r="G8" s="55">
        <f t="shared" si="5"/>
        <v>69</v>
      </c>
      <c r="H8" s="47">
        <v>76</v>
      </c>
      <c r="I8" s="48">
        <v>2</v>
      </c>
      <c r="J8" s="49">
        <f t="shared" si="0"/>
        <v>78</v>
      </c>
      <c r="K8" s="54">
        <v>74</v>
      </c>
      <c r="L8" s="48">
        <v>2</v>
      </c>
      <c r="M8" s="55">
        <f t="shared" si="1"/>
        <v>76</v>
      </c>
      <c r="N8" s="54">
        <f t="shared" si="2"/>
        <v>150</v>
      </c>
      <c r="O8" s="48">
        <f t="shared" si="3"/>
        <v>4</v>
      </c>
      <c r="P8" s="55">
        <f t="shared" si="4"/>
        <v>154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5"/>
        <v>48</v>
      </c>
      <c r="H9" s="44">
        <v>67</v>
      </c>
      <c r="I9" s="45">
        <v>0</v>
      </c>
      <c r="J9" s="46">
        <f t="shared" si="0"/>
        <v>67</v>
      </c>
      <c r="K9" s="52">
        <v>71</v>
      </c>
      <c r="L9" s="45">
        <v>0</v>
      </c>
      <c r="M9" s="53">
        <f t="shared" si="1"/>
        <v>71</v>
      </c>
      <c r="N9" s="52">
        <f t="shared" si="2"/>
        <v>138</v>
      </c>
      <c r="O9" s="45">
        <f t="shared" si="3"/>
        <v>0</v>
      </c>
      <c r="P9" s="53">
        <f t="shared" si="4"/>
        <v>138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254</v>
      </c>
      <c r="E10" s="48">
        <v>1</v>
      </c>
      <c r="F10" s="48">
        <v>1</v>
      </c>
      <c r="G10" s="55">
        <f t="shared" si="5"/>
        <v>256</v>
      </c>
      <c r="H10" s="47">
        <v>344</v>
      </c>
      <c r="I10" s="48">
        <v>1</v>
      </c>
      <c r="J10" s="49">
        <f t="shared" si="0"/>
        <v>345</v>
      </c>
      <c r="K10" s="54">
        <v>362</v>
      </c>
      <c r="L10" s="48">
        <v>1</v>
      </c>
      <c r="M10" s="55">
        <f t="shared" si="1"/>
        <v>363</v>
      </c>
      <c r="N10" s="54">
        <f t="shared" si="2"/>
        <v>706</v>
      </c>
      <c r="O10" s="48">
        <f t="shared" si="3"/>
        <v>2</v>
      </c>
      <c r="P10" s="55">
        <f t="shared" si="4"/>
        <v>708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56</v>
      </c>
      <c r="E11" s="45">
        <v>0</v>
      </c>
      <c r="F11" s="45">
        <v>0</v>
      </c>
      <c r="G11" s="53">
        <f t="shared" si="5"/>
        <v>56</v>
      </c>
      <c r="H11" s="44">
        <v>53</v>
      </c>
      <c r="I11" s="45">
        <v>0</v>
      </c>
      <c r="J11" s="46">
        <f t="shared" si="0"/>
        <v>53</v>
      </c>
      <c r="K11" s="52">
        <v>71</v>
      </c>
      <c r="L11" s="45">
        <v>0</v>
      </c>
      <c r="M11" s="53">
        <f t="shared" si="1"/>
        <v>71</v>
      </c>
      <c r="N11" s="52">
        <f t="shared" si="2"/>
        <v>124</v>
      </c>
      <c r="O11" s="45">
        <f t="shared" si="3"/>
        <v>0</v>
      </c>
      <c r="P11" s="53">
        <f t="shared" si="4"/>
        <v>124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66</v>
      </c>
      <c r="E12" s="48">
        <v>0</v>
      </c>
      <c r="F12" s="48">
        <v>0</v>
      </c>
      <c r="G12" s="55">
        <f t="shared" si="5"/>
        <v>66</v>
      </c>
      <c r="H12" s="47">
        <v>71</v>
      </c>
      <c r="I12" s="48">
        <v>0</v>
      </c>
      <c r="J12" s="49">
        <f t="shared" si="0"/>
        <v>71</v>
      </c>
      <c r="K12" s="54">
        <v>68</v>
      </c>
      <c r="L12" s="48">
        <v>0</v>
      </c>
      <c r="M12" s="55">
        <f t="shared" si="1"/>
        <v>68</v>
      </c>
      <c r="N12" s="54">
        <f t="shared" si="2"/>
        <v>139</v>
      </c>
      <c r="O12" s="48">
        <f t="shared" si="3"/>
        <v>0</v>
      </c>
      <c r="P12" s="55">
        <f t="shared" si="4"/>
        <v>139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84</v>
      </c>
      <c r="E13" s="45">
        <v>0</v>
      </c>
      <c r="F13" s="45">
        <v>0</v>
      </c>
      <c r="G13" s="53">
        <f t="shared" si="5"/>
        <v>84</v>
      </c>
      <c r="H13" s="44">
        <v>95</v>
      </c>
      <c r="I13" s="45">
        <v>0</v>
      </c>
      <c r="J13" s="46">
        <f t="shared" si="0"/>
        <v>95</v>
      </c>
      <c r="K13" s="52">
        <v>105</v>
      </c>
      <c r="L13" s="45">
        <v>0</v>
      </c>
      <c r="M13" s="53">
        <f t="shared" si="1"/>
        <v>105</v>
      </c>
      <c r="N13" s="52">
        <f t="shared" si="2"/>
        <v>200</v>
      </c>
      <c r="O13" s="45">
        <f t="shared" si="3"/>
        <v>0</v>
      </c>
      <c r="P13" s="53">
        <f t="shared" si="4"/>
        <v>200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101</v>
      </c>
      <c r="E14" s="48">
        <v>1</v>
      </c>
      <c r="F14" s="48">
        <v>0</v>
      </c>
      <c r="G14" s="55">
        <f t="shared" si="5"/>
        <v>102</v>
      </c>
      <c r="H14" s="47">
        <v>125</v>
      </c>
      <c r="I14" s="48">
        <v>2</v>
      </c>
      <c r="J14" s="49">
        <f t="shared" si="0"/>
        <v>127</v>
      </c>
      <c r="K14" s="54">
        <v>133</v>
      </c>
      <c r="L14" s="48">
        <v>1</v>
      </c>
      <c r="M14" s="55">
        <f t="shared" si="1"/>
        <v>134</v>
      </c>
      <c r="N14" s="54">
        <f t="shared" si="2"/>
        <v>258</v>
      </c>
      <c r="O14" s="48">
        <f t="shared" si="3"/>
        <v>3</v>
      </c>
      <c r="P14" s="55">
        <f t="shared" si="4"/>
        <v>261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158</v>
      </c>
      <c r="E15" s="45">
        <v>1</v>
      </c>
      <c r="F15" s="45">
        <v>0</v>
      </c>
      <c r="G15" s="53">
        <f t="shared" si="5"/>
        <v>159</v>
      </c>
      <c r="H15" s="44">
        <v>194</v>
      </c>
      <c r="I15" s="45">
        <v>0</v>
      </c>
      <c r="J15" s="46">
        <f t="shared" si="0"/>
        <v>194</v>
      </c>
      <c r="K15" s="52">
        <v>192</v>
      </c>
      <c r="L15" s="45">
        <v>1</v>
      </c>
      <c r="M15" s="53">
        <f t="shared" si="1"/>
        <v>193</v>
      </c>
      <c r="N15" s="52">
        <f t="shared" si="2"/>
        <v>386</v>
      </c>
      <c r="O15" s="45">
        <f t="shared" si="3"/>
        <v>1</v>
      </c>
      <c r="P15" s="53">
        <f t="shared" si="4"/>
        <v>387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72</v>
      </c>
      <c r="E16" s="48">
        <v>1</v>
      </c>
      <c r="F16" s="48">
        <v>0</v>
      </c>
      <c r="G16" s="55">
        <f t="shared" si="5"/>
        <v>73</v>
      </c>
      <c r="H16" s="47">
        <v>81</v>
      </c>
      <c r="I16" s="48">
        <v>1</v>
      </c>
      <c r="J16" s="49">
        <f t="shared" si="0"/>
        <v>82</v>
      </c>
      <c r="K16" s="54">
        <v>78</v>
      </c>
      <c r="L16" s="48">
        <v>0</v>
      </c>
      <c r="M16" s="55">
        <f t="shared" si="1"/>
        <v>78</v>
      </c>
      <c r="N16" s="54">
        <f t="shared" si="2"/>
        <v>159</v>
      </c>
      <c r="O16" s="48">
        <f t="shared" si="3"/>
        <v>1</v>
      </c>
      <c r="P16" s="55">
        <f t="shared" si="4"/>
        <v>160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73</v>
      </c>
      <c r="E17" s="45">
        <v>0</v>
      </c>
      <c r="F17" s="45">
        <v>0</v>
      </c>
      <c r="G17" s="53">
        <f t="shared" si="5"/>
        <v>73</v>
      </c>
      <c r="H17" s="44">
        <v>79</v>
      </c>
      <c r="I17" s="45">
        <v>0</v>
      </c>
      <c r="J17" s="46">
        <f t="shared" si="0"/>
        <v>79</v>
      </c>
      <c r="K17" s="52">
        <v>87</v>
      </c>
      <c r="L17" s="45">
        <v>0</v>
      </c>
      <c r="M17" s="53">
        <f t="shared" si="1"/>
        <v>87</v>
      </c>
      <c r="N17" s="52">
        <f t="shared" si="2"/>
        <v>166</v>
      </c>
      <c r="O17" s="45">
        <f t="shared" si="3"/>
        <v>0</v>
      </c>
      <c r="P17" s="53">
        <f t="shared" si="4"/>
        <v>166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46</v>
      </c>
      <c r="E18" s="48">
        <v>0</v>
      </c>
      <c r="F18" s="48">
        <v>0</v>
      </c>
      <c r="G18" s="55">
        <f t="shared" si="5"/>
        <v>46</v>
      </c>
      <c r="H18" s="47">
        <v>48</v>
      </c>
      <c r="I18" s="48">
        <v>0</v>
      </c>
      <c r="J18" s="49">
        <f t="shared" si="0"/>
        <v>48</v>
      </c>
      <c r="K18" s="54">
        <v>58</v>
      </c>
      <c r="L18" s="48">
        <v>0</v>
      </c>
      <c r="M18" s="55">
        <f t="shared" si="1"/>
        <v>58</v>
      </c>
      <c r="N18" s="54">
        <f t="shared" si="2"/>
        <v>106</v>
      </c>
      <c r="O18" s="48">
        <f t="shared" si="3"/>
        <v>0</v>
      </c>
      <c r="P18" s="55">
        <f t="shared" si="4"/>
        <v>106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38</v>
      </c>
      <c r="E19" s="45">
        <v>0</v>
      </c>
      <c r="F19" s="45">
        <v>0</v>
      </c>
      <c r="G19" s="53">
        <f t="shared" si="5"/>
        <v>38</v>
      </c>
      <c r="H19" s="44">
        <v>40</v>
      </c>
      <c r="I19" s="45">
        <v>0</v>
      </c>
      <c r="J19" s="46">
        <f t="shared" si="0"/>
        <v>40</v>
      </c>
      <c r="K19" s="52">
        <v>55</v>
      </c>
      <c r="L19" s="45">
        <v>0</v>
      </c>
      <c r="M19" s="53">
        <f t="shared" si="1"/>
        <v>55</v>
      </c>
      <c r="N19" s="52">
        <f t="shared" si="2"/>
        <v>95</v>
      </c>
      <c r="O19" s="45">
        <f t="shared" si="3"/>
        <v>0</v>
      </c>
      <c r="P19" s="53">
        <f t="shared" si="4"/>
        <v>95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60</v>
      </c>
      <c r="E20" s="48">
        <v>0</v>
      </c>
      <c r="F20" s="48">
        <v>0</v>
      </c>
      <c r="G20" s="55">
        <f t="shared" si="5"/>
        <v>60</v>
      </c>
      <c r="H20" s="47">
        <v>75</v>
      </c>
      <c r="I20" s="48">
        <v>0</v>
      </c>
      <c r="J20" s="49">
        <f t="shared" si="0"/>
        <v>75</v>
      </c>
      <c r="K20" s="54">
        <v>69</v>
      </c>
      <c r="L20" s="48">
        <v>0</v>
      </c>
      <c r="M20" s="55">
        <f t="shared" si="1"/>
        <v>69</v>
      </c>
      <c r="N20" s="54">
        <f t="shared" si="2"/>
        <v>144</v>
      </c>
      <c r="O20" s="48">
        <f t="shared" si="3"/>
        <v>0</v>
      </c>
      <c r="P20" s="55">
        <f t="shared" si="4"/>
        <v>144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5"/>
        <v>27</v>
      </c>
      <c r="H21" s="44">
        <v>32</v>
      </c>
      <c r="I21" s="45">
        <v>0</v>
      </c>
      <c r="J21" s="46">
        <f t="shared" si="0"/>
        <v>32</v>
      </c>
      <c r="K21" s="52">
        <v>34</v>
      </c>
      <c r="L21" s="45">
        <v>1</v>
      </c>
      <c r="M21" s="53">
        <f t="shared" si="1"/>
        <v>35</v>
      </c>
      <c r="N21" s="52">
        <f t="shared" si="2"/>
        <v>66</v>
      </c>
      <c r="O21" s="45">
        <f t="shared" si="3"/>
        <v>1</v>
      </c>
      <c r="P21" s="53">
        <f t="shared" si="4"/>
        <v>67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5"/>
        <v>31</v>
      </c>
      <c r="H22" s="47">
        <v>40</v>
      </c>
      <c r="I22" s="48">
        <v>0</v>
      </c>
      <c r="J22" s="49">
        <f t="shared" si="0"/>
        <v>40</v>
      </c>
      <c r="K22" s="54">
        <v>37</v>
      </c>
      <c r="L22" s="48">
        <v>0</v>
      </c>
      <c r="M22" s="55">
        <f t="shared" si="1"/>
        <v>37</v>
      </c>
      <c r="N22" s="54">
        <f t="shared" si="2"/>
        <v>77</v>
      </c>
      <c r="O22" s="48">
        <f t="shared" si="3"/>
        <v>0</v>
      </c>
      <c r="P22" s="55">
        <f t="shared" si="4"/>
        <v>77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5"/>
        <v>9</v>
      </c>
      <c r="H23" s="44">
        <v>10</v>
      </c>
      <c r="I23" s="45">
        <v>0</v>
      </c>
      <c r="J23" s="46">
        <f t="shared" si="0"/>
        <v>10</v>
      </c>
      <c r="K23" s="52">
        <v>13</v>
      </c>
      <c r="L23" s="45">
        <v>0</v>
      </c>
      <c r="M23" s="53">
        <f t="shared" si="1"/>
        <v>13</v>
      </c>
      <c r="N23" s="52">
        <f t="shared" si="2"/>
        <v>23</v>
      </c>
      <c r="O23" s="45">
        <f t="shared" si="3"/>
        <v>0</v>
      </c>
      <c r="P23" s="53">
        <f t="shared" si="4"/>
        <v>23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26</v>
      </c>
      <c r="E24" s="48">
        <v>0</v>
      </c>
      <c r="F24" s="48">
        <v>0</v>
      </c>
      <c r="G24" s="55">
        <f t="shared" si="5"/>
        <v>26</v>
      </c>
      <c r="H24" s="47">
        <v>29</v>
      </c>
      <c r="I24" s="48">
        <v>0</v>
      </c>
      <c r="J24" s="49">
        <f t="shared" si="0"/>
        <v>29</v>
      </c>
      <c r="K24" s="54">
        <v>29</v>
      </c>
      <c r="L24" s="48">
        <v>0</v>
      </c>
      <c r="M24" s="55">
        <f t="shared" si="1"/>
        <v>29</v>
      </c>
      <c r="N24" s="54">
        <f t="shared" si="2"/>
        <v>58</v>
      </c>
      <c r="O24" s="48">
        <f t="shared" si="3"/>
        <v>0</v>
      </c>
      <c r="P24" s="55">
        <f t="shared" si="4"/>
        <v>58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5"/>
        <v>29</v>
      </c>
      <c r="H25" s="44">
        <v>46</v>
      </c>
      <c r="I25" s="45">
        <v>0</v>
      </c>
      <c r="J25" s="46">
        <f t="shared" si="0"/>
        <v>46</v>
      </c>
      <c r="K25" s="52">
        <v>40</v>
      </c>
      <c r="L25" s="45">
        <v>0</v>
      </c>
      <c r="M25" s="53">
        <f t="shared" si="1"/>
        <v>40</v>
      </c>
      <c r="N25" s="52">
        <f t="shared" si="2"/>
        <v>86</v>
      </c>
      <c r="O25" s="45">
        <f t="shared" si="3"/>
        <v>0</v>
      </c>
      <c r="P25" s="53">
        <f t="shared" si="4"/>
        <v>86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48</v>
      </c>
      <c r="E26" s="48">
        <v>0</v>
      </c>
      <c r="F26" s="48">
        <v>0</v>
      </c>
      <c r="G26" s="55">
        <f t="shared" si="5"/>
        <v>48</v>
      </c>
      <c r="H26" s="47">
        <v>61</v>
      </c>
      <c r="I26" s="48">
        <v>0</v>
      </c>
      <c r="J26" s="49">
        <f t="shared" si="0"/>
        <v>61</v>
      </c>
      <c r="K26" s="54">
        <v>65</v>
      </c>
      <c r="L26" s="48">
        <v>0</v>
      </c>
      <c r="M26" s="55">
        <f t="shared" si="1"/>
        <v>65</v>
      </c>
      <c r="N26" s="54">
        <f t="shared" si="2"/>
        <v>126</v>
      </c>
      <c r="O26" s="48">
        <f t="shared" si="3"/>
        <v>0</v>
      </c>
      <c r="P26" s="55">
        <f t="shared" si="4"/>
        <v>126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f t="shared" si="5"/>
        <v>38</v>
      </c>
      <c r="H27" s="44">
        <v>44</v>
      </c>
      <c r="I27" s="45">
        <v>0</v>
      </c>
      <c r="J27" s="46">
        <f t="shared" si="0"/>
        <v>44</v>
      </c>
      <c r="K27" s="52">
        <v>29</v>
      </c>
      <c r="L27" s="45">
        <v>0</v>
      </c>
      <c r="M27" s="53">
        <f t="shared" si="1"/>
        <v>29</v>
      </c>
      <c r="N27" s="52">
        <f t="shared" si="2"/>
        <v>73</v>
      </c>
      <c r="O27" s="45">
        <f t="shared" si="3"/>
        <v>0</v>
      </c>
      <c r="P27" s="53">
        <f t="shared" si="4"/>
        <v>73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75</v>
      </c>
      <c r="E28" s="48">
        <v>0</v>
      </c>
      <c r="F28" s="48">
        <v>0</v>
      </c>
      <c r="G28" s="55">
        <f t="shared" si="5"/>
        <v>75</v>
      </c>
      <c r="H28" s="47">
        <v>83</v>
      </c>
      <c r="I28" s="48">
        <v>0</v>
      </c>
      <c r="J28" s="49">
        <f t="shared" si="0"/>
        <v>83</v>
      </c>
      <c r="K28" s="54">
        <v>98</v>
      </c>
      <c r="L28" s="48">
        <v>0</v>
      </c>
      <c r="M28" s="55">
        <f t="shared" si="1"/>
        <v>98</v>
      </c>
      <c r="N28" s="54">
        <f t="shared" si="2"/>
        <v>181</v>
      </c>
      <c r="O28" s="48">
        <f t="shared" si="3"/>
        <v>0</v>
      </c>
      <c r="P28" s="55">
        <f t="shared" si="4"/>
        <v>181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88</v>
      </c>
      <c r="E29" s="45">
        <v>1</v>
      </c>
      <c r="F29" s="45">
        <v>0</v>
      </c>
      <c r="G29" s="53">
        <f t="shared" si="5"/>
        <v>89</v>
      </c>
      <c r="H29" s="44">
        <v>95</v>
      </c>
      <c r="I29" s="45">
        <v>0</v>
      </c>
      <c r="J29" s="46">
        <f t="shared" si="0"/>
        <v>95</v>
      </c>
      <c r="K29" s="52">
        <v>108</v>
      </c>
      <c r="L29" s="45">
        <v>1</v>
      </c>
      <c r="M29" s="53">
        <f t="shared" si="1"/>
        <v>109</v>
      </c>
      <c r="N29" s="52">
        <f t="shared" si="2"/>
        <v>203</v>
      </c>
      <c r="O29" s="45">
        <f t="shared" si="3"/>
        <v>1</v>
      </c>
      <c r="P29" s="53">
        <f t="shared" si="4"/>
        <v>204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52</v>
      </c>
      <c r="E30" s="48">
        <v>1</v>
      </c>
      <c r="F30" s="48">
        <v>0</v>
      </c>
      <c r="G30" s="55">
        <f t="shared" si="5"/>
        <v>53</v>
      </c>
      <c r="H30" s="47">
        <v>67</v>
      </c>
      <c r="I30" s="48">
        <v>2</v>
      </c>
      <c r="J30" s="49">
        <f t="shared" si="0"/>
        <v>69</v>
      </c>
      <c r="K30" s="54">
        <v>63</v>
      </c>
      <c r="L30" s="48">
        <v>1</v>
      </c>
      <c r="M30" s="55">
        <f t="shared" si="1"/>
        <v>64</v>
      </c>
      <c r="N30" s="54">
        <f t="shared" si="2"/>
        <v>130</v>
      </c>
      <c r="O30" s="48">
        <f t="shared" si="3"/>
        <v>3</v>
      </c>
      <c r="P30" s="55">
        <f t="shared" si="4"/>
        <v>133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117</v>
      </c>
      <c r="E31" s="45">
        <v>0</v>
      </c>
      <c r="F31" s="45">
        <v>0</v>
      </c>
      <c r="G31" s="53">
        <f t="shared" si="5"/>
        <v>117</v>
      </c>
      <c r="H31" s="44">
        <v>138</v>
      </c>
      <c r="I31" s="45">
        <v>0</v>
      </c>
      <c r="J31" s="46">
        <f t="shared" si="0"/>
        <v>138</v>
      </c>
      <c r="K31" s="52">
        <v>140</v>
      </c>
      <c r="L31" s="45">
        <v>0</v>
      </c>
      <c r="M31" s="53">
        <f t="shared" si="1"/>
        <v>140</v>
      </c>
      <c r="N31" s="52">
        <f t="shared" si="2"/>
        <v>278</v>
      </c>
      <c r="O31" s="45">
        <f t="shared" si="3"/>
        <v>0</v>
      </c>
      <c r="P31" s="53">
        <f t="shared" si="4"/>
        <v>278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59</v>
      </c>
      <c r="E32" s="48">
        <v>0</v>
      </c>
      <c r="F32" s="48">
        <v>1</v>
      </c>
      <c r="G32" s="55">
        <f t="shared" si="5"/>
        <v>60</v>
      </c>
      <c r="H32" s="47">
        <v>58</v>
      </c>
      <c r="I32" s="48">
        <v>0</v>
      </c>
      <c r="J32" s="49">
        <f t="shared" si="0"/>
        <v>58</v>
      </c>
      <c r="K32" s="54">
        <v>66</v>
      </c>
      <c r="L32" s="48">
        <v>1</v>
      </c>
      <c r="M32" s="55">
        <f t="shared" si="1"/>
        <v>67</v>
      </c>
      <c r="N32" s="54">
        <f t="shared" si="2"/>
        <v>124</v>
      </c>
      <c r="O32" s="48">
        <f t="shared" si="3"/>
        <v>1</v>
      </c>
      <c r="P32" s="55">
        <f t="shared" si="4"/>
        <v>125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47</v>
      </c>
      <c r="E33" s="45">
        <v>0</v>
      </c>
      <c r="F33" s="45">
        <v>0</v>
      </c>
      <c r="G33" s="53">
        <f t="shared" si="5"/>
        <v>47</v>
      </c>
      <c r="H33" s="44">
        <v>49</v>
      </c>
      <c r="I33" s="45">
        <v>0</v>
      </c>
      <c r="J33" s="46">
        <f t="shared" si="0"/>
        <v>49</v>
      </c>
      <c r="K33" s="52">
        <v>59</v>
      </c>
      <c r="L33" s="45">
        <v>0</v>
      </c>
      <c r="M33" s="53">
        <f t="shared" si="1"/>
        <v>59</v>
      </c>
      <c r="N33" s="52">
        <f t="shared" si="2"/>
        <v>108</v>
      </c>
      <c r="O33" s="45">
        <f t="shared" si="3"/>
        <v>0</v>
      </c>
      <c r="P33" s="53">
        <f t="shared" si="4"/>
        <v>108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79</v>
      </c>
      <c r="E34" s="48">
        <v>0</v>
      </c>
      <c r="F34" s="48">
        <v>0</v>
      </c>
      <c r="G34" s="55">
        <f t="shared" si="5"/>
        <v>79</v>
      </c>
      <c r="H34" s="47">
        <v>82</v>
      </c>
      <c r="I34" s="48">
        <v>0</v>
      </c>
      <c r="J34" s="49">
        <f t="shared" si="0"/>
        <v>82</v>
      </c>
      <c r="K34" s="54">
        <v>103</v>
      </c>
      <c r="L34" s="48">
        <v>0</v>
      </c>
      <c r="M34" s="55">
        <f t="shared" si="1"/>
        <v>103</v>
      </c>
      <c r="N34" s="54">
        <f t="shared" si="2"/>
        <v>185</v>
      </c>
      <c r="O34" s="48">
        <f t="shared" si="3"/>
        <v>0</v>
      </c>
      <c r="P34" s="55">
        <f t="shared" si="4"/>
        <v>185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144</v>
      </c>
      <c r="E35" s="45">
        <v>0</v>
      </c>
      <c r="F35" s="45">
        <v>3</v>
      </c>
      <c r="G35" s="53">
        <f t="shared" si="5"/>
        <v>147</v>
      </c>
      <c r="H35" s="44">
        <v>180</v>
      </c>
      <c r="I35" s="45">
        <v>0</v>
      </c>
      <c r="J35" s="46">
        <f t="shared" si="0"/>
        <v>180</v>
      </c>
      <c r="K35" s="52">
        <v>177</v>
      </c>
      <c r="L35" s="45">
        <v>3</v>
      </c>
      <c r="M35" s="53">
        <f t="shared" si="1"/>
        <v>180</v>
      </c>
      <c r="N35" s="52">
        <f t="shared" si="2"/>
        <v>357</v>
      </c>
      <c r="O35" s="45">
        <f t="shared" si="3"/>
        <v>3</v>
      </c>
      <c r="P35" s="53">
        <f t="shared" si="4"/>
        <v>360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106</v>
      </c>
      <c r="E36" s="48">
        <v>0</v>
      </c>
      <c r="F36" s="48">
        <v>1</v>
      </c>
      <c r="G36" s="55">
        <f t="shared" si="5"/>
        <v>107</v>
      </c>
      <c r="H36" s="47">
        <v>149</v>
      </c>
      <c r="I36" s="48">
        <v>0</v>
      </c>
      <c r="J36" s="49">
        <f t="shared" si="0"/>
        <v>149</v>
      </c>
      <c r="K36" s="54">
        <v>146</v>
      </c>
      <c r="L36" s="48">
        <v>1</v>
      </c>
      <c r="M36" s="55">
        <f t="shared" si="1"/>
        <v>147</v>
      </c>
      <c r="N36" s="54">
        <f t="shared" si="2"/>
        <v>295</v>
      </c>
      <c r="O36" s="48">
        <f t="shared" si="3"/>
        <v>1</v>
      </c>
      <c r="P36" s="55">
        <f t="shared" si="4"/>
        <v>296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127</v>
      </c>
      <c r="E37" s="45">
        <v>0</v>
      </c>
      <c r="F37" s="45">
        <v>1</v>
      </c>
      <c r="G37" s="53">
        <f t="shared" si="5"/>
        <v>128</v>
      </c>
      <c r="H37" s="44">
        <v>160</v>
      </c>
      <c r="I37" s="45">
        <v>0</v>
      </c>
      <c r="J37" s="46">
        <f t="shared" si="0"/>
        <v>160</v>
      </c>
      <c r="K37" s="52">
        <v>155</v>
      </c>
      <c r="L37" s="45">
        <v>1</v>
      </c>
      <c r="M37" s="53">
        <f t="shared" si="1"/>
        <v>156</v>
      </c>
      <c r="N37" s="52">
        <f t="shared" si="2"/>
        <v>315</v>
      </c>
      <c r="O37" s="45">
        <f t="shared" si="3"/>
        <v>1</v>
      </c>
      <c r="P37" s="53">
        <f t="shared" si="4"/>
        <v>316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76</v>
      </c>
      <c r="E38" s="48">
        <v>0</v>
      </c>
      <c r="F38" s="48">
        <v>0</v>
      </c>
      <c r="G38" s="55">
        <f t="shared" si="5"/>
        <v>76</v>
      </c>
      <c r="H38" s="47">
        <v>87</v>
      </c>
      <c r="I38" s="48">
        <v>0</v>
      </c>
      <c r="J38" s="49">
        <f t="shared" si="0"/>
        <v>87</v>
      </c>
      <c r="K38" s="54">
        <v>85</v>
      </c>
      <c r="L38" s="48">
        <v>0</v>
      </c>
      <c r="M38" s="55">
        <f t="shared" si="1"/>
        <v>85</v>
      </c>
      <c r="N38" s="54">
        <f t="shared" si="2"/>
        <v>172</v>
      </c>
      <c r="O38" s="48">
        <f t="shared" si="3"/>
        <v>0</v>
      </c>
      <c r="P38" s="55">
        <f t="shared" si="4"/>
        <v>172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80</v>
      </c>
      <c r="E39" s="45">
        <v>0</v>
      </c>
      <c r="F39" s="45">
        <v>1</v>
      </c>
      <c r="G39" s="53">
        <f t="shared" si="5"/>
        <v>81</v>
      </c>
      <c r="H39" s="44">
        <v>81</v>
      </c>
      <c r="I39" s="45">
        <v>0</v>
      </c>
      <c r="J39" s="46">
        <f t="shared" si="0"/>
        <v>81</v>
      </c>
      <c r="K39" s="52">
        <v>88</v>
      </c>
      <c r="L39" s="45">
        <v>1</v>
      </c>
      <c r="M39" s="53">
        <f t="shared" si="1"/>
        <v>89</v>
      </c>
      <c r="N39" s="52">
        <f t="shared" si="2"/>
        <v>169</v>
      </c>
      <c r="O39" s="45">
        <f t="shared" si="3"/>
        <v>1</v>
      </c>
      <c r="P39" s="53">
        <f t="shared" si="4"/>
        <v>170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27</v>
      </c>
      <c r="E40" s="48">
        <v>0</v>
      </c>
      <c r="F40" s="48">
        <v>0</v>
      </c>
      <c r="G40" s="55">
        <f t="shared" si="5"/>
        <v>27</v>
      </c>
      <c r="H40" s="47">
        <v>34</v>
      </c>
      <c r="I40" s="48">
        <v>0</v>
      </c>
      <c r="J40" s="49">
        <f t="shared" si="0"/>
        <v>34</v>
      </c>
      <c r="K40" s="54">
        <v>34</v>
      </c>
      <c r="L40" s="48">
        <v>0</v>
      </c>
      <c r="M40" s="55">
        <f t="shared" si="1"/>
        <v>34</v>
      </c>
      <c r="N40" s="54">
        <f t="shared" si="2"/>
        <v>68</v>
      </c>
      <c r="O40" s="48">
        <f t="shared" si="3"/>
        <v>0</v>
      </c>
      <c r="P40" s="55">
        <f t="shared" si="4"/>
        <v>68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57</v>
      </c>
      <c r="E41" s="45">
        <v>0</v>
      </c>
      <c r="F41" s="45">
        <v>0</v>
      </c>
      <c r="G41" s="53">
        <f t="shared" si="5"/>
        <v>57</v>
      </c>
      <c r="H41" s="44">
        <v>58</v>
      </c>
      <c r="I41" s="45">
        <v>0</v>
      </c>
      <c r="J41" s="46">
        <f t="shared" si="0"/>
        <v>58</v>
      </c>
      <c r="K41" s="52">
        <v>86</v>
      </c>
      <c r="L41" s="45">
        <v>0</v>
      </c>
      <c r="M41" s="53">
        <f t="shared" si="1"/>
        <v>86</v>
      </c>
      <c r="N41" s="52">
        <f t="shared" si="2"/>
        <v>144</v>
      </c>
      <c r="O41" s="45">
        <f t="shared" si="3"/>
        <v>0</v>
      </c>
      <c r="P41" s="53">
        <f t="shared" si="4"/>
        <v>144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62</v>
      </c>
      <c r="E42" s="48">
        <v>0</v>
      </c>
      <c r="F42" s="48">
        <v>2</v>
      </c>
      <c r="G42" s="55">
        <f t="shared" si="5"/>
        <v>64</v>
      </c>
      <c r="H42" s="47">
        <v>88</v>
      </c>
      <c r="I42" s="48">
        <v>0</v>
      </c>
      <c r="J42" s="49">
        <f t="shared" si="0"/>
        <v>88</v>
      </c>
      <c r="K42" s="54">
        <v>99</v>
      </c>
      <c r="L42" s="48">
        <v>2</v>
      </c>
      <c r="M42" s="55">
        <f t="shared" si="1"/>
        <v>101</v>
      </c>
      <c r="N42" s="54">
        <f t="shared" si="2"/>
        <v>187</v>
      </c>
      <c r="O42" s="48">
        <f t="shared" si="3"/>
        <v>2</v>
      </c>
      <c r="P42" s="55">
        <f t="shared" si="4"/>
        <v>189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44</v>
      </c>
      <c r="E43" s="45">
        <v>0</v>
      </c>
      <c r="F43" s="45">
        <v>0</v>
      </c>
      <c r="G43" s="53">
        <f t="shared" si="5"/>
        <v>44</v>
      </c>
      <c r="H43" s="44">
        <v>47</v>
      </c>
      <c r="I43" s="45">
        <v>0</v>
      </c>
      <c r="J43" s="46">
        <f t="shared" si="0"/>
        <v>47</v>
      </c>
      <c r="K43" s="52">
        <v>47</v>
      </c>
      <c r="L43" s="45">
        <v>0</v>
      </c>
      <c r="M43" s="53">
        <f t="shared" si="1"/>
        <v>47</v>
      </c>
      <c r="N43" s="52">
        <f t="shared" si="2"/>
        <v>94</v>
      </c>
      <c r="O43" s="45">
        <f t="shared" si="3"/>
        <v>0</v>
      </c>
      <c r="P43" s="53">
        <f t="shared" si="4"/>
        <v>94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23</v>
      </c>
      <c r="E44" s="48">
        <v>0</v>
      </c>
      <c r="F44" s="48">
        <v>1</v>
      </c>
      <c r="G44" s="55">
        <f t="shared" si="5"/>
        <v>24</v>
      </c>
      <c r="H44" s="47">
        <v>33</v>
      </c>
      <c r="I44" s="48">
        <v>1</v>
      </c>
      <c r="J44" s="49">
        <f t="shared" si="0"/>
        <v>34</v>
      </c>
      <c r="K44" s="54">
        <v>35</v>
      </c>
      <c r="L44" s="48">
        <v>0</v>
      </c>
      <c r="M44" s="55">
        <f t="shared" si="1"/>
        <v>35</v>
      </c>
      <c r="N44" s="54">
        <f t="shared" si="2"/>
        <v>68</v>
      </c>
      <c r="O44" s="48">
        <f t="shared" si="3"/>
        <v>1</v>
      </c>
      <c r="P44" s="55">
        <f t="shared" si="4"/>
        <v>69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83</v>
      </c>
      <c r="E45" s="45">
        <v>0</v>
      </c>
      <c r="F45" s="45">
        <v>3</v>
      </c>
      <c r="G45" s="53">
        <f t="shared" si="5"/>
        <v>86</v>
      </c>
      <c r="H45" s="44">
        <v>104</v>
      </c>
      <c r="I45" s="45">
        <v>0</v>
      </c>
      <c r="J45" s="46">
        <f t="shared" si="0"/>
        <v>104</v>
      </c>
      <c r="K45" s="52">
        <v>96</v>
      </c>
      <c r="L45" s="45">
        <v>3</v>
      </c>
      <c r="M45" s="53">
        <f t="shared" si="1"/>
        <v>99</v>
      </c>
      <c r="N45" s="52">
        <f t="shared" si="2"/>
        <v>200</v>
      </c>
      <c r="O45" s="45">
        <f t="shared" si="3"/>
        <v>3</v>
      </c>
      <c r="P45" s="53">
        <f t="shared" si="4"/>
        <v>203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83</v>
      </c>
      <c r="E46" s="48">
        <v>0</v>
      </c>
      <c r="F46" s="48">
        <v>1</v>
      </c>
      <c r="G46" s="55">
        <f t="shared" si="5"/>
        <v>84</v>
      </c>
      <c r="H46" s="47">
        <v>107</v>
      </c>
      <c r="I46" s="48">
        <v>0</v>
      </c>
      <c r="J46" s="49">
        <f t="shared" si="0"/>
        <v>107</v>
      </c>
      <c r="K46" s="54">
        <v>101</v>
      </c>
      <c r="L46" s="48">
        <v>1</v>
      </c>
      <c r="M46" s="55">
        <f t="shared" si="1"/>
        <v>102</v>
      </c>
      <c r="N46" s="54">
        <f t="shared" si="2"/>
        <v>208</v>
      </c>
      <c r="O46" s="48">
        <f t="shared" si="3"/>
        <v>1</v>
      </c>
      <c r="P46" s="55">
        <f t="shared" si="4"/>
        <v>209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46</v>
      </c>
      <c r="E47" s="45">
        <v>0</v>
      </c>
      <c r="F47" s="45">
        <v>0</v>
      </c>
      <c r="G47" s="53">
        <f t="shared" si="5"/>
        <v>46</v>
      </c>
      <c r="H47" s="44">
        <v>35</v>
      </c>
      <c r="I47" s="45">
        <v>0</v>
      </c>
      <c r="J47" s="46">
        <f t="shared" si="0"/>
        <v>35</v>
      </c>
      <c r="K47" s="52">
        <v>45</v>
      </c>
      <c r="L47" s="45">
        <v>0</v>
      </c>
      <c r="M47" s="53">
        <f t="shared" si="1"/>
        <v>45</v>
      </c>
      <c r="N47" s="52">
        <f t="shared" si="2"/>
        <v>80</v>
      </c>
      <c r="O47" s="45">
        <f t="shared" si="3"/>
        <v>0</v>
      </c>
      <c r="P47" s="53">
        <f t="shared" si="4"/>
        <v>80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3385</v>
      </c>
      <c r="E48" s="48">
        <f t="shared" ref="E48:P48" si="6">SUM(E5:E47)</f>
        <v>49</v>
      </c>
      <c r="F48" s="48">
        <f t="shared" si="6"/>
        <v>18</v>
      </c>
      <c r="G48" s="55">
        <f t="shared" si="6"/>
        <v>3452</v>
      </c>
      <c r="H48" s="47">
        <f t="shared" si="6"/>
        <v>4024</v>
      </c>
      <c r="I48" s="48">
        <f t="shared" si="6"/>
        <v>12</v>
      </c>
      <c r="J48" s="49">
        <f t="shared" si="6"/>
        <v>4036</v>
      </c>
      <c r="K48" s="54">
        <f t="shared" si="6"/>
        <v>4116</v>
      </c>
      <c r="L48" s="48">
        <f t="shared" si="6"/>
        <v>62</v>
      </c>
      <c r="M48" s="55">
        <f t="shared" si="6"/>
        <v>4178</v>
      </c>
      <c r="N48" s="54">
        <f t="shared" si="6"/>
        <v>8140</v>
      </c>
      <c r="O48" s="48">
        <f t="shared" si="6"/>
        <v>74</v>
      </c>
      <c r="P48" s="55">
        <f t="shared" si="6"/>
        <v>8214</v>
      </c>
    </row>
    <row r="49" spans="1:16" ht="16.5" customHeight="1" x14ac:dyDescent="0.25">
      <c r="A49" s="413" t="s">
        <v>49</v>
      </c>
      <c r="B49" s="414"/>
      <c r="C49" s="414"/>
      <c r="D49" s="56">
        <v>-6</v>
      </c>
      <c r="E49" s="57">
        <v>12</v>
      </c>
      <c r="F49" s="57">
        <v>0</v>
      </c>
      <c r="G49" s="58">
        <v>6</v>
      </c>
      <c r="H49" s="59">
        <v>-25</v>
      </c>
      <c r="I49" s="57">
        <v>0</v>
      </c>
      <c r="J49" s="60">
        <v>-25</v>
      </c>
      <c r="K49" s="56">
        <v>-24</v>
      </c>
      <c r="L49" s="57">
        <v>12</v>
      </c>
      <c r="M49" s="58">
        <v>-12</v>
      </c>
      <c r="N49" s="56">
        <f>H49+K49</f>
        <v>-49</v>
      </c>
      <c r="O49" s="57">
        <f>I49+L49</f>
        <v>12</v>
      </c>
      <c r="P49" s="58">
        <f>J49+M49</f>
        <v>-37</v>
      </c>
    </row>
  </sheetData>
  <mergeCells count="8">
    <mergeCell ref="A1:P1"/>
    <mergeCell ref="A48:C48"/>
    <mergeCell ref="A49:C49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verticalDpi="0" r:id="rId1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165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69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67</v>
      </c>
      <c r="F4" s="13"/>
      <c r="G4" s="12"/>
      <c r="H4" s="12">
        <v>94</v>
      </c>
      <c r="I4" s="12"/>
      <c r="J4" s="11"/>
      <c r="K4" s="12">
        <v>87</v>
      </c>
      <c r="L4" s="13"/>
      <c r="M4" s="12"/>
      <c r="N4" s="12">
        <f>H4+K4</f>
        <v>181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186</v>
      </c>
      <c r="F5" s="16"/>
      <c r="G5" s="15"/>
      <c r="H5" s="15">
        <v>241</v>
      </c>
      <c r="I5" s="15"/>
      <c r="J5" s="14"/>
      <c r="K5" s="15">
        <v>253</v>
      </c>
      <c r="L5" s="16"/>
      <c r="M5" s="15"/>
      <c r="N5" s="15">
        <f t="shared" ref="N5:N46" si="0">H5+K5</f>
        <v>494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327</v>
      </c>
      <c r="F6" s="13"/>
      <c r="G6" s="12"/>
      <c r="H6" s="12">
        <v>344</v>
      </c>
      <c r="I6" s="12"/>
      <c r="J6" s="11"/>
      <c r="K6" s="12">
        <v>277</v>
      </c>
      <c r="L6" s="13"/>
      <c r="M6" s="12"/>
      <c r="N6" s="12">
        <f t="shared" si="0"/>
        <v>621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66</v>
      </c>
      <c r="F7" s="16"/>
      <c r="G7" s="15"/>
      <c r="H7" s="15">
        <v>75</v>
      </c>
      <c r="I7" s="15"/>
      <c r="J7" s="14"/>
      <c r="K7" s="15">
        <v>72</v>
      </c>
      <c r="L7" s="16"/>
      <c r="M7" s="15"/>
      <c r="N7" s="15">
        <f t="shared" si="0"/>
        <v>147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48</v>
      </c>
      <c r="F8" s="13"/>
      <c r="G8" s="12"/>
      <c r="H8" s="12">
        <v>67</v>
      </c>
      <c r="I8" s="12"/>
      <c r="J8" s="11"/>
      <c r="K8" s="12">
        <v>71</v>
      </c>
      <c r="L8" s="13"/>
      <c r="M8" s="12"/>
      <c r="N8" s="12">
        <f t="shared" si="0"/>
        <v>138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254</v>
      </c>
      <c r="F9" s="16"/>
      <c r="G9" s="15"/>
      <c r="H9" s="15">
        <v>347</v>
      </c>
      <c r="I9" s="15"/>
      <c r="J9" s="14"/>
      <c r="K9" s="15">
        <v>363</v>
      </c>
      <c r="L9" s="16"/>
      <c r="M9" s="15"/>
      <c r="N9" s="15">
        <f t="shared" si="0"/>
        <v>710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56</v>
      </c>
      <c r="F10" s="13"/>
      <c r="G10" s="12"/>
      <c r="H10" s="12">
        <v>53</v>
      </c>
      <c r="I10" s="12"/>
      <c r="J10" s="11"/>
      <c r="K10" s="12">
        <v>71</v>
      </c>
      <c r="L10" s="13"/>
      <c r="M10" s="12"/>
      <c r="N10" s="12">
        <f t="shared" si="0"/>
        <v>124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66</v>
      </c>
      <c r="F11" s="16"/>
      <c r="G11" s="15"/>
      <c r="H11" s="15">
        <v>72</v>
      </c>
      <c r="I11" s="15"/>
      <c r="J11" s="14"/>
      <c r="K11" s="15">
        <v>68</v>
      </c>
      <c r="L11" s="16"/>
      <c r="M11" s="15"/>
      <c r="N11" s="15">
        <f t="shared" si="0"/>
        <v>140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84</v>
      </c>
      <c r="F12" s="13"/>
      <c r="G12" s="12"/>
      <c r="H12" s="12">
        <v>95</v>
      </c>
      <c r="I12" s="12"/>
      <c r="J12" s="11"/>
      <c r="K12" s="12">
        <v>105</v>
      </c>
      <c r="L12" s="13"/>
      <c r="M12" s="12"/>
      <c r="N12" s="12">
        <f t="shared" si="0"/>
        <v>200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101</v>
      </c>
      <c r="F13" s="16"/>
      <c r="G13" s="15"/>
      <c r="H13" s="15">
        <v>125</v>
      </c>
      <c r="I13" s="15"/>
      <c r="J13" s="14"/>
      <c r="K13" s="15">
        <v>133</v>
      </c>
      <c r="L13" s="16"/>
      <c r="M13" s="15"/>
      <c r="N13" s="15">
        <f t="shared" si="0"/>
        <v>258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161</v>
      </c>
      <c r="F14" s="13"/>
      <c r="G14" s="12"/>
      <c r="H14" s="12">
        <v>200</v>
      </c>
      <c r="I14" s="12"/>
      <c r="J14" s="11"/>
      <c r="K14" s="12">
        <v>200</v>
      </c>
      <c r="L14" s="13"/>
      <c r="M14" s="12"/>
      <c r="N14" s="12">
        <f t="shared" si="0"/>
        <v>400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73</v>
      </c>
      <c r="F15" s="16"/>
      <c r="G15" s="15"/>
      <c r="H15" s="15">
        <v>83</v>
      </c>
      <c r="I15" s="15"/>
      <c r="J15" s="14"/>
      <c r="K15" s="15">
        <v>80</v>
      </c>
      <c r="L15" s="16"/>
      <c r="M15" s="15"/>
      <c r="N15" s="15">
        <f t="shared" si="0"/>
        <v>163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79</v>
      </c>
      <c r="I16" s="12"/>
      <c r="J16" s="11"/>
      <c r="K16" s="12">
        <v>87</v>
      </c>
      <c r="L16" s="13"/>
      <c r="M16" s="12"/>
      <c r="N16" s="12">
        <f t="shared" si="0"/>
        <v>166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47</v>
      </c>
      <c r="F17" s="16"/>
      <c r="G17" s="15"/>
      <c r="H17" s="15">
        <v>49</v>
      </c>
      <c r="I17" s="15"/>
      <c r="J17" s="14"/>
      <c r="K17" s="15">
        <v>57</v>
      </c>
      <c r="L17" s="16">
        <v>7</v>
      </c>
      <c r="M17" s="15"/>
      <c r="N17" s="15">
        <f t="shared" si="0"/>
        <v>106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39</v>
      </c>
      <c r="F18" s="13"/>
      <c r="G18" s="12"/>
      <c r="H18" s="12">
        <v>40</v>
      </c>
      <c r="I18" s="12"/>
      <c r="J18" s="11"/>
      <c r="K18" s="12">
        <v>56</v>
      </c>
      <c r="L18" s="13"/>
      <c r="M18" s="12"/>
      <c r="N18" s="12">
        <f t="shared" si="0"/>
        <v>96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60</v>
      </c>
      <c r="F19" s="16"/>
      <c r="G19" s="15"/>
      <c r="H19" s="15">
        <v>75</v>
      </c>
      <c r="I19" s="15"/>
      <c r="J19" s="14"/>
      <c r="K19" s="15">
        <v>69</v>
      </c>
      <c r="L19" s="16"/>
      <c r="M19" s="15"/>
      <c r="N19" s="15">
        <f t="shared" si="0"/>
        <v>144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26</v>
      </c>
      <c r="F20" s="13"/>
      <c r="G20" s="12"/>
      <c r="H20" s="12">
        <v>32</v>
      </c>
      <c r="I20" s="12"/>
      <c r="J20" s="11"/>
      <c r="K20" s="12">
        <v>33</v>
      </c>
      <c r="L20" s="13"/>
      <c r="M20" s="12"/>
      <c r="N20" s="12">
        <f t="shared" si="0"/>
        <v>65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31</v>
      </c>
      <c r="F21" s="16"/>
      <c r="G21" s="15"/>
      <c r="H21" s="15">
        <v>40</v>
      </c>
      <c r="I21" s="15"/>
      <c r="J21" s="14"/>
      <c r="K21" s="15">
        <v>37</v>
      </c>
      <c r="L21" s="16"/>
      <c r="M21" s="15"/>
      <c r="N21" s="15">
        <f t="shared" si="0"/>
        <v>77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13</v>
      </c>
      <c r="L22" s="13"/>
      <c r="M22" s="12"/>
      <c r="N22" s="12">
        <f t="shared" si="0"/>
        <v>23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29</v>
      </c>
      <c r="I23" s="15"/>
      <c r="J23" s="14"/>
      <c r="K23" s="15">
        <v>29</v>
      </c>
      <c r="L23" s="16"/>
      <c r="M23" s="15"/>
      <c r="N23" s="15">
        <f t="shared" si="0"/>
        <v>58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29</v>
      </c>
      <c r="F24" s="13"/>
      <c r="G24" s="12"/>
      <c r="H24" s="12">
        <v>46</v>
      </c>
      <c r="I24" s="12"/>
      <c r="J24" s="11"/>
      <c r="K24" s="12">
        <v>40</v>
      </c>
      <c r="L24" s="13"/>
      <c r="M24" s="12"/>
      <c r="N24" s="12">
        <f t="shared" si="0"/>
        <v>86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48</v>
      </c>
      <c r="F25" s="16"/>
      <c r="G25" s="15"/>
      <c r="H25" s="15">
        <v>61</v>
      </c>
      <c r="I25" s="15"/>
      <c r="J25" s="14"/>
      <c r="K25" s="15">
        <v>66</v>
      </c>
      <c r="L25" s="16"/>
      <c r="M25" s="15"/>
      <c r="N25" s="15">
        <f t="shared" si="0"/>
        <v>127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38</v>
      </c>
      <c r="F26" s="13"/>
      <c r="G26" s="12"/>
      <c r="H26" s="12">
        <v>44</v>
      </c>
      <c r="I26" s="12"/>
      <c r="J26" s="11"/>
      <c r="K26" s="12">
        <v>29</v>
      </c>
      <c r="L26" s="13"/>
      <c r="M26" s="12"/>
      <c r="N26" s="12">
        <f t="shared" si="0"/>
        <v>73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75</v>
      </c>
      <c r="F27" s="16"/>
      <c r="G27" s="15"/>
      <c r="H27" s="15">
        <v>83</v>
      </c>
      <c r="I27" s="15"/>
      <c r="J27" s="14"/>
      <c r="K27" s="15">
        <v>98</v>
      </c>
      <c r="L27" s="16"/>
      <c r="M27" s="15"/>
      <c r="N27" s="15">
        <f t="shared" si="0"/>
        <v>181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88</v>
      </c>
      <c r="F28" s="13"/>
      <c r="G28" s="12"/>
      <c r="H28" s="12">
        <v>95</v>
      </c>
      <c r="I28" s="12"/>
      <c r="J28" s="11"/>
      <c r="K28" s="12">
        <v>109</v>
      </c>
      <c r="L28" s="13"/>
      <c r="M28" s="12"/>
      <c r="N28" s="12">
        <f t="shared" si="0"/>
        <v>204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54</v>
      </c>
      <c r="F29" s="16"/>
      <c r="G29" s="15"/>
      <c r="H29" s="15">
        <v>69</v>
      </c>
      <c r="I29" s="15"/>
      <c r="J29" s="14"/>
      <c r="K29" s="15">
        <v>63</v>
      </c>
      <c r="L29" s="16"/>
      <c r="M29" s="15"/>
      <c r="N29" s="15">
        <f t="shared" si="0"/>
        <v>132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116</v>
      </c>
      <c r="F30" s="13"/>
      <c r="G30" s="12"/>
      <c r="H30" s="12">
        <v>140</v>
      </c>
      <c r="I30" s="12"/>
      <c r="J30" s="11"/>
      <c r="K30" s="12">
        <v>143</v>
      </c>
      <c r="L30" s="13"/>
      <c r="M30" s="12"/>
      <c r="N30" s="12">
        <f t="shared" si="0"/>
        <v>283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60</v>
      </c>
      <c r="F31" s="16"/>
      <c r="G31" s="15"/>
      <c r="H31" s="15">
        <v>58</v>
      </c>
      <c r="I31" s="15"/>
      <c r="J31" s="14"/>
      <c r="K31" s="15">
        <v>66</v>
      </c>
      <c r="L31" s="16"/>
      <c r="M31" s="15"/>
      <c r="N31" s="15">
        <f t="shared" si="0"/>
        <v>124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48</v>
      </c>
      <c r="F32" s="13"/>
      <c r="G32" s="12"/>
      <c r="H32" s="12">
        <v>50</v>
      </c>
      <c r="I32" s="12"/>
      <c r="J32" s="11"/>
      <c r="K32" s="12">
        <v>62</v>
      </c>
      <c r="L32" s="13"/>
      <c r="M32" s="12"/>
      <c r="N32" s="12">
        <f t="shared" si="0"/>
        <v>112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80</v>
      </c>
      <c r="F33" s="16"/>
      <c r="G33" s="15"/>
      <c r="H33" s="15">
        <v>83</v>
      </c>
      <c r="I33" s="15"/>
      <c r="J33" s="14"/>
      <c r="K33" s="15">
        <v>105</v>
      </c>
      <c r="L33" s="16"/>
      <c r="M33" s="15"/>
      <c r="N33" s="15">
        <f t="shared" si="0"/>
        <v>188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149</v>
      </c>
      <c r="F34" s="13"/>
      <c r="G34" s="12"/>
      <c r="H34" s="12">
        <v>183</v>
      </c>
      <c r="I34" s="12"/>
      <c r="J34" s="11"/>
      <c r="K34" s="12">
        <v>183</v>
      </c>
      <c r="L34" s="13"/>
      <c r="M34" s="12"/>
      <c r="N34" s="12">
        <f t="shared" si="0"/>
        <v>366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106</v>
      </c>
      <c r="F35" s="16"/>
      <c r="G35" s="15"/>
      <c r="H35" s="15">
        <v>148</v>
      </c>
      <c r="I35" s="15"/>
      <c r="J35" s="14"/>
      <c r="K35" s="15">
        <v>146</v>
      </c>
      <c r="L35" s="16"/>
      <c r="M35" s="15"/>
      <c r="N35" s="15">
        <f t="shared" si="0"/>
        <v>294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129</v>
      </c>
      <c r="F36" s="13"/>
      <c r="G36" s="12"/>
      <c r="H36" s="12">
        <v>163</v>
      </c>
      <c r="I36" s="12"/>
      <c r="J36" s="11"/>
      <c r="K36" s="12">
        <v>155</v>
      </c>
      <c r="L36" s="13"/>
      <c r="M36" s="12"/>
      <c r="N36" s="12">
        <f t="shared" si="0"/>
        <v>318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76</v>
      </c>
      <c r="F37" s="16"/>
      <c r="G37" s="15"/>
      <c r="H37" s="15">
        <v>87</v>
      </c>
      <c r="I37" s="15"/>
      <c r="J37" s="14"/>
      <c r="K37" s="15">
        <v>85</v>
      </c>
      <c r="L37" s="16"/>
      <c r="M37" s="15"/>
      <c r="N37" s="15">
        <f t="shared" si="0"/>
        <v>172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81</v>
      </c>
      <c r="F38" s="13"/>
      <c r="G38" s="12"/>
      <c r="H38" s="12">
        <v>81</v>
      </c>
      <c r="I38" s="12"/>
      <c r="J38" s="11"/>
      <c r="K38" s="12">
        <v>88</v>
      </c>
      <c r="L38" s="13"/>
      <c r="M38" s="12"/>
      <c r="N38" s="12">
        <f t="shared" si="0"/>
        <v>169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27</v>
      </c>
      <c r="F39" s="16"/>
      <c r="G39" s="15"/>
      <c r="H39" s="15">
        <v>34</v>
      </c>
      <c r="I39" s="15"/>
      <c r="J39" s="14"/>
      <c r="K39" s="15">
        <v>34</v>
      </c>
      <c r="L39" s="16"/>
      <c r="M39" s="15"/>
      <c r="N39" s="15">
        <f t="shared" si="0"/>
        <v>68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57</v>
      </c>
      <c r="F40" s="13"/>
      <c r="G40" s="12"/>
      <c r="H40" s="12">
        <v>59</v>
      </c>
      <c r="I40" s="12"/>
      <c r="J40" s="11"/>
      <c r="K40" s="12">
        <v>86</v>
      </c>
      <c r="L40" s="13"/>
      <c r="M40" s="12"/>
      <c r="N40" s="12">
        <f t="shared" si="0"/>
        <v>145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64</v>
      </c>
      <c r="F41" s="16"/>
      <c r="G41" s="15"/>
      <c r="H41" s="15">
        <v>88</v>
      </c>
      <c r="I41" s="15"/>
      <c r="J41" s="14"/>
      <c r="K41" s="15">
        <v>99</v>
      </c>
      <c r="L41" s="16"/>
      <c r="M41" s="15"/>
      <c r="N41" s="15">
        <f t="shared" si="0"/>
        <v>187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44</v>
      </c>
      <c r="F42" s="13"/>
      <c r="G42" s="12"/>
      <c r="H42" s="12">
        <v>47</v>
      </c>
      <c r="I42" s="12"/>
      <c r="J42" s="11"/>
      <c r="K42" s="12">
        <v>47</v>
      </c>
      <c r="L42" s="13"/>
      <c r="M42" s="12"/>
      <c r="N42" s="12">
        <f t="shared" si="0"/>
        <v>94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24</v>
      </c>
      <c r="F43" s="16"/>
      <c r="G43" s="15"/>
      <c r="H43" s="15">
        <v>33</v>
      </c>
      <c r="I43" s="15"/>
      <c r="J43" s="14"/>
      <c r="K43" s="15">
        <v>35</v>
      </c>
      <c r="L43" s="16"/>
      <c r="M43" s="15"/>
      <c r="N43" s="15">
        <f t="shared" si="0"/>
        <v>68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85</v>
      </c>
      <c r="F44" s="13"/>
      <c r="G44" s="12"/>
      <c r="H44" s="12">
        <v>104</v>
      </c>
      <c r="I44" s="12"/>
      <c r="J44" s="11"/>
      <c r="K44" s="12">
        <v>95</v>
      </c>
      <c r="L44" s="13"/>
      <c r="M44" s="12"/>
      <c r="N44" s="12">
        <f t="shared" si="0"/>
        <v>199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85</v>
      </c>
      <c r="F45" s="16"/>
      <c r="G45" s="15"/>
      <c r="H45" s="15">
        <v>108</v>
      </c>
      <c r="I45" s="15"/>
      <c r="J45" s="14"/>
      <c r="K45" s="15">
        <v>100</v>
      </c>
      <c r="L45" s="16"/>
      <c r="M45" s="15"/>
      <c r="N45" s="15">
        <f t="shared" si="0"/>
        <v>208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46</v>
      </c>
      <c r="F46" s="13"/>
      <c r="G46" s="12"/>
      <c r="H46" s="12">
        <v>35</v>
      </c>
      <c r="I46" s="12"/>
      <c r="J46" s="11"/>
      <c r="K46" s="12">
        <v>45</v>
      </c>
      <c r="L46" s="13"/>
      <c r="M46" s="12"/>
      <c r="N46" s="12">
        <f t="shared" si="0"/>
        <v>80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3409</v>
      </c>
      <c r="F47" s="16"/>
      <c r="G47" s="15"/>
      <c r="H47" s="15">
        <f>SUM(H4:H46)</f>
        <v>4049</v>
      </c>
      <c r="I47" s="15"/>
      <c r="J47" s="14"/>
      <c r="K47" s="15">
        <f>SUM(K4:K46)</f>
        <v>4140</v>
      </c>
      <c r="L47" s="16"/>
      <c r="M47" s="15"/>
      <c r="N47" s="15">
        <f>SUM(N4:N46)</f>
        <v>8189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E47-'H24.5'!E47</f>
        <v>-14</v>
      </c>
      <c r="F48" s="19"/>
      <c r="G48" s="20"/>
      <c r="H48" s="18">
        <f>H47-'H24.5'!H47</f>
        <v>-35</v>
      </c>
      <c r="I48" s="19"/>
      <c r="J48" s="20"/>
      <c r="K48" s="18">
        <f>K47-'H24.5'!K47</f>
        <v>-22</v>
      </c>
      <c r="L48" s="19"/>
      <c r="M48" s="20"/>
      <c r="N48" s="18">
        <f>N47-'H24.5'!N47</f>
        <v>-57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166">
    <tabColor rgb="FFFF99CC"/>
  </sheetPr>
  <dimension ref="A1:O48"/>
  <sheetViews>
    <sheetView topLeftCell="A37"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68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67</v>
      </c>
      <c r="F4" s="13"/>
      <c r="G4" s="12"/>
      <c r="H4" s="12">
        <v>97</v>
      </c>
      <c r="I4" s="12"/>
      <c r="J4" s="11"/>
      <c r="K4" s="12">
        <v>88</v>
      </c>
      <c r="L4" s="13"/>
      <c r="M4" s="12"/>
      <c r="N4" s="12">
        <f>H4+K4</f>
        <v>185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185</v>
      </c>
      <c r="F5" s="16"/>
      <c r="G5" s="15"/>
      <c r="H5" s="15">
        <v>243</v>
      </c>
      <c r="I5" s="15"/>
      <c r="J5" s="14"/>
      <c r="K5" s="15">
        <v>255</v>
      </c>
      <c r="L5" s="16"/>
      <c r="M5" s="15"/>
      <c r="N5" s="15">
        <f t="shared" ref="N5:N46" si="0">H5+K5</f>
        <v>498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327</v>
      </c>
      <c r="F6" s="13"/>
      <c r="G6" s="12"/>
      <c r="H6" s="12">
        <v>345</v>
      </c>
      <c r="I6" s="12"/>
      <c r="J6" s="11"/>
      <c r="K6" s="12">
        <v>277</v>
      </c>
      <c r="L6" s="13"/>
      <c r="M6" s="12"/>
      <c r="N6" s="12">
        <f t="shared" si="0"/>
        <v>622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67</v>
      </c>
      <c r="F7" s="16"/>
      <c r="G7" s="15"/>
      <c r="H7" s="15">
        <v>77</v>
      </c>
      <c r="I7" s="15"/>
      <c r="J7" s="14"/>
      <c r="K7" s="15">
        <v>71</v>
      </c>
      <c r="L7" s="16"/>
      <c r="M7" s="15"/>
      <c r="N7" s="15">
        <f t="shared" si="0"/>
        <v>148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48</v>
      </c>
      <c r="F8" s="13"/>
      <c r="G8" s="12"/>
      <c r="H8" s="12">
        <v>67</v>
      </c>
      <c r="I8" s="12"/>
      <c r="J8" s="11"/>
      <c r="K8" s="12">
        <v>71</v>
      </c>
      <c r="L8" s="13"/>
      <c r="M8" s="12"/>
      <c r="N8" s="12">
        <f t="shared" si="0"/>
        <v>138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254</v>
      </c>
      <c r="F9" s="16"/>
      <c r="G9" s="15"/>
      <c r="H9" s="15">
        <v>347</v>
      </c>
      <c r="I9" s="15"/>
      <c r="J9" s="14"/>
      <c r="K9" s="15">
        <v>364</v>
      </c>
      <c r="L9" s="16"/>
      <c r="M9" s="15"/>
      <c r="N9" s="15">
        <f t="shared" si="0"/>
        <v>711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56</v>
      </c>
      <c r="F10" s="13"/>
      <c r="G10" s="12"/>
      <c r="H10" s="12">
        <v>54</v>
      </c>
      <c r="I10" s="12"/>
      <c r="J10" s="11"/>
      <c r="K10" s="12">
        <v>71</v>
      </c>
      <c r="L10" s="13"/>
      <c r="M10" s="12"/>
      <c r="N10" s="12">
        <f t="shared" si="0"/>
        <v>125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66</v>
      </c>
      <c r="F11" s="16"/>
      <c r="G11" s="15"/>
      <c r="H11" s="15">
        <v>72</v>
      </c>
      <c r="I11" s="15"/>
      <c r="J11" s="14"/>
      <c r="K11" s="15">
        <v>68</v>
      </c>
      <c r="L11" s="16"/>
      <c r="M11" s="15"/>
      <c r="N11" s="15">
        <f t="shared" si="0"/>
        <v>140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85</v>
      </c>
      <c r="F12" s="13"/>
      <c r="G12" s="12"/>
      <c r="H12" s="12">
        <v>95</v>
      </c>
      <c r="I12" s="12"/>
      <c r="J12" s="11"/>
      <c r="K12" s="12">
        <v>106</v>
      </c>
      <c r="L12" s="13"/>
      <c r="M12" s="12"/>
      <c r="N12" s="12">
        <f t="shared" si="0"/>
        <v>201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102</v>
      </c>
      <c r="F13" s="16"/>
      <c r="G13" s="15"/>
      <c r="H13" s="15">
        <v>125</v>
      </c>
      <c r="I13" s="15"/>
      <c r="J13" s="14"/>
      <c r="K13" s="15">
        <v>135</v>
      </c>
      <c r="L13" s="16"/>
      <c r="M13" s="15"/>
      <c r="N13" s="15">
        <f t="shared" si="0"/>
        <v>260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161</v>
      </c>
      <c r="F14" s="13"/>
      <c r="G14" s="12"/>
      <c r="H14" s="12">
        <v>200</v>
      </c>
      <c r="I14" s="12"/>
      <c r="J14" s="11"/>
      <c r="K14" s="12">
        <v>201</v>
      </c>
      <c r="L14" s="13"/>
      <c r="M14" s="12"/>
      <c r="N14" s="12">
        <f t="shared" si="0"/>
        <v>401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73</v>
      </c>
      <c r="F15" s="16"/>
      <c r="G15" s="15"/>
      <c r="H15" s="15">
        <v>83</v>
      </c>
      <c r="I15" s="15"/>
      <c r="J15" s="14"/>
      <c r="K15" s="15">
        <v>80</v>
      </c>
      <c r="L15" s="16"/>
      <c r="M15" s="15"/>
      <c r="N15" s="15">
        <f t="shared" si="0"/>
        <v>163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80</v>
      </c>
      <c r="I16" s="12"/>
      <c r="J16" s="11"/>
      <c r="K16" s="12">
        <v>87</v>
      </c>
      <c r="L16" s="13"/>
      <c r="M16" s="12"/>
      <c r="N16" s="12">
        <f t="shared" si="0"/>
        <v>167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47</v>
      </c>
      <c r="F17" s="16"/>
      <c r="G17" s="15"/>
      <c r="H17" s="15">
        <v>49</v>
      </c>
      <c r="I17" s="15"/>
      <c r="J17" s="14"/>
      <c r="K17" s="15">
        <v>57</v>
      </c>
      <c r="L17" s="16"/>
      <c r="M17" s="15"/>
      <c r="N17" s="15">
        <f t="shared" si="0"/>
        <v>106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40</v>
      </c>
      <c r="F18" s="13"/>
      <c r="G18" s="12"/>
      <c r="H18" s="12">
        <v>43</v>
      </c>
      <c r="I18" s="12"/>
      <c r="J18" s="11"/>
      <c r="K18" s="12">
        <v>59</v>
      </c>
      <c r="L18" s="13"/>
      <c r="M18" s="12"/>
      <c r="N18" s="12">
        <f t="shared" si="0"/>
        <v>102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61</v>
      </c>
      <c r="F19" s="16"/>
      <c r="G19" s="15"/>
      <c r="H19" s="15">
        <v>75</v>
      </c>
      <c r="I19" s="15"/>
      <c r="J19" s="14"/>
      <c r="K19" s="15">
        <v>71</v>
      </c>
      <c r="L19" s="16"/>
      <c r="M19" s="15"/>
      <c r="N19" s="15">
        <f t="shared" si="0"/>
        <v>146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26</v>
      </c>
      <c r="F20" s="13"/>
      <c r="G20" s="12"/>
      <c r="H20" s="12">
        <v>32</v>
      </c>
      <c r="I20" s="12"/>
      <c r="J20" s="11"/>
      <c r="K20" s="12">
        <v>33</v>
      </c>
      <c r="L20" s="13"/>
      <c r="M20" s="12"/>
      <c r="N20" s="12">
        <f t="shared" si="0"/>
        <v>65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41</v>
      </c>
      <c r="I21" s="15"/>
      <c r="J21" s="14"/>
      <c r="K21" s="15">
        <v>38</v>
      </c>
      <c r="L21" s="16"/>
      <c r="M21" s="15"/>
      <c r="N21" s="15">
        <f t="shared" si="0"/>
        <v>79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13</v>
      </c>
      <c r="L22" s="13"/>
      <c r="M22" s="12"/>
      <c r="N22" s="12">
        <f t="shared" si="0"/>
        <v>23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29</v>
      </c>
      <c r="I23" s="15"/>
      <c r="J23" s="14"/>
      <c r="K23" s="15">
        <v>29</v>
      </c>
      <c r="L23" s="16"/>
      <c r="M23" s="15"/>
      <c r="N23" s="15">
        <f t="shared" si="0"/>
        <v>58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29</v>
      </c>
      <c r="F24" s="13"/>
      <c r="G24" s="12"/>
      <c r="H24" s="12">
        <v>49</v>
      </c>
      <c r="I24" s="12"/>
      <c r="J24" s="11"/>
      <c r="K24" s="12">
        <v>41</v>
      </c>
      <c r="L24" s="13"/>
      <c r="M24" s="12"/>
      <c r="N24" s="12">
        <f t="shared" si="0"/>
        <v>90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49</v>
      </c>
      <c r="F25" s="16"/>
      <c r="G25" s="15"/>
      <c r="H25" s="15">
        <v>63</v>
      </c>
      <c r="I25" s="15"/>
      <c r="J25" s="14"/>
      <c r="K25" s="15">
        <v>67</v>
      </c>
      <c r="L25" s="16"/>
      <c r="M25" s="15"/>
      <c r="N25" s="15">
        <f t="shared" si="0"/>
        <v>130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39</v>
      </c>
      <c r="F26" s="13"/>
      <c r="G26" s="12"/>
      <c r="H26" s="12">
        <v>46</v>
      </c>
      <c r="I26" s="12"/>
      <c r="J26" s="11"/>
      <c r="K26" s="12">
        <v>29</v>
      </c>
      <c r="L26" s="13"/>
      <c r="M26" s="12"/>
      <c r="N26" s="12">
        <f t="shared" si="0"/>
        <v>75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75</v>
      </c>
      <c r="F27" s="16"/>
      <c r="G27" s="15"/>
      <c r="H27" s="15">
        <v>83</v>
      </c>
      <c r="I27" s="15"/>
      <c r="J27" s="14"/>
      <c r="K27" s="15">
        <v>97</v>
      </c>
      <c r="L27" s="16"/>
      <c r="M27" s="15"/>
      <c r="N27" s="15">
        <f t="shared" si="0"/>
        <v>180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88</v>
      </c>
      <c r="F28" s="13"/>
      <c r="G28" s="12"/>
      <c r="H28" s="12">
        <v>95</v>
      </c>
      <c r="I28" s="12"/>
      <c r="J28" s="11"/>
      <c r="K28" s="12">
        <v>109</v>
      </c>
      <c r="L28" s="13"/>
      <c r="M28" s="12"/>
      <c r="N28" s="12">
        <f t="shared" si="0"/>
        <v>204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56</v>
      </c>
      <c r="F29" s="16"/>
      <c r="G29" s="15"/>
      <c r="H29" s="15">
        <v>71</v>
      </c>
      <c r="I29" s="15"/>
      <c r="J29" s="14"/>
      <c r="K29" s="15">
        <v>67</v>
      </c>
      <c r="L29" s="16"/>
      <c r="M29" s="15"/>
      <c r="N29" s="15">
        <f t="shared" si="0"/>
        <v>138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117</v>
      </c>
      <c r="F30" s="13"/>
      <c r="G30" s="12"/>
      <c r="H30" s="12">
        <v>142</v>
      </c>
      <c r="I30" s="12"/>
      <c r="J30" s="11"/>
      <c r="K30" s="12">
        <v>143</v>
      </c>
      <c r="L30" s="13"/>
      <c r="M30" s="12"/>
      <c r="N30" s="12">
        <f t="shared" si="0"/>
        <v>285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60</v>
      </c>
      <c r="F31" s="16"/>
      <c r="G31" s="15"/>
      <c r="H31" s="15">
        <v>58</v>
      </c>
      <c r="I31" s="15"/>
      <c r="J31" s="14"/>
      <c r="K31" s="15">
        <v>66</v>
      </c>
      <c r="L31" s="16"/>
      <c r="M31" s="15"/>
      <c r="N31" s="15">
        <f t="shared" si="0"/>
        <v>124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48</v>
      </c>
      <c r="F32" s="13"/>
      <c r="G32" s="12"/>
      <c r="H32" s="12">
        <v>50</v>
      </c>
      <c r="I32" s="12"/>
      <c r="J32" s="11"/>
      <c r="K32" s="12">
        <v>62</v>
      </c>
      <c r="L32" s="13"/>
      <c r="M32" s="12"/>
      <c r="N32" s="12">
        <f t="shared" si="0"/>
        <v>112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80</v>
      </c>
      <c r="F33" s="16"/>
      <c r="G33" s="15"/>
      <c r="H33" s="15">
        <v>85</v>
      </c>
      <c r="I33" s="15"/>
      <c r="J33" s="14"/>
      <c r="K33" s="15">
        <v>105</v>
      </c>
      <c r="L33" s="16"/>
      <c r="M33" s="15"/>
      <c r="N33" s="15">
        <f t="shared" si="0"/>
        <v>190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149</v>
      </c>
      <c r="F34" s="13"/>
      <c r="G34" s="12"/>
      <c r="H34" s="12">
        <v>184</v>
      </c>
      <c r="I34" s="12"/>
      <c r="J34" s="11"/>
      <c r="K34" s="12">
        <v>183</v>
      </c>
      <c r="L34" s="13"/>
      <c r="M34" s="12"/>
      <c r="N34" s="12">
        <f t="shared" si="0"/>
        <v>367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107</v>
      </c>
      <c r="F35" s="16"/>
      <c r="G35" s="15"/>
      <c r="H35" s="15">
        <v>150</v>
      </c>
      <c r="I35" s="15"/>
      <c r="J35" s="14"/>
      <c r="K35" s="15">
        <v>146</v>
      </c>
      <c r="L35" s="16"/>
      <c r="M35" s="15"/>
      <c r="N35" s="15">
        <f t="shared" si="0"/>
        <v>296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130</v>
      </c>
      <c r="F36" s="13"/>
      <c r="G36" s="12"/>
      <c r="H36" s="12">
        <v>163</v>
      </c>
      <c r="I36" s="12"/>
      <c r="J36" s="11"/>
      <c r="K36" s="12">
        <v>157</v>
      </c>
      <c r="L36" s="13"/>
      <c r="M36" s="12"/>
      <c r="N36" s="12">
        <f t="shared" si="0"/>
        <v>320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76</v>
      </c>
      <c r="F37" s="16"/>
      <c r="G37" s="15"/>
      <c r="H37" s="15">
        <v>87</v>
      </c>
      <c r="I37" s="15"/>
      <c r="J37" s="14"/>
      <c r="K37" s="15">
        <v>86</v>
      </c>
      <c r="L37" s="16"/>
      <c r="M37" s="15"/>
      <c r="N37" s="15">
        <f t="shared" si="0"/>
        <v>173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81</v>
      </c>
      <c r="F38" s="13"/>
      <c r="G38" s="12"/>
      <c r="H38" s="12">
        <v>82</v>
      </c>
      <c r="I38" s="12"/>
      <c r="J38" s="11"/>
      <c r="K38" s="12">
        <v>88</v>
      </c>
      <c r="L38" s="13"/>
      <c r="M38" s="12"/>
      <c r="N38" s="12">
        <f t="shared" si="0"/>
        <v>170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27</v>
      </c>
      <c r="F39" s="16"/>
      <c r="G39" s="15"/>
      <c r="H39" s="15">
        <v>35</v>
      </c>
      <c r="I39" s="15"/>
      <c r="J39" s="14"/>
      <c r="K39" s="15">
        <v>34</v>
      </c>
      <c r="L39" s="16"/>
      <c r="M39" s="15"/>
      <c r="N39" s="15">
        <f t="shared" si="0"/>
        <v>69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57</v>
      </c>
      <c r="F40" s="13"/>
      <c r="G40" s="12"/>
      <c r="H40" s="12">
        <v>59</v>
      </c>
      <c r="I40" s="12"/>
      <c r="J40" s="11"/>
      <c r="K40" s="12">
        <v>86</v>
      </c>
      <c r="L40" s="13"/>
      <c r="M40" s="12"/>
      <c r="N40" s="12">
        <f t="shared" si="0"/>
        <v>145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64</v>
      </c>
      <c r="F41" s="16"/>
      <c r="G41" s="15"/>
      <c r="H41" s="15">
        <v>88</v>
      </c>
      <c r="I41" s="15"/>
      <c r="J41" s="14"/>
      <c r="K41" s="15">
        <v>99</v>
      </c>
      <c r="L41" s="16"/>
      <c r="M41" s="15"/>
      <c r="N41" s="15">
        <f t="shared" si="0"/>
        <v>187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44</v>
      </c>
      <c r="F42" s="13"/>
      <c r="G42" s="12"/>
      <c r="H42" s="12">
        <v>47</v>
      </c>
      <c r="I42" s="12"/>
      <c r="J42" s="11"/>
      <c r="K42" s="12">
        <v>47</v>
      </c>
      <c r="L42" s="13"/>
      <c r="M42" s="12"/>
      <c r="N42" s="12">
        <f t="shared" si="0"/>
        <v>94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24</v>
      </c>
      <c r="F43" s="16"/>
      <c r="G43" s="15"/>
      <c r="H43" s="15">
        <v>33</v>
      </c>
      <c r="I43" s="15"/>
      <c r="J43" s="14"/>
      <c r="K43" s="15">
        <v>35</v>
      </c>
      <c r="L43" s="16"/>
      <c r="M43" s="15"/>
      <c r="N43" s="15">
        <f t="shared" si="0"/>
        <v>68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85</v>
      </c>
      <c r="F44" s="13"/>
      <c r="G44" s="12"/>
      <c r="H44" s="12">
        <v>105</v>
      </c>
      <c r="I44" s="12"/>
      <c r="J44" s="11"/>
      <c r="K44" s="12">
        <v>96</v>
      </c>
      <c r="L44" s="13"/>
      <c r="M44" s="12"/>
      <c r="N44" s="12">
        <f t="shared" si="0"/>
        <v>201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85</v>
      </c>
      <c r="F45" s="16"/>
      <c r="G45" s="15"/>
      <c r="H45" s="15">
        <v>108</v>
      </c>
      <c r="I45" s="15"/>
      <c r="J45" s="14"/>
      <c r="K45" s="15">
        <v>100</v>
      </c>
      <c r="L45" s="16"/>
      <c r="M45" s="15"/>
      <c r="N45" s="15">
        <f t="shared" si="0"/>
        <v>208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48</v>
      </c>
      <c r="F46" s="13"/>
      <c r="G46" s="12"/>
      <c r="H46" s="12">
        <v>37</v>
      </c>
      <c r="I46" s="12"/>
      <c r="J46" s="11"/>
      <c r="K46" s="12">
        <v>45</v>
      </c>
      <c r="L46" s="13"/>
      <c r="M46" s="12"/>
      <c r="N46" s="12">
        <f t="shared" si="0"/>
        <v>82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3423</v>
      </c>
      <c r="F47" s="16"/>
      <c r="G47" s="15"/>
      <c r="H47" s="15">
        <f>SUM(H4:H46)</f>
        <v>4084</v>
      </c>
      <c r="I47" s="15"/>
      <c r="J47" s="14"/>
      <c r="K47" s="15">
        <f>SUM(K4:K46)</f>
        <v>4162</v>
      </c>
      <c r="L47" s="16"/>
      <c r="M47" s="15"/>
      <c r="N47" s="15">
        <f>SUM(N4:N46)</f>
        <v>8246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E47-'H24.4'!E47</f>
        <v>-14</v>
      </c>
      <c r="F48" s="19"/>
      <c r="G48" s="20"/>
      <c r="H48" s="18">
        <f>H47-'H24.4'!H47</f>
        <v>-28</v>
      </c>
      <c r="I48" s="19"/>
      <c r="J48" s="20"/>
      <c r="K48" s="18">
        <f>K47-'H24.4'!K47</f>
        <v>-27</v>
      </c>
      <c r="L48" s="19"/>
      <c r="M48" s="20"/>
      <c r="N48" s="18">
        <f>N47-'H24.4'!N47</f>
        <v>-55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9A83C-D157-405F-8CBD-A77DE7C68177}">
  <dimension ref="A1:S58"/>
  <sheetViews>
    <sheetView topLeftCell="A38" workbookViewId="0">
      <selection activeCell="E55" sqref="E55:Q55"/>
    </sheetView>
  </sheetViews>
  <sheetFormatPr defaultColWidth="8.6640625" defaultRowHeight="12.75" x14ac:dyDescent="0.25"/>
  <cols>
    <col min="1" max="1" width="3.3984375" style="366" bestFit="1" customWidth="1"/>
    <col min="2" max="2" width="3.3984375" style="368" bestFit="1" customWidth="1"/>
    <col min="3" max="3" width="8.33203125" style="368" customWidth="1"/>
    <col min="4" max="4" width="1.19921875" style="368" customWidth="1"/>
    <col min="5" max="16" width="6" style="367" customWidth="1"/>
    <col min="17" max="17" width="6.796875" style="367" customWidth="1"/>
    <col min="18" max="16384" width="8.6640625" style="367"/>
  </cols>
  <sheetData>
    <row r="1" spans="1:17" ht="22.5" customHeight="1" x14ac:dyDescent="0.25">
      <c r="B1" s="400" t="s">
        <v>296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</row>
    <row r="2" spans="1:17" ht="7.5" customHeight="1" x14ac:dyDescent="0.25"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</row>
    <row r="3" spans="1:17" s="368" customFormat="1" ht="16.5" customHeight="1" x14ac:dyDescent="0.25">
      <c r="A3" s="401" t="s">
        <v>214</v>
      </c>
      <c r="B3" s="402" t="s">
        <v>0</v>
      </c>
      <c r="C3" s="403"/>
      <c r="D3" s="403"/>
      <c r="E3" s="406" t="s">
        <v>3</v>
      </c>
      <c r="F3" s="406"/>
      <c r="G3" s="406"/>
      <c r="H3" s="406"/>
      <c r="I3" s="406" t="s">
        <v>1</v>
      </c>
      <c r="J3" s="406"/>
      <c r="K3" s="406"/>
      <c r="L3" s="406" t="s">
        <v>2</v>
      </c>
      <c r="M3" s="406"/>
      <c r="N3" s="406"/>
      <c r="O3" s="406" t="s">
        <v>4</v>
      </c>
      <c r="P3" s="406"/>
      <c r="Q3" s="406"/>
    </row>
    <row r="4" spans="1:17" s="368" customFormat="1" ht="16.5" customHeight="1" x14ac:dyDescent="0.25">
      <c r="A4" s="401"/>
      <c r="B4" s="404"/>
      <c r="C4" s="405"/>
      <c r="D4" s="405"/>
      <c r="E4" s="369" t="s">
        <v>71</v>
      </c>
      <c r="F4" s="369" t="s">
        <v>72</v>
      </c>
      <c r="G4" s="369" t="s">
        <v>73</v>
      </c>
      <c r="H4" s="369" t="s">
        <v>4</v>
      </c>
      <c r="I4" s="369" t="s">
        <v>71</v>
      </c>
      <c r="J4" s="369" t="s">
        <v>72</v>
      </c>
      <c r="K4" s="369" t="s">
        <v>4</v>
      </c>
      <c r="L4" s="369" t="s">
        <v>71</v>
      </c>
      <c r="M4" s="369" t="s">
        <v>72</v>
      </c>
      <c r="N4" s="369" t="s">
        <v>4</v>
      </c>
      <c r="O4" s="369" t="s">
        <v>71</v>
      </c>
      <c r="P4" s="369" t="s">
        <v>72</v>
      </c>
      <c r="Q4" s="369" t="s">
        <v>4</v>
      </c>
    </row>
    <row r="5" spans="1:17" ht="16.5" customHeight="1" x14ac:dyDescent="0.25">
      <c r="A5" s="370">
        <v>1</v>
      </c>
      <c r="B5" s="371">
        <v>1</v>
      </c>
      <c r="C5" s="372" t="s">
        <v>10</v>
      </c>
      <c r="D5" s="372"/>
      <c r="E5" s="373">
        <v>57</v>
      </c>
      <c r="F5" s="373">
        <v>0</v>
      </c>
      <c r="G5" s="373">
        <v>0</v>
      </c>
      <c r="H5" s="373">
        <f>SUM(E5:G5)</f>
        <v>57</v>
      </c>
      <c r="I5" s="373">
        <v>61</v>
      </c>
      <c r="J5" s="373">
        <v>0</v>
      </c>
      <c r="K5" s="373">
        <f t="shared" ref="K5:K53" si="0">SUM(I5:J5)</f>
        <v>61</v>
      </c>
      <c r="L5" s="373">
        <v>59</v>
      </c>
      <c r="M5" s="373">
        <v>0</v>
      </c>
      <c r="N5" s="373">
        <f t="shared" ref="N5:N54" si="1">SUM(L5:M5)</f>
        <v>59</v>
      </c>
      <c r="O5" s="373">
        <f>I5+L5</f>
        <v>120</v>
      </c>
      <c r="P5" s="373">
        <f t="shared" ref="O5:P22" si="2">J5+M5</f>
        <v>0</v>
      </c>
      <c r="Q5" s="373">
        <f>SUM(O5:P5)</f>
        <v>120</v>
      </c>
    </row>
    <row r="6" spans="1:17" ht="16.5" customHeight="1" x14ac:dyDescent="0.25">
      <c r="A6" s="374">
        <v>2</v>
      </c>
      <c r="B6" s="375">
        <v>2</v>
      </c>
      <c r="C6" s="376" t="s">
        <v>9</v>
      </c>
      <c r="D6" s="376"/>
      <c r="E6" s="377">
        <v>144</v>
      </c>
      <c r="F6" s="377">
        <v>61</v>
      </c>
      <c r="G6" s="377">
        <v>1</v>
      </c>
      <c r="H6" s="377">
        <f t="shared" ref="H6:H54" si="3">SUM(E6:G6)</f>
        <v>206</v>
      </c>
      <c r="I6" s="377">
        <v>131</v>
      </c>
      <c r="J6" s="377">
        <v>15</v>
      </c>
      <c r="K6" s="377">
        <f t="shared" si="0"/>
        <v>146</v>
      </c>
      <c r="L6" s="377">
        <v>144</v>
      </c>
      <c r="M6" s="377">
        <v>47</v>
      </c>
      <c r="N6" s="377">
        <f t="shared" si="1"/>
        <v>191</v>
      </c>
      <c r="O6" s="377">
        <f>I6+L6</f>
        <v>275</v>
      </c>
      <c r="P6" s="377">
        <f t="shared" si="2"/>
        <v>62</v>
      </c>
      <c r="Q6" s="377">
        <f t="shared" ref="Q6:Q54" si="4">SUM(O6:P6)</f>
        <v>337</v>
      </c>
    </row>
    <row r="7" spans="1:17" ht="16.5" customHeight="1" x14ac:dyDescent="0.25">
      <c r="A7" s="370">
        <v>3</v>
      </c>
      <c r="B7" s="371">
        <v>3</v>
      </c>
      <c r="C7" s="372" t="s">
        <v>8</v>
      </c>
      <c r="D7" s="372"/>
      <c r="E7" s="373">
        <v>304</v>
      </c>
      <c r="F7" s="373">
        <v>45</v>
      </c>
      <c r="G7" s="373">
        <v>0</v>
      </c>
      <c r="H7" s="373">
        <f t="shared" si="3"/>
        <v>349</v>
      </c>
      <c r="I7" s="373">
        <v>281</v>
      </c>
      <c r="J7" s="373">
        <v>9</v>
      </c>
      <c r="K7" s="373">
        <f t="shared" si="0"/>
        <v>290</v>
      </c>
      <c r="L7" s="373">
        <v>203</v>
      </c>
      <c r="M7" s="373">
        <v>36</v>
      </c>
      <c r="N7" s="373">
        <f t="shared" si="1"/>
        <v>239</v>
      </c>
      <c r="O7" s="373">
        <f t="shared" si="2"/>
        <v>484</v>
      </c>
      <c r="P7" s="373">
        <f>J7+M7</f>
        <v>45</v>
      </c>
      <c r="Q7" s="373">
        <f>SUM(O7:P7)</f>
        <v>529</v>
      </c>
    </row>
    <row r="8" spans="1:17" ht="16.5" customHeight="1" x14ac:dyDescent="0.25">
      <c r="A8" s="374">
        <v>4</v>
      </c>
      <c r="B8" s="375">
        <v>4</v>
      </c>
      <c r="C8" s="376" t="s">
        <v>7</v>
      </c>
      <c r="D8" s="376"/>
      <c r="E8" s="377">
        <v>67</v>
      </c>
      <c r="F8" s="377">
        <v>0</v>
      </c>
      <c r="G8" s="377">
        <v>1</v>
      </c>
      <c r="H8" s="377">
        <f t="shared" si="3"/>
        <v>68</v>
      </c>
      <c r="I8" s="377">
        <v>61</v>
      </c>
      <c r="J8" s="377">
        <v>0</v>
      </c>
      <c r="K8" s="377">
        <f t="shared" si="0"/>
        <v>61</v>
      </c>
      <c r="L8" s="377">
        <v>62</v>
      </c>
      <c r="M8" s="377">
        <v>1</v>
      </c>
      <c r="N8" s="377">
        <f t="shared" si="1"/>
        <v>63</v>
      </c>
      <c r="O8" s="377">
        <f t="shared" si="2"/>
        <v>123</v>
      </c>
      <c r="P8" s="377">
        <f t="shared" si="2"/>
        <v>1</v>
      </c>
      <c r="Q8" s="377">
        <f t="shared" si="4"/>
        <v>124</v>
      </c>
    </row>
    <row r="9" spans="1:17" ht="16.5" customHeight="1" x14ac:dyDescent="0.25">
      <c r="A9" s="370">
        <v>5</v>
      </c>
      <c r="B9" s="371">
        <v>5</v>
      </c>
      <c r="C9" s="372" t="s">
        <v>5</v>
      </c>
      <c r="D9" s="372"/>
      <c r="E9" s="373">
        <v>47</v>
      </c>
      <c r="F9" s="373">
        <v>7</v>
      </c>
      <c r="G9" s="373">
        <v>0</v>
      </c>
      <c r="H9" s="373">
        <f t="shared" si="3"/>
        <v>54</v>
      </c>
      <c r="I9" s="373">
        <v>46</v>
      </c>
      <c r="J9" s="373">
        <v>0</v>
      </c>
      <c r="K9" s="373">
        <f t="shared" si="0"/>
        <v>46</v>
      </c>
      <c r="L9" s="373">
        <v>48</v>
      </c>
      <c r="M9" s="373">
        <v>7</v>
      </c>
      <c r="N9" s="373">
        <f t="shared" si="1"/>
        <v>55</v>
      </c>
      <c r="O9" s="373">
        <f t="shared" si="2"/>
        <v>94</v>
      </c>
      <c r="P9" s="373">
        <f t="shared" si="2"/>
        <v>7</v>
      </c>
      <c r="Q9" s="373">
        <f t="shared" si="4"/>
        <v>101</v>
      </c>
    </row>
    <row r="10" spans="1:17" ht="16.5" customHeight="1" x14ac:dyDescent="0.25">
      <c r="A10" s="374">
        <v>6</v>
      </c>
      <c r="B10" s="375">
        <v>6</v>
      </c>
      <c r="C10" s="376" t="s">
        <v>6</v>
      </c>
      <c r="D10" s="376"/>
      <c r="E10" s="377">
        <v>287</v>
      </c>
      <c r="F10" s="377">
        <v>2</v>
      </c>
      <c r="G10" s="377">
        <v>4</v>
      </c>
      <c r="H10" s="377">
        <f t="shared" si="3"/>
        <v>293</v>
      </c>
      <c r="I10" s="377">
        <v>300</v>
      </c>
      <c r="J10" s="377">
        <v>2</v>
      </c>
      <c r="K10" s="377">
        <f t="shared" si="0"/>
        <v>302</v>
      </c>
      <c r="L10" s="377">
        <v>313</v>
      </c>
      <c r="M10" s="377">
        <v>4</v>
      </c>
      <c r="N10" s="377">
        <f t="shared" si="1"/>
        <v>317</v>
      </c>
      <c r="O10" s="377">
        <f t="shared" si="2"/>
        <v>613</v>
      </c>
      <c r="P10" s="377">
        <f t="shared" si="2"/>
        <v>6</v>
      </c>
      <c r="Q10" s="377">
        <f t="shared" si="4"/>
        <v>619</v>
      </c>
    </row>
    <row r="11" spans="1:17" ht="16.5" customHeight="1" x14ac:dyDescent="0.25">
      <c r="A11" s="370">
        <v>7</v>
      </c>
      <c r="B11" s="371">
        <v>11</v>
      </c>
      <c r="C11" s="372" t="s">
        <v>196</v>
      </c>
      <c r="D11" s="372"/>
      <c r="E11" s="373">
        <v>147</v>
      </c>
      <c r="F11" s="373">
        <v>9</v>
      </c>
      <c r="G11" s="373">
        <v>0</v>
      </c>
      <c r="H11" s="373">
        <f>SUM(E11:G11)</f>
        <v>156</v>
      </c>
      <c r="I11" s="373">
        <v>151</v>
      </c>
      <c r="J11" s="373">
        <v>0</v>
      </c>
      <c r="K11" s="373">
        <f>SUM(I11:J11)</f>
        <v>151</v>
      </c>
      <c r="L11" s="373">
        <v>155</v>
      </c>
      <c r="M11" s="373">
        <v>9</v>
      </c>
      <c r="N11" s="373">
        <f>SUM(L11:M11)</f>
        <v>164</v>
      </c>
      <c r="O11" s="373">
        <f>I11+L11</f>
        <v>306</v>
      </c>
      <c r="P11" s="373">
        <f>J11+M11</f>
        <v>9</v>
      </c>
      <c r="Q11" s="373">
        <f>SUM(O11:P11)</f>
        <v>315</v>
      </c>
    </row>
    <row r="12" spans="1:17" ht="16.5" customHeight="1" x14ac:dyDescent="0.25">
      <c r="A12" s="374">
        <v>8</v>
      </c>
      <c r="B12" s="375">
        <v>10</v>
      </c>
      <c r="C12" s="376" t="s">
        <v>12</v>
      </c>
      <c r="D12" s="376"/>
      <c r="E12" s="377">
        <v>186</v>
      </c>
      <c r="F12" s="377">
        <v>11</v>
      </c>
      <c r="G12" s="377">
        <v>2</v>
      </c>
      <c r="H12" s="377">
        <f>SUM(E12:G12)</f>
        <v>199</v>
      </c>
      <c r="I12" s="377">
        <v>168</v>
      </c>
      <c r="J12" s="377">
        <v>5</v>
      </c>
      <c r="K12" s="377">
        <f>SUM(I12:J12)</f>
        <v>173</v>
      </c>
      <c r="L12" s="377">
        <v>177</v>
      </c>
      <c r="M12" s="377">
        <v>8</v>
      </c>
      <c r="N12" s="377">
        <f>SUM(L12:M12)</f>
        <v>185</v>
      </c>
      <c r="O12" s="377">
        <f>I12+L12</f>
        <v>345</v>
      </c>
      <c r="P12" s="377">
        <f>J12+M12</f>
        <v>13</v>
      </c>
      <c r="Q12" s="377">
        <f>SUM(O12:P12)</f>
        <v>358</v>
      </c>
    </row>
    <row r="13" spans="1:17" ht="16.5" customHeight="1" x14ac:dyDescent="0.25">
      <c r="A13" s="370">
        <v>9</v>
      </c>
      <c r="B13" s="371">
        <v>9</v>
      </c>
      <c r="C13" s="372" t="s">
        <v>195</v>
      </c>
      <c r="D13" s="372"/>
      <c r="E13" s="373">
        <v>165</v>
      </c>
      <c r="F13" s="373">
        <v>15</v>
      </c>
      <c r="G13" s="373">
        <v>1</v>
      </c>
      <c r="H13" s="373">
        <f>SUM(E13:G13)</f>
        <v>181</v>
      </c>
      <c r="I13" s="373">
        <v>175</v>
      </c>
      <c r="J13" s="373">
        <v>2</v>
      </c>
      <c r="K13" s="373">
        <f t="shared" si="0"/>
        <v>177</v>
      </c>
      <c r="L13" s="373">
        <v>166</v>
      </c>
      <c r="M13" s="373">
        <v>14</v>
      </c>
      <c r="N13" s="373">
        <f t="shared" si="1"/>
        <v>180</v>
      </c>
      <c r="O13" s="373">
        <f t="shared" si="2"/>
        <v>341</v>
      </c>
      <c r="P13" s="373">
        <f t="shared" si="2"/>
        <v>16</v>
      </c>
      <c r="Q13" s="373">
        <f t="shared" si="4"/>
        <v>357</v>
      </c>
    </row>
    <row r="14" spans="1:17" ht="16.25" customHeight="1" x14ac:dyDescent="0.25">
      <c r="A14" s="374">
        <v>10</v>
      </c>
      <c r="B14" s="375">
        <v>48</v>
      </c>
      <c r="C14" s="376" t="s">
        <v>167</v>
      </c>
      <c r="D14" s="376"/>
      <c r="E14" s="377">
        <v>166</v>
      </c>
      <c r="F14" s="377">
        <v>34</v>
      </c>
      <c r="G14" s="377">
        <v>0</v>
      </c>
      <c r="H14" s="377">
        <f>SUM(E14:G14)</f>
        <v>200</v>
      </c>
      <c r="I14" s="377">
        <v>156</v>
      </c>
      <c r="J14" s="377">
        <v>6</v>
      </c>
      <c r="K14" s="377">
        <f t="shared" si="0"/>
        <v>162</v>
      </c>
      <c r="L14" s="377">
        <v>144</v>
      </c>
      <c r="M14" s="377">
        <v>28</v>
      </c>
      <c r="N14" s="377">
        <f>SUM(L14:M14)</f>
        <v>172</v>
      </c>
      <c r="O14" s="377">
        <f>I14+L14</f>
        <v>300</v>
      </c>
      <c r="P14" s="377">
        <f>J14+M14</f>
        <v>34</v>
      </c>
      <c r="Q14" s="377">
        <f>SUM(O14:P14)</f>
        <v>334</v>
      </c>
    </row>
    <row r="15" spans="1:17" s="378" customFormat="1" ht="16.5" customHeight="1" x14ac:dyDescent="0.25">
      <c r="A15" s="370">
        <v>11</v>
      </c>
      <c r="B15" s="371">
        <v>16</v>
      </c>
      <c r="C15" s="372" t="s">
        <v>20</v>
      </c>
      <c r="D15" s="372"/>
      <c r="E15" s="373">
        <v>19</v>
      </c>
      <c r="F15" s="373">
        <v>2</v>
      </c>
      <c r="G15" s="373">
        <v>1</v>
      </c>
      <c r="H15" s="373">
        <f t="shared" si="3"/>
        <v>22</v>
      </c>
      <c r="I15" s="373">
        <v>24</v>
      </c>
      <c r="J15" s="373">
        <v>3</v>
      </c>
      <c r="K15" s="373">
        <f t="shared" si="0"/>
        <v>27</v>
      </c>
      <c r="L15" s="373">
        <v>19</v>
      </c>
      <c r="M15" s="373">
        <v>0</v>
      </c>
      <c r="N15" s="373">
        <f t="shared" si="1"/>
        <v>19</v>
      </c>
      <c r="O15" s="373">
        <f t="shared" si="2"/>
        <v>43</v>
      </c>
      <c r="P15" s="373">
        <f t="shared" si="2"/>
        <v>3</v>
      </c>
      <c r="Q15" s="373">
        <f t="shared" si="4"/>
        <v>46</v>
      </c>
    </row>
    <row r="16" spans="1:17" ht="16.5" customHeight="1" x14ac:dyDescent="0.25">
      <c r="A16" s="374">
        <v>12</v>
      </c>
      <c r="B16" s="375">
        <v>17</v>
      </c>
      <c r="C16" s="376" t="s">
        <v>21</v>
      </c>
      <c r="D16" s="376"/>
      <c r="E16" s="377">
        <v>12</v>
      </c>
      <c r="F16" s="377">
        <v>0</v>
      </c>
      <c r="G16" s="377">
        <v>0</v>
      </c>
      <c r="H16" s="377">
        <f t="shared" si="3"/>
        <v>12</v>
      </c>
      <c r="I16" s="377">
        <v>13</v>
      </c>
      <c r="J16" s="377">
        <v>0</v>
      </c>
      <c r="K16" s="377">
        <f t="shared" si="0"/>
        <v>13</v>
      </c>
      <c r="L16" s="377">
        <v>14</v>
      </c>
      <c r="M16" s="377">
        <v>0</v>
      </c>
      <c r="N16" s="377">
        <f t="shared" si="1"/>
        <v>14</v>
      </c>
      <c r="O16" s="377">
        <f t="shared" si="2"/>
        <v>27</v>
      </c>
      <c r="P16" s="377">
        <f t="shared" si="2"/>
        <v>0</v>
      </c>
      <c r="Q16" s="377">
        <f t="shared" si="4"/>
        <v>27</v>
      </c>
    </row>
    <row r="17" spans="1:17" s="378" customFormat="1" ht="16.5" customHeight="1" x14ac:dyDescent="0.25">
      <c r="A17" s="370">
        <v>13</v>
      </c>
      <c r="B17" s="371">
        <v>18</v>
      </c>
      <c r="C17" s="372" t="s">
        <v>22</v>
      </c>
      <c r="D17" s="372"/>
      <c r="E17" s="373">
        <v>16</v>
      </c>
      <c r="F17" s="373">
        <v>0</v>
      </c>
      <c r="G17" s="373">
        <v>0</v>
      </c>
      <c r="H17" s="373">
        <f t="shared" si="3"/>
        <v>16</v>
      </c>
      <c r="I17" s="373">
        <v>18</v>
      </c>
      <c r="J17" s="373">
        <v>0</v>
      </c>
      <c r="K17" s="373">
        <f t="shared" si="0"/>
        <v>18</v>
      </c>
      <c r="L17" s="373">
        <v>24</v>
      </c>
      <c r="M17" s="373">
        <v>0</v>
      </c>
      <c r="N17" s="373">
        <f t="shared" si="1"/>
        <v>24</v>
      </c>
      <c r="O17" s="373">
        <f t="shared" si="2"/>
        <v>42</v>
      </c>
      <c r="P17" s="373">
        <f t="shared" si="2"/>
        <v>0</v>
      </c>
      <c r="Q17" s="373">
        <f t="shared" si="4"/>
        <v>42</v>
      </c>
    </row>
    <row r="18" spans="1:17" ht="16.5" customHeight="1" x14ac:dyDescent="0.25">
      <c r="A18" s="374">
        <v>14</v>
      </c>
      <c r="B18" s="375">
        <v>19</v>
      </c>
      <c r="C18" s="376" t="s">
        <v>23</v>
      </c>
      <c r="D18" s="376"/>
      <c r="E18" s="377">
        <v>4</v>
      </c>
      <c r="F18" s="377">
        <v>0</v>
      </c>
      <c r="G18" s="377">
        <v>0</v>
      </c>
      <c r="H18" s="377">
        <f t="shared" si="3"/>
        <v>4</v>
      </c>
      <c r="I18" s="377">
        <v>4</v>
      </c>
      <c r="J18" s="377">
        <v>0</v>
      </c>
      <c r="K18" s="377">
        <f t="shared" si="0"/>
        <v>4</v>
      </c>
      <c r="L18" s="377">
        <v>5</v>
      </c>
      <c r="M18" s="377">
        <v>0</v>
      </c>
      <c r="N18" s="377">
        <f t="shared" si="1"/>
        <v>5</v>
      </c>
      <c r="O18" s="377">
        <f t="shared" si="2"/>
        <v>9</v>
      </c>
      <c r="P18" s="377">
        <f t="shared" si="2"/>
        <v>0</v>
      </c>
      <c r="Q18" s="377">
        <f t="shared" si="4"/>
        <v>9</v>
      </c>
    </row>
    <row r="19" spans="1:17" s="378" customFormat="1" ht="16.5" customHeight="1" x14ac:dyDescent="0.25">
      <c r="A19" s="370">
        <v>15</v>
      </c>
      <c r="B19" s="371">
        <v>20</v>
      </c>
      <c r="C19" s="372" t="s">
        <v>24</v>
      </c>
      <c r="D19" s="372"/>
      <c r="E19" s="373">
        <v>6</v>
      </c>
      <c r="F19" s="373">
        <v>0</v>
      </c>
      <c r="G19" s="373">
        <v>0</v>
      </c>
      <c r="H19" s="373">
        <f t="shared" si="3"/>
        <v>6</v>
      </c>
      <c r="I19" s="373">
        <v>8</v>
      </c>
      <c r="J19" s="373">
        <v>0</v>
      </c>
      <c r="K19" s="373">
        <f t="shared" si="0"/>
        <v>8</v>
      </c>
      <c r="L19" s="373">
        <v>2</v>
      </c>
      <c r="M19" s="373">
        <v>0</v>
      </c>
      <c r="N19" s="373">
        <f t="shared" si="1"/>
        <v>2</v>
      </c>
      <c r="O19" s="373">
        <f t="shared" si="2"/>
        <v>10</v>
      </c>
      <c r="P19" s="373">
        <f t="shared" si="2"/>
        <v>0</v>
      </c>
      <c r="Q19" s="373">
        <f t="shared" si="4"/>
        <v>10</v>
      </c>
    </row>
    <row r="20" spans="1:17" ht="16.5" customHeight="1" x14ac:dyDescent="0.25">
      <c r="A20" s="374">
        <v>16</v>
      </c>
      <c r="B20" s="375">
        <v>21</v>
      </c>
      <c r="C20" s="376" t="s">
        <v>25</v>
      </c>
      <c r="D20" s="376"/>
      <c r="E20" s="377">
        <v>24</v>
      </c>
      <c r="F20" s="377">
        <v>4</v>
      </c>
      <c r="G20" s="377">
        <v>0</v>
      </c>
      <c r="H20" s="377">
        <f t="shared" si="3"/>
        <v>28</v>
      </c>
      <c r="I20" s="377">
        <v>38</v>
      </c>
      <c r="J20" s="377">
        <v>4</v>
      </c>
      <c r="K20" s="377">
        <f t="shared" si="0"/>
        <v>42</v>
      </c>
      <c r="L20" s="377">
        <v>26</v>
      </c>
      <c r="M20" s="377">
        <v>0</v>
      </c>
      <c r="N20" s="377">
        <f t="shared" si="1"/>
        <v>26</v>
      </c>
      <c r="O20" s="377">
        <f t="shared" si="2"/>
        <v>64</v>
      </c>
      <c r="P20" s="377">
        <f t="shared" si="2"/>
        <v>4</v>
      </c>
      <c r="Q20" s="377">
        <f t="shared" si="4"/>
        <v>68</v>
      </c>
    </row>
    <row r="21" spans="1:17" s="378" customFormat="1" ht="16.5" customHeight="1" x14ac:dyDescent="0.25">
      <c r="A21" s="370">
        <v>17</v>
      </c>
      <c r="B21" s="371">
        <v>22</v>
      </c>
      <c r="C21" s="372" t="s">
        <v>26</v>
      </c>
      <c r="D21" s="372"/>
      <c r="E21" s="373">
        <v>13</v>
      </c>
      <c r="F21" s="373">
        <v>0</v>
      </c>
      <c r="G21" s="373">
        <v>0</v>
      </c>
      <c r="H21" s="373">
        <f t="shared" si="3"/>
        <v>13</v>
      </c>
      <c r="I21" s="373">
        <v>19</v>
      </c>
      <c r="J21" s="373">
        <v>0</v>
      </c>
      <c r="K21" s="373">
        <f t="shared" si="0"/>
        <v>19</v>
      </c>
      <c r="L21" s="373">
        <v>17</v>
      </c>
      <c r="M21" s="373">
        <v>0</v>
      </c>
      <c r="N21" s="373">
        <f t="shared" si="1"/>
        <v>17</v>
      </c>
      <c r="O21" s="373">
        <f t="shared" si="2"/>
        <v>36</v>
      </c>
      <c r="P21" s="373">
        <f t="shared" si="2"/>
        <v>0</v>
      </c>
      <c r="Q21" s="373">
        <f t="shared" si="4"/>
        <v>36</v>
      </c>
    </row>
    <row r="22" spans="1:17" ht="16.5" customHeight="1" x14ac:dyDescent="0.25">
      <c r="A22" s="374">
        <v>18</v>
      </c>
      <c r="B22" s="375">
        <v>23</v>
      </c>
      <c r="C22" s="376" t="s">
        <v>27</v>
      </c>
      <c r="D22" s="376"/>
      <c r="E22" s="377">
        <v>25</v>
      </c>
      <c r="F22" s="377">
        <v>0</v>
      </c>
      <c r="G22" s="377">
        <v>0</v>
      </c>
      <c r="H22" s="377">
        <f t="shared" si="3"/>
        <v>25</v>
      </c>
      <c r="I22" s="377">
        <v>18</v>
      </c>
      <c r="J22" s="377">
        <v>0</v>
      </c>
      <c r="K22" s="377">
        <f t="shared" si="0"/>
        <v>18</v>
      </c>
      <c r="L22" s="377">
        <v>21</v>
      </c>
      <c r="M22" s="377">
        <v>0</v>
      </c>
      <c r="N22" s="377">
        <f t="shared" si="1"/>
        <v>21</v>
      </c>
      <c r="O22" s="377">
        <f t="shared" si="2"/>
        <v>39</v>
      </c>
      <c r="P22" s="377">
        <f t="shared" si="2"/>
        <v>0</v>
      </c>
      <c r="Q22" s="377">
        <f t="shared" si="4"/>
        <v>39</v>
      </c>
    </row>
    <row r="23" spans="1:17" s="378" customFormat="1" ht="16.25" customHeight="1" x14ac:dyDescent="0.25">
      <c r="A23" s="370">
        <v>19</v>
      </c>
      <c r="B23" s="371">
        <v>49</v>
      </c>
      <c r="C23" s="372" t="s">
        <v>168</v>
      </c>
      <c r="D23" s="372"/>
      <c r="E23" s="373">
        <v>70</v>
      </c>
      <c r="F23" s="373">
        <v>1</v>
      </c>
      <c r="G23" s="373">
        <v>0</v>
      </c>
      <c r="H23" s="373">
        <f>SUM(E23:G23)</f>
        <v>71</v>
      </c>
      <c r="I23" s="373">
        <v>57</v>
      </c>
      <c r="J23" s="373">
        <v>1</v>
      </c>
      <c r="K23" s="373">
        <f>SUM(I23:J23)</f>
        <v>58</v>
      </c>
      <c r="L23" s="373">
        <v>54</v>
      </c>
      <c r="M23" s="373">
        <v>2</v>
      </c>
      <c r="N23" s="373">
        <f t="shared" si="1"/>
        <v>56</v>
      </c>
      <c r="O23" s="373">
        <f t="shared" ref="O23:P27" si="5">I23+L23</f>
        <v>111</v>
      </c>
      <c r="P23" s="373">
        <f t="shared" si="5"/>
        <v>3</v>
      </c>
      <c r="Q23" s="373">
        <f>SUM(O23:P23)</f>
        <v>114</v>
      </c>
    </row>
    <row r="24" spans="1:17" s="378" customFormat="1" ht="16.5" customHeight="1" x14ac:dyDescent="0.25">
      <c r="A24" s="374">
        <v>20</v>
      </c>
      <c r="B24" s="375">
        <v>45</v>
      </c>
      <c r="C24" s="376" t="s">
        <v>150</v>
      </c>
      <c r="D24" s="376"/>
      <c r="E24" s="377">
        <v>88</v>
      </c>
      <c r="F24" s="377">
        <v>0</v>
      </c>
      <c r="G24" s="377">
        <v>4</v>
      </c>
      <c r="H24" s="377">
        <f>SUM(E24:G24)</f>
        <v>92</v>
      </c>
      <c r="I24" s="377">
        <v>98</v>
      </c>
      <c r="J24" s="377">
        <v>1</v>
      </c>
      <c r="K24" s="377">
        <f>SUM(I24:J24)</f>
        <v>99</v>
      </c>
      <c r="L24" s="377">
        <v>110</v>
      </c>
      <c r="M24" s="377">
        <v>3</v>
      </c>
      <c r="N24" s="377">
        <f t="shared" si="1"/>
        <v>113</v>
      </c>
      <c r="O24" s="377">
        <f t="shared" si="5"/>
        <v>208</v>
      </c>
      <c r="P24" s="377">
        <f t="shared" si="5"/>
        <v>4</v>
      </c>
      <c r="Q24" s="377">
        <f>SUM(O24:P24)</f>
        <v>212</v>
      </c>
    </row>
    <row r="25" spans="1:17" s="378" customFormat="1" ht="16.5" customHeight="1" x14ac:dyDescent="0.25">
      <c r="A25" s="370">
        <v>21</v>
      </c>
      <c r="B25" s="371">
        <v>44</v>
      </c>
      <c r="C25" s="372" t="s">
        <v>111</v>
      </c>
      <c r="D25" s="372"/>
      <c r="E25" s="373">
        <v>163</v>
      </c>
      <c r="F25" s="373">
        <v>0</v>
      </c>
      <c r="G25" s="373">
        <v>0</v>
      </c>
      <c r="H25" s="373">
        <f>SUM(E25:G25)</f>
        <v>163</v>
      </c>
      <c r="I25" s="373">
        <v>114</v>
      </c>
      <c r="J25" s="373">
        <v>0</v>
      </c>
      <c r="K25" s="373">
        <f>SUM(I25:J25)</f>
        <v>114</v>
      </c>
      <c r="L25" s="373">
        <v>141</v>
      </c>
      <c r="M25" s="373">
        <v>0</v>
      </c>
      <c r="N25" s="373">
        <f t="shared" si="1"/>
        <v>141</v>
      </c>
      <c r="O25" s="373">
        <f t="shared" si="5"/>
        <v>255</v>
      </c>
      <c r="P25" s="373">
        <f t="shared" si="5"/>
        <v>0</v>
      </c>
      <c r="Q25" s="373">
        <f>SUM(O25:P25)</f>
        <v>255</v>
      </c>
    </row>
    <row r="26" spans="1:17" ht="16.25" customHeight="1" x14ac:dyDescent="0.25">
      <c r="A26" s="374">
        <v>22</v>
      </c>
      <c r="B26" s="375">
        <v>46</v>
      </c>
      <c r="C26" s="376" t="s">
        <v>151</v>
      </c>
      <c r="D26" s="376"/>
      <c r="E26" s="377">
        <v>202</v>
      </c>
      <c r="F26" s="377">
        <v>9</v>
      </c>
      <c r="G26" s="377">
        <v>1</v>
      </c>
      <c r="H26" s="377">
        <f>SUM(E26:G26)</f>
        <v>212</v>
      </c>
      <c r="I26" s="377">
        <v>197</v>
      </c>
      <c r="J26" s="377">
        <v>9</v>
      </c>
      <c r="K26" s="377">
        <f>SUM(I26:J26)</f>
        <v>206</v>
      </c>
      <c r="L26" s="377">
        <v>231</v>
      </c>
      <c r="M26" s="377">
        <v>1</v>
      </c>
      <c r="N26" s="377">
        <f t="shared" si="1"/>
        <v>232</v>
      </c>
      <c r="O26" s="377">
        <f t="shared" si="5"/>
        <v>428</v>
      </c>
      <c r="P26" s="377">
        <f t="shared" si="5"/>
        <v>10</v>
      </c>
      <c r="Q26" s="377">
        <f>SUM(O26:P26)</f>
        <v>438</v>
      </c>
    </row>
    <row r="27" spans="1:17" s="378" customFormat="1" ht="16.25" customHeight="1" x14ac:dyDescent="0.25">
      <c r="A27" s="370">
        <v>23</v>
      </c>
      <c r="B27" s="371">
        <v>50</v>
      </c>
      <c r="C27" s="372" t="s">
        <v>169</v>
      </c>
      <c r="D27" s="372"/>
      <c r="E27" s="373">
        <v>105</v>
      </c>
      <c r="F27" s="373">
        <v>23</v>
      </c>
      <c r="G27" s="373">
        <v>0</v>
      </c>
      <c r="H27" s="373">
        <f t="shared" ref="H27" si="6">SUM(E27:G27)</f>
        <v>128</v>
      </c>
      <c r="I27" s="373">
        <v>116</v>
      </c>
      <c r="J27" s="373">
        <v>4</v>
      </c>
      <c r="K27" s="373">
        <f>SUM(I27:J27)</f>
        <v>120</v>
      </c>
      <c r="L27" s="373">
        <v>114</v>
      </c>
      <c r="M27" s="373">
        <v>19</v>
      </c>
      <c r="N27" s="373">
        <f t="shared" si="1"/>
        <v>133</v>
      </c>
      <c r="O27" s="373">
        <f t="shared" si="5"/>
        <v>230</v>
      </c>
      <c r="P27" s="373">
        <f>J27+M27</f>
        <v>23</v>
      </c>
      <c r="Q27" s="373">
        <f>SUM(O27:P27)</f>
        <v>253</v>
      </c>
    </row>
    <row r="28" spans="1:17" ht="16.5" customHeight="1" x14ac:dyDescent="0.25">
      <c r="A28" s="374">
        <v>24</v>
      </c>
      <c r="B28" s="375">
        <v>33</v>
      </c>
      <c r="C28" s="376" t="s">
        <v>37</v>
      </c>
      <c r="D28" s="376"/>
      <c r="E28" s="377">
        <v>162</v>
      </c>
      <c r="F28" s="377">
        <v>32</v>
      </c>
      <c r="G28" s="377">
        <v>0</v>
      </c>
      <c r="H28" s="377">
        <f>SUM(E28:G28)</f>
        <v>194</v>
      </c>
      <c r="I28" s="377">
        <v>184</v>
      </c>
      <c r="J28" s="377">
        <v>8</v>
      </c>
      <c r="K28" s="377">
        <f t="shared" si="0"/>
        <v>192</v>
      </c>
      <c r="L28" s="377">
        <v>148</v>
      </c>
      <c r="M28" s="377">
        <v>24</v>
      </c>
      <c r="N28" s="377">
        <f t="shared" si="1"/>
        <v>172</v>
      </c>
      <c r="O28" s="377">
        <f>I28+L28</f>
        <v>332</v>
      </c>
      <c r="P28" s="377">
        <f t="shared" ref="O28:P54" si="7">J28+M28</f>
        <v>32</v>
      </c>
      <c r="Q28" s="377">
        <f t="shared" si="4"/>
        <v>364</v>
      </c>
    </row>
    <row r="29" spans="1:17" s="378" customFormat="1" ht="16.25" customHeight="1" x14ac:dyDescent="0.25">
      <c r="A29" s="370">
        <v>25</v>
      </c>
      <c r="B29" s="371">
        <v>47</v>
      </c>
      <c r="C29" s="372" t="s">
        <v>152</v>
      </c>
      <c r="D29" s="372"/>
      <c r="E29" s="373">
        <v>41</v>
      </c>
      <c r="F29" s="373">
        <v>39</v>
      </c>
      <c r="G29" s="373">
        <v>1</v>
      </c>
      <c r="H29" s="373">
        <f>SUM(E29:G29)</f>
        <v>81</v>
      </c>
      <c r="I29" s="373">
        <v>38</v>
      </c>
      <c r="J29" s="373">
        <v>11</v>
      </c>
      <c r="K29" s="373">
        <f>SUM(I29:J29)</f>
        <v>49</v>
      </c>
      <c r="L29" s="373">
        <v>38</v>
      </c>
      <c r="M29" s="373">
        <v>29</v>
      </c>
      <c r="N29" s="373">
        <f>SUM(L29:M29)</f>
        <v>67</v>
      </c>
      <c r="O29" s="373">
        <f>I29+L29</f>
        <v>76</v>
      </c>
      <c r="P29" s="373">
        <f t="shared" si="7"/>
        <v>40</v>
      </c>
      <c r="Q29" s="373">
        <f>SUM(O29:P29)</f>
        <v>116</v>
      </c>
    </row>
    <row r="30" spans="1:17" ht="16.5" customHeight="1" x14ac:dyDescent="0.25">
      <c r="A30" s="374">
        <v>26</v>
      </c>
      <c r="B30" s="375">
        <v>36</v>
      </c>
      <c r="C30" s="376" t="s">
        <v>40</v>
      </c>
      <c r="D30" s="376"/>
      <c r="E30" s="377">
        <v>16</v>
      </c>
      <c r="F30" s="377">
        <v>0</v>
      </c>
      <c r="G30" s="377">
        <v>0</v>
      </c>
      <c r="H30" s="377">
        <f t="shared" si="3"/>
        <v>16</v>
      </c>
      <c r="I30" s="377">
        <v>21</v>
      </c>
      <c r="J30" s="377">
        <v>0</v>
      </c>
      <c r="K30" s="377">
        <f t="shared" si="0"/>
        <v>21</v>
      </c>
      <c r="L30" s="377">
        <v>17</v>
      </c>
      <c r="M30" s="377">
        <v>0</v>
      </c>
      <c r="N30" s="377">
        <f t="shared" si="1"/>
        <v>17</v>
      </c>
      <c r="O30" s="377">
        <f t="shared" si="7"/>
        <v>38</v>
      </c>
      <c r="P30" s="377">
        <f t="shared" si="7"/>
        <v>0</v>
      </c>
      <c r="Q30" s="377">
        <f t="shared" si="4"/>
        <v>38</v>
      </c>
    </row>
    <row r="31" spans="1:17" s="378" customFormat="1" ht="16.5" customHeight="1" x14ac:dyDescent="0.25">
      <c r="A31" s="370">
        <v>27</v>
      </c>
      <c r="B31" s="371">
        <v>37</v>
      </c>
      <c r="C31" s="372" t="s">
        <v>41</v>
      </c>
      <c r="D31" s="372"/>
      <c r="E31" s="373">
        <v>35</v>
      </c>
      <c r="F31" s="373">
        <v>0</v>
      </c>
      <c r="G31" s="373">
        <v>0</v>
      </c>
      <c r="H31" s="373">
        <f t="shared" si="3"/>
        <v>35</v>
      </c>
      <c r="I31" s="373">
        <v>41</v>
      </c>
      <c r="J31" s="373">
        <v>0</v>
      </c>
      <c r="K31" s="373">
        <f t="shared" si="0"/>
        <v>41</v>
      </c>
      <c r="L31" s="373">
        <v>42</v>
      </c>
      <c r="M31" s="373">
        <v>0</v>
      </c>
      <c r="N31" s="373">
        <f t="shared" si="1"/>
        <v>42</v>
      </c>
      <c r="O31" s="373">
        <f t="shared" si="7"/>
        <v>83</v>
      </c>
      <c r="P31" s="373">
        <f t="shared" si="7"/>
        <v>0</v>
      </c>
      <c r="Q31" s="373">
        <f t="shared" si="4"/>
        <v>83</v>
      </c>
    </row>
    <row r="32" spans="1:17" ht="16.5" customHeight="1" x14ac:dyDescent="0.25">
      <c r="A32" s="374">
        <v>28</v>
      </c>
      <c r="B32" s="375">
        <v>38</v>
      </c>
      <c r="C32" s="376" t="s">
        <v>42</v>
      </c>
      <c r="D32" s="376"/>
      <c r="E32" s="377">
        <v>42</v>
      </c>
      <c r="F32" s="377">
        <v>0</v>
      </c>
      <c r="G32" s="377">
        <v>1</v>
      </c>
      <c r="H32" s="377">
        <f t="shared" si="3"/>
        <v>43</v>
      </c>
      <c r="I32" s="377">
        <v>50</v>
      </c>
      <c r="J32" s="377">
        <v>0</v>
      </c>
      <c r="K32" s="377">
        <f t="shared" si="0"/>
        <v>50</v>
      </c>
      <c r="L32" s="377">
        <v>54</v>
      </c>
      <c r="M32" s="377">
        <v>1</v>
      </c>
      <c r="N32" s="377">
        <f t="shared" si="1"/>
        <v>55</v>
      </c>
      <c r="O32" s="377">
        <f t="shared" si="7"/>
        <v>104</v>
      </c>
      <c r="P32" s="377">
        <f t="shared" si="7"/>
        <v>1</v>
      </c>
      <c r="Q32" s="377">
        <f t="shared" si="4"/>
        <v>105</v>
      </c>
    </row>
    <row r="33" spans="1:17" s="378" customFormat="1" ht="16.5" customHeight="1" x14ac:dyDescent="0.25">
      <c r="A33" s="370">
        <v>29</v>
      </c>
      <c r="B33" s="371">
        <v>39</v>
      </c>
      <c r="C33" s="372" t="s">
        <v>43</v>
      </c>
      <c r="D33" s="372"/>
      <c r="E33" s="373">
        <v>12</v>
      </c>
      <c r="F33" s="373">
        <v>0</v>
      </c>
      <c r="G33" s="373">
        <v>0</v>
      </c>
      <c r="H33" s="373">
        <f t="shared" si="3"/>
        <v>12</v>
      </c>
      <c r="I33" s="373">
        <v>11</v>
      </c>
      <c r="J33" s="373">
        <v>0</v>
      </c>
      <c r="K33" s="373">
        <f t="shared" si="0"/>
        <v>11</v>
      </c>
      <c r="L33" s="373">
        <v>8</v>
      </c>
      <c r="M33" s="373">
        <v>0</v>
      </c>
      <c r="N33" s="373">
        <f>SUM(L33:M33)</f>
        <v>8</v>
      </c>
      <c r="O33" s="373">
        <f t="shared" si="7"/>
        <v>19</v>
      </c>
      <c r="P33" s="373">
        <f t="shared" si="7"/>
        <v>0</v>
      </c>
      <c r="Q33" s="373">
        <f t="shared" si="4"/>
        <v>19</v>
      </c>
    </row>
    <row r="34" spans="1:17" ht="16.5" customHeight="1" x14ac:dyDescent="0.25">
      <c r="A34" s="374">
        <v>30</v>
      </c>
      <c r="B34" s="375">
        <v>40</v>
      </c>
      <c r="C34" s="376" t="s">
        <v>44</v>
      </c>
      <c r="D34" s="376"/>
      <c r="E34" s="377">
        <v>20</v>
      </c>
      <c r="F34" s="377">
        <v>0</v>
      </c>
      <c r="G34" s="377">
        <v>0</v>
      </c>
      <c r="H34" s="377">
        <f t="shared" si="3"/>
        <v>20</v>
      </c>
      <c r="I34" s="377">
        <v>23</v>
      </c>
      <c r="J34" s="377">
        <v>0</v>
      </c>
      <c r="K34" s="377">
        <f t="shared" si="0"/>
        <v>23</v>
      </c>
      <c r="L34" s="377">
        <v>23</v>
      </c>
      <c r="M34" s="377">
        <v>0</v>
      </c>
      <c r="N34" s="377">
        <f t="shared" si="1"/>
        <v>23</v>
      </c>
      <c r="O34" s="377">
        <f t="shared" si="7"/>
        <v>46</v>
      </c>
      <c r="P34" s="377">
        <f t="shared" si="7"/>
        <v>0</v>
      </c>
      <c r="Q34" s="377">
        <f t="shared" si="4"/>
        <v>46</v>
      </c>
    </row>
    <row r="35" spans="1:17" s="378" customFormat="1" ht="16.5" customHeight="1" x14ac:dyDescent="0.25">
      <c r="A35" s="370">
        <v>31</v>
      </c>
      <c r="B35" s="371">
        <v>41</v>
      </c>
      <c r="C35" s="372" t="s">
        <v>45</v>
      </c>
      <c r="D35" s="372"/>
      <c r="E35" s="373">
        <v>33</v>
      </c>
      <c r="F35" s="373">
        <v>0</v>
      </c>
      <c r="G35" s="373">
        <v>0</v>
      </c>
      <c r="H35" s="373">
        <f t="shared" si="3"/>
        <v>33</v>
      </c>
      <c r="I35" s="373">
        <v>28</v>
      </c>
      <c r="J35" s="373">
        <v>0</v>
      </c>
      <c r="K35" s="373">
        <f t="shared" si="0"/>
        <v>28</v>
      </c>
      <c r="L35" s="373">
        <v>24</v>
      </c>
      <c r="M35" s="373">
        <v>0</v>
      </c>
      <c r="N35" s="373">
        <f t="shared" si="1"/>
        <v>24</v>
      </c>
      <c r="O35" s="373">
        <f t="shared" si="7"/>
        <v>52</v>
      </c>
      <c r="P35" s="373">
        <f t="shared" si="7"/>
        <v>0</v>
      </c>
      <c r="Q35" s="373">
        <f t="shared" si="4"/>
        <v>52</v>
      </c>
    </row>
    <row r="36" spans="1:17" ht="16.5" customHeight="1" x14ac:dyDescent="0.25">
      <c r="A36" s="374">
        <v>32</v>
      </c>
      <c r="B36" s="375">
        <v>42</v>
      </c>
      <c r="C36" s="376" t="s">
        <v>46</v>
      </c>
      <c r="D36" s="376"/>
      <c r="E36" s="377">
        <v>26</v>
      </c>
      <c r="F36" s="377">
        <v>0</v>
      </c>
      <c r="G36" s="377">
        <v>0</v>
      </c>
      <c r="H36" s="377">
        <f t="shared" si="3"/>
        <v>26</v>
      </c>
      <c r="I36" s="377">
        <v>19</v>
      </c>
      <c r="J36" s="377">
        <v>0</v>
      </c>
      <c r="K36" s="377">
        <f t="shared" si="0"/>
        <v>19</v>
      </c>
      <c r="L36" s="377">
        <v>18</v>
      </c>
      <c r="M36" s="377">
        <v>0</v>
      </c>
      <c r="N36" s="377">
        <f t="shared" si="1"/>
        <v>18</v>
      </c>
      <c r="O36" s="377">
        <f t="shared" si="7"/>
        <v>37</v>
      </c>
      <c r="P36" s="377">
        <f t="shared" si="7"/>
        <v>0</v>
      </c>
      <c r="Q36" s="377">
        <f t="shared" si="4"/>
        <v>37</v>
      </c>
    </row>
    <row r="37" spans="1:17" s="378" customFormat="1" ht="16.5" customHeight="1" x14ac:dyDescent="0.25">
      <c r="A37" s="370">
        <v>33</v>
      </c>
      <c r="B37" s="371">
        <v>43</v>
      </c>
      <c r="C37" s="372" t="s">
        <v>47</v>
      </c>
      <c r="D37" s="372"/>
      <c r="E37" s="373">
        <v>26</v>
      </c>
      <c r="F37" s="373">
        <v>0</v>
      </c>
      <c r="G37" s="373">
        <v>0</v>
      </c>
      <c r="H37" s="373">
        <f t="shared" si="3"/>
        <v>26</v>
      </c>
      <c r="I37" s="373">
        <v>23</v>
      </c>
      <c r="J37" s="373">
        <v>0</v>
      </c>
      <c r="K37" s="373">
        <f t="shared" si="0"/>
        <v>23</v>
      </c>
      <c r="L37" s="373">
        <v>15</v>
      </c>
      <c r="M37" s="373">
        <v>0</v>
      </c>
      <c r="N37" s="373">
        <f t="shared" si="1"/>
        <v>15</v>
      </c>
      <c r="O37" s="373">
        <f t="shared" si="7"/>
        <v>38</v>
      </c>
      <c r="P37" s="373">
        <f t="shared" si="7"/>
        <v>0</v>
      </c>
      <c r="Q37" s="373">
        <f t="shared" si="4"/>
        <v>38</v>
      </c>
    </row>
    <row r="38" spans="1:17" ht="16.25" customHeight="1" x14ac:dyDescent="0.25">
      <c r="A38" s="379"/>
      <c r="B38" s="375">
        <v>7</v>
      </c>
      <c r="C38" s="376" t="s">
        <v>197</v>
      </c>
      <c r="D38" s="376"/>
      <c r="E38" s="377">
        <v>1</v>
      </c>
      <c r="F38" s="377">
        <v>0</v>
      </c>
      <c r="G38" s="377">
        <v>0</v>
      </c>
      <c r="H38" s="377">
        <f t="shared" si="3"/>
        <v>1</v>
      </c>
      <c r="I38" s="377">
        <v>1</v>
      </c>
      <c r="J38" s="377">
        <v>0</v>
      </c>
      <c r="K38" s="377">
        <f t="shared" si="0"/>
        <v>1</v>
      </c>
      <c r="L38" s="377">
        <v>0</v>
      </c>
      <c r="M38" s="377">
        <v>0</v>
      </c>
      <c r="N38" s="377">
        <f t="shared" si="1"/>
        <v>0</v>
      </c>
      <c r="O38" s="377">
        <f t="shared" si="7"/>
        <v>1</v>
      </c>
      <c r="P38" s="377">
        <f t="shared" si="7"/>
        <v>0</v>
      </c>
      <c r="Q38" s="377">
        <f t="shared" si="4"/>
        <v>1</v>
      </c>
    </row>
    <row r="39" spans="1:17" ht="16.25" customHeight="1" x14ac:dyDescent="0.25">
      <c r="A39" s="379"/>
      <c r="B39" s="375">
        <v>8</v>
      </c>
      <c r="C39" s="376" t="s">
        <v>198</v>
      </c>
      <c r="D39" s="376"/>
      <c r="E39" s="377">
        <v>2</v>
      </c>
      <c r="F39" s="377">
        <v>0</v>
      </c>
      <c r="G39" s="377">
        <v>0</v>
      </c>
      <c r="H39" s="377">
        <f t="shared" si="3"/>
        <v>2</v>
      </c>
      <c r="I39" s="377">
        <v>0</v>
      </c>
      <c r="J39" s="377">
        <v>0</v>
      </c>
      <c r="K39" s="377">
        <f t="shared" si="0"/>
        <v>0</v>
      </c>
      <c r="L39" s="377">
        <v>2</v>
      </c>
      <c r="M39" s="377">
        <v>0</v>
      </c>
      <c r="N39" s="377">
        <f t="shared" si="1"/>
        <v>2</v>
      </c>
      <c r="O39" s="377">
        <f t="shared" si="7"/>
        <v>2</v>
      </c>
      <c r="P39" s="377">
        <f t="shared" si="7"/>
        <v>0</v>
      </c>
      <c r="Q39" s="377">
        <f t="shared" si="4"/>
        <v>2</v>
      </c>
    </row>
    <row r="40" spans="1:17" ht="16.25" customHeight="1" x14ac:dyDescent="0.25">
      <c r="A40" s="379"/>
      <c r="B40" s="375">
        <v>12</v>
      </c>
      <c r="C40" s="376" t="s">
        <v>199</v>
      </c>
      <c r="D40" s="376"/>
      <c r="E40" s="377">
        <v>1</v>
      </c>
      <c r="F40" s="377">
        <v>0</v>
      </c>
      <c r="G40" s="377">
        <v>0</v>
      </c>
      <c r="H40" s="377">
        <f t="shared" si="3"/>
        <v>1</v>
      </c>
      <c r="I40" s="377">
        <v>0</v>
      </c>
      <c r="J40" s="377">
        <v>0</v>
      </c>
      <c r="K40" s="377">
        <f t="shared" si="0"/>
        <v>0</v>
      </c>
      <c r="L40" s="377">
        <v>1</v>
      </c>
      <c r="M40" s="377">
        <v>0</v>
      </c>
      <c r="N40" s="377">
        <f t="shared" si="1"/>
        <v>1</v>
      </c>
      <c r="O40" s="377">
        <f t="shared" si="7"/>
        <v>1</v>
      </c>
      <c r="P40" s="377">
        <f t="shared" si="7"/>
        <v>0</v>
      </c>
      <c r="Q40" s="377">
        <f t="shared" si="4"/>
        <v>1</v>
      </c>
    </row>
    <row r="41" spans="1:17" ht="16.25" customHeight="1" x14ac:dyDescent="0.25">
      <c r="A41" s="379"/>
      <c r="B41" s="375">
        <v>13</v>
      </c>
      <c r="C41" s="376" t="s">
        <v>200</v>
      </c>
      <c r="D41" s="376"/>
      <c r="E41" s="377">
        <v>0</v>
      </c>
      <c r="F41" s="377">
        <v>0</v>
      </c>
      <c r="G41" s="377">
        <v>0</v>
      </c>
      <c r="H41" s="377">
        <f t="shared" si="3"/>
        <v>0</v>
      </c>
      <c r="I41" s="377">
        <v>0</v>
      </c>
      <c r="J41" s="377">
        <v>0</v>
      </c>
      <c r="K41" s="377">
        <f t="shared" si="0"/>
        <v>0</v>
      </c>
      <c r="L41" s="377">
        <v>0</v>
      </c>
      <c r="M41" s="377">
        <v>0</v>
      </c>
      <c r="N41" s="377">
        <f t="shared" si="1"/>
        <v>0</v>
      </c>
      <c r="O41" s="377">
        <f t="shared" si="7"/>
        <v>0</v>
      </c>
      <c r="P41" s="377">
        <f t="shared" si="7"/>
        <v>0</v>
      </c>
      <c r="Q41" s="377">
        <f t="shared" si="4"/>
        <v>0</v>
      </c>
    </row>
    <row r="42" spans="1:17" ht="16.25" customHeight="1" x14ac:dyDescent="0.25">
      <c r="A42" s="379"/>
      <c r="B42" s="375">
        <v>14</v>
      </c>
      <c r="C42" s="376" t="s">
        <v>201</v>
      </c>
      <c r="D42" s="376"/>
      <c r="E42" s="377">
        <v>2</v>
      </c>
      <c r="F42" s="377">
        <v>0</v>
      </c>
      <c r="G42" s="377">
        <v>0</v>
      </c>
      <c r="H42" s="377">
        <f t="shared" si="3"/>
        <v>2</v>
      </c>
      <c r="I42" s="377">
        <v>0</v>
      </c>
      <c r="J42" s="377">
        <v>0</v>
      </c>
      <c r="K42" s="377">
        <f t="shared" si="0"/>
        <v>0</v>
      </c>
      <c r="L42" s="377">
        <v>3</v>
      </c>
      <c r="M42" s="377">
        <v>0</v>
      </c>
      <c r="N42" s="377">
        <f t="shared" si="1"/>
        <v>3</v>
      </c>
      <c r="O42" s="377">
        <f t="shared" si="7"/>
        <v>3</v>
      </c>
      <c r="P42" s="377">
        <f t="shared" si="7"/>
        <v>0</v>
      </c>
      <c r="Q42" s="377">
        <f t="shared" si="4"/>
        <v>3</v>
      </c>
    </row>
    <row r="43" spans="1:17" ht="16.25" customHeight="1" x14ac:dyDescent="0.25">
      <c r="A43" s="379"/>
      <c r="B43" s="375">
        <v>15</v>
      </c>
      <c r="C43" s="376" t="s">
        <v>202</v>
      </c>
      <c r="D43" s="376"/>
      <c r="E43" s="377">
        <v>0</v>
      </c>
      <c r="F43" s="377">
        <v>0</v>
      </c>
      <c r="G43" s="377">
        <v>0</v>
      </c>
      <c r="H43" s="377">
        <f t="shared" si="3"/>
        <v>0</v>
      </c>
      <c r="I43" s="377">
        <v>0</v>
      </c>
      <c r="J43" s="377">
        <v>0</v>
      </c>
      <c r="K43" s="377">
        <f t="shared" si="0"/>
        <v>0</v>
      </c>
      <c r="L43" s="377">
        <v>0</v>
      </c>
      <c r="M43" s="377">
        <v>0</v>
      </c>
      <c r="N43" s="377">
        <f t="shared" si="1"/>
        <v>0</v>
      </c>
      <c r="O43" s="377">
        <f t="shared" si="7"/>
        <v>0</v>
      </c>
      <c r="P43" s="377">
        <f t="shared" si="7"/>
        <v>0</v>
      </c>
      <c r="Q43" s="377">
        <f t="shared" si="4"/>
        <v>0</v>
      </c>
    </row>
    <row r="44" spans="1:17" ht="16.25" customHeight="1" x14ac:dyDescent="0.25">
      <c r="A44" s="379"/>
      <c r="B44" s="375">
        <v>24</v>
      </c>
      <c r="C44" s="376" t="s">
        <v>203</v>
      </c>
      <c r="D44" s="376"/>
      <c r="E44" s="377">
        <v>0</v>
      </c>
      <c r="F44" s="377">
        <v>0</v>
      </c>
      <c r="G44" s="377">
        <v>0</v>
      </c>
      <c r="H44" s="377">
        <f t="shared" si="3"/>
        <v>0</v>
      </c>
      <c r="I44" s="377">
        <v>0</v>
      </c>
      <c r="J44" s="377">
        <v>0</v>
      </c>
      <c r="K44" s="377">
        <f t="shared" si="0"/>
        <v>0</v>
      </c>
      <c r="L44" s="377">
        <v>0</v>
      </c>
      <c r="M44" s="377">
        <v>0</v>
      </c>
      <c r="N44" s="377">
        <f t="shared" si="1"/>
        <v>0</v>
      </c>
      <c r="O44" s="377">
        <f t="shared" si="7"/>
        <v>0</v>
      </c>
      <c r="P44" s="377">
        <f t="shared" si="7"/>
        <v>0</v>
      </c>
      <c r="Q44" s="377">
        <f t="shared" si="4"/>
        <v>0</v>
      </c>
    </row>
    <row r="45" spans="1:17" ht="16.25" customHeight="1" x14ac:dyDescent="0.25">
      <c r="A45" s="379"/>
      <c r="B45" s="375">
        <v>25</v>
      </c>
      <c r="C45" s="376" t="s">
        <v>204</v>
      </c>
      <c r="D45" s="376"/>
      <c r="E45" s="377">
        <v>2</v>
      </c>
      <c r="F45" s="377">
        <v>0</v>
      </c>
      <c r="G45" s="377">
        <v>0</v>
      </c>
      <c r="H45" s="377">
        <f t="shared" si="3"/>
        <v>2</v>
      </c>
      <c r="I45" s="377">
        <v>1</v>
      </c>
      <c r="J45" s="377">
        <v>0</v>
      </c>
      <c r="K45" s="377">
        <f t="shared" si="0"/>
        <v>1</v>
      </c>
      <c r="L45" s="377">
        <v>1</v>
      </c>
      <c r="M45" s="377">
        <v>0</v>
      </c>
      <c r="N45" s="377">
        <f t="shared" si="1"/>
        <v>1</v>
      </c>
      <c r="O45" s="377">
        <f t="shared" si="7"/>
        <v>2</v>
      </c>
      <c r="P45" s="377">
        <f t="shared" si="7"/>
        <v>0</v>
      </c>
      <c r="Q45" s="377">
        <f t="shared" si="4"/>
        <v>2</v>
      </c>
    </row>
    <row r="46" spans="1:17" ht="16.25" customHeight="1" x14ac:dyDescent="0.25">
      <c r="A46" s="379"/>
      <c r="B46" s="375">
        <v>26</v>
      </c>
      <c r="C46" s="376" t="s">
        <v>205</v>
      </c>
      <c r="D46" s="376"/>
      <c r="E46" s="377">
        <v>0</v>
      </c>
      <c r="F46" s="377">
        <v>0</v>
      </c>
      <c r="G46" s="377">
        <v>0</v>
      </c>
      <c r="H46" s="377">
        <f t="shared" si="3"/>
        <v>0</v>
      </c>
      <c r="I46" s="377">
        <v>0</v>
      </c>
      <c r="J46" s="377">
        <v>0</v>
      </c>
      <c r="K46" s="377">
        <f t="shared" si="0"/>
        <v>0</v>
      </c>
      <c r="L46" s="377">
        <v>0</v>
      </c>
      <c r="M46" s="377">
        <v>0</v>
      </c>
      <c r="N46" s="377">
        <f t="shared" si="1"/>
        <v>0</v>
      </c>
      <c r="O46" s="377">
        <f t="shared" si="7"/>
        <v>0</v>
      </c>
      <c r="P46" s="377">
        <f t="shared" si="7"/>
        <v>0</v>
      </c>
      <c r="Q46" s="377">
        <f t="shared" si="4"/>
        <v>0</v>
      </c>
    </row>
    <row r="47" spans="1:17" ht="16.25" customHeight="1" x14ac:dyDescent="0.25">
      <c r="A47" s="379"/>
      <c r="B47" s="375">
        <v>27</v>
      </c>
      <c r="C47" s="376" t="s">
        <v>206</v>
      </c>
      <c r="D47" s="376"/>
      <c r="E47" s="377">
        <v>0</v>
      </c>
      <c r="F47" s="377">
        <v>0</v>
      </c>
      <c r="G47" s="377">
        <v>0</v>
      </c>
      <c r="H47" s="377">
        <f t="shared" si="3"/>
        <v>0</v>
      </c>
      <c r="I47" s="377">
        <v>0</v>
      </c>
      <c r="J47" s="377">
        <v>0</v>
      </c>
      <c r="K47" s="377">
        <f t="shared" si="0"/>
        <v>0</v>
      </c>
      <c r="L47" s="377">
        <v>0</v>
      </c>
      <c r="M47" s="377">
        <v>0</v>
      </c>
      <c r="N47" s="377">
        <f t="shared" si="1"/>
        <v>0</v>
      </c>
      <c r="O47" s="377">
        <f t="shared" si="7"/>
        <v>0</v>
      </c>
      <c r="P47" s="377">
        <f t="shared" si="7"/>
        <v>0</v>
      </c>
      <c r="Q47" s="377">
        <f t="shared" si="4"/>
        <v>0</v>
      </c>
    </row>
    <row r="48" spans="1:17" ht="16.25" customHeight="1" x14ac:dyDescent="0.25">
      <c r="A48" s="379"/>
      <c r="B48" s="375">
        <v>28</v>
      </c>
      <c r="C48" s="376" t="s">
        <v>207</v>
      </c>
      <c r="D48" s="376"/>
      <c r="E48" s="377">
        <v>1</v>
      </c>
      <c r="F48" s="377">
        <v>0</v>
      </c>
      <c r="G48" s="377">
        <v>0</v>
      </c>
      <c r="H48" s="377">
        <f t="shared" si="3"/>
        <v>1</v>
      </c>
      <c r="I48" s="377">
        <v>2</v>
      </c>
      <c r="J48" s="377">
        <v>0</v>
      </c>
      <c r="K48" s="377">
        <f t="shared" si="0"/>
        <v>2</v>
      </c>
      <c r="L48" s="377">
        <v>1</v>
      </c>
      <c r="M48" s="377">
        <v>0</v>
      </c>
      <c r="N48" s="377">
        <f t="shared" si="1"/>
        <v>1</v>
      </c>
      <c r="O48" s="377">
        <f t="shared" si="7"/>
        <v>3</v>
      </c>
      <c r="P48" s="377">
        <f t="shared" si="7"/>
        <v>0</v>
      </c>
      <c r="Q48" s="377">
        <f t="shared" si="4"/>
        <v>3</v>
      </c>
    </row>
    <row r="49" spans="1:19" ht="16.25" customHeight="1" x14ac:dyDescent="0.25">
      <c r="A49" s="379"/>
      <c r="B49" s="375">
        <v>29</v>
      </c>
      <c r="C49" s="376" t="s">
        <v>208</v>
      </c>
      <c r="D49" s="376"/>
      <c r="E49" s="377">
        <v>2</v>
      </c>
      <c r="F49" s="377">
        <v>0</v>
      </c>
      <c r="G49" s="377">
        <v>0</v>
      </c>
      <c r="H49" s="377">
        <f t="shared" si="3"/>
        <v>2</v>
      </c>
      <c r="I49" s="377">
        <v>1</v>
      </c>
      <c r="J49" s="377">
        <v>0</v>
      </c>
      <c r="K49" s="377">
        <f t="shared" si="0"/>
        <v>1</v>
      </c>
      <c r="L49" s="377">
        <v>1</v>
      </c>
      <c r="M49" s="377">
        <v>0</v>
      </c>
      <c r="N49" s="377">
        <f t="shared" si="1"/>
        <v>1</v>
      </c>
      <c r="O49" s="377">
        <f t="shared" si="7"/>
        <v>2</v>
      </c>
      <c r="P49" s="377">
        <f t="shared" si="7"/>
        <v>0</v>
      </c>
      <c r="Q49" s="377">
        <f t="shared" si="4"/>
        <v>2</v>
      </c>
    </row>
    <row r="50" spans="1:19" ht="16.25" customHeight="1" x14ac:dyDescent="0.25">
      <c r="A50" s="379"/>
      <c r="B50" s="375">
        <v>30</v>
      </c>
      <c r="C50" s="376" t="s">
        <v>209</v>
      </c>
      <c r="D50" s="376"/>
      <c r="E50" s="377">
        <v>0</v>
      </c>
      <c r="F50" s="377">
        <v>0</v>
      </c>
      <c r="G50" s="377">
        <v>0</v>
      </c>
      <c r="H50" s="377">
        <f t="shared" si="3"/>
        <v>0</v>
      </c>
      <c r="I50" s="377">
        <v>0</v>
      </c>
      <c r="J50" s="377">
        <v>0</v>
      </c>
      <c r="K50" s="377">
        <f t="shared" si="0"/>
        <v>0</v>
      </c>
      <c r="L50" s="377">
        <v>0</v>
      </c>
      <c r="M50" s="377">
        <v>0</v>
      </c>
      <c r="N50" s="377">
        <f t="shared" si="1"/>
        <v>0</v>
      </c>
      <c r="O50" s="377">
        <f t="shared" si="7"/>
        <v>0</v>
      </c>
      <c r="P50" s="377">
        <f t="shared" si="7"/>
        <v>0</v>
      </c>
      <c r="Q50" s="377">
        <f t="shared" si="4"/>
        <v>0</v>
      </c>
    </row>
    <row r="51" spans="1:19" ht="16.25" customHeight="1" x14ac:dyDescent="0.25">
      <c r="A51" s="379"/>
      <c r="B51" s="375">
        <v>31</v>
      </c>
      <c r="C51" s="376" t="s">
        <v>210</v>
      </c>
      <c r="D51" s="376"/>
      <c r="E51" s="377">
        <v>1</v>
      </c>
      <c r="F51" s="377">
        <v>0</v>
      </c>
      <c r="G51" s="377">
        <v>0</v>
      </c>
      <c r="H51" s="377">
        <f t="shared" si="3"/>
        <v>1</v>
      </c>
      <c r="I51" s="377">
        <v>1</v>
      </c>
      <c r="J51" s="377">
        <v>0</v>
      </c>
      <c r="K51" s="377">
        <f t="shared" si="0"/>
        <v>1</v>
      </c>
      <c r="L51" s="377">
        <v>0</v>
      </c>
      <c r="M51" s="377">
        <v>0</v>
      </c>
      <c r="N51" s="377">
        <f t="shared" si="1"/>
        <v>0</v>
      </c>
      <c r="O51" s="377">
        <f t="shared" si="7"/>
        <v>1</v>
      </c>
      <c r="P51" s="377">
        <f t="shared" si="7"/>
        <v>0</v>
      </c>
      <c r="Q51" s="377">
        <f t="shared" si="4"/>
        <v>1</v>
      </c>
      <c r="S51" s="380"/>
    </row>
    <row r="52" spans="1:19" ht="16.25" customHeight="1" x14ac:dyDescent="0.25">
      <c r="A52" s="379"/>
      <c r="B52" s="375">
        <v>32</v>
      </c>
      <c r="C52" s="376" t="s">
        <v>211</v>
      </c>
      <c r="D52" s="376"/>
      <c r="E52" s="377">
        <v>0</v>
      </c>
      <c r="F52" s="377">
        <v>0</v>
      </c>
      <c r="G52" s="377">
        <v>0</v>
      </c>
      <c r="H52" s="377">
        <f>SUM(E52:G52)</f>
        <v>0</v>
      </c>
      <c r="I52" s="377">
        <v>0</v>
      </c>
      <c r="J52" s="377">
        <v>0</v>
      </c>
      <c r="K52" s="377">
        <f t="shared" si="0"/>
        <v>0</v>
      </c>
      <c r="L52" s="377">
        <v>0</v>
      </c>
      <c r="M52" s="377">
        <v>0</v>
      </c>
      <c r="N52" s="377">
        <f t="shared" si="1"/>
        <v>0</v>
      </c>
      <c r="O52" s="377">
        <f t="shared" si="7"/>
        <v>0</v>
      </c>
      <c r="P52" s="377">
        <f t="shared" si="7"/>
        <v>0</v>
      </c>
      <c r="Q52" s="377">
        <f t="shared" si="4"/>
        <v>0</v>
      </c>
    </row>
    <row r="53" spans="1:19" ht="16.25" customHeight="1" x14ac:dyDescent="0.25">
      <c r="A53" s="379"/>
      <c r="B53" s="375">
        <v>34</v>
      </c>
      <c r="C53" s="376" t="s">
        <v>212</v>
      </c>
      <c r="D53" s="376"/>
      <c r="E53" s="377">
        <v>0</v>
      </c>
      <c r="F53" s="377">
        <v>0</v>
      </c>
      <c r="G53" s="377">
        <v>0</v>
      </c>
      <c r="H53" s="377">
        <f t="shared" si="3"/>
        <v>0</v>
      </c>
      <c r="I53" s="377">
        <v>0</v>
      </c>
      <c r="J53" s="377">
        <v>0</v>
      </c>
      <c r="K53" s="377">
        <f t="shared" si="0"/>
        <v>0</v>
      </c>
      <c r="L53" s="377">
        <v>0</v>
      </c>
      <c r="M53" s="377">
        <v>0</v>
      </c>
      <c r="N53" s="377">
        <f t="shared" si="1"/>
        <v>0</v>
      </c>
      <c r="O53" s="377">
        <f t="shared" si="7"/>
        <v>0</v>
      </c>
      <c r="P53" s="377">
        <f t="shared" si="7"/>
        <v>0</v>
      </c>
      <c r="Q53" s="377">
        <f t="shared" si="4"/>
        <v>0</v>
      </c>
    </row>
    <row r="54" spans="1:19" ht="16.25" customHeight="1" x14ac:dyDescent="0.25">
      <c r="A54" s="379"/>
      <c r="B54" s="375">
        <v>35</v>
      </c>
      <c r="C54" s="376" t="s">
        <v>213</v>
      </c>
      <c r="D54" s="376"/>
      <c r="E54" s="377">
        <v>0</v>
      </c>
      <c r="F54" s="377">
        <v>0</v>
      </c>
      <c r="G54" s="377">
        <v>0</v>
      </c>
      <c r="H54" s="377">
        <f t="shared" si="3"/>
        <v>0</v>
      </c>
      <c r="I54" s="377">
        <v>0</v>
      </c>
      <c r="J54" s="377">
        <v>0</v>
      </c>
      <c r="K54" s="377">
        <v>0</v>
      </c>
      <c r="L54" s="377">
        <v>0</v>
      </c>
      <c r="M54" s="377">
        <v>0</v>
      </c>
      <c r="N54" s="377">
        <f t="shared" si="1"/>
        <v>0</v>
      </c>
      <c r="O54" s="377">
        <f t="shared" si="7"/>
        <v>0</v>
      </c>
      <c r="P54" s="377">
        <f t="shared" si="7"/>
        <v>0</v>
      </c>
      <c r="Q54" s="377">
        <f t="shared" si="4"/>
        <v>0</v>
      </c>
    </row>
    <row r="55" spans="1:19" s="383" customFormat="1" ht="16.5" customHeight="1" x14ac:dyDescent="0.25">
      <c r="A55" s="381"/>
      <c r="B55" s="391" t="s">
        <v>48</v>
      </c>
      <c r="C55" s="392"/>
      <c r="D55" s="393"/>
      <c r="E55" s="382">
        <f>SUM(E5:E54)</f>
        <v>2742</v>
      </c>
      <c r="F55" s="382">
        <f>SUM(F5:F54)</f>
        <v>294</v>
      </c>
      <c r="G55" s="382">
        <f>SUM(G5:G54)</f>
        <v>17</v>
      </c>
      <c r="H55" s="382">
        <f>SUM(H5:H54)</f>
        <v>3053</v>
      </c>
      <c r="I55" s="382">
        <f>SUM(I5:I54)</f>
        <v>2698</v>
      </c>
      <c r="J55" s="382">
        <f t="shared" ref="J55:Q55" si="8">SUM(J5:J54)</f>
        <v>80</v>
      </c>
      <c r="K55" s="382">
        <f t="shared" si="8"/>
        <v>2778</v>
      </c>
      <c r="L55" s="382">
        <f t="shared" si="8"/>
        <v>2645</v>
      </c>
      <c r="M55" s="382">
        <f t="shared" si="8"/>
        <v>233</v>
      </c>
      <c r="N55" s="382">
        <f t="shared" si="8"/>
        <v>2878</v>
      </c>
      <c r="O55" s="382">
        <f t="shared" si="8"/>
        <v>5343</v>
      </c>
      <c r="P55" s="382">
        <f t="shared" si="8"/>
        <v>313</v>
      </c>
      <c r="Q55" s="382">
        <f t="shared" si="8"/>
        <v>5656</v>
      </c>
    </row>
    <row r="56" spans="1:19" ht="16.5" customHeight="1" x14ac:dyDescent="0.25">
      <c r="A56" s="370"/>
      <c r="B56" s="394" t="s">
        <v>49</v>
      </c>
      <c r="C56" s="395"/>
      <c r="D56" s="396"/>
      <c r="E56" s="388">
        <v>-5</v>
      </c>
      <c r="F56" s="388">
        <v>7</v>
      </c>
      <c r="G56" s="388">
        <v>-1</v>
      </c>
      <c r="H56" s="388">
        <v>1</v>
      </c>
      <c r="I56" s="388">
        <v>-7</v>
      </c>
      <c r="J56" s="388">
        <v>1</v>
      </c>
      <c r="K56" s="388">
        <v>-6</v>
      </c>
      <c r="L56" s="388">
        <v>-7</v>
      </c>
      <c r="M56" s="388">
        <v>5</v>
      </c>
      <c r="N56" s="388">
        <v>-2</v>
      </c>
      <c r="O56" s="388">
        <v>-14</v>
      </c>
      <c r="P56" s="388">
        <v>6</v>
      </c>
      <c r="Q56" s="388">
        <v>-8</v>
      </c>
      <c r="R56" s="385"/>
    </row>
    <row r="57" spans="1:19" x14ac:dyDescent="0.25">
      <c r="F57" s="386"/>
      <c r="Q57" s="387"/>
    </row>
    <row r="58" spans="1:19" x14ac:dyDescent="0.25">
      <c r="A58" s="369"/>
      <c r="B58" s="397" t="s">
        <v>182</v>
      </c>
      <c r="C58" s="398"/>
      <c r="D58" s="399"/>
      <c r="E58" s="382">
        <v>2760</v>
      </c>
      <c r="F58" s="382">
        <v>277</v>
      </c>
      <c r="G58" s="382">
        <v>19</v>
      </c>
      <c r="H58" s="382">
        <v>3056</v>
      </c>
      <c r="I58" s="382">
        <v>2750</v>
      </c>
      <c r="J58" s="382">
        <v>79</v>
      </c>
      <c r="K58" s="382">
        <v>2829</v>
      </c>
      <c r="L58" s="382">
        <v>2720</v>
      </c>
      <c r="M58" s="382">
        <v>220</v>
      </c>
      <c r="N58" s="382">
        <v>2940</v>
      </c>
      <c r="O58" s="382">
        <v>5470</v>
      </c>
      <c r="P58" s="382">
        <v>299</v>
      </c>
      <c r="Q58" s="382">
        <v>5769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FAF89-71BC-42D2-8212-45E33E23C081}">
  <sheetPr>
    <tabColor rgb="FFFF99CC"/>
  </sheetPr>
  <dimension ref="A1:S58"/>
  <sheetViews>
    <sheetView topLeftCell="A42" zoomScale="180" zoomScaleNormal="180" workbookViewId="0">
      <selection activeCell="K55" sqref="K55"/>
    </sheetView>
  </sheetViews>
  <sheetFormatPr defaultColWidth="9" defaultRowHeight="12.75" x14ac:dyDescent="0.25"/>
  <cols>
    <col min="1" max="1" width="3.46484375" style="344" bestFit="1" customWidth="1"/>
    <col min="2" max="2" width="3.46484375" style="346" bestFit="1" customWidth="1"/>
    <col min="3" max="3" width="8.59765625" style="346" customWidth="1"/>
    <col min="4" max="4" width="1.265625" style="346" customWidth="1"/>
    <col min="5" max="16" width="6.265625" style="345" customWidth="1"/>
    <col min="17" max="17" width="6.73046875" style="345" customWidth="1"/>
    <col min="18" max="16384" width="9" style="345"/>
  </cols>
  <sheetData>
    <row r="1" spans="1:17" ht="22.5" customHeight="1" x14ac:dyDescent="0.25">
      <c r="B1" s="432" t="s">
        <v>278</v>
      </c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</row>
    <row r="2" spans="1:17" ht="7.5" customHeight="1" x14ac:dyDescent="0.25"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</row>
    <row r="3" spans="1:17" s="346" customFormat="1" ht="16.5" customHeight="1" x14ac:dyDescent="0.25">
      <c r="A3" s="433" t="s">
        <v>214</v>
      </c>
      <c r="B3" s="434" t="s">
        <v>0</v>
      </c>
      <c r="C3" s="435"/>
      <c r="D3" s="435"/>
      <c r="E3" s="438" t="s">
        <v>3</v>
      </c>
      <c r="F3" s="438"/>
      <c r="G3" s="438"/>
      <c r="H3" s="438"/>
      <c r="I3" s="438" t="s">
        <v>1</v>
      </c>
      <c r="J3" s="438"/>
      <c r="K3" s="438"/>
      <c r="L3" s="438" t="s">
        <v>2</v>
      </c>
      <c r="M3" s="438"/>
      <c r="N3" s="438"/>
      <c r="O3" s="438" t="s">
        <v>4</v>
      </c>
      <c r="P3" s="438"/>
      <c r="Q3" s="438"/>
    </row>
    <row r="4" spans="1:17" s="346" customFormat="1" ht="16.5" customHeight="1" x14ac:dyDescent="0.25">
      <c r="A4" s="433"/>
      <c r="B4" s="436"/>
      <c r="C4" s="437"/>
      <c r="D4" s="437"/>
      <c r="E4" s="347" t="s">
        <v>71</v>
      </c>
      <c r="F4" s="347" t="s">
        <v>72</v>
      </c>
      <c r="G4" s="347" t="s">
        <v>73</v>
      </c>
      <c r="H4" s="347" t="s">
        <v>4</v>
      </c>
      <c r="I4" s="347" t="s">
        <v>71</v>
      </c>
      <c r="J4" s="347" t="s">
        <v>72</v>
      </c>
      <c r="K4" s="347" t="s">
        <v>4</v>
      </c>
      <c r="L4" s="347" t="s">
        <v>71</v>
      </c>
      <c r="M4" s="347" t="s">
        <v>72</v>
      </c>
      <c r="N4" s="347" t="s">
        <v>4</v>
      </c>
      <c r="O4" s="347" t="s">
        <v>71</v>
      </c>
      <c r="P4" s="347" t="s">
        <v>72</v>
      </c>
      <c r="Q4" s="347" t="s">
        <v>4</v>
      </c>
    </row>
    <row r="5" spans="1:17" ht="16.5" customHeight="1" x14ac:dyDescent="0.25">
      <c r="A5" s="348">
        <v>1</v>
      </c>
      <c r="B5" s="349">
        <v>1</v>
      </c>
      <c r="C5" s="350" t="s">
        <v>10</v>
      </c>
      <c r="D5" s="350"/>
      <c r="E5" s="351">
        <v>61</v>
      </c>
      <c r="F5" s="351">
        <v>0</v>
      </c>
      <c r="G5" s="351">
        <v>1</v>
      </c>
      <c r="H5" s="351">
        <f>SUM(E5:G5)</f>
        <v>62</v>
      </c>
      <c r="I5" s="351">
        <v>66</v>
      </c>
      <c r="J5" s="351">
        <v>0</v>
      </c>
      <c r="K5" s="351">
        <f t="shared" ref="K5:K53" si="0">SUM(I5:J5)</f>
        <v>66</v>
      </c>
      <c r="L5" s="351">
        <v>61</v>
      </c>
      <c r="M5" s="351">
        <v>1</v>
      </c>
      <c r="N5" s="351">
        <f t="shared" ref="N5:N54" si="1">SUM(L5:M5)</f>
        <v>62</v>
      </c>
      <c r="O5" s="351">
        <f>I5+L5</f>
        <v>127</v>
      </c>
      <c r="P5" s="351">
        <f t="shared" ref="O5:P22" si="2">J5+M5</f>
        <v>1</v>
      </c>
      <c r="Q5" s="351">
        <f>SUM(O5:P5)</f>
        <v>128</v>
      </c>
    </row>
    <row r="6" spans="1:17" ht="16.5" customHeight="1" x14ac:dyDescent="0.25">
      <c r="A6" s="352">
        <v>2</v>
      </c>
      <c r="B6" s="353">
        <v>2</v>
      </c>
      <c r="C6" s="354" t="s">
        <v>9</v>
      </c>
      <c r="D6" s="354"/>
      <c r="E6" s="355">
        <v>146</v>
      </c>
      <c r="F6" s="355">
        <v>60</v>
      </c>
      <c r="G6" s="355">
        <v>1</v>
      </c>
      <c r="H6" s="355">
        <f t="shared" ref="H6:H54" si="3">SUM(E6:G6)</f>
        <v>207</v>
      </c>
      <c r="I6" s="355">
        <v>137</v>
      </c>
      <c r="J6" s="355">
        <v>14</v>
      </c>
      <c r="K6" s="355">
        <f t="shared" si="0"/>
        <v>151</v>
      </c>
      <c r="L6" s="355">
        <v>150</v>
      </c>
      <c r="M6" s="355">
        <v>48</v>
      </c>
      <c r="N6" s="355">
        <f t="shared" si="1"/>
        <v>198</v>
      </c>
      <c r="O6" s="355">
        <f t="shared" si="2"/>
        <v>287</v>
      </c>
      <c r="P6" s="355">
        <f t="shared" si="2"/>
        <v>62</v>
      </c>
      <c r="Q6" s="355">
        <f t="shared" ref="Q6:Q54" si="4">SUM(O6:P6)</f>
        <v>349</v>
      </c>
    </row>
    <row r="7" spans="1:17" ht="16.5" customHeight="1" x14ac:dyDescent="0.25">
      <c r="A7" s="348">
        <v>3</v>
      </c>
      <c r="B7" s="349">
        <v>3</v>
      </c>
      <c r="C7" s="350" t="s">
        <v>8</v>
      </c>
      <c r="D7" s="350"/>
      <c r="E7" s="351">
        <v>301</v>
      </c>
      <c r="F7" s="351">
        <v>31</v>
      </c>
      <c r="G7" s="351">
        <v>0</v>
      </c>
      <c r="H7" s="351">
        <f t="shared" si="3"/>
        <v>332</v>
      </c>
      <c r="I7" s="351">
        <v>273</v>
      </c>
      <c r="J7" s="351">
        <v>7</v>
      </c>
      <c r="K7" s="351">
        <f t="shared" si="0"/>
        <v>280</v>
      </c>
      <c r="L7" s="351">
        <v>211</v>
      </c>
      <c r="M7" s="351">
        <v>24</v>
      </c>
      <c r="N7" s="351">
        <f t="shared" si="1"/>
        <v>235</v>
      </c>
      <c r="O7" s="351">
        <f t="shared" si="2"/>
        <v>484</v>
      </c>
      <c r="P7" s="351">
        <f>J7+M7</f>
        <v>31</v>
      </c>
      <c r="Q7" s="351">
        <f>SUM(O7:P7)</f>
        <v>515</v>
      </c>
    </row>
    <row r="8" spans="1:17" ht="16.5" customHeight="1" x14ac:dyDescent="0.25">
      <c r="A8" s="352">
        <v>4</v>
      </c>
      <c r="B8" s="353">
        <v>4</v>
      </c>
      <c r="C8" s="354" t="s">
        <v>7</v>
      </c>
      <c r="D8" s="354"/>
      <c r="E8" s="355">
        <v>74</v>
      </c>
      <c r="F8" s="355">
        <v>0</v>
      </c>
      <c r="G8" s="355">
        <v>2</v>
      </c>
      <c r="H8" s="355">
        <f t="shared" si="3"/>
        <v>76</v>
      </c>
      <c r="I8" s="355">
        <v>69</v>
      </c>
      <c r="J8" s="355">
        <v>1</v>
      </c>
      <c r="K8" s="355">
        <f t="shared" si="0"/>
        <v>70</v>
      </c>
      <c r="L8" s="355">
        <v>68</v>
      </c>
      <c r="M8" s="355">
        <v>1</v>
      </c>
      <c r="N8" s="355">
        <f t="shared" si="1"/>
        <v>69</v>
      </c>
      <c r="O8" s="355">
        <f t="shared" si="2"/>
        <v>137</v>
      </c>
      <c r="P8" s="355">
        <f t="shared" si="2"/>
        <v>2</v>
      </c>
      <c r="Q8" s="355">
        <f t="shared" si="4"/>
        <v>139</v>
      </c>
    </row>
    <row r="9" spans="1:17" ht="16.5" customHeight="1" x14ac:dyDescent="0.25">
      <c r="A9" s="348">
        <v>5</v>
      </c>
      <c r="B9" s="349">
        <v>5</v>
      </c>
      <c r="C9" s="350" t="s">
        <v>5</v>
      </c>
      <c r="D9" s="350"/>
      <c r="E9" s="351">
        <v>43</v>
      </c>
      <c r="F9" s="351">
        <v>8</v>
      </c>
      <c r="G9" s="351">
        <v>0</v>
      </c>
      <c r="H9" s="351">
        <f t="shared" si="3"/>
        <v>51</v>
      </c>
      <c r="I9" s="351">
        <v>46</v>
      </c>
      <c r="J9" s="351">
        <v>0</v>
      </c>
      <c r="K9" s="351">
        <f t="shared" si="0"/>
        <v>46</v>
      </c>
      <c r="L9" s="351">
        <v>45</v>
      </c>
      <c r="M9" s="351">
        <v>8</v>
      </c>
      <c r="N9" s="351">
        <f t="shared" si="1"/>
        <v>53</v>
      </c>
      <c r="O9" s="351">
        <f t="shared" si="2"/>
        <v>91</v>
      </c>
      <c r="P9" s="351">
        <f t="shared" si="2"/>
        <v>8</v>
      </c>
      <c r="Q9" s="351">
        <f t="shared" si="4"/>
        <v>99</v>
      </c>
    </row>
    <row r="10" spans="1:17" ht="16.5" customHeight="1" x14ac:dyDescent="0.25">
      <c r="A10" s="352">
        <v>6</v>
      </c>
      <c r="B10" s="353">
        <v>6</v>
      </c>
      <c r="C10" s="354" t="s">
        <v>6</v>
      </c>
      <c r="D10" s="354"/>
      <c r="E10" s="355">
        <v>287</v>
      </c>
      <c r="F10" s="355">
        <v>4</v>
      </c>
      <c r="G10" s="355">
        <v>2</v>
      </c>
      <c r="H10" s="355">
        <f t="shared" si="3"/>
        <v>293</v>
      </c>
      <c r="I10" s="355">
        <v>309</v>
      </c>
      <c r="J10" s="355">
        <v>2</v>
      </c>
      <c r="K10" s="355">
        <f t="shared" si="0"/>
        <v>311</v>
      </c>
      <c r="L10" s="355">
        <v>314</v>
      </c>
      <c r="M10" s="355">
        <v>4</v>
      </c>
      <c r="N10" s="355">
        <f t="shared" si="1"/>
        <v>318</v>
      </c>
      <c r="O10" s="355">
        <f t="shared" si="2"/>
        <v>623</v>
      </c>
      <c r="P10" s="355">
        <f t="shared" si="2"/>
        <v>6</v>
      </c>
      <c r="Q10" s="355">
        <f t="shared" si="4"/>
        <v>629</v>
      </c>
    </row>
    <row r="11" spans="1:17" ht="16.5" customHeight="1" x14ac:dyDescent="0.25">
      <c r="A11" s="348">
        <v>7</v>
      </c>
      <c r="B11" s="349">
        <v>11</v>
      </c>
      <c r="C11" s="350" t="s">
        <v>196</v>
      </c>
      <c r="D11" s="350"/>
      <c r="E11" s="351">
        <v>146</v>
      </c>
      <c r="F11" s="351">
        <v>10</v>
      </c>
      <c r="G11" s="351">
        <v>1</v>
      </c>
      <c r="H11" s="351">
        <f>SUM(E11:G11)</f>
        <v>157</v>
      </c>
      <c r="I11" s="351">
        <v>150</v>
      </c>
      <c r="J11" s="351">
        <v>0</v>
      </c>
      <c r="K11" s="351">
        <f>SUM(I11:J11)</f>
        <v>150</v>
      </c>
      <c r="L11" s="351">
        <v>166</v>
      </c>
      <c r="M11" s="351">
        <v>11</v>
      </c>
      <c r="N11" s="351">
        <f>SUM(L11:M11)</f>
        <v>177</v>
      </c>
      <c r="O11" s="351">
        <f>I11+L11</f>
        <v>316</v>
      </c>
      <c r="P11" s="351">
        <f>J11+M11</f>
        <v>11</v>
      </c>
      <c r="Q11" s="351">
        <f>SUM(O11:P11)</f>
        <v>327</v>
      </c>
    </row>
    <row r="12" spans="1:17" ht="16.5" customHeight="1" x14ac:dyDescent="0.25">
      <c r="A12" s="352">
        <v>8</v>
      </c>
      <c r="B12" s="353">
        <v>10</v>
      </c>
      <c r="C12" s="354" t="s">
        <v>12</v>
      </c>
      <c r="D12" s="354"/>
      <c r="E12" s="355">
        <v>182</v>
      </c>
      <c r="F12" s="355">
        <v>17</v>
      </c>
      <c r="G12" s="355">
        <v>2</v>
      </c>
      <c r="H12" s="355">
        <f>SUM(E12:G12)</f>
        <v>201</v>
      </c>
      <c r="I12" s="355">
        <v>180</v>
      </c>
      <c r="J12" s="355">
        <v>5</v>
      </c>
      <c r="K12" s="355">
        <v>185</v>
      </c>
      <c r="L12" s="355">
        <v>178</v>
      </c>
      <c r="M12" s="355">
        <v>14</v>
      </c>
      <c r="N12" s="355">
        <f>SUM(L12:M12)</f>
        <v>192</v>
      </c>
      <c r="O12" s="355">
        <f>I12+L12</f>
        <v>358</v>
      </c>
      <c r="P12" s="355">
        <f>J12+M12</f>
        <v>19</v>
      </c>
      <c r="Q12" s="355">
        <f>SUM(O12:P12)</f>
        <v>377</v>
      </c>
    </row>
    <row r="13" spans="1:17" ht="16.5" customHeight="1" x14ac:dyDescent="0.25">
      <c r="A13" s="348">
        <v>9</v>
      </c>
      <c r="B13" s="349">
        <v>9</v>
      </c>
      <c r="C13" s="350" t="s">
        <v>195</v>
      </c>
      <c r="D13" s="350"/>
      <c r="E13" s="351">
        <v>165</v>
      </c>
      <c r="F13" s="351">
        <v>15</v>
      </c>
      <c r="G13" s="351">
        <v>1</v>
      </c>
      <c r="H13" s="351">
        <f>SUM(E13:G13)</f>
        <v>181</v>
      </c>
      <c r="I13" s="351">
        <v>172</v>
      </c>
      <c r="J13" s="351">
        <v>1</v>
      </c>
      <c r="K13" s="351">
        <f t="shared" si="0"/>
        <v>173</v>
      </c>
      <c r="L13" s="351">
        <v>172</v>
      </c>
      <c r="M13" s="351">
        <v>15</v>
      </c>
      <c r="N13" s="351">
        <f t="shared" si="1"/>
        <v>187</v>
      </c>
      <c r="O13" s="351">
        <f t="shared" si="2"/>
        <v>344</v>
      </c>
      <c r="P13" s="351">
        <f t="shared" si="2"/>
        <v>16</v>
      </c>
      <c r="Q13" s="351">
        <f t="shared" si="4"/>
        <v>360</v>
      </c>
    </row>
    <row r="14" spans="1:17" ht="16.149999999999999" customHeight="1" x14ac:dyDescent="0.25">
      <c r="A14" s="352">
        <v>10</v>
      </c>
      <c r="B14" s="353">
        <v>48</v>
      </c>
      <c r="C14" s="354" t="s">
        <v>167</v>
      </c>
      <c r="D14" s="354"/>
      <c r="E14" s="355">
        <v>155</v>
      </c>
      <c r="F14" s="355">
        <v>29</v>
      </c>
      <c r="G14" s="355">
        <v>0</v>
      </c>
      <c r="H14" s="355">
        <f>SUM(E14:G14)</f>
        <v>184</v>
      </c>
      <c r="I14" s="355">
        <v>147</v>
      </c>
      <c r="J14" s="355">
        <v>10</v>
      </c>
      <c r="K14" s="355">
        <f t="shared" si="0"/>
        <v>157</v>
      </c>
      <c r="L14" s="355">
        <v>142</v>
      </c>
      <c r="M14" s="355">
        <v>19</v>
      </c>
      <c r="N14" s="355">
        <f>SUM(L14:M14)</f>
        <v>161</v>
      </c>
      <c r="O14" s="355">
        <f>I14+L14</f>
        <v>289</v>
      </c>
      <c r="P14" s="355">
        <f>J14+M14</f>
        <v>29</v>
      </c>
      <c r="Q14" s="355">
        <f>SUM(O14:P14)</f>
        <v>318</v>
      </c>
    </row>
    <row r="15" spans="1:17" s="356" customFormat="1" ht="16.5" customHeight="1" x14ac:dyDescent="0.25">
      <c r="A15" s="348">
        <v>11</v>
      </c>
      <c r="B15" s="349">
        <v>16</v>
      </c>
      <c r="C15" s="350" t="s">
        <v>20</v>
      </c>
      <c r="D15" s="350"/>
      <c r="E15" s="351">
        <v>17</v>
      </c>
      <c r="F15" s="351">
        <v>1</v>
      </c>
      <c r="G15" s="351">
        <v>1</v>
      </c>
      <c r="H15" s="351">
        <f t="shared" si="3"/>
        <v>19</v>
      </c>
      <c r="I15" s="351">
        <v>21</v>
      </c>
      <c r="J15" s="351">
        <v>2</v>
      </c>
      <c r="K15" s="351">
        <f t="shared" si="0"/>
        <v>23</v>
      </c>
      <c r="L15" s="351">
        <v>17</v>
      </c>
      <c r="M15" s="351">
        <v>0</v>
      </c>
      <c r="N15" s="351">
        <f t="shared" si="1"/>
        <v>17</v>
      </c>
      <c r="O15" s="351">
        <f t="shared" si="2"/>
        <v>38</v>
      </c>
      <c r="P15" s="351">
        <f t="shared" si="2"/>
        <v>2</v>
      </c>
      <c r="Q15" s="351">
        <f t="shared" si="4"/>
        <v>40</v>
      </c>
    </row>
    <row r="16" spans="1:17" ht="16.5" customHeight="1" x14ac:dyDescent="0.25">
      <c r="A16" s="352">
        <v>12</v>
      </c>
      <c r="B16" s="353">
        <v>17</v>
      </c>
      <c r="C16" s="354" t="s">
        <v>21</v>
      </c>
      <c r="D16" s="354"/>
      <c r="E16" s="355">
        <v>13</v>
      </c>
      <c r="F16" s="355">
        <v>0</v>
      </c>
      <c r="G16" s="355">
        <v>0</v>
      </c>
      <c r="H16" s="355">
        <f t="shared" si="3"/>
        <v>13</v>
      </c>
      <c r="I16" s="355">
        <v>14</v>
      </c>
      <c r="J16" s="355">
        <v>0</v>
      </c>
      <c r="K16" s="355">
        <f t="shared" si="0"/>
        <v>14</v>
      </c>
      <c r="L16" s="355">
        <v>14</v>
      </c>
      <c r="M16" s="355">
        <v>0</v>
      </c>
      <c r="N16" s="355">
        <f t="shared" si="1"/>
        <v>14</v>
      </c>
      <c r="O16" s="355">
        <f t="shared" si="2"/>
        <v>28</v>
      </c>
      <c r="P16" s="355">
        <f t="shared" si="2"/>
        <v>0</v>
      </c>
      <c r="Q16" s="355">
        <f t="shared" si="4"/>
        <v>28</v>
      </c>
    </row>
    <row r="17" spans="1:17" s="356" customFormat="1" ht="16.5" customHeight="1" x14ac:dyDescent="0.25">
      <c r="A17" s="348">
        <v>13</v>
      </c>
      <c r="B17" s="349">
        <v>18</v>
      </c>
      <c r="C17" s="350" t="s">
        <v>22</v>
      </c>
      <c r="D17" s="350"/>
      <c r="E17" s="351">
        <v>17</v>
      </c>
      <c r="F17" s="351">
        <v>0</v>
      </c>
      <c r="G17" s="351">
        <v>0</v>
      </c>
      <c r="H17" s="351">
        <f t="shared" si="3"/>
        <v>17</v>
      </c>
      <c r="I17" s="351">
        <v>19</v>
      </c>
      <c r="J17" s="351">
        <v>0</v>
      </c>
      <c r="K17" s="351">
        <f t="shared" si="0"/>
        <v>19</v>
      </c>
      <c r="L17" s="351">
        <v>29</v>
      </c>
      <c r="M17" s="351">
        <v>0</v>
      </c>
      <c r="N17" s="351">
        <f t="shared" si="1"/>
        <v>29</v>
      </c>
      <c r="O17" s="351">
        <f t="shared" si="2"/>
        <v>48</v>
      </c>
      <c r="P17" s="351">
        <f t="shared" si="2"/>
        <v>0</v>
      </c>
      <c r="Q17" s="351">
        <f t="shared" si="4"/>
        <v>48</v>
      </c>
    </row>
    <row r="18" spans="1:17" ht="16.5" customHeight="1" x14ac:dyDescent="0.25">
      <c r="A18" s="352">
        <v>14</v>
      </c>
      <c r="B18" s="353">
        <v>19</v>
      </c>
      <c r="C18" s="354" t="s">
        <v>23</v>
      </c>
      <c r="D18" s="354"/>
      <c r="E18" s="355">
        <v>5</v>
      </c>
      <c r="F18" s="355">
        <v>0</v>
      </c>
      <c r="G18" s="355">
        <v>0</v>
      </c>
      <c r="H18" s="355">
        <f t="shared" si="3"/>
        <v>5</v>
      </c>
      <c r="I18" s="355">
        <v>3</v>
      </c>
      <c r="J18" s="355">
        <v>0</v>
      </c>
      <c r="K18" s="355">
        <f t="shared" si="0"/>
        <v>3</v>
      </c>
      <c r="L18" s="355">
        <v>7</v>
      </c>
      <c r="M18" s="355">
        <v>0</v>
      </c>
      <c r="N18" s="355">
        <f t="shared" si="1"/>
        <v>7</v>
      </c>
      <c r="O18" s="355">
        <f t="shared" si="2"/>
        <v>10</v>
      </c>
      <c r="P18" s="355">
        <f t="shared" si="2"/>
        <v>0</v>
      </c>
      <c r="Q18" s="355">
        <f t="shared" si="4"/>
        <v>10</v>
      </c>
    </row>
    <row r="19" spans="1:17" s="356" customFormat="1" ht="16.5" customHeight="1" x14ac:dyDescent="0.25">
      <c r="A19" s="348">
        <v>15</v>
      </c>
      <c r="B19" s="349">
        <v>20</v>
      </c>
      <c r="C19" s="350" t="s">
        <v>24</v>
      </c>
      <c r="D19" s="350"/>
      <c r="E19" s="351">
        <v>6</v>
      </c>
      <c r="F19" s="351">
        <v>0</v>
      </c>
      <c r="G19" s="351">
        <v>0</v>
      </c>
      <c r="H19" s="351">
        <f t="shared" si="3"/>
        <v>6</v>
      </c>
      <c r="I19" s="351">
        <v>8</v>
      </c>
      <c r="J19" s="351">
        <v>0</v>
      </c>
      <c r="K19" s="351">
        <f t="shared" si="0"/>
        <v>8</v>
      </c>
      <c r="L19" s="351">
        <v>2</v>
      </c>
      <c r="M19" s="351">
        <v>0</v>
      </c>
      <c r="N19" s="351">
        <f t="shared" si="1"/>
        <v>2</v>
      </c>
      <c r="O19" s="351">
        <f t="shared" si="2"/>
        <v>10</v>
      </c>
      <c r="P19" s="351">
        <f t="shared" si="2"/>
        <v>0</v>
      </c>
      <c r="Q19" s="351">
        <f t="shared" si="4"/>
        <v>10</v>
      </c>
    </row>
    <row r="20" spans="1:17" ht="16.5" customHeight="1" x14ac:dyDescent="0.25">
      <c r="A20" s="352">
        <v>16</v>
      </c>
      <c r="B20" s="353">
        <v>21</v>
      </c>
      <c r="C20" s="354" t="s">
        <v>25</v>
      </c>
      <c r="D20" s="354"/>
      <c r="E20" s="355">
        <v>24</v>
      </c>
      <c r="F20" s="355">
        <v>0</v>
      </c>
      <c r="G20" s="355">
        <v>0</v>
      </c>
      <c r="H20" s="355">
        <f t="shared" si="3"/>
        <v>24</v>
      </c>
      <c r="I20" s="355">
        <v>38</v>
      </c>
      <c r="J20" s="355">
        <v>0</v>
      </c>
      <c r="K20" s="355">
        <f t="shared" si="0"/>
        <v>38</v>
      </c>
      <c r="L20" s="355">
        <v>26</v>
      </c>
      <c r="M20" s="355">
        <v>0</v>
      </c>
      <c r="N20" s="355">
        <f t="shared" si="1"/>
        <v>26</v>
      </c>
      <c r="O20" s="355">
        <f t="shared" si="2"/>
        <v>64</v>
      </c>
      <c r="P20" s="355">
        <f t="shared" si="2"/>
        <v>0</v>
      </c>
      <c r="Q20" s="355">
        <f t="shared" si="4"/>
        <v>64</v>
      </c>
    </row>
    <row r="21" spans="1:17" s="356" customFormat="1" ht="16.5" customHeight="1" x14ac:dyDescent="0.25">
      <c r="A21" s="348">
        <v>17</v>
      </c>
      <c r="B21" s="349">
        <v>22</v>
      </c>
      <c r="C21" s="350" t="s">
        <v>26</v>
      </c>
      <c r="D21" s="350"/>
      <c r="E21" s="351">
        <v>13</v>
      </c>
      <c r="F21" s="351">
        <v>0</v>
      </c>
      <c r="G21" s="351">
        <v>0</v>
      </c>
      <c r="H21" s="351">
        <f t="shared" si="3"/>
        <v>13</v>
      </c>
      <c r="I21" s="351">
        <v>19</v>
      </c>
      <c r="J21" s="351">
        <v>0</v>
      </c>
      <c r="K21" s="351">
        <f t="shared" si="0"/>
        <v>19</v>
      </c>
      <c r="L21" s="351">
        <v>18</v>
      </c>
      <c r="M21" s="351">
        <v>0</v>
      </c>
      <c r="N21" s="351">
        <f t="shared" si="1"/>
        <v>18</v>
      </c>
      <c r="O21" s="351">
        <f t="shared" si="2"/>
        <v>37</v>
      </c>
      <c r="P21" s="351">
        <f t="shared" si="2"/>
        <v>0</v>
      </c>
      <c r="Q21" s="351">
        <f t="shared" si="4"/>
        <v>37</v>
      </c>
    </row>
    <row r="22" spans="1:17" ht="16.5" customHeight="1" x14ac:dyDescent="0.25">
      <c r="A22" s="352">
        <v>18</v>
      </c>
      <c r="B22" s="353">
        <v>23</v>
      </c>
      <c r="C22" s="354" t="s">
        <v>27</v>
      </c>
      <c r="D22" s="354"/>
      <c r="E22" s="355">
        <v>22</v>
      </c>
      <c r="F22" s="355">
        <v>0</v>
      </c>
      <c r="G22" s="355">
        <v>0</v>
      </c>
      <c r="H22" s="355">
        <f t="shared" si="3"/>
        <v>22</v>
      </c>
      <c r="I22" s="355">
        <v>16</v>
      </c>
      <c r="J22" s="355">
        <v>0</v>
      </c>
      <c r="K22" s="355">
        <f t="shared" si="0"/>
        <v>16</v>
      </c>
      <c r="L22" s="355">
        <v>21</v>
      </c>
      <c r="M22" s="355">
        <v>0</v>
      </c>
      <c r="N22" s="355">
        <f t="shared" si="1"/>
        <v>21</v>
      </c>
      <c r="O22" s="355">
        <f t="shared" si="2"/>
        <v>37</v>
      </c>
      <c r="P22" s="355">
        <f t="shared" si="2"/>
        <v>0</v>
      </c>
      <c r="Q22" s="355">
        <f t="shared" si="4"/>
        <v>37</v>
      </c>
    </row>
    <row r="23" spans="1:17" s="356" customFormat="1" ht="16.149999999999999" customHeight="1" x14ac:dyDescent="0.25">
      <c r="A23" s="348">
        <v>19</v>
      </c>
      <c r="B23" s="349">
        <v>49</v>
      </c>
      <c r="C23" s="350" t="s">
        <v>168</v>
      </c>
      <c r="D23" s="350"/>
      <c r="E23" s="351">
        <v>77</v>
      </c>
      <c r="F23" s="351">
        <v>1</v>
      </c>
      <c r="G23" s="351">
        <v>0</v>
      </c>
      <c r="H23" s="351">
        <f>SUM(E23:G23)</f>
        <v>78</v>
      </c>
      <c r="I23" s="351">
        <v>62</v>
      </c>
      <c r="J23" s="351">
        <v>1</v>
      </c>
      <c r="K23" s="351">
        <f>SUM(I23:J23)</f>
        <v>63</v>
      </c>
      <c r="L23" s="351">
        <v>60</v>
      </c>
      <c r="M23" s="351">
        <v>2</v>
      </c>
      <c r="N23" s="351">
        <f t="shared" si="1"/>
        <v>62</v>
      </c>
      <c r="O23" s="351">
        <f t="shared" ref="O23:P27" si="5">I23+L23</f>
        <v>122</v>
      </c>
      <c r="P23" s="351">
        <f t="shared" si="5"/>
        <v>3</v>
      </c>
      <c r="Q23" s="351">
        <f>SUM(O23:P23)</f>
        <v>125</v>
      </c>
    </row>
    <row r="24" spans="1:17" s="356" customFormat="1" ht="16.5" customHeight="1" x14ac:dyDescent="0.25">
      <c r="A24" s="352">
        <v>20</v>
      </c>
      <c r="B24" s="353">
        <v>45</v>
      </c>
      <c r="C24" s="354" t="s">
        <v>150</v>
      </c>
      <c r="D24" s="354"/>
      <c r="E24" s="355">
        <v>89</v>
      </c>
      <c r="F24" s="355">
        <v>0</v>
      </c>
      <c r="G24" s="355">
        <v>4</v>
      </c>
      <c r="H24" s="355">
        <f>SUM(E24:G24)</f>
        <v>93</v>
      </c>
      <c r="I24" s="355">
        <v>99</v>
      </c>
      <c r="J24" s="355">
        <v>1</v>
      </c>
      <c r="K24" s="355">
        <f>SUM(I24:J24)</f>
        <v>100</v>
      </c>
      <c r="L24" s="355">
        <v>114</v>
      </c>
      <c r="M24" s="355">
        <v>3</v>
      </c>
      <c r="N24" s="355">
        <f t="shared" si="1"/>
        <v>117</v>
      </c>
      <c r="O24" s="355">
        <f t="shared" si="5"/>
        <v>213</v>
      </c>
      <c r="P24" s="355">
        <f t="shared" si="5"/>
        <v>4</v>
      </c>
      <c r="Q24" s="355">
        <f>SUM(O24:P24)</f>
        <v>217</v>
      </c>
    </row>
    <row r="25" spans="1:17" s="356" customFormat="1" ht="16.5" customHeight="1" x14ac:dyDescent="0.25">
      <c r="A25" s="348">
        <v>21</v>
      </c>
      <c r="B25" s="349">
        <v>44</v>
      </c>
      <c r="C25" s="350" t="s">
        <v>111</v>
      </c>
      <c r="D25" s="350"/>
      <c r="E25" s="351">
        <v>172</v>
      </c>
      <c r="F25" s="351">
        <v>0</v>
      </c>
      <c r="G25" s="351">
        <v>1</v>
      </c>
      <c r="H25" s="351">
        <f>SUM(E25:G25)</f>
        <v>173</v>
      </c>
      <c r="I25" s="351">
        <v>128</v>
      </c>
      <c r="J25" s="351">
        <v>0</v>
      </c>
      <c r="K25" s="351">
        <f>SUM(I25:J25)</f>
        <v>128</v>
      </c>
      <c r="L25" s="351">
        <v>154</v>
      </c>
      <c r="M25" s="351">
        <v>1</v>
      </c>
      <c r="N25" s="351">
        <f t="shared" si="1"/>
        <v>155</v>
      </c>
      <c r="O25" s="351">
        <f t="shared" si="5"/>
        <v>282</v>
      </c>
      <c r="P25" s="351">
        <f t="shared" si="5"/>
        <v>1</v>
      </c>
      <c r="Q25" s="351">
        <f>SUM(O25:P25)</f>
        <v>283</v>
      </c>
    </row>
    <row r="26" spans="1:17" ht="16.149999999999999" customHeight="1" x14ac:dyDescent="0.25">
      <c r="A26" s="352">
        <v>22</v>
      </c>
      <c r="B26" s="353">
        <v>46</v>
      </c>
      <c r="C26" s="354" t="s">
        <v>151</v>
      </c>
      <c r="D26" s="354"/>
      <c r="E26" s="355">
        <v>215</v>
      </c>
      <c r="F26" s="355">
        <v>15</v>
      </c>
      <c r="G26" s="355">
        <v>2</v>
      </c>
      <c r="H26" s="355">
        <f>SUM(E26:G26)</f>
        <v>232</v>
      </c>
      <c r="I26" s="355">
        <v>212</v>
      </c>
      <c r="J26" s="355">
        <v>15</v>
      </c>
      <c r="K26" s="355">
        <f>SUM(I26:J26)</f>
        <v>227</v>
      </c>
      <c r="L26" s="355">
        <v>246</v>
      </c>
      <c r="M26" s="355">
        <v>2</v>
      </c>
      <c r="N26" s="355">
        <f t="shared" si="1"/>
        <v>248</v>
      </c>
      <c r="O26" s="355">
        <f t="shared" si="5"/>
        <v>458</v>
      </c>
      <c r="P26" s="355">
        <f t="shared" si="5"/>
        <v>17</v>
      </c>
      <c r="Q26" s="355">
        <f>SUM(O26:P26)</f>
        <v>475</v>
      </c>
    </row>
    <row r="27" spans="1:17" s="356" customFormat="1" ht="16.149999999999999" customHeight="1" x14ac:dyDescent="0.25">
      <c r="A27" s="348">
        <v>23</v>
      </c>
      <c r="B27" s="349">
        <v>50</v>
      </c>
      <c r="C27" s="350" t="s">
        <v>169</v>
      </c>
      <c r="D27" s="350"/>
      <c r="E27" s="351">
        <v>94</v>
      </c>
      <c r="F27" s="351">
        <v>3</v>
      </c>
      <c r="G27" s="351">
        <v>0</v>
      </c>
      <c r="H27" s="351">
        <f t="shared" ref="H27" si="6">SUM(E27:G27)</f>
        <v>97</v>
      </c>
      <c r="I27" s="351">
        <v>107</v>
      </c>
      <c r="J27" s="351">
        <v>0</v>
      </c>
      <c r="K27" s="351">
        <f>SUM(I27:J27)</f>
        <v>107</v>
      </c>
      <c r="L27" s="351">
        <v>107</v>
      </c>
      <c r="M27" s="351">
        <v>3</v>
      </c>
      <c r="N27" s="351">
        <f t="shared" si="1"/>
        <v>110</v>
      </c>
      <c r="O27" s="351">
        <f t="shared" si="5"/>
        <v>214</v>
      </c>
      <c r="P27" s="351">
        <f>J27+M27</f>
        <v>3</v>
      </c>
      <c r="Q27" s="351">
        <f>SUM(O27:P27)</f>
        <v>217</v>
      </c>
    </row>
    <row r="28" spans="1:17" ht="16.5" customHeight="1" x14ac:dyDescent="0.25">
      <c r="A28" s="352">
        <v>24</v>
      </c>
      <c r="B28" s="353">
        <v>33</v>
      </c>
      <c r="C28" s="354" t="s">
        <v>37</v>
      </c>
      <c r="D28" s="354"/>
      <c r="E28" s="355">
        <v>157</v>
      </c>
      <c r="F28" s="355">
        <v>40</v>
      </c>
      <c r="G28" s="355">
        <v>0</v>
      </c>
      <c r="H28" s="355">
        <f>SUM(E28:G28)</f>
        <v>197</v>
      </c>
      <c r="I28" s="355">
        <v>175</v>
      </c>
      <c r="J28" s="355">
        <v>11</v>
      </c>
      <c r="K28" s="355">
        <f t="shared" si="0"/>
        <v>186</v>
      </c>
      <c r="L28" s="355">
        <v>150</v>
      </c>
      <c r="M28" s="355">
        <v>29</v>
      </c>
      <c r="N28" s="355">
        <f t="shared" si="1"/>
        <v>179</v>
      </c>
      <c r="O28" s="355">
        <f>I28+L28</f>
        <v>325</v>
      </c>
      <c r="P28" s="355">
        <f t="shared" ref="O28:P54" si="7">J28+M28</f>
        <v>40</v>
      </c>
      <c r="Q28" s="355">
        <f t="shared" si="4"/>
        <v>365</v>
      </c>
    </row>
    <row r="29" spans="1:17" s="356" customFormat="1" ht="16.149999999999999" customHeight="1" x14ac:dyDescent="0.25">
      <c r="A29" s="348">
        <v>25</v>
      </c>
      <c r="B29" s="349">
        <v>47</v>
      </c>
      <c r="C29" s="350" t="s">
        <v>152</v>
      </c>
      <c r="D29" s="350"/>
      <c r="E29" s="351">
        <v>38</v>
      </c>
      <c r="F29" s="351">
        <v>44</v>
      </c>
      <c r="G29" s="351">
        <v>1</v>
      </c>
      <c r="H29" s="351">
        <f>SUM(E29:G29)</f>
        <v>83</v>
      </c>
      <c r="I29" s="351">
        <v>35</v>
      </c>
      <c r="J29" s="351">
        <v>11</v>
      </c>
      <c r="K29" s="351">
        <f>SUM(I29:J29)</f>
        <v>46</v>
      </c>
      <c r="L29" s="351">
        <v>41</v>
      </c>
      <c r="M29" s="351">
        <v>34</v>
      </c>
      <c r="N29" s="351">
        <f>SUM(L29:M29)</f>
        <v>75</v>
      </c>
      <c r="O29" s="351">
        <f>I29+L29</f>
        <v>76</v>
      </c>
      <c r="P29" s="351">
        <f t="shared" si="7"/>
        <v>45</v>
      </c>
      <c r="Q29" s="351">
        <f>SUM(O29:P29)</f>
        <v>121</v>
      </c>
    </row>
    <row r="30" spans="1:17" ht="16.5" customHeight="1" x14ac:dyDescent="0.25">
      <c r="A30" s="352">
        <v>26</v>
      </c>
      <c r="B30" s="353">
        <v>36</v>
      </c>
      <c r="C30" s="354" t="s">
        <v>40</v>
      </c>
      <c r="D30" s="354"/>
      <c r="E30" s="355">
        <v>16</v>
      </c>
      <c r="F30" s="355">
        <v>0</v>
      </c>
      <c r="G30" s="355">
        <v>0</v>
      </c>
      <c r="H30" s="355">
        <f t="shared" si="3"/>
        <v>16</v>
      </c>
      <c r="I30" s="355">
        <v>20</v>
      </c>
      <c r="J30" s="355">
        <v>0</v>
      </c>
      <c r="K30" s="355">
        <f t="shared" si="0"/>
        <v>20</v>
      </c>
      <c r="L30" s="355">
        <v>18</v>
      </c>
      <c r="M30" s="355">
        <v>0</v>
      </c>
      <c r="N30" s="355">
        <f t="shared" si="1"/>
        <v>18</v>
      </c>
      <c r="O30" s="355">
        <f t="shared" si="7"/>
        <v>38</v>
      </c>
      <c r="P30" s="355">
        <f t="shared" si="7"/>
        <v>0</v>
      </c>
      <c r="Q30" s="355">
        <f t="shared" si="4"/>
        <v>38</v>
      </c>
    </row>
    <row r="31" spans="1:17" s="356" customFormat="1" ht="16.5" customHeight="1" x14ac:dyDescent="0.25">
      <c r="A31" s="348">
        <v>27</v>
      </c>
      <c r="B31" s="349">
        <v>37</v>
      </c>
      <c r="C31" s="350" t="s">
        <v>41</v>
      </c>
      <c r="D31" s="350"/>
      <c r="E31" s="351">
        <v>37</v>
      </c>
      <c r="F31" s="351">
        <v>0</v>
      </c>
      <c r="G31" s="351">
        <v>0</v>
      </c>
      <c r="H31" s="351">
        <f t="shared" si="3"/>
        <v>37</v>
      </c>
      <c r="I31" s="351">
        <v>41</v>
      </c>
      <c r="J31" s="351">
        <v>0</v>
      </c>
      <c r="K31" s="351">
        <f t="shared" si="0"/>
        <v>41</v>
      </c>
      <c r="L31" s="351">
        <v>47</v>
      </c>
      <c r="M31" s="351">
        <v>0</v>
      </c>
      <c r="N31" s="351">
        <f t="shared" si="1"/>
        <v>47</v>
      </c>
      <c r="O31" s="351">
        <f t="shared" si="7"/>
        <v>88</v>
      </c>
      <c r="P31" s="351">
        <f t="shared" si="7"/>
        <v>0</v>
      </c>
      <c r="Q31" s="351">
        <f t="shared" si="4"/>
        <v>88</v>
      </c>
    </row>
    <row r="32" spans="1:17" ht="16.5" customHeight="1" x14ac:dyDescent="0.25">
      <c r="A32" s="352">
        <v>28</v>
      </c>
      <c r="B32" s="353">
        <v>38</v>
      </c>
      <c r="C32" s="354" t="s">
        <v>42</v>
      </c>
      <c r="D32" s="354"/>
      <c r="E32" s="355">
        <v>41</v>
      </c>
      <c r="F32" s="355">
        <v>0</v>
      </c>
      <c r="G32" s="355">
        <v>1</v>
      </c>
      <c r="H32" s="355">
        <f t="shared" si="3"/>
        <v>42</v>
      </c>
      <c r="I32" s="355">
        <v>50</v>
      </c>
      <c r="J32" s="355">
        <v>0</v>
      </c>
      <c r="K32" s="355">
        <f t="shared" si="0"/>
        <v>50</v>
      </c>
      <c r="L32" s="355">
        <v>55</v>
      </c>
      <c r="M32" s="355">
        <v>1</v>
      </c>
      <c r="N32" s="355">
        <f t="shared" si="1"/>
        <v>56</v>
      </c>
      <c r="O32" s="355">
        <f t="shared" si="7"/>
        <v>105</v>
      </c>
      <c r="P32" s="355">
        <f t="shared" si="7"/>
        <v>1</v>
      </c>
      <c r="Q32" s="355">
        <f t="shared" si="4"/>
        <v>106</v>
      </c>
    </row>
    <row r="33" spans="1:17" s="356" customFormat="1" ht="16.5" customHeight="1" x14ac:dyDescent="0.25">
      <c r="A33" s="348">
        <v>29</v>
      </c>
      <c r="B33" s="349">
        <v>39</v>
      </c>
      <c r="C33" s="350" t="s">
        <v>43</v>
      </c>
      <c r="D33" s="350"/>
      <c r="E33" s="351">
        <v>12</v>
      </c>
      <c r="F33" s="351">
        <v>0</v>
      </c>
      <c r="G33" s="351">
        <v>0</v>
      </c>
      <c r="H33" s="351">
        <f t="shared" si="3"/>
        <v>12</v>
      </c>
      <c r="I33" s="351">
        <v>11</v>
      </c>
      <c r="J33" s="351">
        <v>0</v>
      </c>
      <c r="K33" s="351">
        <f t="shared" si="0"/>
        <v>11</v>
      </c>
      <c r="L33" s="351">
        <v>8</v>
      </c>
      <c r="M33" s="351">
        <v>0</v>
      </c>
      <c r="N33" s="351">
        <f>SUM(L33:M33)</f>
        <v>8</v>
      </c>
      <c r="O33" s="351">
        <f t="shared" si="7"/>
        <v>19</v>
      </c>
      <c r="P33" s="351">
        <f t="shared" si="7"/>
        <v>0</v>
      </c>
      <c r="Q33" s="351">
        <f t="shared" si="4"/>
        <v>19</v>
      </c>
    </row>
    <row r="34" spans="1:17" ht="16.5" customHeight="1" x14ac:dyDescent="0.25">
      <c r="A34" s="352">
        <v>30</v>
      </c>
      <c r="B34" s="353">
        <v>40</v>
      </c>
      <c r="C34" s="354" t="s">
        <v>44</v>
      </c>
      <c r="D34" s="354"/>
      <c r="E34" s="355">
        <v>20</v>
      </c>
      <c r="F34" s="355">
        <v>0</v>
      </c>
      <c r="G34" s="355">
        <v>0</v>
      </c>
      <c r="H34" s="355">
        <f t="shared" si="3"/>
        <v>20</v>
      </c>
      <c r="I34" s="355">
        <v>24</v>
      </c>
      <c r="J34" s="355">
        <v>0</v>
      </c>
      <c r="K34" s="355">
        <f t="shared" si="0"/>
        <v>24</v>
      </c>
      <c r="L34" s="355">
        <v>26</v>
      </c>
      <c r="M34" s="355">
        <v>0</v>
      </c>
      <c r="N34" s="355">
        <f t="shared" si="1"/>
        <v>26</v>
      </c>
      <c r="O34" s="355">
        <f t="shared" si="7"/>
        <v>50</v>
      </c>
      <c r="P34" s="355">
        <f t="shared" si="7"/>
        <v>0</v>
      </c>
      <c r="Q34" s="355">
        <f t="shared" si="4"/>
        <v>50</v>
      </c>
    </row>
    <row r="35" spans="1:17" s="356" customFormat="1" ht="16.5" customHeight="1" x14ac:dyDescent="0.25">
      <c r="A35" s="348">
        <v>31</v>
      </c>
      <c r="B35" s="349">
        <v>41</v>
      </c>
      <c r="C35" s="350" t="s">
        <v>45</v>
      </c>
      <c r="D35" s="350"/>
      <c r="E35" s="351">
        <v>34</v>
      </c>
      <c r="F35" s="351">
        <v>0</v>
      </c>
      <c r="G35" s="351">
        <v>0</v>
      </c>
      <c r="H35" s="351">
        <f t="shared" si="3"/>
        <v>34</v>
      </c>
      <c r="I35" s="351">
        <v>30</v>
      </c>
      <c r="J35" s="351">
        <v>0</v>
      </c>
      <c r="K35" s="351">
        <f t="shared" si="0"/>
        <v>30</v>
      </c>
      <c r="L35" s="351">
        <v>25</v>
      </c>
      <c r="M35" s="351">
        <v>0</v>
      </c>
      <c r="N35" s="351">
        <f t="shared" si="1"/>
        <v>25</v>
      </c>
      <c r="O35" s="351">
        <f t="shared" si="7"/>
        <v>55</v>
      </c>
      <c r="P35" s="351">
        <f t="shared" si="7"/>
        <v>0</v>
      </c>
      <c r="Q35" s="351">
        <f t="shared" si="4"/>
        <v>55</v>
      </c>
    </row>
    <row r="36" spans="1:17" ht="16.5" customHeight="1" x14ac:dyDescent="0.25">
      <c r="A36" s="352">
        <v>32</v>
      </c>
      <c r="B36" s="353">
        <v>42</v>
      </c>
      <c r="C36" s="354" t="s">
        <v>46</v>
      </c>
      <c r="D36" s="354"/>
      <c r="E36" s="355">
        <v>24</v>
      </c>
      <c r="F36" s="355">
        <v>0</v>
      </c>
      <c r="G36" s="355">
        <v>0</v>
      </c>
      <c r="H36" s="355">
        <f t="shared" si="3"/>
        <v>24</v>
      </c>
      <c r="I36" s="355">
        <v>18</v>
      </c>
      <c r="J36" s="355">
        <v>0</v>
      </c>
      <c r="K36" s="355">
        <f t="shared" si="0"/>
        <v>18</v>
      </c>
      <c r="L36" s="355">
        <v>16</v>
      </c>
      <c r="M36" s="355">
        <v>0</v>
      </c>
      <c r="N36" s="355">
        <f t="shared" si="1"/>
        <v>16</v>
      </c>
      <c r="O36" s="355">
        <f t="shared" si="7"/>
        <v>34</v>
      </c>
      <c r="P36" s="355">
        <f t="shared" si="7"/>
        <v>0</v>
      </c>
      <c r="Q36" s="355">
        <f t="shared" si="4"/>
        <v>34</v>
      </c>
    </row>
    <row r="37" spans="1:17" s="356" customFormat="1" ht="16.5" customHeight="1" x14ac:dyDescent="0.25">
      <c r="A37" s="348">
        <v>33</v>
      </c>
      <c r="B37" s="349">
        <v>43</v>
      </c>
      <c r="C37" s="350" t="s">
        <v>47</v>
      </c>
      <c r="D37" s="350"/>
      <c r="E37" s="351">
        <v>31</v>
      </c>
      <c r="F37" s="351">
        <v>0</v>
      </c>
      <c r="G37" s="351">
        <v>0</v>
      </c>
      <c r="H37" s="351">
        <f t="shared" si="3"/>
        <v>31</v>
      </c>
      <c r="I37" s="351">
        <v>29</v>
      </c>
      <c r="J37" s="351">
        <v>0</v>
      </c>
      <c r="K37" s="351">
        <f t="shared" si="0"/>
        <v>29</v>
      </c>
      <c r="L37" s="351">
        <v>18</v>
      </c>
      <c r="M37" s="351">
        <v>0</v>
      </c>
      <c r="N37" s="351">
        <f t="shared" si="1"/>
        <v>18</v>
      </c>
      <c r="O37" s="351">
        <f t="shared" si="7"/>
        <v>47</v>
      </c>
      <c r="P37" s="351">
        <f t="shared" si="7"/>
        <v>0</v>
      </c>
      <c r="Q37" s="351">
        <f t="shared" si="4"/>
        <v>47</v>
      </c>
    </row>
    <row r="38" spans="1:17" ht="16.149999999999999" customHeight="1" x14ac:dyDescent="0.25">
      <c r="A38" s="357"/>
      <c r="B38" s="353">
        <v>7</v>
      </c>
      <c r="C38" s="354" t="s">
        <v>197</v>
      </c>
      <c r="D38" s="354"/>
      <c r="E38" s="355">
        <v>1</v>
      </c>
      <c r="F38" s="355">
        <v>0</v>
      </c>
      <c r="G38" s="355">
        <v>0</v>
      </c>
      <c r="H38" s="355">
        <f t="shared" si="3"/>
        <v>1</v>
      </c>
      <c r="I38" s="355">
        <v>1</v>
      </c>
      <c r="J38" s="355">
        <v>0</v>
      </c>
      <c r="K38" s="355">
        <f t="shared" si="0"/>
        <v>1</v>
      </c>
      <c r="L38" s="355">
        <v>0</v>
      </c>
      <c r="M38" s="355">
        <v>0</v>
      </c>
      <c r="N38" s="355">
        <f t="shared" si="1"/>
        <v>0</v>
      </c>
      <c r="O38" s="355">
        <f t="shared" si="7"/>
        <v>1</v>
      </c>
      <c r="P38" s="355">
        <f t="shared" si="7"/>
        <v>0</v>
      </c>
      <c r="Q38" s="355">
        <f t="shared" si="4"/>
        <v>1</v>
      </c>
    </row>
    <row r="39" spans="1:17" ht="16.149999999999999" customHeight="1" x14ac:dyDescent="0.25">
      <c r="A39" s="357"/>
      <c r="B39" s="353">
        <v>8</v>
      </c>
      <c r="C39" s="354" t="s">
        <v>198</v>
      </c>
      <c r="D39" s="354"/>
      <c r="E39" s="355">
        <v>2</v>
      </c>
      <c r="F39" s="355">
        <v>0</v>
      </c>
      <c r="G39" s="355">
        <v>0</v>
      </c>
      <c r="H39" s="355">
        <f t="shared" si="3"/>
        <v>2</v>
      </c>
      <c r="I39" s="355">
        <v>0</v>
      </c>
      <c r="J39" s="355">
        <v>0</v>
      </c>
      <c r="K39" s="355">
        <f t="shared" si="0"/>
        <v>0</v>
      </c>
      <c r="L39" s="355">
        <v>2</v>
      </c>
      <c r="M39" s="355">
        <v>0</v>
      </c>
      <c r="N39" s="355">
        <f t="shared" si="1"/>
        <v>2</v>
      </c>
      <c r="O39" s="355">
        <f t="shared" si="7"/>
        <v>2</v>
      </c>
      <c r="P39" s="355">
        <f t="shared" si="7"/>
        <v>0</v>
      </c>
      <c r="Q39" s="355">
        <f t="shared" si="4"/>
        <v>2</v>
      </c>
    </row>
    <row r="40" spans="1:17" ht="16.149999999999999" customHeight="1" x14ac:dyDescent="0.25">
      <c r="A40" s="357"/>
      <c r="B40" s="353">
        <v>12</v>
      </c>
      <c r="C40" s="354" t="s">
        <v>199</v>
      </c>
      <c r="D40" s="354"/>
      <c r="E40" s="355">
        <v>1</v>
      </c>
      <c r="F40" s="355">
        <v>0</v>
      </c>
      <c r="G40" s="355">
        <v>0</v>
      </c>
      <c r="H40" s="355">
        <f t="shared" si="3"/>
        <v>1</v>
      </c>
      <c r="I40" s="355">
        <v>0</v>
      </c>
      <c r="J40" s="355">
        <v>0</v>
      </c>
      <c r="K40" s="355">
        <f t="shared" si="0"/>
        <v>0</v>
      </c>
      <c r="L40" s="355">
        <v>1</v>
      </c>
      <c r="M40" s="355">
        <v>0</v>
      </c>
      <c r="N40" s="355">
        <f t="shared" si="1"/>
        <v>1</v>
      </c>
      <c r="O40" s="355">
        <v>1</v>
      </c>
      <c r="P40" s="355">
        <f t="shared" si="7"/>
        <v>0</v>
      </c>
      <c r="Q40" s="355">
        <f t="shared" si="4"/>
        <v>1</v>
      </c>
    </row>
    <row r="41" spans="1:17" ht="16.149999999999999" customHeight="1" x14ac:dyDescent="0.25">
      <c r="A41" s="357"/>
      <c r="B41" s="353">
        <v>13</v>
      </c>
      <c r="C41" s="354" t="s">
        <v>200</v>
      </c>
      <c r="D41" s="354"/>
      <c r="E41" s="355">
        <v>0</v>
      </c>
      <c r="F41" s="355">
        <v>0</v>
      </c>
      <c r="G41" s="355">
        <v>0</v>
      </c>
      <c r="H41" s="355">
        <f t="shared" si="3"/>
        <v>0</v>
      </c>
      <c r="I41" s="355">
        <v>0</v>
      </c>
      <c r="J41" s="355">
        <v>0</v>
      </c>
      <c r="K41" s="355">
        <f t="shared" si="0"/>
        <v>0</v>
      </c>
      <c r="L41" s="355">
        <v>0</v>
      </c>
      <c r="M41" s="355">
        <v>0</v>
      </c>
      <c r="N41" s="355">
        <f t="shared" si="1"/>
        <v>0</v>
      </c>
      <c r="O41" s="355">
        <f t="shared" si="7"/>
        <v>0</v>
      </c>
      <c r="P41" s="355">
        <f t="shared" si="7"/>
        <v>0</v>
      </c>
      <c r="Q41" s="355">
        <f t="shared" si="4"/>
        <v>0</v>
      </c>
    </row>
    <row r="42" spans="1:17" ht="16.149999999999999" customHeight="1" x14ac:dyDescent="0.25">
      <c r="A42" s="357"/>
      <c r="B42" s="353">
        <v>14</v>
      </c>
      <c r="C42" s="354" t="s">
        <v>201</v>
      </c>
      <c r="D42" s="354"/>
      <c r="E42" s="355">
        <v>2</v>
      </c>
      <c r="F42" s="355">
        <v>0</v>
      </c>
      <c r="G42" s="355">
        <v>0</v>
      </c>
      <c r="H42" s="355">
        <f t="shared" si="3"/>
        <v>2</v>
      </c>
      <c r="I42" s="355">
        <v>0</v>
      </c>
      <c r="J42" s="355">
        <v>0</v>
      </c>
      <c r="K42" s="355">
        <f t="shared" si="0"/>
        <v>0</v>
      </c>
      <c r="L42" s="355">
        <v>3</v>
      </c>
      <c r="M42" s="355">
        <v>0</v>
      </c>
      <c r="N42" s="355">
        <f t="shared" si="1"/>
        <v>3</v>
      </c>
      <c r="O42" s="355">
        <f t="shared" si="7"/>
        <v>3</v>
      </c>
      <c r="P42" s="355">
        <f t="shared" si="7"/>
        <v>0</v>
      </c>
      <c r="Q42" s="355">
        <f t="shared" si="4"/>
        <v>3</v>
      </c>
    </row>
    <row r="43" spans="1:17" ht="16.149999999999999" customHeight="1" x14ac:dyDescent="0.25">
      <c r="A43" s="357"/>
      <c r="B43" s="353">
        <v>15</v>
      </c>
      <c r="C43" s="354" t="s">
        <v>202</v>
      </c>
      <c r="D43" s="354"/>
      <c r="E43" s="355">
        <v>0</v>
      </c>
      <c r="F43" s="355">
        <v>0</v>
      </c>
      <c r="G43" s="355">
        <v>0</v>
      </c>
      <c r="H43" s="355">
        <f t="shared" si="3"/>
        <v>0</v>
      </c>
      <c r="I43" s="355">
        <v>0</v>
      </c>
      <c r="J43" s="355">
        <v>0</v>
      </c>
      <c r="K43" s="355">
        <f t="shared" si="0"/>
        <v>0</v>
      </c>
      <c r="L43" s="355">
        <v>0</v>
      </c>
      <c r="M43" s="355">
        <v>0</v>
      </c>
      <c r="N43" s="355">
        <f t="shared" si="1"/>
        <v>0</v>
      </c>
      <c r="O43" s="355">
        <f t="shared" si="7"/>
        <v>0</v>
      </c>
      <c r="P43" s="355">
        <f t="shared" si="7"/>
        <v>0</v>
      </c>
      <c r="Q43" s="355">
        <f t="shared" si="4"/>
        <v>0</v>
      </c>
    </row>
    <row r="44" spans="1:17" ht="16.149999999999999" customHeight="1" x14ac:dyDescent="0.25">
      <c r="A44" s="357"/>
      <c r="B44" s="353">
        <v>24</v>
      </c>
      <c r="C44" s="354" t="s">
        <v>203</v>
      </c>
      <c r="D44" s="354"/>
      <c r="E44" s="355">
        <v>0</v>
      </c>
      <c r="F44" s="355">
        <v>0</v>
      </c>
      <c r="G44" s="355">
        <v>0</v>
      </c>
      <c r="H44" s="355">
        <f t="shared" si="3"/>
        <v>0</v>
      </c>
      <c r="I44" s="355">
        <v>0</v>
      </c>
      <c r="J44" s="355">
        <v>0</v>
      </c>
      <c r="K44" s="355">
        <f t="shared" si="0"/>
        <v>0</v>
      </c>
      <c r="L44" s="355">
        <v>0</v>
      </c>
      <c r="M44" s="355">
        <v>0</v>
      </c>
      <c r="N44" s="355">
        <f t="shared" si="1"/>
        <v>0</v>
      </c>
      <c r="O44" s="355">
        <f t="shared" si="7"/>
        <v>0</v>
      </c>
      <c r="P44" s="355">
        <f t="shared" si="7"/>
        <v>0</v>
      </c>
      <c r="Q44" s="355">
        <f t="shared" si="4"/>
        <v>0</v>
      </c>
    </row>
    <row r="45" spans="1:17" ht="16.149999999999999" customHeight="1" x14ac:dyDescent="0.25">
      <c r="A45" s="357"/>
      <c r="B45" s="353">
        <v>25</v>
      </c>
      <c r="C45" s="354" t="s">
        <v>204</v>
      </c>
      <c r="D45" s="354"/>
      <c r="E45" s="355">
        <v>2</v>
      </c>
      <c r="F45" s="355">
        <v>0</v>
      </c>
      <c r="G45" s="355">
        <v>0</v>
      </c>
      <c r="H45" s="355">
        <f t="shared" si="3"/>
        <v>2</v>
      </c>
      <c r="I45" s="355">
        <v>1</v>
      </c>
      <c r="J45" s="355">
        <v>0</v>
      </c>
      <c r="K45" s="355">
        <f t="shared" si="0"/>
        <v>1</v>
      </c>
      <c r="L45" s="355">
        <v>1</v>
      </c>
      <c r="M45" s="355">
        <v>0</v>
      </c>
      <c r="N45" s="355">
        <f t="shared" si="1"/>
        <v>1</v>
      </c>
      <c r="O45" s="355">
        <f t="shared" si="7"/>
        <v>2</v>
      </c>
      <c r="P45" s="355">
        <f t="shared" si="7"/>
        <v>0</v>
      </c>
      <c r="Q45" s="355">
        <f t="shared" si="4"/>
        <v>2</v>
      </c>
    </row>
    <row r="46" spans="1:17" ht="16.149999999999999" customHeight="1" x14ac:dyDescent="0.25">
      <c r="A46" s="357"/>
      <c r="B46" s="353">
        <v>26</v>
      </c>
      <c r="C46" s="354" t="s">
        <v>205</v>
      </c>
      <c r="D46" s="354"/>
      <c r="E46" s="355">
        <v>0</v>
      </c>
      <c r="F46" s="355">
        <v>0</v>
      </c>
      <c r="G46" s="355">
        <v>0</v>
      </c>
      <c r="H46" s="355">
        <f t="shared" si="3"/>
        <v>0</v>
      </c>
      <c r="I46" s="355">
        <v>0</v>
      </c>
      <c r="J46" s="355">
        <v>0</v>
      </c>
      <c r="K46" s="355">
        <f t="shared" si="0"/>
        <v>0</v>
      </c>
      <c r="L46" s="355">
        <v>0</v>
      </c>
      <c r="M46" s="355">
        <v>0</v>
      </c>
      <c r="N46" s="355">
        <f t="shared" si="1"/>
        <v>0</v>
      </c>
      <c r="O46" s="355">
        <f t="shared" si="7"/>
        <v>0</v>
      </c>
      <c r="P46" s="355">
        <f t="shared" si="7"/>
        <v>0</v>
      </c>
      <c r="Q46" s="355">
        <f t="shared" si="4"/>
        <v>0</v>
      </c>
    </row>
    <row r="47" spans="1:17" ht="16.149999999999999" customHeight="1" x14ac:dyDescent="0.25">
      <c r="A47" s="357"/>
      <c r="B47" s="353">
        <v>27</v>
      </c>
      <c r="C47" s="354" t="s">
        <v>206</v>
      </c>
      <c r="D47" s="354"/>
      <c r="E47" s="355">
        <v>0</v>
      </c>
      <c r="F47" s="355">
        <v>0</v>
      </c>
      <c r="G47" s="355">
        <v>0</v>
      </c>
      <c r="H47" s="355">
        <f t="shared" si="3"/>
        <v>0</v>
      </c>
      <c r="I47" s="355">
        <v>0</v>
      </c>
      <c r="J47" s="355">
        <v>0</v>
      </c>
      <c r="K47" s="355">
        <f t="shared" si="0"/>
        <v>0</v>
      </c>
      <c r="L47" s="355">
        <v>0</v>
      </c>
      <c r="M47" s="355">
        <v>0</v>
      </c>
      <c r="N47" s="355">
        <f t="shared" si="1"/>
        <v>0</v>
      </c>
      <c r="O47" s="355">
        <f t="shared" si="7"/>
        <v>0</v>
      </c>
      <c r="P47" s="355">
        <f t="shared" si="7"/>
        <v>0</v>
      </c>
      <c r="Q47" s="355">
        <f t="shared" si="4"/>
        <v>0</v>
      </c>
    </row>
    <row r="48" spans="1:17" ht="16.149999999999999" customHeight="1" x14ac:dyDescent="0.25">
      <c r="A48" s="357"/>
      <c r="B48" s="353">
        <v>28</v>
      </c>
      <c r="C48" s="354" t="s">
        <v>207</v>
      </c>
      <c r="D48" s="354"/>
      <c r="E48" s="355">
        <v>1</v>
      </c>
      <c r="F48" s="355">
        <v>0</v>
      </c>
      <c r="G48" s="355">
        <v>0</v>
      </c>
      <c r="H48" s="355">
        <f t="shared" si="3"/>
        <v>1</v>
      </c>
      <c r="I48" s="355">
        <v>2</v>
      </c>
      <c r="J48" s="355">
        <v>0</v>
      </c>
      <c r="K48" s="355">
        <f t="shared" si="0"/>
        <v>2</v>
      </c>
      <c r="L48" s="355">
        <v>1</v>
      </c>
      <c r="M48" s="355">
        <v>0</v>
      </c>
      <c r="N48" s="355">
        <f t="shared" si="1"/>
        <v>1</v>
      </c>
      <c r="O48" s="355">
        <f t="shared" si="7"/>
        <v>3</v>
      </c>
      <c r="P48" s="355">
        <f t="shared" si="7"/>
        <v>0</v>
      </c>
      <c r="Q48" s="355">
        <f t="shared" si="4"/>
        <v>3</v>
      </c>
    </row>
    <row r="49" spans="1:19" ht="16.149999999999999" customHeight="1" x14ac:dyDescent="0.25">
      <c r="A49" s="357"/>
      <c r="B49" s="353">
        <v>29</v>
      </c>
      <c r="C49" s="354" t="s">
        <v>208</v>
      </c>
      <c r="D49" s="354"/>
      <c r="E49" s="355">
        <v>2</v>
      </c>
      <c r="F49" s="355">
        <v>0</v>
      </c>
      <c r="G49" s="355">
        <v>0</v>
      </c>
      <c r="H49" s="355">
        <f t="shared" si="3"/>
        <v>2</v>
      </c>
      <c r="I49" s="355">
        <v>1</v>
      </c>
      <c r="J49" s="355">
        <v>0</v>
      </c>
      <c r="K49" s="355">
        <f t="shared" si="0"/>
        <v>1</v>
      </c>
      <c r="L49" s="355">
        <v>1</v>
      </c>
      <c r="M49" s="355">
        <v>0</v>
      </c>
      <c r="N49" s="355">
        <f t="shared" si="1"/>
        <v>1</v>
      </c>
      <c r="O49" s="355">
        <f t="shared" si="7"/>
        <v>2</v>
      </c>
      <c r="P49" s="355">
        <f t="shared" si="7"/>
        <v>0</v>
      </c>
      <c r="Q49" s="355">
        <f t="shared" si="4"/>
        <v>2</v>
      </c>
    </row>
    <row r="50" spans="1:19" ht="16.149999999999999" customHeight="1" x14ac:dyDescent="0.25">
      <c r="A50" s="357"/>
      <c r="B50" s="353">
        <v>30</v>
      </c>
      <c r="C50" s="354" t="s">
        <v>209</v>
      </c>
      <c r="D50" s="354"/>
      <c r="E50" s="355">
        <v>0</v>
      </c>
      <c r="F50" s="355">
        <v>0</v>
      </c>
      <c r="G50" s="355">
        <v>0</v>
      </c>
      <c r="H50" s="355">
        <f t="shared" si="3"/>
        <v>0</v>
      </c>
      <c r="I50" s="355">
        <v>0</v>
      </c>
      <c r="J50" s="355">
        <v>0</v>
      </c>
      <c r="K50" s="355">
        <f t="shared" si="0"/>
        <v>0</v>
      </c>
      <c r="L50" s="355">
        <v>0</v>
      </c>
      <c r="M50" s="355">
        <v>0</v>
      </c>
      <c r="N50" s="355">
        <f t="shared" si="1"/>
        <v>0</v>
      </c>
      <c r="O50" s="355">
        <f t="shared" si="7"/>
        <v>0</v>
      </c>
      <c r="P50" s="355">
        <f t="shared" si="7"/>
        <v>0</v>
      </c>
      <c r="Q50" s="355">
        <f t="shared" si="4"/>
        <v>0</v>
      </c>
    </row>
    <row r="51" spans="1:19" ht="16.149999999999999" customHeight="1" x14ac:dyDescent="0.25">
      <c r="A51" s="357"/>
      <c r="B51" s="353">
        <v>31</v>
      </c>
      <c r="C51" s="354" t="s">
        <v>210</v>
      </c>
      <c r="D51" s="354"/>
      <c r="E51" s="355">
        <v>1</v>
      </c>
      <c r="F51" s="355">
        <v>0</v>
      </c>
      <c r="G51" s="355">
        <v>0</v>
      </c>
      <c r="H51" s="355">
        <f t="shared" si="3"/>
        <v>1</v>
      </c>
      <c r="I51" s="355">
        <v>1</v>
      </c>
      <c r="J51" s="355">
        <v>0</v>
      </c>
      <c r="K51" s="355">
        <f t="shared" si="0"/>
        <v>1</v>
      </c>
      <c r="L51" s="355">
        <v>0</v>
      </c>
      <c r="M51" s="355">
        <v>0</v>
      </c>
      <c r="N51" s="355">
        <f t="shared" si="1"/>
        <v>0</v>
      </c>
      <c r="O51" s="355">
        <v>1</v>
      </c>
      <c r="P51" s="355">
        <f t="shared" si="7"/>
        <v>0</v>
      </c>
      <c r="Q51" s="355">
        <f t="shared" si="4"/>
        <v>1</v>
      </c>
      <c r="S51" s="358"/>
    </row>
    <row r="52" spans="1:19" ht="16.149999999999999" customHeight="1" x14ac:dyDescent="0.25">
      <c r="A52" s="357"/>
      <c r="B52" s="353">
        <v>32</v>
      </c>
      <c r="C52" s="354" t="s">
        <v>211</v>
      </c>
      <c r="D52" s="354"/>
      <c r="E52" s="355">
        <v>1</v>
      </c>
      <c r="F52" s="355">
        <v>0</v>
      </c>
      <c r="G52" s="355">
        <v>0</v>
      </c>
      <c r="H52" s="355">
        <f>SUM(E52:G52)</f>
        <v>1</v>
      </c>
      <c r="I52" s="355">
        <v>1</v>
      </c>
      <c r="J52" s="355">
        <v>0</v>
      </c>
      <c r="K52" s="355">
        <f t="shared" si="0"/>
        <v>1</v>
      </c>
      <c r="L52" s="355">
        <v>0</v>
      </c>
      <c r="M52" s="355">
        <v>0</v>
      </c>
      <c r="N52" s="355">
        <f t="shared" si="1"/>
        <v>0</v>
      </c>
      <c r="O52" s="355">
        <f t="shared" si="7"/>
        <v>1</v>
      </c>
      <c r="P52" s="355">
        <f t="shared" si="7"/>
        <v>0</v>
      </c>
      <c r="Q52" s="355">
        <f t="shared" si="4"/>
        <v>1</v>
      </c>
    </row>
    <row r="53" spans="1:19" ht="16.149999999999999" customHeight="1" x14ac:dyDescent="0.25">
      <c r="A53" s="357"/>
      <c r="B53" s="353">
        <v>34</v>
      </c>
      <c r="C53" s="354" t="s">
        <v>212</v>
      </c>
      <c r="D53" s="354"/>
      <c r="E53" s="355">
        <v>0</v>
      </c>
      <c r="F53" s="355">
        <v>0</v>
      </c>
      <c r="G53" s="355">
        <v>0</v>
      </c>
      <c r="H53" s="355">
        <f t="shared" si="3"/>
        <v>0</v>
      </c>
      <c r="I53" s="355">
        <v>0</v>
      </c>
      <c r="J53" s="355">
        <v>0</v>
      </c>
      <c r="K53" s="355">
        <f t="shared" si="0"/>
        <v>0</v>
      </c>
      <c r="L53" s="355">
        <v>0</v>
      </c>
      <c r="M53" s="355">
        <v>0</v>
      </c>
      <c r="N53" s="355">
        <f t="shared" si="1"/>
        <v>0</v>
      </c>
      <c r="O53" s="355">
        <f t="shared" si="7"/>
        <v>0</v>
      </c>
      <c r="P53" s="355">
        <f t="shared" si="7"/>
        <v>0</v>
      </c>
      <c r="Q53" s="355">
        <f t="shared" si="4"/>
        <v>0</v>
      </c>
    </row>
    <row r="54" spans="1:19" ht="16.149999999999999" customHeight="1" x14ac:dyDescent="0.25">
      <c r="A54" s="357"/>
      <c r="B54" s="353">
        <v>35</v>
      </c>
      <c r="C54" s="354" t="s">
        <v>213</v>
      </c>
      <c r="D54" s="354"/>
      <c r="E54" s="355">
        <v>0</v>
      </c>
      <c r="F54" s="355">
        <v>0</v>
      </c>
      <c r="G54" s="355">
        <v>0</v>
      </c>
      <c r="H54" s="355">
        <f t="shared" si="3"/>
        <v>0</v>
      </c>
      <c r="I54" s="355">
        <v>0</v>
      </c>
      <c r="J54" s="355">
        <v>0</v>
      </c>
      <c r="K54" s="355">
        <v>0</v>
      </c>
      <c r="L54" s="355">
        <v>0</v>
      </c>
      <c r="M54" s="355">
        <v>0</v>
      </c>
      <c r="N54" s="355">
        <f t="shared" si="1"/>
        <v>0</v>
      </c>
      <c r="O54" s="355">
        <f t="shared" si="7"/>
        <v>0</v>
      </c>
      <c r="P54" s="355">
        <f t="shared" si="7"/>
        <v>0</v>
      </c>
      <c r="Q54" s="355">
        <f t="shared" si="4"/>
        <v>0</v>
      </c>
    </row>
    <row r="55" spans="1:19" s="361" customFormat="1" ht="16.5" customHeight="1" x14ac:dyDescent="0.25">
      <c r="A55" s="359"/>
      <c r="B55" s="423" t="s">
        <v>48</v>
      </c>
      <c r="C55" s="424"/>
      <c r="D55" s="425"/>
      <c r="E55" s="360">
        <f>SUM(E5:E54)</f>
        <v>2747</v>
      </c>
      <c r="F55" s="360">
        <f t="shared" ref="F55:Q55" si="8">SUM(F5:F54)</f>
        <v>278</v>
      </c>
      <c r="G55" s="360">
        <f>SUM(G5:G54)</f>
        <v>20</v>
      </c>
      <c r="H55" s="360">
        <f>SUM(H5:H54)</f>
        <v>3045</v>
      </c>
      <c r="I55" s="360">
        <f>SUM(I5:I54)</f>
        <v>2735</v>
      </c>
      <c r="J55" s="360">
        <f t="shared" si="8"/>
        <v>81</v>
      </c>
      <c r="K55" s="360">
        <f t="shared" si="8"/>
        <v>2816</v>
      </c>
      <c r="L55" s="360">
        <f t="shared" si="8"/>
        <v>2735</v>
      </c>
      <c r="M55" s="360">
        <f t="shared" si="8"/>
        <v>220</v>
      </c>
      <c r="N55" s="360">
        <f t="shared" si="8"/>
        <v>2955</v>
      </c>
      <c r="O55" s="360">
        <f t="shared" si="8"/>
        <v>5470</v>
      </c>
      <c r="P55" s="360">
        <f t="shared" si="8"/>
        <v>301</v>
      </c>
      <c r="Q55" s="360">
        <f t="shared" si="8"/>
        <v>5771</v>
      </c>
    </row>
    <row r="56" spans="1:19" ht="16.5" customHeight="1" x14ac:dyDescent="0.25">
      <c r="A56" s="348"/>
      <c r="B56" s="426" t="s">
        <v>49</v>
      </c>
      <c r="C56" s="427"/>
      <c r="D56" s="428"/>
      <c r="E56" s="362">
        <v>-10</v>
      </c>
      <c r="F56" s="362">
        <v>-6</v>
      </c>
      <c r="G56" s="362">
        <v>0</v>
      </c>
      <c r="H56" s="362">
        <v>-16</v>
      </c>
      <c r="I56" s="362">
        <v>-22</v>
      </c>
      <c r="J56" s="362">
        <v>-3</v>
      </c>
      <c r="K56" s="362">
        <v>-25</v>
      </c>
      <c r="L56" s="362">
        <v>-15</v>
      </c>
      <c r="M56" s="362">
        <v>-3</v>
      </c>
      <c r="N56" s="362">
        <v>-18</v>
      </c>
      <c r="O56" s="362">
        <v>-37</v>
      </c>
      <c r="P56" s="362">
        <v>-6</v>
      </c>
      <c r="Q56" s="362">
        <v>-43</v>
      </c>
      <c r="R56" s="363"/>
    </row>
    <row r="57" spans="1:19" x14ac:dyDescent="0.25">
      <c r="F57" s="364"/>
      <c r="Q57" s="365"/>
    </row>
    <row r="58" spans="1:19" x14ac:dyDescent="0.25">
      <c r="A58" s="347"/>
      <c r="B58" s="429" t="s">
        <v>182</v>
      </c>
      <c r="C58" s="430"/>
      <c r="D58" s="431"/>
      <c r="E58" s="360">
        <v>2766</v>
      </c>
      <c r="F58" s="360">
        <v>236</v>
      </c>
      <c r="G58" s="360">
        <v>18</v>
      </c>
      <c r="H58" s="360">
        <v>3020</v>
      </c>
      <c r="I58" s="360">
        <v>2808</v>
      </c>
      <c r="J58" s="360">
        <v>63</v>
      </c>
      <c r="K58" s="360">
        <v>2871</v>
      </c>
      <c r="L58" s="360">
        <v>2779</v>
      </c>
      <c r="M58" s="360">
        <v>194</v>
      </c>
      <c r="N58" s="360">
        <v>2973</v>
      </c>
      <c r="O58" s="360">
        <v>5587</v>
      </c>
      <c r="P58" s="360">
        <v>257</v>
      </c>
      <c r="Q58" s="360">
        <v>5844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  <pageSetup paperSize="9" orientation="portrait" verticalDpi="0" r:id="rId1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167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67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67</v>
      </c>
      <c r="F4" s="13"/>
      <c r="G4" s="12"/>
      <c r="H4" s="12">
        <v>97</v>
      </c>
      <c r="I4" s="12"/>
      <c r="J4" s="11"/>
      <c r="K4" s="12">
        <v>88</v>
      </c>
      <c r="L4" s="13"/>
      <c r="M4" s="12"/>
      <c r="N4" s="12">
        <f>H4+K4</f>
        <v>185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190</v>
      </c>
      <c r="F5" s="16"/>
      <c r="G5" s="15"/>
      <c r="H5" s="15">
        <v>252</v>
      </c>
      <c r="I5" s="15"/>
      <c r="J5" s="14"/>
      <c r="K5" s="15">
        <v>264</v>
      </c>
      <c r="L5" s="16"/>
      <c r="M5" s="15"/>
      <c r="N5" s="15">
        <f t="shared" ref="N5:N46" si="0">H5+K5</f>
        <v>516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327</v>
      </c>
      <c r="F6" s="13"/>
      <c r="G6" s="12"/>
      <c r="H6" s="12">
        <v>344</v>
      </c>
      <c r="I6" s="12"/>
      <c r="J6" s="11"/>
      <c r="K6" s="12">
        <v>276</v>
      </c>
      <c r="L6" s="13"/>
      <c r="M6" s="12"/>
      <c r="N6" s="12">
        <f t="shared" si="0"/>
        <v>620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67</v>
      </c>
      <c r="F7" s="16"/>
      <c r="G7" s="15"/>
      <c r="H7" s="15">
        <v>77</v>
      </c>
      <c r="I7" s="15"/>
      <c r="J7" s="14"/>
      <c r="K7" s="15">
        <v>71</v>
      </c>
      <c r="L7" s="16"/>
      <c r="M7" s="15"/>
      <c r="N7" s="15">
        <f t="shared" si="0"/>
        <v>148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48</v>
      </c>
      <c r="F8" s="13"/>
      <c r="G8" s="12"/>
      <c r="H8" s="12">
        <v>67</v>
      </c>
      <c r="I8" s="12"/>
      <c r="J8" s="11"/>
      <c r="K8" s="12">
        <v>72</v>
      </c>
      <c r="L8" s="13"/>
      <c r="M8" s="12"/>
      <c r="N8" s="12">
        <f t="shared" si="0"/>
        <v>139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252</v>
      </c>
      <c r="F9" s="16"/>
      <c r="G9" s="15"/>
      <c r="H9" s="15">
        <v>345</v>
      </c>
      <c r="I9" s="15"/>
      <c r="J9" s="14"/>
      <c r="K9" s="15">
        <v>363</v>
      </c>
      <c r="L9" s="16"/>
      <c r="M9" s="15"/>
      <c r="N9" s="15">
        <f t="shared" si="0"/>
        <v>708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56</v>
      </c>
      <c r="F10" s="13"/>
      <c r="G10" s="12"/>
      <c r="H10" s="12">
        <v>54</v>
      </c>
      <c r="I10" s="12"/>
      <c r="J10" s="11"/>
      <c r="K10" s="12">
        <v>71</v>
      </c>
      <c r="L10" s="13"/>
      <c r="M10" s="12"/>
      <c r="N10" s="12">
        <f t="shared" si="0"/>
        <v>125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66</v>
      </c>
      <c r="F11" s="16"/>
      <c r="G11" s="15"/>
      <c r="H11" s="15">
        <v>73</v>
      </c>
      <c r="I11" s="15"/>
      <c r="J11" s="14"/>
      <c r="K11" s="15">
        <v>68</v>
      </c>
      <c r="L11" s="16"/>
      <c r="M11" s="15"/>
      <c r="N11" s="15">
        <f t="shared" si="0"/>
        <v>141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87</v>
      </c>
      <c r="F12" s="13"/>
      <c r="G12" s="12"/>
      <c r="H12" s="12">
        <v>98</v>
      </c>
      <c r="I12" s="12"/>
      <c r="J12" s="11"/>
      <c r="K12" s="12">
        <v>107</v>
      </c>
      <c r="L12" s="13"/>
      <c r="M12" s="12"/>
      <c r="N12" s="12">
        <f t="shared" si="0"/>
        <v>205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104</v>
      </c>
      <c r="F13" s="16"/>
      <c r="G13" s="15"/>
      <c r="H13" s="15">
        <v>129</v>
      </c>
      <c r="I13" s="15"/>
      <c r="J13" s="14"/>
      <c r="K13" s="15">
        <v>137</v>
      </c>
      <c r="L13" s="16"/>
      <c r="M13" s="15"/>
      <c r="N13" s="15">
        <f t="shared" si="0"/>
        <v>266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158</v>
      </c>
      <c r="F14" s="13"/>
      <c r="G14" s="12"/>
      <c r="H14" s="12">
        <v>197</v>
      </c>
      <c r="I14" s="12"/>
      <c r="J14" s="11"/>
      <c r="K14" s="12">
        <v>200</v>
      </c>
      <c r="L14" s="13"/>
      <c r="M14" s="12"/>
      <c r="N14" s="12">
        <f t="shared" si="0"/>
        <v>397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74</v>
      </c>
      <c r="F15" s="16"/>
      <c r="G15" s="15"/>
      <c r="H15" s="15">
        <v>84</v>
      </c>
      <c r="I15" s="15"/>
      <c r="J15" s="14"/>
      <c r="K15" s="15">
        <v>82</v>
      </c>
      <c r="L15" s="16"/>
      <c r="M15" s="15"/>
      <c r="N15" s="15">
        <f t="shared" si="0"/>
        <v>166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80</v>
      </c>
      <c r="I16" s="12"/>
      <c r="J16" s="11"/>
      <c r="K16" s="12">
        <v>87</v>
      </c>
      <c r="L16" s="13"/>
      <c r="M16" s="12"/>
      <c r="N16" s="12">
        <f t="shared" si="0"/>
        <v>167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47</v>
      </c>
      <c r="F17" s="16"/>
      <c r="G17" s="15"/>
      <c r="H17" s="15">
        <v>49</v>
      </c>
      <c r="I17" s="15"/>
      <c r="J17" s="14"/>
      <c r="K17" s="15">
        <v>57</v>
      </c>
      <c r="L17" s="16"/>
      <c r="M17" s="15"/>
      <c r="N17" s="15">
        <f t="shared" si="0"/>
        <v>106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41</v>
      </c>
      <c r="F18" s="13"/>
      <c r="G18" s="12"/>
      <c r="H18" s="12">
        <v>43</v>
      </c>
      <c r="I18" s="12"/>
      <c r="J18" s="11"/>
      <c r="K18" s="12">
        <v>60</v>
      </c>
      <c r="L18" s="13"/>
      <c r="M18" s="12"/>
      <c r="N18" s="12">
        <f t="shared" si="0"/>
        <v>103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62</v>
      </c>
      <c r="F19" s="16"/>
      <c r="G19" s="15"/>
      <c r="H19" s="15">
        <v>76</v>
      </c>
      <c r="I19" s="15"/>
      <c r="J19" s="14"/>
      <c r="K19" s="15">
        <v>71</v>
      </c>
      <c r="L19" s="16"/>
      <c r="M19" s="15"/>
      <c r="N19" s="15">
        <f t="shared" si="0"/>
        <v>147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26</v>
      </c>
      <c r="F20" s="13"/>
      <c r="G20" s="12"/>
      <c r="H20" s="12">
        <v>32</v>
      </c>
      <c r="I20" s="12"/>
      <c r="J20" s="11"/>
      <c r="K20" s="12">
        <v>33</v>
      </c>
      <c r="L20" s="13"/>
      <c r="M20" s="12"/>
      <c r="N20" s="12">
        <f t="shared" si="0"/>
        <v>65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41</v>
      </c>
      <c r="I21" s="15"/>
      <c r="J21" s="14"/>
      <c r="K21" s="15">
        <v>38</v>
      </c>
      <c r="L21" s="16"/>
      <c r="M21" s="15"/>
      <c r="N21" s="15">
        <f t="shared" si="0"/>
        <v>79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13</v>
      </c>
      <c r="L22" s="13"/>
      <c r="M22" s="12"/>
      <c r="N22" s="12">
        <f t="shared" si="0"/>
        <v>23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29</v>
      </c>
      <c r="I23" s="15"/>
      <c r="J23" s="14"/>
      <c r="K23" s="15">
        <v>29</v>
      </c>
      <c r="L23" s="16"/>
      <c r="M23" s="15"/>
      <c r="N23" s="15">
        <f t="shared" si="0"/>
        <v>58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29</v>
      </c>
      <c r="F24" s="13"/>
      <c r="G24" s="12"/>
      <c r="H24" s="12">
        <v>49</v>
      </c>
      <c r="I24" s="12"/>
      <c r="J24" s="11"/>
      <c r="K24" s="12">
        <v>42</v>
      </c>
      <c r="L24" s="13"/>
      <c r="M24" s="12"/>
      <c r="N24" s="12">
        <f t="shared" si="0"/>
        <v>91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49</v>
      </c>
      <c r="F25" s="16"/>
      <c r="G25" s="15"/>
      <c r="H25" s="15">
        <v>63</v>
      </c>
      <c r="I25" s="15"/>
      <c r="J25" s="14"/>
      <c r="K25" s="15">
        <v>67</v>
      </c>
      <c r="L25" s="16"/>
      <c r="M25" s="15"/>
      <c r="N25" s="15">
        <f t="shared" si="0"/>
        <v>130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38</v>
      </c>
      <c r="F26" s="13"/>
      <c r="G26" s="12"/>
      <c r="H26" s="12">
        <v>45</v>
      </c>
      <c r="I26" s="12"/>
      <c r="J26" s="11"/>
      <c r="K26" s="12">
        <v>29</v>
      </c>
      <c r="L26" s="13"/>
      <c r="M26" s="12"/>
      <c r="N26" s="12">
        <f t="shared" si="0"/>
        <v>74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75</v>
      </c>
      <c r="F27" s="16"/>
      <c r="G27" s="15"/>
      <c r="H27" s="15">
        <v>83</v>
      </c>
      <c r="I27" s="15"/>
      <c r="J27" s="14"/>
      <c r="K27" s="15">
        <v>96</v>
      </c>
      <c r="L27" s="16"/>
      <c r="M27" s="15"/>
      <c r="N27" s="15">
        <f t="shared" si="0"/>
        <v>179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88</v>
      </c>
      <c r="F28" s="13"/>
      <c r="G28" s="12"/>
      <c r="H28" s="12">
        <v>95</v>
      </c>
      <c r="I28" s="12"/>
      <c r="J28" s="11"/>
      <c r="K28" s="12">
        <v>109</v>
      </c>
      <c r="L28" s="13"/>
      <c r="M28" s="12"/>
      <c r="N28" s="12">
        <f t="shared" si="0"/>
        <v>204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59</v>
      </c>
      <c r="F29" s="16"/>
      <c r="G29" s="15"/>
      <c r="H29" s="15">
        <v>77</v>
      </c>
      <c r="I29" s="15"/>
      <c r="J29" s="14"/>
      <c r="K29" s="15">
        <v>69</v>
      </c>
      <c r="L29" s="16"/>
      <c r="M29" s="15"/>
      <c r="N29" s="15">
        <f t="shared" si="0"/>
        <v>146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116</v>
      </c>
      <c r="F30" s="13"/>
      <c r="G30" s="12"/>
      <c r="H30" s="12">
        <v>141</v>
      </c>
      <c r="I30" s="12"/>
      <c r="J30" s="11"/>
      <c r="K30" s="12">
        <v>142</v>
      </c>
      <c r="L30" s="13"/>
      <c r="M30" s="12"/>
      <c r="N30" s="12">
        <f t="shared" si="0"/>
        <v>283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60</v>
      </c>
      <c r="F31" s="16"/>
      <c r="G31" s="15"/>
      <c r="H31" s="15">
        <v>59</v>
      </c>
      <c r="I31" s="15"/>
      <c r="J31" s="14"/>
      <c r="K31" s="15">
        <v>67</v>
      </c>
      <c r="L31" s="16"/>
      <c r="M31" s="15"/>
      <c r="N31" s="15">
        <f t="shared" si="0"/>
        <v>126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50</v>
      </c>
      <c r="F32" s="13"/>
      <c r="G32" s="12"/>
      <c r="H32" s="12">
        <v>54</v>
      </c>
      <c r="I32" s="12"/>
      <c r="J32" s="11"/>
      <c r="K32" s="12">
        <v>64</v>
      </c>
      <c r="L32" s="13"/>
      <c r="M32" s="12"/>
      <c r="N32" s="12">
        <f t="shared" si="0"/>
        <v>118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80</v>
      </c>
      <c r="F33" s="16"/>
      <c r="G33" s="15"/>
      <c r="H33" s="15">
        <v>85</v>
      </c>
      <c r="I33" s="15"/>
      <c r="J33" s="14"/>
      <c r="K33" s="15">
        <v>105</v>
      </c>
      <c r="L33" s="16"/>
      <c r="M33" s="15"/>
      <c r="N33" s="15">
        <f t="shared" si="0"/>
        <v>190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150</v>
      </c>
      <c r="F34" s="13"/>
      <c r="G34" s="12"/>
      <c r="H34" s="12">
        <v>184</v>
      </c>
      <c r="I34" s="12"/>
      <c r="J34" s="11"/>
      <c r="K34" s="12">
        <v>185</v>
      </c>
      <c r="L34" s="13"/>
      <c r="M34" s="12"/>
      <c r="N34" s="12">
        <f t="shared" si="0"/>
        <v>369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105</v>
      </c>
      <c r="F35" s="16"/>
      <c r="G35" s="15"/>
      <c r="H35" s="15">
        <v>150</v>
      </c>
      <c r="I35" s="15"/>
      <c r="J35" s="14"/>
      <c r="K35" s="15">
        <v>145</v>
      </c>
      <c r="L35" s="16"/>
      <c r="M35" s="15"/>
      <c r="N35" s="15">
        <f t="shared" si="0"/>
        <v>295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132</v>
      </c>
      <c r="F36" s="13"/>
      <c r="G36" s="12"/>
      <c r="H36" s="12">
        <v>164</v>
      </c>
      <c r="I36" s="12"/>
      <c r="J36" s="11"/>
      <c r="K36" s="12">
        <v>158</v>
      </c>
      <c r="L36" s="13"/>
      <c r="M36" s="12"/>
      <c r="N36" s="12">
        <f t="shared" si="0"/>
        <v>322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76</v>
      </c>
      <c r="F37" s="16"/>
      <c r="G37" s="15"/>
      <c r="H37" s="15">
        <v>88</v>
      </c>
      <c r="I37" s="15"/>
      <c r="J37" s="14"/>
      <c r="K37" s="15">
        <v>86</v>
      </c>
      <c r="L37" s="16"/>
      <c r="M37" s="15"/>
      <c r="N37" s="15">
        <f t="shared" si="0"/>
        <v>174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81</v>
      </c>
      <c r="F38" s="13"/>
      <c r="G38" s="12"/>
      <c r="H38" s="12">
        <v>84</v>
      </c>
      <c r="I38" s="12"/>
      <c r="J38" s="11"/>
      <c r="K38" s="12">
        <v>90</v>
      </c>
      <c r="L38" s="13"/>
      <c r="M38" s="12"/>
      <c r="N38" s="12">
        <f t="shared" si="0"/>
        <v>174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27</v>
      </c>
      <c r="F39" s="16"/>
      <c r="G39" s="15"/>
      <c r="H39" s="15">
        <v>35</v>
      </c>
      <c r="I39" s="15"/>
      <c r="J39" s="14"/>
      <c r="K39" s="15">
        <v>34</v>
      </c>
      <c r="L39" s="16"/>
      <c r="M39" s="15"/>
      <c r="N39" s="15">
        <f t="shared" si="0"/>
        <v>69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57</v>
      </c>
      <c r="F40" s="13"/>
      <c r="G40" s="12"/>
      <c r="H40" s="12">
        <v>59</v>
      </c>
      <c r="I40" s="12"/>
      <c r="J40" s="11"/>
      <c r="K40" s="12">
        <v>86</v>
      </c>
      <c r="L40" s="13"/>
      <c r="M40" s="12"/>
      <c r="N40" s="12">
        <f t="shared" si="0"/>
        <v>145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65</v>
      </c>
      <c r="F41" s="16"/>
      <c r="G41" s="15"/>
      <c r="H41" s="15">
        <v>89</v>
      </c>
      <c r="I41" s="15"/>
      <c r="J41" s="14"/>
      <c r="K41" s="15">
        <v>100</v>
      </c>
      <c r="L41" s="16"/>
      <c r="M41" s="15"/>
      <c r="N41" s="15">
        <f t="shared" si="0"/>
        <v>189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44</v>
      </c>
      <c r="F42" s="13"/>
      <c r="G42" s="12"/>
      <c r="H42" s="12">
        <v>47</v>
      </c>
      <c r="I42" s="12"/>
      <c r="J42" s="11"/>
      <c r="K42" s="12">
        <v>47</v>
      </c>
      <c r="L42" s="13"/>
      <c r="M42" s="12"/>
      <c r="N42" s="12">
        <f t="shared" si="0"/>
        <v>94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24</v>
      </c>
      <c r="F43" s="16"/>
      <c r="G43" s="15"/>
      <c r="H43" s="15">
        <v>33</v>
      </c>
      <c r="I43" s="15"/>
      <c r="J43" s="14"/>
      <c r="K43" s="15">
        <v>35</v>
      </c>
      <c r="L43" s="16"/>
      <c r="M43" s="15"/>
      <c r="N43" s="15">
        <f t="shared" si="0"/>
        <v>68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85</v>
      </c>
      <c r="F44" s="13"/>
      <c r="G44" s="12"/>
      <c r="H44" s="12">
        <v>106</v>
      </c>
      <c r="I44" s="12"/>
      <c r="J44" s="11"/>
      <c r="K44" s="12">
        <v>97</v>
      </c>
      <c r="L44" s="13"/>
      <c r="M44" s="12"/>
      <c r="N44" s="12">
        <f t="shared" si="0"/>
        <v>203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86</v>
      </c>
      <c r="F45" s="16"/>
      <c r="G45" s="15"/>
      <c r="H45" s="15">
        <v>108</v>
      </c>
      <c r="I45" s="15"/>
      <c r="J45" s="14"/>
      <c r="K45" s="15">
        <v>101</v>
      </c>
      <c r="L45" s="16"/>
      <c r="M45" s="15"/>
      <c r="N45" s="15">
        <f t="shared" si="0"/>
        <v>209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49</v>
      </c>
      <c r="F46" s="13"/>
      <c r="G46" s="12"/>
      <c r="H46" s="12">
        <v>37</v>
      </c>
      <c r="I46" s="12"/>
      <c r="J46" s="11"/>
      <c r="K46" s="12">
        <v>48</v>
      </c>
      <c r="L46" s="13"/>
      <c r="M46" s="12"/>
      <c r="N46" s="12">
        <f t="shared" si="0"/>
        <v>85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3437</v>
      </c>
      <c r="F47" s="16"/>
      <c r="G47" s="15"/>
      <c r="H47" s="15">
        <f>SUM(H4:H46)</f>
        <v>4112</v>
      </c>
      <c r="I47" s="15"/>
      <c r="J47" s="14"/>
      <c r="K47" s="15">
        <f>SUM(K4:K46)</f>
        <v>4189</v>
      </c>
      <c r="L47" s="16"/>
      <c r="M47" s="15"/>
      <c r="N47" s="15">
        <f>SUM(N4:N46)</f>
        <v>8301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E47-'H24.3'!E47</f>
        <v>11</v>
      </c>
      <c r="F48" s="19"/>
      <c r="G48" s="20"/>
      <c r="H48" s="18">
        <f>H47-'H24.3'!H47</f>
        <v>-9</v>
      </c>
      <c r="I48" s="19"/>
      <c r="J48" s="20"/>
      <c r="K48" s="18">
        <f>K47-'H24.3'!K47</f>
        <v>-25</v>
      </c>
      <c r="L48" s="19"/>
      <c r="M48" s="20"/>
      <c r="N48" s="18">
        <f>N47-'H24.3'!N47</f>
        <v>-34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Sheet168">
    <tabColor rgb="FFFFFF99"/>
  </sheetPr>
  <dimension ref="A1:M14"/>
  <sheetViews>
    <sheetView workbookViewId="0">
      <selection activeCell="F14" sqref="F14"/>
    </sheetView>
  </sheetViews>
  <sheetFormatPr defaultRowHeight="12.75" x14ac:dyDescent="0.25"/>
  <cols>
    <col min="1" max="1" width="10.59765625" style="21" customWidth="1"/>
    <col min="2" max="2" width="1.265625" customWidth="1"/>
    <col min="3" max="3" width="10.59765625" style="22" customWidth="1"/>
    <col min="4" max="5" width="1.265625" style="22" customWidth="1"/>
    <col min="6" max="6" width="10.59765625" style="22" customWidth="1"/>
    <col min="7" max="8" width="1.265625" style="22" customWidth="1"/>
    <col min="9" max="9" width="10.59765625" style="22" customWidth="1"/>
    <col min="10" max="11" width="1.265625" style="22" customWidth="1"/>
    <col min="12" max="12" width="10.59765625" style="22" customWidth="1"/>
    <col min="13" max="13" width="1.265625" customWidth="1"/>
  </cols>
  <sheetData>
    <row r="1" spans="1:13" s="21" customFormat="1" ht="22.5" customHeight="1" x14ac:dyDescent="0.25">
      <c r="A1" s="23"/>
      <c r="B1" s="23"/>
      <c r="C1" s="24" t="s">
        <v>57</v>
      </c>
      <c r="D1" s="25"/>
      <c r="E1" s="24"/>
      <c r="F1" s="24" t="s">
        <v>58</v>
      </c>
      <c r="G1" s="24"/>
      <c r="H1" s="26"/>
      <c r="I1" s="24" t="s">
        <v>59</v>
      </c>
      <c r="J1" s="25"/>
      <c r="K1" s="24"/>
      <c r="L1" s="24" t="s">
        <v>60</v>
      </c>
      <c r="M1" s="27"/>
    </row>
    <row r="2" spans="1:13" s="21" customFormat="1" ht="22.5" customHeight="1" x14ac:dyDescent="0.25">
      <c r="A2" s="28">
        <v>40633</v>
      </c>
      <c r="B2" s="23"/>
      <c r="C2" s="34">
        <v>3794</v>
      </c>
      <c r="D2" s="35"/>
      <c r="E2" s="34"/>
      <c r="F2" s="34">
        <v>4735</v>
      </c>
      <c r="G2" s="34"/>
      <c r="H2" s="36"/>
      <c r="I2" s="34">
        <v>4963</v>
      </c>
      <c r="J2" s="35"/>
      <c r="K2" s="34"/>
      <c r="L2" s="34">
        <v>9698</v>
      </c>
      <c r="M2" s="27"/>
    </row>
    <row r="3" spans="1:13" ht="22.5" customHeight="1" x14ac:dyDescent="0.25">
      <c r="A3" s="28">
        <v>40663</v>
      </c>
      <c r="B3" s="29"/>
      <c r="C3" s="30">
        <v>3693</v>
      </c>
      <c r="D3" s="31"/>
      <c r="E3" s="30"/>
      <c r="F3" s="30">
        <v>4589</v>
      </c>
      <c r="G3" s="30"/>
      <c r="H3" s="32"/>
      <c r="I3" s="30">
        <v>4775</v>
      </c>
      <c r="J3" s="31"/>
      <c r="K3" s="30"/>
      <c r="L3" s="30">
        <v>9364</v>
      </c>
      <c r="M3" s="33"/>
    </row>
    <row r="4" spans="1:13" ht="22.5" customHeight="1" x14ac:dyDescent="0.25">
      <c r="A4" s="28">
        <v>40694</v>
      </c>
      <c r="B4" s="29"/>
      <c r="C4" s="30">
        <v>3656</v>
      </c>
      <c r="D4" s="31"/>
      <c r="E4" s="30"/>
      <c r="F4" s="30">
        <v>4523</v>
      </c>
      <c r="G4" s="30"/>
      <c r="H4" s="32"/>
      <c r="I4" s="30">
        <v>4697</v>
      </c>
      <c r="J4" s="31"/>
      <c r="K4" s="30"/>
      <c r="L4" s="30">
        <v>9220</v>
      </c>
      <c r="M4" s="33"/>
    </row>
    <row r="5" spans="1:13" ht="22.5" customHeight="1" x14ac:dyDescent="0.25">
      <c r="A5" s="28">
        <v>40724</v>
      </c>
      <c r="B5" s="29"/>
      <c r="C5" s="30">
        <v>3572</v>
      </c>
      <c r="D5" s="31"/>
      <c r="E5" s="30"/>
      <c r="F5" s="30">
        <v>4396</v>
      </c>
      <c r="G5" s="30"/>
      <c r="H5" s="32"/>
      <c r="I5" s="30">
        <v>4533</v>
      </c>
      <c r="J5" s="31"/>
      <c r="K5" s="30"/>
      <c r="L5" s="30">
        <v>8929</v>
      </c>
      <c r="M5" s="33"/>
    </row>
    <row r="6" spans="1:13" ht="22.5" customHeight="1" x14ac:dyDescent="0.25">
      <c r="A6" s="28">
        <v>40755</v>
      </c>
      <c r="B6" s="29"/>
      <c r="C6" s="30">
        <v>3506</v>
      </c>
      <c r="D6" s="31"/>
      <c r="E6" s="30"/>
      <c r="F6" s="30">
        <v>4305</v>
      </c>
      <c r="G6" s="30"/>
      <c r="H6" s="32"/>
      <c r="I6" s="30">
        <v>4432</v>
      </c>
      <c r="J6" s="31"/>
      <c r="K6" s="30"/>
      <c r="L6" s="30">
        <v>8737</v>
      </c>
      <c r="M6" s="33"/>
    </row>
    <row r="7" spans="1:13" ht="22.5" customHeight="1" x14ac:dyDescent="0.25">
      <c r="A7" s="28">
        <v>40786</v>
      </c>
      <c r="B7" s="29"/>
      <c r="C7" s="30">
        <v>3480</v>
      </c>
      <c r="D7" s="31"/>
      <c r="E7" s="30"/>
      <c r="F7" s="30">
        <v>4281</v>
      </c>
      <c r="G7" s="30"/>
      <c r="H7" s="32"/>
      <c r="I7" s="30">
        <v>4394</v>
      </c>
      <c r="J7" s="31"/>
      <c r="K7" s="30"/>
      <c r="L7" s="30">
        <v>8675</v>
      </c>
      <c r="M7" s="33"/>
    </row>
    <row r="8" spans="1:13" ht="22.5" customHeight="1" x14ac:dyDescent="0.25">
      <c r="A8" s="28">
        <v>40816</v>
      </c>
      <c r="B8" s="29"/>
      <c r="C8" s="30">
        <v>3463</v>
      </c>
      <c r="D8" s="31"/>
      <c r="E8" s="30"/>
      <c r="F8" s="30">
        <v>4251</v>
      </c>
      <c r="G8" s="30"/>
      <c r="H8" s="32"/>
      <c r="I8" s="30">
        <v>4356</v>
      </c>
      <c r="J8" s="31"/>
      <c r="K8" s="30"/>
      <c r="L8" s="30">
        <v>8607</v>
      </c>
      <c r="M8" s="33"/>
    </row>
    <row r="9" spans="1:13" ht="22.5" customHeight="1" x14ac:dyDescent="0.25">
      <c r="A9" s="28">
        <v>40847</v>
      </c>
      <c r="B9" s="29"/>
      <c r="C9" s="30">
        <v>3450</v>
      </c>
      <c r="D9" s="31"/>
      <c r="E9" s="30"/>
      <c r="F9" s="30">
        <v>4214</v>
      </c>
      <c r="G9" s="30"/>
      <c r="H9" s="32"/>
      <c r="I9" s="30">
        <v>4326</v>
      </c>
      <c r="J9" s="31"/>
      <c r="K9" s="30"/>
      <c r="L9" s="30">
        <v>8540</v>
      </c>
      <c r="M9" s="33"/>
    </row>
    <row r="10" spans="1:13" ht="22.5" customHeight="1" x14ac:dyDescent="0.25">
      <c r="A10" s="28">
        <v>40877</v>
      </c>
      <c r="B10" s="29"/>
      <c r="C10" s="30">
        <v>3439</v>
      </c>
      <c r="D10" s="31"/>
      <c r="E10" s="30"/>
      <c r="F10" s="30">
        <v>4189</v>
      </c>
      <c r="G10" s="30"/>
      <c r="H10" s="32"/>
      <c r="I10" s="30">
        <v>4307</v>
      </c>
      <c r="J10" s="31"/>
      <c r="K10" s="30"/>
      <c r="L10" s="30">
        <v>8496</v>
      </c>
      <c r="M10" s="33"/>
    </row>
    <row r="11" spans="1:13" ht="22.5" customHeight="1" x14ac:dyDescent="0.25">
      <c r="A11" s="28">
        <v>40908</v>
      </c>
      <c r="B11" s="29"/>
      <c r="C11" s="30">
        <v>3428</v>
      </c>
      <c r="D11" s="31"/>
      <c r="E11" s="30"/>
      <c r="F11" s="30">
        <v>4163</v>
      </c>
      <c r="G11" s="30"/>
      <c r="H11" s="32"/>
      <c r="I11" s="30">
        <v>4282</v>
      </c>
      <c r="J11" s="31"/>
      <c r="K11" s="30"/>
      <c r="L11" s="30">
        <v>8445</v>
      </c>
      <c r="M11" s="33"/>
    </row>
    <row r="12" spans="1:13" ht="22.5" customHeight="1" x14ac:dyDescent="0.25">
      <c r="A12" s="28">
        <v>40939</v>
      </c>
      <c r="B12" s="29"/>
      <c r="C12" s="30">
        <v>3423</v>
      </c>
      <c r="D12" s="31"/>
      <c r="E12" s="30"/>
      <c r="F12" s="30">
        <v>4145</v>
      </c>
      <c r="G12" s="30"/>
      <c r="H12" s="32"/>
      <c r="I12" s="30">
        <v>4265</v>
      </c>
      <c r="J12" s="31"/>
      <c r="K12" s="30"/>
      <c r="L12" s="30">
        <v>8410</v>
      </c>
      <c r="M12" s="33"/>
    </row>
    <row r="13" spans="1:13" ht="22.5" customHeight="1" x14ac:dyDescent="0.25">
      <c r="A13" s="28">
        <v>40968</v>
      </c>
      <c r="B13" s="29"/>
      <c r="C13" s="30">
        <v>3417</v>
      </c>
      <c r="D13" s="31"/>
      <c r="E13" s="30"/>
      <c r="F13" s="30">
        <v>4130</v>
      </c>
      <c r="G13" s="30"/>
      <c r="H13" s="32"/>
      <c r="I13" s="30">
        <v>4246</v>
      </c>
      <c r="J13" s="31"/>
      <c r="K13" s="30"/>
      <c r="L13" s="30">
        <v>8376</v>
      </c>
      <c r="M13" s="33"/>
    </row>
    <row r="14" spans="1:13" ht="22.5" customHeight="1" x14ac:dyDescent="0.25">
      <c r="A14" s="28">
        <v>40999</v>
      </c>
      <c r="B14" s="29"/>
      <c r="C14" s="30">
        <v>3426</v>
      </c>
      <c r="D14" s="31"/>
      <c r="E14" s="30"/>
      <c r="F14" s="30">
        <v>4121</v>
      </c>
      <c r="G14" s="30"/>
      <c r="H14" s="32"/>
      <c r="I14" s="30">
        <v>4214</v>
      </c>
      <c r="J14" s="31"/>
      <c r="K14" s="30"/>
      <c r="L14" s="30">
        <v>8335</v>
      </c>
      <c r="M14" s="33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Sheet169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66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68</v>
      </c>
      <c r="F4" s="13"/>
      <c r="G4" s="12"/>
      <c r="H4" s="12">
        <v>99</v>
      </c>
      <c r="I4" s="12"/>
      <c r="J4" s="11"/>
      <c r="K4" s="12">
        <v>88</v>
      </c>
      <c r="L4" s="13"/>
      <c r="M4" s="12"/>
      <c r="N4" s="12">
        <f>H4+K4</f>
        <v>187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192</v>
      </c>
      <c r="F5" s="16"/>
      <c r="G5" s="15"/>
      <c r="H5" s="15">
        <v>255</v>
      </c>
      <c r="I5" s="15"/>
      <c r="J5" s="14"/>
      <c r="K5" s="15">
        <v>271</v>
      </c>
      <c r="L5" s="16"/>
      <c r="M5" s="15"/>
      <c r="N5" s="15">
        <f t="shared" ref="N5:N46" si="0">H5+K5</f>
        <v>526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314</v>
      </c>
      <c r="F6" s="13"/>
      <c r="G6" s="12"/>
      <c r="H6" s="12">
        <v>331</v>
      </c>
      <c r="I6" s="12"/>
      <c r="J6" s="11"/>
      <c r="K6" s="12">
        <v>274</v>
      </c>
      <c r="L6" s="13"/>
      <c r="M6" s="12"/>
      <c r="N6" s="12">
        <f t="shared" si="0"/>
        <v>605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67</v>
      </c>
      <c r="F7" s="16"/>
      <c r="G7" s="15"/>
      <c r="H7" s="15">
        <v>77</v>
      </c>
      <c r="I7" s="15"/>
      <c r="J7" s="14"/>
      <c r="K7" s="15">
        <v>71</v>
      </c>
      <c r="L7" s="16"/>
      <c r="M7" s="15"/>
      <c r="N7" s="15">
        <f t="shared" si="0"/>
        <v>148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48</v>
      </c>
      <c r="F8" s="13"/>
      <c r="G8" s="12"/>
      <c r="H8" s="12">
        <v>67</v>
      </c>
      <c r="I8" s="12"/>
      <c r="J8" s="11"/>
      <c r="K8" s="12">
        <v>72</v>
      </c>
      <c r="L8" s="13"/>
      <c r="M8" s="12"/>
      <c r="N8" s="12">
        <f t="shared" si="0"/>
        <v>139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250</v>
      </c>
      <c r="F9" s="16"/>
      <c r="G9" s="15"/>
      <c r="H9" s="15">
        <v>344</v>
      </c>
      <c r="I9" s="15"/>
      <c r="J9" s="14"/>
      <c r="K9" s="15">
        <v>363</v>
      </c>
      <c r="L9" s="16"/>
      <c r="M9" s="15"/>
      <c r="N9" s="15">
        <f t="shared" si="0"/>
        <v>707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57</v>
      </c>
      <c r="F10" s="13"/>
      <c r="G10" s="12"/>
      <c r="H10" s="12">
        <v>55</v>
      </c>
      <c r="I10" s="12"/>
      <c r="J10" s="11"/>
      <c r="K10" s="12">
        <v>71</v>
      </c>
      <c r="L10" s="13"/>
      <c r="M10" s="12"/>
      <c r="N10" s="12">
        <f t="shared" si="0"/>
        <v>126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67</v>
      </c>
      <c r="F11" s="16"/>
      <c r="G11" s="15"/>
      <c r="H11" s="15">
        <v>73</v>
      </c>
      <c r="I11" s="15"/>
      <c r="J11" s="14"/>
      <c r="K11" s="15">
        <v>69</v>
      </c>
      <c r="L11" s="16"/>
      <c r="M11" s="15"/>
      <c r="N11" s="15">
        <f t="shared" si="0"/>
        <v>142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90</v>
      </c>
      <c r="F12" s="13"/>
      <c r="G12" s="12"/>
      <c r="H12" s="12">
        <v>101</v>
      </c>
      <c r="I12" s="12"/>
      <c r="J12" s="11"/>
      <c r="K12" s="12">
        <v>110</v>
      </c>
      <c r="L12" s="13"/>
      <c r="M12" s="12"/>
      <c r="N12" s="12">
        <f t="shared" si="0"/>
        <v>211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104</v>
      </c>
      <c r="F13" s="16"/>
      <c r="G13" s="15"/>
      <c r="H13" s="15">
        <v>128</v>
      </c>
      <c r="I13" s="15"/>
      <c r="J13" s="14"/>
      <c r="K13" s="15">
        <v>137</v>
      </c>
      <c r="L13" s="16"/>
      <c r="M13" s="15"/>
      <c r="N13" s="15">
        <f t="shared" si="0"/>
        <v>265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157</v>
      </c>
      <c r="F14" s="13"/>
      <c r="G14" s="12"/>
      <c r="H14" s="12">
        <v>197</v>
      </c>
      <c r="I14" s="12"/>
      <c r="J14" s="11"/>
      <c r="K14" s="12">
        <v>198</v>
      </c>
      <c r="L14" s="13"/>
      <c r="M14" s="12"/>
      <c r="N14" s="12">
        <f t="shared" si="0"/>
        <v>395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76</v>
      </c>
      <c r="F15" s="16"/>
      <c r="G15" s="15"/>
      <c r="H15" s="15">
        <v>87</v>
      </c>
      <c r="I15" s="15"/>
      <c r="J15" s="14"/>
      <c r="K15" s="15">
        <v>84</v>
      </c>
      <c r="L15" s="16"/>
      <c r="M15" s="15"/>
      <c r="N15" s="15">
        <f t="shared" si="0"/>
        <v>171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80</v>
      </c>
      <c r="I16" s="12"/>
      <c r="J16" s="11"/>
      <c r="K16" s="12">
        <v>87</v>
      </c>
      <c r="L16" s="13"/>
      <c r="M16" s="12"/>
      <c r="N16" s="12">
        <f t="shared" si="0"/>
        <v>167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46</v>
      </c>
      <c r="F17" s="16"/>
      <c r="G17" s="15"/>
      <c r="H17" s="15">
        <v>49</v>
      </c>
      <c r="I17" s="15"/>
      <c r="J17" s="14"/>
      <c r="K17" s="15">
        <v>58</v>
      </c>
      <c r="L17" s="16"/>
      <c r="M17" s="15"/>
      <c r="N17" s="15">
        <f t="shared" si="0"/>
        <v>107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42</v>
      </c>
      <c r="F18" s="13"/>
      <c r="G18" s="12"/>
      <c r="H18" s="12">
        <v>44</v>
      </c>
      <c r="I18" s="12"/>
      <c r="J18" s="11"/>
      <c r="K18" s="12">
        <v>61</v>
      </c>
      <c r="L18" s="13"/>
      <c r="M18" s="12"/>
      <c r="N18" s="12">
        <f t="shared" si="0"/>
        <v>105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64</v>
      </c>
      <c r="F19" s="16"/>
      <c r="G19" s="15"/>
      <c r="H19" s="15">
        <v>77</v>
      </c>
      <c r="I19" s="15"/>
      <c r="J19" s="14"/>
      <c r="K19" s="15">
        <v>75</v>
      </c>
      <c r="L19" s="16"/>
      <c r="M19" s="15"/>
      <c r="N19" s="15">
        <f t="shared" si="0"/>
        <v>152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27</v>
      </c>
      <c r="F20" s="13"/>
      <c r="G20" s="12"/>
      <c r="H20" s="12">
        <v>35</v>
      </c>
      <c r="I20" s="12"/>
      <c r="J20" s="11"/>
      <c r="K20" s="12">
        <v>34</v>
      </c>
      <c r="L20" s="13"/>
      <c r="M20" s="12"/>
      <c r="N20" s="12">
        <f t="shared" si="0"/>
        <v>69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42</v>
      </c>
      <c r="I21" s="15"/>
      <c r="J21" s="14"/>
      <c r="K21" s="15">
        <v>38</v>
      </c>
      <c r="L21" s="16"/>
      <c r="M21" s="15"/>
      <c r="N21" s="15">
        <f t="shared" si="0"/>
        <v>80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12</v>
      </c>
      <c r="L22" s="13"/>
      <c r="M22" s="12"/>
      <c r="N22" s="12">
        <f t="shared" si="0"/>
        <v>22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29</v>
      </c>
      <c r="I23" s="15"/>
      <c r="J23" s="14"/>
      <c r="K23" s="15">
        <v>29</v>
      </c>
      <c r="L23" s="16"/>
      <c r="M23" s="15"/>
      <c r="N23" s="15">
        <f t="shared" si="0"/>
        <v>58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29</v>
      </c>
      <c r="F24" s="13"/>
      <c r="G24" s="12"/>
      <c r="H24" s="12">
        <v>49</v>
      </c>
      <c r="I24" s="12"/>
      <c r="J24" s="11"/>
      <c r="K24" s="12">
        <v>43</v>
      </c>
      <c r="L24" s="13"/>
      <c r="M24" s="12"/>
      <c r="N24" s="12">
        <f t="shared" si="0"/>
        <v>92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51</v>
      </c>
      <c r="F25" s="16"/>
      <c r="G25" s="15"/>
      <c r="H25" s="15">
        <v>69</v>
      </c>
      <c r="I25" s="15"/>
      <c r="J25" s="14"/>
      <c r="K25" s="15">
        <v>69</v>
      </c>
      <c r="L25" s="16"/>
      <c r="M25" s="15"/>
      <c r="N25" s="15">
        <f t="shared" si="0"/>
        <v>138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38</v>
      </c>
      <c r="F26" s="13"/>
      <c r="G26" s="12"/>
      <c r="H26" s="12">
        <v>45</v>
      </c>
      <c r="I26" s="12"/>
      <c r="J26" s="11"/>
      <c r="K26" s="12">
        <v>29</v>
      </c>
      <c r="L26" s="13"/>
      <c r="M26" s="12"/>
      <c r="N26" s="12">
        <f t="shared" si="0"/>
        <v>74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76</v>
      </c>
      <c r="F27" s="16"/>
      <c r="G27" s="15"/>
      <c r="H27" s="15">
        <v>83</v>
      </c>
      <c r="I27" s="15"/>
      <c r="J27" s="14"/>
      <c r="K27" s="15">
        <v>96</v>
      </c>
      <c r="L27" s="16"/>
      <c r="M27" s="15"/>
      <c r="N27" s="15">
        <f t="shared" si="0"/>
        <v>179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87</v>
      </c>
      <c r="F28" s="13"/>
      <c r="G28" s="12"/>
      <c r="H28" s="12">
        <v>96</v>
      </c>
      <c r="I28" s="12"/>
      <c r="J28" s="11"/>
      <c r="K28" s="12">
        <v>110</v>
      </c>
      <c r="L28" s="13"/>
      <c r="M28" s="12"/>
      <c r="N28" s="12">
        <f t="shared" si="0"/>
        <v>206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59</v>
      </c>
      <c r="F29" s="16"/>
      <c r="G29" s="15"/>
      <c r="H29" s="15">
        <v>77</v>
      </c>
      <c r="I29" s="15"/>
      <c r="J29" s="14"/>
      <c r="K29" s="15">
        <v>69</v>
      </c>
      <c r="L29" s="16"/>
      <c r="M29" s="15"/>
      <c r="N29" s="15">
        <f t="shared" si="0"/>
        <v>146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119</v>
      </c>
      <c r="F30" s="13"/>
      <c r="G30" s="12"/>
      <c r="H30" s="12">
        <v>147</v>
      </c>
      <c r="I30" s="12"/>
      <c r="J30" s="11"/>
      <c r="K30" s="12">
        <v>144</v>
      </c>
      <c r="L30" s="13"/>
      <c r="M30" s="12"/>
      <c r="N30" s="12">
        <f t="shared" si="0"/>
        <v>291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60</v>
      </c>
      <c r="F31" s="16"/>
      <c r="G31" s="15"/>
      <c r="H31" s="15">
        <v>60</v>
      </c>
      <c r="I31" s="15"/>
      <c r="J31" s="14"/>
      <c r="K31" s="15">
        <v>67</v>
      </c>
      <c r="L31" s="16"/>
      <c r="M31" s="15"/>
      <c r="N31" s="15">
        <f t="shared" si="0"/>
        <v>127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51</v>
      </c>
      <c r="F32" s="13"/>
      <c r="G32" s="12"/>
      <c r="H32" s="12">
        <v>56</v>
      </c>
      <c r="I32" s="12"/>
      <c r="J32" s="11"/>
      <c r="K32" s="12">
        <v>64</v>
      </c>
      <c r="L32" s="13"/>
      <c r="M32" s="12"/>
      <c r="N32" s="12">
        <f t="shared" si="0"/>
        <v>120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81</v>
      </c>
      <c r="F33" s="16"/>
      <c r="G33" s="15"/>
      <c r="H33" s="15">
        <v>86</v>
      </c>
      <c r="I33" s="15"/>
      <c r="J33" s="14"/>
      <c r="K33" s="15">
        <v>106</v>
      </c>
      <c r="L33" s="16"/>
      <c r="M33" s="15"/>
      <c r="N33" s="15">
        <f t="shared" si="0"/>
        <v>192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150</v>
      </c>
      <c r="F34" s="13"/>
      <c r="G34" s="12"/>
      <c r="H34" s="12">
        <v>184</v>
      </c>
      <c r="I34" s="12"/>
      <c r="J34" s="11"/>
      <c r="K34" s="12">
        <v>185</v>
      </c>
      <c r="L34" s="13"/>
      <c r="M34" s="12"/>
      <c r="N34" s="12">
        <f t="shared" si="0"/>
        <v>369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106</v>
      </c>
      <c r="F35" s="16"/>
      <c r="G35" s="15"/>
      <c r="H35" s="15">
        <v>151</v>
      </c>
      <c r="I35" s="15"/>
      <c r="J35" s="14"/>
      <c r="K35" s="15">
        <v>146</v>
      </c>
      <c r="L35" s="16"/>
      <c r="M35" s="15"/>
      <c r="N35" s="15">
        <f t="shared" si="0"/>
        <v>297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114</v>
      </c>
      <c r="F36" s="13"/>
      <c r="G36" s="12"/>
      <c r="H36" s="12">
        <v>147</v>
      </c>
      <c r="I36" s="12"/>
      <c r="J36" s="11"/>
      <c r="K36" s="12">
        <v>158</v>
      </c>
      <c r="L36" s="13"/>
      <c r="M36" s="12"/>
      <c r="N36" s="12">
        <f t="shared" si="0"/>
        <v>305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76</v>
      </c>
      <c r="F37" s="16"/>
      <c r="G37" s="15"/>
      <c r="H37" s="15">
        <v>88</v>
      </c>
      <c r="I37" s="15"/>
      <c r="J37" s="14"/>
      <c r="K37" s="15">
        <v>86</v>
      </c>
      <c r="L37" s="16"/>
      <c r="M37" s="15"/>
      <c r="N37" s="15">
        <f t="shared" si="0"/>
        <v>174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81</v>
      </c>
      <c r="F38" s="13"/>
      <c r="G38" s="12"/>
      <c r="H38" s="12">
        <v>84</v>
      </c>
      <c r="I38" s="12"/>
      <c r="J38" s="11"/>
      <c r="K38" s="12">
        <v>90</v>
      </c>
      <c r="L38" s="13"/>
      <c r="M38" s="12"/>
      <c r="N38" s="12">
        <f t="shared" si="0"/>
        <v>174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27</v>
      </c>
      <c r="F39" s="16"/>
      <c r="G39" s="15"/>
      <c r="H39" s="15">
        <v>36</v>
      </c>
      <c r="I39" s="15"/>
      <c r="J39" s="14"/>
      <c r="K39" s="15">
        <v>34</v>
      </c>
      <c r="L39" s="16"/>
      <c r="M39" s="15"/>
      <c r="N39" s="15">
        <f t="shared" si="0"/>
        <v>70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57</v>
      </c>
      <c r="F40" s="13"/>
      <c r="G40" s="12"/>
      <c r="H40" s="12">
        <v>59</v>
      </c>
      <c r="I40" s="12"/>
      <c r="J40" s="11"/>
      <c r="K40" s="12">
        <v>86</v>
      </c>
      <c r="L40" s="13"/>
      <c r="M40" s="12"/>
      <c r="N40" s="12">
        <f t="shared" si="0"/>
        <v>145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65</v>
      </c>
      <c r="F41" s="16"/>
      <c r="G41" s="15"/>
      <c r="H41" s="15">
        <v>89</v>
      </c>
      <c r="I41" s="15"/>
      <c r="J41" s="14"/>
      <c r="K41" s="15">
        <v>101</v>
      </c>
      <c r="L41" s="16"/>
      <c r="M41" s="15"/>
      <c r="N41" s="15">
        <f t="shared" si="0"/>
        <v>190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44</v>
      </c>
      <c r="F42" s="13"/>
      <c r="G42" s="12"/>
      <c r="H42" s="12">
        <v>48</v>
      </c>
      <c r="I42" s="12"/>
      <c r="J42" s="11"/>
      <c r="K42" s="12">
        <v>47</v>
      </c>
      <c r="L42" s="13"/>
      <c r="M42" s="12"/>
      <c r="N42" s="12">
        <f t="shared" si="0"/>
        <v>95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25</v>
      </c>
      <c r="F43" s="16"/>
      <c r="G43" s="15"/>
      <c r="H43" s="15">
        <v>34</v>
      </c>
      <c r="I43" s="15"/>
      <c r="J43" s="14"/>
      <c r="K43" s="15">
        <v>34</v>
      </c>
      <c r="L43" s="16"/>
      <c r="M43" s="15"/>
      <c r="N43" s="15">
        <f t="shared" si="0"/>
        <v>68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85</v>
      </c>
      <c r="F44" s="13"/>
      <c r="G44" s="12"/>
      <c r="H44" s="12">
        <v>107</v>
      </c>
      <c r="I44" s="12"/>
      <c r="J44" s="11"/>
      <c r="K44" s="12">
        <v>97</v>
      </c>
      <c r="L44" s="13"/>
      <c r="M44" s="12"/>
      <c r="N44" s="12">
        <f t="shared" si="0"/>
        <v>204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86</v>
      </c>
      <c r="F45" s="16"/>
      <c r="G45" s="15"/>
      <c r="H45" s="15">
        <v>109</v>
      </c>
      <c r="I45" s="15"/>
      <c r="J45" s="14"/>
      <c r="K45" s="15">
        <v>102</v>
      </c>
      <c r="L45" s="16"/>
      <c r="M45" s="15"/>
      <c r="N45" s="15">
        <f t="shared" si="0"/>
        <v>211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50</v>
      </c>
      <c r="F46" s="13"/>
      <c r="G46" s="12"/>
      <c r="H46" s="12">
        <v>37</v>
      </c>
      <c r="I46" s="12"/>
      <c r="J46" s="11"/>
      <c r="K46" s="12">
        <v>49</v>
      </c>
      <c r="L46" s="13"/>
      <c r="M46" s="12"/>
      <c r="N46" s="12">
        <f t="shared" si="0"/>
        <v>86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3426</v>
      </c>
      <c r="F47" s="16"/>
      <c r="G47" s="15"/>
      <c r="H47" s="15">
        <f>SUM(H4:H46)</f>
        <v>4121</v>
      </c>
      <c r="I47" s="15"/>
      <c r="J47" s="14"/>
      <c r="K47" s="15">
        <f>SUM(K4:K46)</f>
        <v>4214</v>
      </c>
      <c r="L47" s="16"/>
      <c r="M47" s="15"/>
      <c r="N47" s="15">
        <f>SUM(N4:N46)</f>
        <v>8335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E47-'H24.2'!E47</f>
        <v>9</v>
      </c>
      <c r="F48" s="19"/>
      <c r="G48" s="20"/>
      <c r="H48" s="18">
        <f>H47-'H24.2'!H47</f>
        <v>-9</v>
      </c>
      <c r="I48" s="19"/>
      <c r="J48" s="20"/>
      <c r="K48" s="18">
        <f>K47-'H24.2'!K47</f>
        <v>-32</v>
      </c>
      <c r="L48" s="19"/>
      <c r="M48" s="20"/>
      <c r="N48" s="18">
        <f>N47-'H24.2'!N47</f>
        <v>-41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Sheet170">
    <tabColor rgb="FFFF99CC"/>
  </sheetPr>
  <dimension ref="A1:O48"/>
  <sheetViews>
    <sheetView topLeftCell="A40"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65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68</v>
      </c>
      <c r="F4" s="13"/>
      <c r="G4" s="12"/>
      <c r="H4" s="12">
        <v>99</v>
      </c>
      <c r="I4" s="12"/>
      <c r="J4" s="11"/>
      <c r="K4" s="12">
        <v>89</v>
      </c>
      <c r="L4" s="13"/>
      <c r="M4" s="12"/>
      <c r="N4" s="12">
        <f>H4+K4</f>
        <v>188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192</v>
      </c>
      <c r="F5" s="16"/>
      <c r="G5" s="15"/>
      <c r="H5" s="15">
        <v>257</v>
      </c>
      <c r="I5" s="15"/>
      <c r="J5" s="14"/>
      <c r="K5" s="15">
        <v>271</v>
      </c>
      <c r="L5" s="16"/>
      <c r="M5" s="15"/>
      <c r="N5" s="15">
        <f t="shared" ref="N5:N46" si="0">H5+K5</f>
        <v>528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287</v>
      </c>
      <c r="F6" s="13"/>
      <c r="G6" s="12"/>
      <c r="H6" s="12">
        <v>307</v>
      </c>
      <c r="I6" s="12"/>
      <c r="J6" s="11"/>
      <c r="K6" s="12">
        <v>274</v>
      </c>
      <c r="L6" s="13"/>
      <c r="M6" s="12"/>
      <c r="N6" s="12">
        <f t="shared" si="0"/>
        <v>581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67</v>
      </c>
      <c r="F7" s="16"/>
      <c r="G7" s="15"/>
      <c r="H7" s="15">
        <v>77</v>
      </c>
      <c r="I7" s="15"/>
      <c r="J7" s="14"/>
      <c r="K7" s="15">
        <v>71</v>
      </c>
      <c r="L7" s="16"/>
      <c r="M7" s="15"/>
      <c r="N7" s="15">
        <f t="shared" si="0"/>
        <v>148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47</v>
      </c>
      <c r="F8" s="13"/>
      <c r="G8" s="12"/>
      <c r="H8" s="12">
        <v>67</v>
      </c>
      <c r="I8" s="12"/>
      <c r="J8" s="11"/>
      <c r="K8" s="12">
        <v>72</v>
      </c>
      <c r="L8" s="13"/>
      <c r="M8" s="12"/>
      <c r="N8" s="12">
        <f t="shared" si="0"/>
        <v>139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248</v>
      </c>
      <c r="F9" s="16"/>
      <c r="G9" s="15"/>
      <c r="H9" s="15">
        <v>342</v>
      </c>
      <c r="I9" s="15"/>
      <c r="J9" s="14"/>
      <c r="K9" s="15">
        <v>363</v>
      </c>
      <c r="L9" s="16"/>
      <c r="M9" s="15"/>
      <c r="N9" s="15">
        <f t="shared" si="0"/>
        <v>705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56</v>
      </c>
      <c r="F10" s="13"/>
      <c r="G10" s="12"/>
      <c r="H10" s="12">
        <v>55</v>
      </c>
      <c r="I10" s="12"/>
      <c r="J10" s="11"/>
      <c r="K10" s="12">
        <v>71</v>
      </c>
      <c r="L10" s="13"/>
      <c r="M10" s="12"/>
      <c r="N10" s="12">
        <f t="shared" si="0"/>
        <v>126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67</v>
      </c>
      <c r="F11" s="16"/>
      <c r="G11" s="15"/>
      <c r="H11" s="15">
        <v>74</v>
      </c>
      <c r="I11" s="15"/>
      <c r="J11" s="14"/>
      <c r="K11" s="15">
        <v>69</v>
      </c>
      <c r="L11" s="16"/>
      <c r="M11" s="15"/>
      <c r="N11" s="15">
        <f t="shared" si="0"/>
        <v>143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90</v>
      </c>
      <c r="F12" s="13"/>
      <c r="G12" s="12"/>
      <c r="H12" s="12">
        <v>101</v>
      </c>
      <c r="I12" s="12"/>
      <c r="J12" s="11"/>
      <c r="K12" s="12">
        <v>110</v>
      </c>
      <c r="L12" s="13"/>
      <c r="M12" s="12"/>
      <c r="N12" s="12">
        <f t="shared" si="0"/>
        <v>211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104</v>
      </c>
      <c r="F13" s="16"/>
      <c r="G13" s="15"/>
      <c r="H13" s="15">
        <v>129</v>
      </c>
      <c r="I13" s="15"/>
      <c r="J13" s="14"/>
      <c r="K13" s="15">
        <v>138</v>
      </c>
      <c r="L13" s="16"/>
      <c r="M13" s="15"/>
      <c r="N13" s="15">
        <f t="shared" si="0"/>
        <v>267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159</v>
      </c>
      <c r="F14" s="13"/>
      <c r="G14" s="12"/>
      <c r="H14" s="12">
        <v>197</v>
      </c>
      <c r="I14" s="12"/>
      <c r="J14" s="11"/>
      <c r="K14" s="12">
        <v>195</v>
      </c>
      <c r="L14" s="13"/>
      <c r="M14" s="12"/>
      <c r="N14" s="12">
        <f t="shared" si="0"/>
        <v>392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76</v>
      </c>
      <c r="F15" s="16"/>
      <c r="G15" s="15"/>
      <c r="H15" s="15">
        <v>87</v>
      </c>
      <c r="I15" s="15"/>
      <c r="J15" s="14"/>
      <c r="K15" s="15">
        <v>86</v>
      </c>
      <c r="L15" s="16"/>
      <c r="M15" s="15"/>
      <c r="N15" s="15">
        <f t="shared" si="0"/>
        <v>173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80</v>
      </c>
      <c r="I16" s="12"/>
      <c r="J16" s="11"/>
      <c r="K16" s="12">
        <v>87</v>
      </c>
      <c r="L16" s="13"/>
      <c r="M16" s="12"/>
      <c r="N16" s="12">
        <f t="shared" si="0"/>
        <v>167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46</v>
      </c>
      <c r="F17" s="16"/>
      <c r="G17" s="15"/>
      <c r="H17" s="15">
        <v>49</v>
      </c>
      <c r="I17" s="15"/>
      <c r="J17" s="14"/>
      <c r="K17" s="15">
        <v>58</v>
      </c>
      <c r="L17" s="16"/>
      <c r="M17" s="15"/>
      <c r="N17" s="15">
        <f t="shared" si="0"/>
        <v>107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42</v>
      </c>
      <c r="F18" s="13"/>
      <c r="G18" s="12"/>
      <c r="H18" s="12">
        <v>44</v>
      </c>
      <c r="I18" s="12"/>
      <c r="J18" s="11"/>
      <c r="K18" s="12">
        <v>63</v>
      </c>
      <c r="L18" s="13"/>
      <c r="M18" s="12"/>
      <c r="N18" s="12">
        <f t="shared" si="0"/>
        <v>107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64</v>
      </c>
      <c r="F19" s="16"/>
      <c r="G19" s="15"/>
      <c r="H19" s="15">
        <v>79</v>
      </c>
      <c r="I19" s="15"/>
      <c r="J19" s="14"/>
      <c r="K19" s="15">
        <v>76</v>
      </c>
      <c r="L19" s="16"/>
      <c r="M19" s="15"/>
      <c r="N19" s="15">
        <f t="shared" si="0"/>
        <v>155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27</v>
      </c>
      <c r="F20" s="13"/>
      <c r="G20" s="12"/>
      <c r="H20" s="12">
        <v>36</v>
      </c>
      <c r="I20" s="12"/>
      <c r="J20" s="11"/>
      <c r="K20" s="12">
        <v>35</v>
      </c>
      <c r="L20" s="13"/>
      <c r="M20" s="12"/>
      <c r="N20" s="12">
        <f t="shared" si="0"/>
        <v>71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42</v>
      </c>
      <c r="I21" s="15"/>
      <c r="J21" s="14"/>
      <c r="K21" s="15">
        <v>38</v>
      </c>
      <c r="L21" s="16"/>
      <c r="M21" s="15"/>
      <c r="N21" s="15">
        <f t="shared" si="0"/>
        <v>80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12</v>
      </c>
      <c r="L22" s="13"/>
      <c r="M22" s="12"/>
      <c r="N22" s="12">
        <f t="shared" si="0"/>
        <v>22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29</v>
      </c>
      <c r="I23" s="15"/>
      <c r="J23" s="14"/>
      <c r="K23" s="15">
        <v>29</v>
      </c>
      <c r="L23" s="16"/>
      <c r="M23" s="15"/>
      <c r="N23" s="15">
        <f t="shared" si="0"/>
        <v>58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29</v>
      </c>
      <c r="F24" s="13"/>
      <c r="G24" s="12"/>
      <c r="H24" s="12">
        <v>49</v>
      </c>
      <c r="I24" s="12"/>
      <c r="J24" s="11"/>
      <c r="K24" s="12">
        <v>43</v>
      </c>
      <c r="L24" s="13"/>
      <c r="M24" s="12"/>
      <c r="N24" s="12">
        <f t="shared" si="0"/>
        <v>92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51</v>
      </c>
      <c r="F25" s="16"/>
      <c r="G25" s="15"/>
      <c r="H25" s="15">
        <v>71</v>
      </c>
      <c r="I25" s="15"/>
      <c r="J25" s="14"/>
      <c r="K25" s="15">
        <v>70</v>
      </c>
      <c r="L25" s="16"/>
      <c r="M25" s="15"/>
      <c r="N25" s="15">
        <f t="shared" si="0"/>
        <v>141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36</v>
      </c>
      <c r="F26" s="13"/>
      <c r="G26" s="12"/>
      <c r="H26" s="12">
        <v>43</v>
      </c>
      <c r="I26" s="12"/>
      <c r="J26" s="11"/>
      <c r="K26" s="12">
        <v>29</v>
      </c>
      <c r="L26" s="13"/>
      <c r="M26" s="12"/>
      <c r="N26" s="12">
        <f t="shared" si="0"/>
        <v>72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76</v>
      </c>
      <c r="F27" s="16"/>
      <c r="G27" s="15"/>
      <c r="H27" s="15">
        <v>83</v>
      </c>
      <c r="I27" s="15"/>
      <c r="J27" s="14"/>
      <c r="K27" s="15">
        <v>96</v>
      </c>
      <c r="L27" s="16"/>
      <c r="M27" s="15"/>
      <c r="N27" s="15">
        <f t="shared" si="0"/>
        <v>179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88</v>
      </c>
      <c r="F28" s="13"/>
      <c r="G28" s="12"/>
      <c r="H28" s="12">
        <v>97</v>
      </c>
      <c r="I28" s="12"/>
      <c r="J28" s="11"/>
      <c r="K28" s="12">
        <v>110</v>
      </c>
      <c r="L28" s="13"/>
      <c r="M28" s="12"/>
      <c r="N28" s="12">
        <f t="shared" si="0"/>
        <v>207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60</v>
      </c>
      <c r="F29" s="16"/>
      <c r="G29" s="15"/>
      <c r="H29" s="15">
        <v>78</v>
      </c>
      <c r="I29" s="15"/>
      <c r="J29" s="14"/>
      <c r="K29" s="15">
        <v>74</v>
      </c>
      <c r="L29" s="16"/>
      <c r="M29" s="15"/>
      <c r="N29" s="15">
        <f t="shared" si="0"/>
        <v>152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125</v>
      </c>
      <c r="F30" s="13"/>
      <c r="G30" s="12"/>
      <c r="H30" s="12">
        <v>158</v>
      </c>
      <c r="I30" s="12"/>
      <c r="J30" s="11"/>
      <c r="K30" s="12">
        <v>153</v>
      </c>
      <c r="L30" s="13"/>
      <c r="M30" s="12"/>
      <c r="N30" s="12">
        <f t="shared" si="0"/>
        <v>311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61</v>
      </c>
      <c r="F31" s="16"/>
      <c r="G31" s="15"/>
      <c r="H31" s="15">
        <v>61</v>
      </c>
      <c r="I31" s="15"/>
      <c r="J31" s="14"/>
      <c r="K31" s="15">
        <v>70</v>
      </c>
      <c r="L31" s="16"/>
      <c r="M31" s="15"/>
      <c r="N31" s="15">
        <f t="shared" si="0"/>
        <v>131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51</v>
      </c>
      <c r="F32" s="13"/>
      <c r="G32" s="12"/>
      <c r="H32" s="12">
        <v>58</v>
      </c>
      <c r="I32" s="12"/>
      <c r="J32" s="11"/>
      <c r="K32" s="12">
        <v>64</v>
      </c>
      <c r="L32" s="13"/>
      <c r="M32" s="12"/>
      <c r="N32" s="12">
        <f t="shared" si="0"/>
        <v>122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81</v>
      </c>
      <c r="F33" s="16"/>
      <c r="G33" s="15"/>
      <c r="H33" s="15">
        <v>87</v>
      </c>
      <c r="I33" s="15"/>
      <c r="J33" s="14"/>
      <c r="K33" s="15">
        <v>109</v>
      </c>
      <c r="L33" s="16"/>
      <c r="M33" s="15"/>
      <c r="N33" s="15">
        <f t="shared" si="0"/>
        <v>196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155</v>
      </c>
      <c r="F34" s="13"/>
      <c r="G34" s="12"/>
      <c r="H34" s="12">
        <v>190</v>
      </c>
      <c r="I34" s="12"/>
      <c r="J34" s="11"/>
      <c r="K34" s="12">
        <v>186</v>
      </c>
      <c r="L34" s="13"/>
      <c r="M34" s="12"/>
      <c r="N34" s="12">
        <f t="shared" si="0"/>
        <v>376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106</v>
      </c>
      <c r="F35" s="16"/>
      <c r="G35" s="15"/>
      <c r="H35" s="15">
        <v>150</v>
      </c>
      <c r="I35" s="15"/>
      <c r="J35" s="14"/>
      <c r="K35" s="15">
        <v>146</v>
      </c>
      <c r="L35" s="16"/>
      <c r="M35" s="15"/>
      <c r="N35" s="15">
        <f t="shared" si="0"/>
        <v>296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117</v>
      </c>
      <c r="F36" s="13"/>
      <c r="G36" s="12"/>
      <c r="H36" s="12">
        <v>147</v>
      </c>
      <c r="I36" s="12"/>
      <c r="J36" s="11"/>
      <c r="K36" s="12">
        <v>159</v>
      </c>
      <c r="L36" s="13"/>
      <c r="M36" s="12"/>
      <c r="N36" s="12">
        <f t="shared" si="0"/>
        <v>306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77</v>
      </c>
      <c r="F37" s="16"/>
      <c r="G37" s="15"/>
      <c r="H37" s="15">
        <v>89</v>
      </c>
      <c r="I37" s="15"/>
      <c r="J37" s="14"/>
      <c r="K37" s="15">
        <v>86</v>
      </c>
      <c r="L37" s="16"/>
      <c r="M37" s="15"/>
      <c r="N37" s="15">
        <f t="shared" si="0"/>
        <v>175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82</v>
      </c>
      <c r="F38" s="13"/>
      <c r="G38" s="12"/>
      <c r="H38" s="12">
        <v>85</v>
      </c>
      <c r="I38" s="12"/>
      <c r="J38" s="11"/>
      <c r="K38" s="12">
        <v>92</v>
      </c>
      <c r="L38" s="13"/>
      <c r="M38" s="12"/>
      <c r="N38" s="12">
        <f t="shared" si="0"/>
        <v>177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27</v>
      </c>
      <c r="F39" s="16"/>
      <c r="G39" s="15"/>
      <c r="H39" s="15">
        <v>36</v>
      </c>
      <c r="I39" s="15"/>
      <c r="J39" s="14"/>
      <c r="K39" s="15">
        <v>34</v>
      </c>
      <c r="L39" s="16"/>
      <c r="M39" s="15"/>
      <c r="N39" s="15">
        <f t="shared" si="0"/>
        <v>70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57</v>
      </c>
      <c r="F40" s="13"/>
      <c r="G40" s="12"/>
      <c r="H40" s="12">
        <v>59</v>
      </c>
      <c r="I40" s="12"/>
      <c r="J40" s="11"/>
      <c r="K40" s="12">
        <v>86</v>
      </c>
      <c r="L40" s="13"/>
      <c r="M40" s="12"/>
      <c r="N40" s="12">
        <f t="shared" si="0"/>
        <v>145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66</v>
      </c>
      <c r="F41" s="16"/>
      <c r="G41" s="15"/>
      <c r="H41" s="15">
        <v>91</v>
      </c>
      <c r="I41" s="15"/>
      <c r="J41" s="14"/>
      <c r="K41" s="15">
        <v>102</v>
      </c>
      <c r="L41" s="16"/>
      <c r="M41" s="15"/>
      <c r="N41" s="15">
        <f t="shared" si="0"/>
        <v>193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44</v>
      </c>
      <c r="F42" s="13"/>
      <c r="G42" s="12"/>
      <c r="H42" s="12">
        <v>49</v>
      </c>
      <c r="I42" s="12"/>
      <c r="J42" s="11"/>
      <c r="K42" s="12">
        <v>47</v>
      </c>
      <c r="L42" s="13"/>
      <c r="M42" s="12"/>
      <c r="N42" s="12">
        <f t="shared" si="0"/>
        <v>96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25</v>
      </c>
      <c r="F43" s="16"/>
      <c r="G43" s="15"/>
      <c r="H43" s="15">
        <v>34</v>
      </c>
      <c r="I43" s="15"/>
      <c r="J43" s="14"/>
      <c r="K43" s="15">
        <v>34</v>
      </c>
      <c r="L43" s="16"/>
      <c r="M43" s="15"/>
      <c r="N43" s="15">
        <f t="shared" si="0"/>
        <v>68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85</v>
      </c>
      <c r="F44" s="13"/>
      <c r="G44" s="12"/>
      <c r="H44" s="12">
        <v>107</v>
      </c>
      <c r="I44" s="12"/>
      <c r="J44" s="11"/>
      <c r="K44" s="12">
        <v>97</v>
      </c>
      <c r="L44" s="13"/>
      <c r="M44" s="12"/>
      <c r="N44" s="12">
        <f t="shared" si="0"/>
        <v>204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86</v>
      </c>
      <c r="F45" s="16"/>
      <c r="G45" s="15"/>
      <c r="H45" s="15">
        <v>109</v>
      </c>
      <c r="I45" s="15"/>
      <c r="J45" s="14"/>
      <c r="K45" s="15">
        <v>102</v>
      </c>
      <c r="L45" s="16"/>
      <c r="M45" s="15"/>
      <c r="N45" s="15">
        <f t="shared" si="0"/>
        <v>211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52</v>
      </c>
      <c r="F46" s="13"/>
      <c r="G46" s="12"/>
      <c r="H46" s="12">
        <v>38</v>
      </c>
      <c r="I46" s="12"/>
      <c r="J46" s="11"/>
      <c r="K46" s="12">
        <v>50</v>
      </c>
      <c r="L46" s="13"/>
      <c r="M46" s="12"/>
      <c r="N46" s="12">
        <f t="shared" si="0"/>
        <v>88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3417</v>
      </c>
      <c r="F47" s="16"/>
      <c r="G47" s="15"/>
      <c r="H47" s="15">
        <f>SUM(H4:H46)</f>
        <v>4130</v>
      </c>
      <c r="I47" s="15"/>
      <c r="J47" s="14"/>
      <c r="K47" s="15">
        <f>SUM(K4:K46)</f>
        <v>4246</v>
      </c>
      <c r="L47" s="16"/>
      <c r="M47" s="15"/>
      <c r="N47" s="15">
        <f>SUM(N4:N46)</f>
        <v>8376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E47-'H24.1'!E47</f>
        <v>-6</v>
      </c>
      <c r="F48" s="19"/>
      <c r="G48" s="20"/>
      <c r="H48" s="18">
        <f>H47-'H24.1'!H47</f>
        <v>-15</v>
      </c>
      <c r="I48" s="19"/>
      <c r="J48" s="20"/>
      <c r="K48" s="18">
        <f>K47-'H24.1'!K47</f>
        <v>-19</v>
      </c>
      <c r="L48" s="19"/>
      <c r="M48" s="20"/>
      <c r="N48" s="18">
        <f>N47-'H24.1'!N47</f>
        <v>-34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Sheet171">
    <tabColor rgb="FFFF99CC"/>
  </sheetPr>
  <dimension ref="A1:O48"/>
  <sheetViews>
    <sheetView topLeftCell="A37"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64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67</v>
      </c>
      <c r="F4" s="13"/>
      <c r="G4" s="12"/>
      <c r="H4" s="12">
        <v>98</v>
      </c>
      <c r="I4" s="12"/>
      <c r="J4" s="11"/>
      <c r="K4" s="12">
        <v>88</v>
      </c>
      <c r="L4" s="13"/>
      <c r="M4" s="12"/>
      <c r="N4" s="12">
        <f>H4+K4</f>
        <v>186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191</v>
      </c>
      <c r="F5" s="16"/>
      <c r="G5" s="15"/>
      <c r="H5" s="15">
        <v>257</v>
      </c>
      <c r="I5" s="15"/>
      <c r="J5" s="14"/>
      <c r="K5" s="15">
        <v>271</v>
      </c>
      <c r="L5" s="16"/>
      <c r="M5" s="15"/>
      <c r="N5" s="15">
        <f t="shared" ref="N5:N46" si="0">H5+K5</f>
        <v>528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292</v>
      </c>
      <c r="F6" s="13"/>
      <c r="G6" s="12"/>
      <c r="H6" s="12">
        <v>311</v>
      </c>
      <c r="I6" s="12"/>
      <c r="J6" s="11"/>
      <c r="K6" s="12">
        <v>275</v>
      </c>
      <c r="L6" s="13"/>
      <c r="M6" s="12"/>
      <c r="N6" s="12">
        <f t="shared" si="0"/>
        <v>586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68</v>
      </c>
      <c r="F7" s="16"/>
      <c r="G7" s="15"/>
      <c r="H7" s="15">
        <v>79</v>
      </c>
      <c r="I7" s="15"/>
      <c r="J7" s="14"/>
      <c r="K7" s="15">
        <v>73</v>
      </c>
      <c r="L7" s="16"/>
      <c r="M7" s="15"/>
      <c r="N7" s="15">
        <f t="shared" si="0"/>
        <v>152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46</v>
      </c>
      <c r="F8" s="13"/>
      <c r="G8" s="12"/>
      <c r="H8" s="12">
        <v>65</v>
      </c>
      <c r="I8" s="12"/>
      <c r="J8" s="11"/>
      <c r="K8" s="12">
        <v>71</v>
      </c>
      <c r="L8" s="13"/>
      <c r="M8" s="12"/>
      <c r="N8" s="12">
        <f t="shared" si="0"/>
        <v>136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247</v>
      </c>
      <c r="F9" s="16"/>
      <c r="G9" s="15"/>
      <c r="H9" s="15">
        <v>342</v>
      </c>
      <c r="I9" s="15"/>
      <c r="J9" s="14"/>
      <c r="K9" s="15">
        <v>362</v>
      </c>
      <c r="L9" s="16"/>
      <c r="M9" s="15"/>
      <c r="N9" s="15">
        <f t="shared" si="0"/>
        <v>704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56</v>
      </c>
      <c r="F10" s="13"/>
      <c r="G10" s="12"/>
      <c r="H10" s="12">
        <v>55</v>
      </c>
      <c r="I10" s="12"/>
      <c r="J10" s="11"/>
      <c r="K10" s="12">
        <v>72</v>
      </c>
      <c r="L10" s="13"/>
      <c r="M10" s="12"/>
      <c r="N10" s="12">
        <f t="shared" si="0"/>
        <v>127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67</v>
      </c>
      <c r="F11" s="16"/>
      <c r="G11" s="15"/>
      <c r="H11" s="15">
        <v>74</v>
      </c>
      <c r="I11" s="15"/>
      <c r="J11" s="14"/>
      <c r="K11" s="15">
        <v>69</v>
      </c>
      <c r="L11" s="16"/>
      <c r="M11" s="15"/>
      <c r="N11" s="15">
        <f t="shared" si="0"/>
        <v>143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91</v>
      </c>
      <c r="F12" s="13"/>
      <c r="G12" s="12"/>
      <c r="H12" s="12">
        <v>102</v>
      </c>
      <c r="I12" s="12"/>
      <c r="J12" s="11"/>
      <c r="K12" s="12">
        <v>111</v>
      </c>
      <c r="L12" s="13"/>
      <c r="M12" s="12"/>
      <c r="N12" s="12">
        <f t="shared" si="0"/>
        <v>213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104</v>
      </c>
      <c r="F13" s="16"/>
      <c r="G13" s="15"/>
      <c r="H13" s="15">
        <v>129</v>
      </c>
      <c r="I13" s="15"/>
      <c r="J13" s="14"/>
      <c r="K13" s="15">
        <v>138</v>
      </c>
      <c r="L13" s="16"/>
      <c r="M13" s="15"/>
      <c r="N13" s="15">
        <f t="shared" si="0"/>
        <v>267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160</v>
      </c>
      <c r="F14" s="13"/>
      <c r="G14" s="12"/>
      <c r="H14" s="12">
        <v>197</v>
      </c>
      <c r="I14" s="12"/>
      <c r="J14" s="11"/>
      <c r="K14" s="12">
        <v>195</v>
      </c>
      <c r="L14" s="13"/>
      <c r="M14" s="12"/>
      <c r="N14" s="12">
        <f t="shared" si="0"/>
        <v>392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76</v>
      </c>
      <c r="F15" s="16"/>
      <c r="G15" s="15"/>
      <c r="H15" s="15">
        <v>87</v>
      </c>
      <c r="I15" s="15"/>
      <c r="J15" s="14"/>
      <c r="K15" s="15">
        <v>87</v>
      </c>
      <c r="L15" s="16"/>
      <c r="M15" s="15"/>
      <c r="N15" s="15">
        <f t="shared" si="0"/>
        <v>174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80</v>
      </c>
      <c r="I16" s="12"/>
      <c r="J16" s="11"/>
      <c r="K16" s="12">
        <v>89</v>
      </c>
      <c r="L16" s="13"/>
      <c r="M16" s="12"/>
      <c r="N16" s="12">
        <f t="shared" si="0"/>
        <v>169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46</v>
      </c>
      <c r="F17" s="16"/>
      <c r="G17" s="15"/>
      <c r="H17" s="15">
        <v>49</v>
      </c>
      <c r="I17" s="15"/>
      <c r="J17" s="14"/>
      <c r="K17" s="15">
        <v>58</v>
      </c>
      <c r="L17" s="16"/>
      <c r="M17" s="15"/>
      <c r="N17" s="15">
        <f t="shared" si="0"/>
        <v>107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42</v>
      </c>
      <c r="F18" s="13"/>
      <c r="G18" s="12"/>
      <c r="H18" s="12">
        <v>45</v>
      </c>
      <c r="I18" s="12"/>
      <c r="J18" s="11"/>
      <c r="K18" s="12">
        <v>63</v>
      </c>
      <c r="L18" s="13"/>
      <c r="M18" s="12"/>
      <c r="N18" s="12">
        <f t="shared" si="0"/>
        <v>108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64</v>
      </c>
      <c r="F19" s="16"/>
      <c r="G19" s="15"/>
      <c r="H19" s="15">
        <v>79</v>
      </c>
      <c r="I19" s="15"/>
      <c r="J19" s="14"/>
      <c r="K19" s="15">
        <v>77</v>
      </c>
      <c r="L19" s="16"/>
      <c r="M19" s="15"/>
      <c r="N19" s="15">
        <f t="shared" si="0"/>
        <v>156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27</v>
      </c>
      <c r="F20" s="13"/>
      <c r="G20" s="12"/>
      <c r="H20" s="12">
        <v>36</v>
      </c>
      <c r="I20" s="12"/>
      <c r="J20" s="11"/>
      <c r="K20" s="12">
        <v>35</v>
      </c>
      <c r="L20" s="13"/>
      <c r="M20" s="12"/>
      <c r="N20" s="12">
        <f t="shared" si="0"/>
        <v>71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42</v>
      </c>
      <c r="I21" s="15"/>
      <c r="J21" s="14"/>
      <c r="K21" s="15">
        <v>38</v>
      </c>
      <c r="L21" s="16"/>
      <c r="M21" s="15"/>
      <c r="N21" s="15">
        <f t="shared" si="0"/>
        <v>80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12</v>
      </c>
      <c r="L22" s="13"/>
      <c r="M22" s="12"/>
      <c r="N22" s="12">
        <f t="shared" si="0"/>
        <v>22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29</v>
      </c>
      <c r="I23" s="15"/>
      <c r="J23" s="14"/>
      <c r="K23" s="15">
        <v>29</v>
      </c>
      <c r="L23" s="16"/>
      <c r="M23" s="15"/>
      <c r="N23" s="15">
        <f t="shared" si="0"/>
        <v>58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30</v>
      </c>
      <c r="F24" s="13"/>
      <c r="G24" s="12"/>
      <c r="H24" s="12">
        <v>51</v>
      </c>
      <c r="I24" s="12"/>
      <c r="J24" s="11"/>
      <c r="K24" s="12">
        <v>45</v>
      </c>
      <c r="L24" s="13"/>
      <c r="M24" s="12"/>
      <c r="N24" s="12">
        <f t="shared" si="0"/>
        <v>96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51</v>
      </c>
      <c r="F25" s="16"/>
      <c r="G25" s="15"/>
      <c r="H25" s="15">
        <v>71</v>
      </c>
      <c r="I25" s="15"/>
      <c r="J25" s="14"/>
      <c r="K25" s="15">
        <v>70</v>
      </c>
      <c r="L25" s="16"/>
      <c r="M25" s="15"/>
      <c r="N25" s="15">
        <f t="shared" si="0"/>
        <v>141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30</v>
      </c>
      <c r="F26" s="13"/>
      <c r="G26" s="12"/>
      <c r="H26" s="12">
        <v>37</v>
      </c>
      <c r="I26" s="12"/>
      <c r="J26" s="11"/>
      <c r="K26" s="12">
        <v>29</v>
      </c>
      <c r="L26" s="13"/>
      <c r="M26" s="12"/>
      <c r="N26" s="12">
        <f t="shared" si="0"/>
        <v>66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76</v>
      </c>
      <c r="F27" s="16"/>
      <c r="G27" s="15"/>
      <c r="H27" s="15">
        <v>84</v>
      </c>
      <c r="I27" s="15"/>
      <c r="J27" s="14"/>
      <c r="K27" s="15">
        <v>96</v>
      </c>
      <c r="L27" s="16"/>
      <c r="M27" s="15"/>
      <c r="N27" s="15">
        <f t="shared" si="0"/>
        <v>180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88</v>
      </c>
      <c r="F28" s="13"/>
      <c r="G28" s="12"/>
      <c r="H28" s="12">
        <v>98</v>
      </c>
      <c r="I28" s="12"/>
      <c r="J28" s="11"/>
      <c r="K28" s="12">
        <v>110</v>
      </c>
      <c r="L28" s="13"/>
      <c r="M28" s="12"/>
      <c r="N28" s="12">
        <f t="shared" si="0"/>
        <v>208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60</v>
      </c>
      <c r="F29" s="16"/>
      <c r="G29" s="15"/>
      <c r="H29" s="15">
        <v>79</v>
      </c>
      <c r="I29" s="15"/>
      <c r="J29" s="14"/>
      <c r="K29" s="15">
        <v>74</v>
      </c>
      <c r="L29" s="16"/>
      <c r="M29" s="15"/>
      <c r="N29" s="15">
        <f t="shared" si="0"/>
        <v>153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123</v>
      </c>
      <c r="F30" s="13"/>
      <c r="G30" s="12"/>
      <c r="H30" s="12">
        <v>155</v>
      </c>
      <c r="I30" s="12"/>
      <c r="J30" s="11"/>
      <c r="K30" s="12">
        <v>152</v>
      </c>
      <c r="L30" s="13"/>
      <c r="M30" s="12"/>
      <c r="N30" s="12">
        <f t="shared" si="0"/>
        <v>307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61</v>
      </c>
      <c r="F31" s="16"/>
      <c r="G31" s="15"/>
      <c r="H31" s="15">
        <v>61</v>
      </c>
      <c r="I31" s="15"/>
      <c r="J31" s="14"/>
      <c r="K31" s="15">
        <v>71</v>
      </c>
      <c r="L31" s="16"/>
      <c r="M31" s="15"/>
      <c r="N31" s="15">
        <f t="shared" si="0"/>
        <v>132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51</v>
      </c>
      <c r="F32" s="13"/>
      <c r="G32" s="12"/>
      <c r="H32" s="12">
        <v>58</v>
      </c>
      <c r="I32" s="12"/>
      <c r="J32" s="11"/>
      <c r="K32" s="12">
        <v>64</v>
      </c>
      <c r="L32" s="13"/>
      <c r="M32" s="12"/>
      <c r="N32" s="12">
        <f t="shared" si="0"/>
        <v>122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85</v>
      </c>
      <c r="F33" s="16"/>
      <c r="G33" s="15"/>
      <c r="H33" s="15">
        <v>92</v>
      </c>
      <c r="I33" s="15"/>
      <c r="J33" s="14"/>
      <c r="K33" s="15">
        <v>114</v>
      </c>
      <c r="L33" s="16"/>
      <c r="M33" s="15"/>
      <c r="N33" s="15">
        <f t="shared" si="0"/>
        <v>206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157</v>
      </c>
      <c r="F34" s="13"/>
      <c r="G34" s="12"/>
      <c r="H34" s="12">
        <v>190</v>
      </c>
      <c r="I34" s="12"/>
      <c r="J34" s="11"/>
      <c r="K34" s="12">
        <v>187</v>
      </c>
      <c r="L34" s="13"/>
      <c r="M34" s="12"/>
      <c r="N34" s="12">
        <f t="shared" si="0"/>
        <v>377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106</v>
      </c>
      <c r="F35" s="16"/>
      <c r="G35" s="15"/>
      <c r="H35" s="15">
        <v>150</v>
      </c>
      <c r="I35" s="15"/>
      <c r="J35" s="14"/>
      <c r="K35" s="15">
        <v>146</v>
      </c>
      <c r="L35" s="16"/>
      <c r="M35" s="15"/>
      <c r="N35" s="15">
        <f t="shared" si="0"/>
        <v>296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119</v>
      </c>
      <c r="F36" s="13"/>
      <c r="G36" s="12"/>
      <c r="H36" s="12">
        <v>152</v>
      </c>
      <c r="I36" s="12"/>
      <c r="J36" s="11"/>
      <c r="K36" s="12">
        <v>158</v>
      </c>
      <c r="L36" s="13"/>
      <c r="M36" s="12"/>
      <c r="N36" s="12">
        <f t="shared" si="0"/>
        <v>310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78</v>
      </c>
      <c r="F37" s="16"/>
      <c r="G37" s="15"/>
      <c r="H37" s="15">
        <v>90</v>
      </c>
      <c r="I37" s="15"/>
      <c r="J37" s="14"/>
      <c r="K37" s="15">
        <v>86</v>
      </c>
      <c r="L37" s="16"/>
      <c r="M37" s="15"/>
      <c r="N37" s="15">
        <f t="shared" si="0"/>
        <v>176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82</v>
      </c>
      <c r="F38" s="13"/>
      <c r="G38" s="12"/>
      <c r="H38" s="12">
        <v>86</v>
      </c>
      <c r="I38" s="12"/>
      <c r="J38" s="11"/>
      <c r="K38" s="12">
        <v>93</v>
      </c>
      <c r="L38" s="13"/>
      <c r="M38" s="12"/>
      <c r="N38" s="12">
        <f t="shared" si="0"/>
        <v>179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27</v>
      </c>
      <c r="F39" s="16"/>
      <c r="G39" s="15"/>
      <c r="H39" s="15">
        <v>36</v>
      </c>
      <c r="I39" s="15"/>
      <c r="J39" s="14"/>
      <c r="K39" s="15">
        <v>34</v>
      </c>
      <c r="L39" s="16"/>
      <c r="M39" s="15"/>
      <c r="N39" s="15">
        <f t="shared" si="0"/>
        <v>70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57</v>
      </c>
      <c r="F40" s="13"/>
      <c r="G40" s="12"/>
      <c r="H40" s="12">
        <v>59</v>
      </c>
      <c r="I40" s="12"/>
      <c r="J40" s="11"/>
      <c r="K40" s="12">
        <v>86</v>
      </c>
      <c r="L40" s="13"/>
      <c r="M40" s="12"/>
      <c r="N40" s="12">
        <f t="shared" si="0"/>
        <v>145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65</v>
      </c>
      <c r="F41" s="16"/>
      <c r="G41" s="15"/>
      <c r="H41" s="15">
        <v>90</v>
      </c>
      <c r="I41" s="15"/>
      <c r="J41" s="14"/>
      <c r="K41" s="15">
        <v>103</v>
      </c>
      <c r="L41" s="16"/>
      <c r="M41" s="15"/>
      <c r="N41" s="15">
        <f t="shared" si="0"/>
        <v>193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44</v>
      </c>
      <c r="F42" s="13"/>
      <c r="G42" s="12"/>
      <c r="H42" s="12">
        <v>50</v>
      </c>
      <c r="I42" s="12"/>
      <c r="J42" s="11"/>
      <c r="K42" s="12">
        <v>48</v>
      </c>
      <c r="L42" s="13"/>
      <c r="M42" s="12"/>
      <c r="N42" s="12">
        <f t="shared" si="0"/>
        <v>98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25</v>
      </c>
      <c r="F43" s="16"/>
      <c r="G43" s="15"/>
      <c r="H43" s="15">
        <v>34</v>
      </c>
      <c r="I43" s="15"/>
      <c r="J43" s="14"/>
      <c r="K43" s="15">
        <v>34</v>
      </c>
      <c r="L43" s="16"/>
      <c r="M43" s="15"/>
      <c r="N43" s="15">
        <f t="shared" si="0"/>
        <v>68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85</v>
      </c>
      <c r="F44" s="13"/>
      <c r="G44" s="12"/>
      <c r="H44" s="12">
        <v>109</v>
      </c>
      <c r="I44" s="12"/>
      <c r="J44" s="11"/>
      <c r="K44" s="12">
        <v>99</v>
      </c>
      <c r="L44" s="13"/>
      <c r="M44" s="12"/>
      <c r="N44" s="12">
        <f t="shared" si="0"/>
        <v>208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86</v>
      </c>
      <c r="F45" s="16"/>
      <c r="G45" s="15"/>
      <c r="H45" s="15">
        <v>109</v>
      </c>
      <c r="I45" s="15"/>
      <c r="J45" s="14"/>
      <c r="K45" s="15">
        <v>102</v>
      </c>
      <c r="L45" s="16"/>
      <c r="M45" s="15"/>
      <c r="N45" s="15">
        <f t="shared" si="0"/>
        <v>211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53</v>
      </c>
      <c r="F46" s="13"/>
      <c r="G46" s="12"/>
      <c r="H46" s="12">
        <v>38</v>
      </c>
      <c r="I46" s="12"/>
      <c r="J46" s="11"/>
      <c r="K46" s="12">
        <v>51</v>
      </c>
      <c r="L46" s="13"/>
      <c r="M46" s="12"/>
      <c r="N46" s="12">
        <f t="shared" si="0"/>
        <v>89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3423</v>
      </c>
      <c r="F47" s="16"/>
      <c r="G47" s="15"/>
      <c r="H47" s="15">
        <f>SUM(H4:H46)</f>
        <v>4145</v>
      </c>
      <c r="I47" s="15"/>
      <c r="J47" s="14"/>
      <c r="K47" s="15">
        <f>SUM(K4:K46)</f>
        <v>4265</v>
      </c>
      <c r="L47" s="16"/>
      <c r="M47" s="15"/>
      <c r="N47" s="15">
        <f>SUM(N4:N46)</f>
        <v>8410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E47-'H23.12'!E47</f>
        <v>-5</v>
      </c>
      <c r="F48" s="19"/>
      <c r="G48" s="20"/>
      <c r="H48" s="18">
        <f>H47-'H23.12'!H47</f>
        <v>-18</v>
      </c>
      <c r="I48" s="19"/>
      <c r="J48" s="20"/>
      <c r="K48" s="18">
        <f>K47-'H23.12'!K47</f>
        <v>-17</v>
      </c>
      <c r="L48" s="19"/>
      <c r="M48" s="20"/>
      <c r="N48" s="18">
        <f>N47-'H23.12'!N47</f>
        <v>-35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Sheet172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63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67</v>
      </c>
      <c r="F4" s="13"/>
      <c r="G4" s="12"/>
      <c r="H4" s="12">
        <v>98</v>
      </c>
      <c r="I4" s="12"/>
      <c r="J4" s="11"/>
      <c r="K4" s="12">
        <v>88</v>
      </c>
      <c r="L4" s="13"/>
      <c r="M4" s="12"/>
      <c r="N4" s="12">
        <f>H4+K4</f>
        <v>186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190</v>
      </c>
      <c r="F5" s="16"/>
      <c r="G5" s="15"/>
      <c r="H5" s="15">
        <v>256</v>
      </c>
      <c r="I5" s="15"/>
      <c r="J5" s="14"/>
      <c r="K5" s="15">
        <v>269</v>
      </c>
      <c r="L5" s="16"/>
      <c r="M5" s="15"/>
      <c r="N5" s="15">
        <f t="shared" ref="N5:N46" si="0">H5+K5</f>
        <v>525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290</v>
      </c>
      <c r="F6" s="13"/>
      <c r="G6" s="12"/>
      <c r="H6" s="12">
        <v>309</v>
      </c>
      <c r="I6" s="12"/>
      <c r="J6" s="11"/>
      <c r="K6" s="12">
        <v>275</v>
      </c>
      <c r="L6" s="13"/>
      <c r="M6" s="12"/>
      <c r="N6" s="12">
        <f t="shared" si="0"/>
        <v>584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68</v>
      </c>
      <c r="F7" s="16"/>
      <c r="G7" s="15"/>
      <c r="H7" s="15">
        <v>80</v>
      </c>
      <c r="I7" s="15"/>
      <c r="J7" s="14"/>
      <c r="K7" s="15">
        <v>73</v>
      </c>
      <c r="L7" s="16"/>
      <c r="M7" s="15"/>
      <c r="N7" s="15">
        <f t="shared" si="0"/>
        <v>153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46</v>
      </c>
      <c r="F8" s="13"/>
      <c r="G8" s="12"/>
      <c r="H8" s="12">
        <v>66</v>
      </c>
      <c r="I8" s="12"/>
      <c r="J8" s="11"/>
      <c r="K8" s="12">
        <v>71</v>
      </c>
      <c r="L8" s="13"/>
      <c r="M8" s="12"/>
      <c r="N8" s="12">
        <f t="shared" si="0"/>
        <v>137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246</v>
      </c>
      <c r="F9" s="16"/>
      <c r="G9" s="15"/>
      <c r="H9" s="15">
        <v>341</v>
      </c>
      <c r="I9" s="15"/>
      <c r="J9" s="14"/>
      <c r="K9" s="15">
        <v>361</v>
      </c>
      <c r="L9" s="16"/>
      <c r="M9" s="15"/>
      <c r="N9" s="15">
        <f t="shared" si="0"/>
        <v>702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58</v>
      </c>
      <c r="F10" s="13"/>
      <c r="G10" s="12"/>
      <c r="H10" s="12">
        <v>58</v>
      </c>
      <c r="I10" s="12"/>
      <c r="J10" s="11"/>
      <c r="K10" s="12">
        <v>76</v>
      </c>
      <c r="L10" s="13"/>
      <c r="M10" s="12"/>
      <c r="N10" s="12">
        <f t="shared" si="0"/>
        <v>134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67</v>
      </c>
      <c r="F11" s="16"/>
      <c r="G11" s="15"/>
      <c r="H11" s="15">
        <v>74</v>
      </c>
      <c r="I11" s="15"/>
      <c r="J11" s="14"/>
      <c r="K11" s="15">
        <v>69</v>
      </c>
      <c r="L11" s="16"/>
      <c r="M11" s="15"/>
      <c r="N11" s="15">
        <f t="shared" si="0"/>
        <v>143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92</v>
      </c>
      <c r="F12" s="13"/>
      <c r="G12" s="12"/>
      <c r="H12" s="12">
        <v>103</v>
      </c>
      <c r="I12" s="12"/>
      <c r="J12" s="11"/>
      <c r="K12" s="12">
        <v>112</v>
      </c>
      <c r="L12" s="13"/>
      <c r="M12" s="12"/>
      <c r="N12" s="12">
        <f t="shared" si="0"/>
        <v>215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103</v>
      </c>
      <c r="F13" s="16"/>
      <c r="G13" s="15"/>
      <c r="H13" s="15">
        <v>129</v>
      </c>
      <c r="I13" s="15"/>
      <c r="J13" s="14"/>
      <c r="K13" s="15">
        <v>140</v>
      </c>
      <c r="L13" s="16"/>
      <c r="M13" s="15"/>
      <c r="N13" s="15">
        <f t="shared" si="0"/>
        <v>269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158</v>
      </c>
      <c r="F14" s="13"/>
      <c r="G14" s="12"/>
      <c r="H14" s="12">
        <v>194</v>
      </c>
      <c r="I14" s="12"/>
      <c r="J14" s="11"/>
      <c r="K14" s="12">
        <v>193</v>
      </c>
      <c r="L14" s="13"/>
      <c r="M14" s="12"/>
      <c r="N14" s="12">
        <f t="shared" si="0"/>
        <v>387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76</v>
      </c>
      <c r="F15" s="16"/>
      <c r="G15" s="15"/>
      <c r="H15" s="15">
        <v>87</v>
      </c>
      <c r="I15" s="15"/>
      <c r="J15" s="14"/>
      <c r="K15" s="15">
        <v>88</v>
      </c>
      <c r="L15" s="16"/>
      <c r="M15" s="15"/>
      <c r="N15" s="15">
        <f t="shared" si="0"/>
        <v>175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81</v>
      </c>
      <c r="I16" s="12"/>
      <c r="J16" s="11"/>
      <c r="K16" s="12">
        <v>89</v>
      </c>
      <c r="L16" s="13"/>
      <c r="M16" s="12"/>
      <c r="N16" s="12">
        <f t="shared" si="0"/>
        <v>170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46</v>
      </c>
      <c r="F17" s="16"/>
      <c r="G17" s="15"/>
      <c r="H17" s="15">
        <v>49</v>
      </c>
      <c r="I17" s="15"/>
      <c r="J17" s="14"/>
      <c r="K17" s="15">
        <v>58</v>
      </c>
      <c r="L17" s="16"/>
      <c r="M17" s="15"/>
      <c r="N17" s="15">
        <f t="shared" si="0"/>
        <v>107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42</v>
      </c>
      <c r="F18" s="13"/>
      <c r="G18" s="12"/>
      <c r="H18" s="12">
        <v>45</v>
      </c>
      <c r="I18" s="12"/>
      <c r="J18" s="11"/>
      <c r="K18" s="12">
        <v>63</v>
      </c>
      <c r="L18" s="13"/>
      <c r="M18" s="12"/>
      <c r="N18" s="12">
        <f t="shared" si="0"/>
        <v>108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65</v>
      </c>
      <c r="F19" s="16"/>
      <c r="G19" s="15"/>
      <c r="H19" s="15">
        <v>81</v>
      </c>
      <c r="I19" s="15"/>
      <c r="J19" s="14"/>
      <c r="K19" s="15">
        <v>78</v>
      </c>
      <c r="L19" s="16"/>
      <c r="M19" s="15"/>
      <c r="N19" s="15">
        <f t="shared" si="0"/>
        <v>159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27</v>
      </c>
      <c r="F20" s="13"/>
      <c r="G20" s="12"/>
      <c r="H20" s="12">
        <v>36</v>
      </c>
      <c r="I20" s="12"/>
      <c r="J20" s="11"/>
      <c r="K20" s="12">
        <v>35</v>
      </c>
      <c r="L20" s="13"/>
      <c r="M20" s="12"/>
      <c r="N20" s="12">
        <f t="shared" si="0"/>
        <v>71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45</v>
      </c>
      <c r="I21" s="15"/>
      <c r="J21" s="14"/>
      <c r="K21" s="15">
        <v>38</v>
      </c>
      <c r="L21" s="16"/>
      <c r="M21" s="15"/>
      <c r="N21" s="15">
        <f t="shared" si="0"/>
        <v>83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12</v>
      </c>
      <c r="L22" s="13"/>
      <c r="M22" s="12"/>
      <c r="N22" s="12">
        <f t="shared" si="0"/>
        <v>22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29</v>
      </c>
      <c r="I23" s="15"/>
      <c r="J23" s="14"/>
      <c r="K23" s="15">
        <v>29</v>
      </c>
      <c r="L23" s="16"/>
      <c r="M23" s="15"/>
      <c r="N23" s="15">
        <f t="shared" si="0"/>
        <v>58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30</v>
      </c>
      <c r="F24" s="13"/>
      <c r="G24" s="12"/>
      <c r="H24" s="12">
        <v>51</v>
      </c>
      <c r="I24" s="12"/>
      <c r="J24" s="11"/>
      <c r="K24" s="12">
        <v>45</v>
      </c>
      <c r="L24" s="13"/>
      <c r="M24" s="12"/>
      <c r="N24" s="12">
        <f t="shared" si="0"/>
        <v>96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51</v>
      </c>
      <c r="F25" s="16"/>
      <c r="G25" s="15"/>
      <c r="H25" s="15">
        <v>71</v>
      </c>
      <c r="I25" s="15"/>
      <c r="J25" s="14"/>
      <c r="K25" s="15">
        <v>70</v>
      </c>
      <c r="L25" s="16"/>
      <c r="M25" s="15"/>
      <c r="N25" s="15">
        <f t="shared" si="0"/>
        <v>141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30</v>
      </c>
      <c r="F26" s="13"/>
      <c r="G26" s="12"/>
      <c r="H26" s="12">
        <v>37</v>
      </c>
      <c r="I26" s="12"/>
      <c r="J26" s="11"/>
      <c r="K26" s="12">
        <v>29</v>
      </c>
      <c r="L26" s="13"/>
      <c r="M26" s="12"/>
      <c r="N26" s="12">
        <f t="shared" si="0"/>
        <v>66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77</v>
      </c>
      <c r="F27" s="16"/>
      <c r="G27" s="15"/>
      <c r="H27" s="15">
        <v>86</v>
      </c>
      <c r="I27" s="15"/>
      <c r="J27" s="14"/>
      <c r="K27" s="15">
        <v>96</v>
      </c>
      <c r="L27" s="16"/>
      <c r="M27" s="15"/>
      <c r="N27" s="15">
        <f t="shared" si="0"/>
        <v>182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89</v>
      </c>
      <c r="F28" s="13"/>
      <c r="G28" s="12"/>
      <c r="H28" s="12">
        <v>100</v>
      </c>
      <c r="I28" s="12"/>
      <c r="J28" s="11"/>
      <c r="K28" s="12">
        <v>111</v>
      </c>
      <c r="L28" s="13"/>
      <c r="M28" s="12"/>
      <c r="N28" s="12">
        <f t="shared" si="0"/>
        <v>211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60</v>
      </c>
      <c r="F29" s="16"/>
      <c r="G29" s="15"/>
      <c r="H29" s="15">
        <v>80</v>
      </c>
      <c r="I29" s="15"/>
      <c r="J29" s="14"/>
      <c r="K29" s="15">
        <v>74</v>
      </c>
      <c r="L29" s="16"/>
      <c r="M29" s="15"/>
      <c r="N29" s="15">
        <f t="shared" si="0"/>
        <v>154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122</v>
      </c>
      <c r="F30" s="13"/>
      <c r="G30" s="12"/>
      <c r="H30" s="12">
        <v>156</v>
      </c>
      <c r="I30" s="12"/>
      <c r="J30" s="11"/>
      <c r="K30" s="12">
        <v>150</v>
      </c>
      <c r="L30" s="13"/>
      <c r="M30" s="12"/>
      <c r="N30" s="12">
        <f t="shared" si="0"/>
        <v>306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61</v>
      </c>
      <c r="F31" s="16"/>
      <c r="G31" s="15"/>
      <c r="H31" s="15">
        <v>61</v>
      </c>
      <c r="I31" s="15"/>
      <c r="J31" s="14"/>
      <c r="K31" s="15">
        <v>71</v>
      </c>
      <c r="L31" s="16"/>
      <c r="M31" s="15"/>
      <c r="N31" s="15">
        <f t="shared" si="0"/>
        <v>132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52</v>
      </c>
      <c r="F32" s="13"/>
      <c r="G32" s="12"/>
      <c r="H32" s="12">
        <v>59</v>
      </c>
      <c r="I32" s="12"/>
      <c r="J32" s="11"/>
      <c r="K32" s="12">
        <v>64</v>
      </c>
      <c r="L32" s="13"/>
      <c r="M32" s="12"/>
      <c r="N32" s="12">
        <f t="shared" si="0"/>
        <v>123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86</v>
      </c>
      <c r="F33" s="16"/>
      <c r="G33" s="15"/>
      <c r="H33" s="15">
        <v>93</v>
      </c>
      <c r="I33" s="15"/>
      <c r="J33" s="14"/>
      <c r="K33" s="15">
        <v>118</v>
      </c>
      <c r="L33" s="16"/>
      <c r="M33" s="15"/>
      <c r="N33" s="15">
        <f t="shared" si="0"/>
        <v>211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158</v>
      </c>
      <c r="F34" s="13"/>
      <c r="G34" s="12"/>
      <c r="H34" s="12">
        <v>190</v>
      </c>
      <c r="I34" s="12"/>
      <c r="J34" s="11"/>
      <c r="K34" s="12">
        <v>187</v>
      </c>
      <c r="L34" s="13"/>
      <c r="M34" s="12"/>
      <c r="N34" s="12">
        <f t="shared" si="0"/>
        <v>377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106</v>
      </c>
      <c r="F35" s="16"/>
      <c r="G35" s="15"/>
      <c r="H35" s="15">
        <v>151</v>
      </c>
      <c r="I35" s="15"/>
      <c r="J35" s="14"/>
      <c r="K35" s="15">
        <v>146</v>
      </c>
      <c r="L35" s="16"/>
      <c r="M35" s="15"/>
      <c r="N35" s="15">
        <f t="shared" si="0"/>
        <v>297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119</v>
      </c>
      <c r="F36" s="13"/>
      <c r="G36" s="12"/>
      <c r="H36" s="12">
        <v>154</v>
      </c>
      <c r="I36" s="12"/>
      <c r="J36" s="11"/>
      <c r="K36" s="12">
        <v>158</v>
      </c>
      <c r="L36" s="13"/>
      <c r="M36" s="12"/>
      <c r="N36" s="12">
        <f t="shared" si="0"/>
        <v>312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78</v>
      </c>
      <c r="F37" s="16"/>
      <c r="G37" s="15"/>
      <c r="H37" s="15">
        <v>90</v>
      </c>
      <c r="I37" s="15"/>
      <c r="J37" s="14"/>
      <c r="K37" s="15">
        <v>86</v>
      </c>
      <c r="L37" s="16"/>
      <c r="M37" s="15"/>
      <c r="N37" s="15">
        <f t="shared" si="0"/>
        <v>176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82</v>
      </c>
      <c r="F38" s="13"/>
      <c r="G38" s="12"/>
      <c r="H38" s="12">
        <v>86</v>
      </c>
      <c r="I38" s="12"/>
      <c r="J38" s="11"/>
      <c r="K38" s="12">
        <v>94</v>
      </c>
      <c r="L38" s="13"/>
      <c r="M38" s="12"/>
      <c r="N38" s="12">
        <f t="shared" si="0"/>
        <v>180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27</v>
      </c>
      <c r="F39" s="16"/>
      <c r="G39" s="15"/>
      <c r="H39" s="15">
        <v>36</v>
      </c>
      <c r="I39" s="15"/>
      <c r="J39" s="14"/>
      <c r="K39" s="15">
        <v>34</v>
      </c>
      <c r="L39" s="16"/>
      <c r="M39" s="15"/>
      <c r="N39" s="15">
        <f t="shared" si="0"/>
        <v>70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57</v>
      </c>
      <c r="F40" s="13"/>
      <c r="G40" s="12"/>
      <c r="H40" s="12">
        <v>59</v>
      </c>
      <c r="I40" s="12"/>
      <c r="J40" s="11"/>
      <c r="K40" s="12">
        <v>87</v>
      </c>
      <c r="L40" s="13"/>
      <c r="M40" s="12"/>
      <c r="N40" s="12">
        <f t="shared" si="0"/>
        <v>146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66</v>
      </c>
      <c r="F41" s="16"/>
      <c r="G41" s="15"/>
      <c r="H41" s="15">
        <v>90</v>
      </c>
      <c r="I41" s="15"/>
      <c r="J41" s="14"/>
      <c r="K41" s="15">
        <v>104</v>
      </c>
      <c r="L41" s="16"/>
      <c r="M41" s="15"/>
      <c r="N41" s="15">
        <f t="shared" si="0"/>
        <v>194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46</v>
      </c>
      <c r="F42" s="13"/>
      <c r="G42" s="12"/>
      <c r="H42" s="12">
        <v>51</v>
      </c>
      <c r="I42" s="12"/>
      <c r="J42" s="11"/>
      <c r="K42" s="12">
        <v>49</v>
      </c>
      <c r="L42" s="13"/>
      <c r="M42" s="12"/>
      <c r="N42" s="12">
        <f t="shared" si="0"/>
        <v>100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26</v>
      </c>
      <c r="F43" s="16"/>
      <c r="G43" s="15"/>
      <c r="H43" s="15">
        <v>35</v>
      </c>
      <c r="I43" s="15"/>
      <c r="J43" s="14"/>
      <c r="K43" s="15">
        <v>39</v>
      </c>
      <c r="L43" s="16"/>
      <c r="M43" s="15"/>
      <c r="N43" s="15">
        <f t="shared" si="0"/>
        <v>74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85</v>
      </c>
      <c r="F44" s="13"/>
      <c r="G44" s="12"/>
      <c r="H44" s="12">
        <v>109</v>
      </c>
      <c r="I44" s="12"/>
      <c r="J44" s="11"/>
      <c r="K44" s="12">
        <v>99</v>
      </c>
      <c r="L44" s="13"/>
      <c r="M44" s="12"/>
      <c r="N44" s="12">
        <f t="shared" si="0"/>
        <v>208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86</v>
      </c>
      <c r="F45" s="16"/>
      <c r="G45" s="15"/>
      <c r="H45" s="15">
        <v>109</v>
      </c>
      <c r="I45" s="15"/>
      <c r="J45" s="14"/>
      <c r="K45" s="15">
        <v>102</v>
      </c>
      <c r="L45" s="16"/>
      <c r="M45" s="15"/>
      <c r="N45" s="15">
        <f t="shared" si="0"/>
        <v>211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53</v>
      </c>
      <c r="F46" s="13"/>
      <c r="G46" s="12"/>
      <c r="H46" s="12">
        <v>38</v>
      </c>
      <c r="I46" s="12"/>
      <c r="J46" s="11"/>
      <c r="K46" s="12">
        <v>52</v>
      </c>
      <c r="L46" s="13"/>
      <c r="M46" s="12"/>
      <c r="N46" s="12">
        <f t="shared" si="0"/>
        <v>90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3428</v>
      </c>
      <c r="F47" s="16"/>
      <c r="G47" s="15"/>
      <c r="H47" s="15">
        <f>SUM(H4:H46)</f>
        <v>4163</v>
      </c>
      <c r="I47" s="15"/>
      <c r="J47" s="14"/>
      <c r="K47" s="15">
        <f>SUM(K4:K46)</f>
        <v>4282</v>
      </c>
      <c r="L47" s="16"/>
      <c r="M47" s="15"/>
      <c r="N47" s="15">
        <f>SUM(N4:N46)</f>
        <v>8445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E47-'H23.11'!E47</f>
        <v>-11</v>
      </c>
      <c r="F48" s="19"/>
      <c r="G48" s="20"/>
      <c r="H48" s="18">
        <f>H47-'H23.11'!H47</f>
        <v>-26</v>
      </c>
      <c r="I48" s="19"/>
      <c r="J48" s="20"/>
      <c r="K48" s="18">
        <f>K47-'H23.11'!K47</f>
        <v>-25</v>
      </c>
      <c r="L48" s="19"/>
      <c r="M48" s="20"/>
      <c r="N48" s="18">
        <f>N47-'H23.11'!N47</f>
        <v>-51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Sheet173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62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67</v>
      </c>
      <c r="F4" s="13"/>
      <c r="G4" s="12"/>
      <c r="H4" s="12">
        <v>98</v>
      </c>
      <c r="I4" s="12"/>
      <c r="J4" s="11"/>
      <c r="K4" s="12">
        <v>88</v>
      </c>
      <c r="L4" s="13"/>
      <c r="M4" s="12"/>
      <c r="N4" s="12">
        <f>H4+K4</f>
        <v>186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190</v>
      </c>
      <c r="F5" s="16"/>
      <c r="G5" s="15"/>
      <c r="H5" s="15">
        <v>256</v>
      </c>
      <c r="I5" s="15"/>
      <c r="J5" s="14"/>
      <c r="K5" s="15">
        <v>268</v>
      </c>
      <c r="L5" s="16"/>
      <c r="M5" s="15"/>
      <c r="N5" s="15">
        <f t="shared" ref="N5:N46" si="0">H5+K5</f>
        <v>524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288</v>
      </c>
      <c r="F6" s="13"/>
      <c r="G6" s="12"/>
      <c r="H6" s="12">
        <v>309</v>
      </c>
      <c r="I6" s="12"/>
      <c r="J6" s="11"/>
      <c r="K6" s="12">
        <v>274</v>
      </c>
      <c r="L6" s="13"/>
      <c r="M6" s="12"/>
      <c r="N6" s="12">
        <f t="shared" si="0"/>
        <v>583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68</v>
      </c>
      <c r="F7" s="16"/>
      <c r="G7" s="15"/>
      <c r="H7" s="15">
        <v>81</v>
      </c>
      <c r="I7" s="15"/>
      <c r="J7" s="14"/>
      <c r="K7" s="15">
        <v>73</v>
      </c>
      <c r="L7" s="16"/>
      <c r="M7" s="15"/>
      <c r="N7" s="15">
        <f t="shared" si="0"/>
        <v>154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47</v>
      </c>
      <c r="F8" s="13"/>
      <c r="G8" s="12"/>
      <c r="H8" s="12">
        <v>67</v>
      </c>
      <c r="I8" s="12"/>
      <c r="J8" s="11"/>
      <c r="K8" s="12">
        <v>74</v>
      </c>
      <c r="L8" s="13"/>
      <c r="M8" s="12"/>
      <c r="N8" s="12">
        <f t="shared" si="0"/>
        <v>141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244</v>
      </c>
      <c r="F9" s="16"/>
      <c r="G9" s="15"/>
      <c r="H9" s="15">
        <v>341</v>
      </c>
      <c r="I9" s="15"/>
      <c r="J9" s="14"/>
      <c r="K9" s="15">
        <v>360</v>
      </c>
      <c r="L9" s="16"/>
      <c r="M9" s="15"/>
      <c r="N9" s="15">
        <f t="shared" si="0"/>
        <v>701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60</v>
      </c>
      <c r="F10" s="13"/>
      <c r="G10" s="12"/>
      <c r="H10" s="12">
        <v>59</v>
      </c>
      <c r="I10" s="12"/>
      <c r="J10" s="11"/>
      <c r="K10" s="12">
        <v>79</v>
      </c>
      <c r="L10" s="13"/>
      <c r="M10" s="12"/>
      <c r="N10" s="12">
        <f t="shared" si="0"/>
        <v>138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69</v>
      </c>
      <c r="F11" s="16"/>
      <c r="G11" s="15"/>
      <c r="H11" s="15">
        <v>75</v>
      </c>
      <c r="I11" s="15"/>
      <c r="J11" s="14"/>
      <c r="K11" s="15">
        <v>71</v>
      </c>
      <c r="L11" s="16"/>
      <c r="M11" s="15"/>
      <c r="N11" s="15">
        <f t="shared" si="0"/>
        <v>146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93</v>
      </c>
      <c r="F12" s="13"/>
      <c r="G12" s="12"/>
      <c r="H12" s="12">
        <v>104</v>
      </c>
      <c r="I12" s="12"/>
      <c r="J12" s="11"/>
      <c r="K12" s="12">
        <v>114</v>
      </c>
      <c r="L12" s="13"/>
      <c r="M12" s="12"/>
      <c r="N12" s="12">
        <f t="shared" si="0"/>
        <v>218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105</v>
      </c>
      <c r="F13" s="16"/>
      <c r="G13" s="15"/>
      <c r="H13" s="15">
        <v>132</v>
      </c>
      <c r="I13" s="15"/>
      <c r="J13" s="14"/>
      <c r="K13" s="15">
        <v>142</v>
      </c>
      <c r="L13" s="16"/>
      <c r="M13" s="15"/>
      <c r="N13" s="15">
        <f t="shared" si="0"/>
        <v>274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157</v>
      </c>
      <c r="F14" s="13"/>
      <c r="G14" s="12"/>
      <c r="H14" s="12">
        <v>193</v>
      </c>
      <c r="I14" s="12"/>
      <c r="J14" s="11"/>
      <c r="K14" s="12">
        <v>190</v>
      </c>
      <c r="L14" s="13"/>
      <c r="M14" s="12"/>
      <c r="N14" s="12">
        <f t="shared" si="0"/>
        <v>383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76</v>
      </c>
      <c r="F15" s="16"/>
      <c r="G15" s="15"/>
      <c r="H15" s="15">
        <v>87</v>
      </c>
      <c r="I15" s="15"/>
      <c r="J15" s="14"/>
      <c r="K15" s="15">
        <v>89</v>
      </c>
      <c r="L15" s="16"/>
      <c r="M15" s="15"/>
      <c r="N15" s="15">
        <f t="shared" si="0"/>
        <v>176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82</v>
      </c>
      <c r="I16" s="12"/>
      <c r="J16" s="11"/>
      <c r="K16" s="12">
        <v>89</v>
      </c>
      <c r="L16" s="13"/>
      <c r="M16" s="12"/>
      <c r="N16" s="12">
        <f t="shared" si="0"/>
        <v>171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46</v>
      </c>
      <c r="F17" s="16"/>
      <c r="G17" s="15"/>
      <c r="H17" s="15">
        <v>50</v>
      </c>
      <c r="I17" s="15"/>
      <c r="J17" s="14"/>
      <c r="K17" s="15">
        <v>58</v>
      </c>
      <c r="L17" s="16"/>
      <c r="M17" s="15"/>
      <c r="N17" s="15">
        <f t="shared" si="0"/>
        <v>108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42</v>
      </c>
      <c r="F18" s="13"/>
      <c r="G18" s="12"/>
      <c r="H18" s="12">
        <v>45</v>
      </c>
      <c r="I18" s="12"/>
      <c r="J18" s="11"/>
      <c r="K18" s="12">
        <v>62</v>
      </c>
      <c r="L18" s="13"/>
      <c r="M18" s="12"/>
      <c r="N18" s="12">
        <f t="shared" si="0"/>
        <v>107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66</v>
      </c>
      <c r="F19" s="16"/>
      <c r="G19" s="15"/>
      <c r="H19" s="15">
        <v>86</v>
      </c>
      <c r="I19" s="15"/>
      <c r="J19" s="14"/>
      <c r="K19" s="15">
        <v>80</v>
      </c>
      <c r="L19" s="16"/>
      <c r="M19" s="15"/>
      <c r="N19" s="15">
        <f t="shared" si="0"/>
        <v>166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27</v>
      </c>
      <c r="F20" s="13"/>
      <c r="G20" s="12"/>
      <c r="H20" s="12">
        <v>36</v>
      </c>
      <c r="I20" s="12"/>
      <c r="J20" s="11"/>
      <c r="K20" s="12">
        <v>35</v>
      </c>
      <c r="L20" s="13"/>
      <c r="M20" s="12"/>
      <c r="N20" s="12">
        <f t="shared" si="0"/>
        <v>71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45</v>
      </c>
      <c r="I21" s="15"/>
      <c r="J21" s="14"/>
      <c r="K21" s="15">
        <v>38</v>
      </c>
      <c r="L21" s="16"/>
      <c r="M21" s="15"/>
      <c r="N21" s="15">
        <f t="shared" si="0"/>
        <v>83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12</v>
      </c>
      <c r="L22" s="13"/>
      <c r="M22" s="12"/>
      <c r="N22" s="12">
        <f t="shared" si="0"/>
        <v>22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29</v>
      </c>
      <c r="I23" s="15"/>
      <c r="J23" s="14"/>
      <c r="K23" s="15">
        <v>29</v>
      </c>
      <c r="L23" s="16"/>
      <c r="M23" s="15"/>
      <c r="N23" s="15">
        <f t="shared" si="0"/>
        <v>58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30</v>
      </c>
      <c r="F24" s="13"/>
      <c r="G24" s="12"/>
      <c r="H24" s="12">
        <v>51</v>
      </c>
      <c r="I24" s="12"/>
      <c r="J24" s="11"/>
      <c r="K24" s="12">
        <v>45</v>
      </c>
      <c r="L24" s="13"/>
      <c r="M24" s="12"/>
      <c r="N24" s="12">
        <f t="shared" si="0"/>
        <v>96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51</v>
      </c>
      <c r="F25" s="16"/>
      <c r="G25" s="15"/>
      <c r="H25" s="15">
        <v>71</v>
      </c>
      <c r="I25" s="15"/>
      <c r="J25" s="14"/>
      <c r="K25" s="15">
        <v>72</v>
      </c>
      <c r="L25" s="16"/>
      <c r="M25" s="15"/>
      <c r="N25" s="15">
        <f t="shared" si="0"/>
        <v>143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30</v>
      </c>
      <c r="F26" s="13"/>
      <c r="G26" s="12"/>
      <c r="H26" s="12">
        <v>37</v>
      </c>
      <c r="I26" s="12"/>
      <c r="J26" s="11"/>
      <c r="K26" s="12">
        <v>29</v>
      </c>
      <c r="L26" s="13"/>
      <c r="M26" s="12"/>
      <c r="N26" s="12">
        <f t="shared" si="0"/>
        <v>66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78</v>
      </c>
      <c r="F27" s="16"/>
      <c r="G27" s="15"/>
      <c r="H27" s="15">
        <v>86</v>
      </c>
      <c r="I27" s="15"/>
      <c r="J27" s="14"/>
      <c r="K27" s="15">
        <v>97</v>
      </c>
      <c r="L27" s="16"/>
      <c r="M27" s="15"/>
      <c r="N27" s="15">
        <f t="shared" si="0"/>
        <v>183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89</v>
      </c>
      <c r="F28" s="13"/>
      <c r="G28" s="12"/>
      <c r="H28" s="12">
        <v>100</v>
      </c>
      <c r="I28" s="12"/>
      <c r="J28" s="11"/>
      <c r="K28" s="12">
        <v>113</v>
      </c>
      <c r="L28" s="13"/>
      <c r="M28" s="12"/>
      <c r="N28" s="12">
        <f t="shared" si="0"/>
        <v>213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62</v>
      </c>
      <c r="F29" s="16"/>
      <c r="G29" s="15"/>
      <c r="H29" s="15">
        <v>84</v>
      </c>
      <c r="I29" s="15"/>
      <c r="J29" s="14"/>
      <c r="K29" s="15">
        <v>76</v>
      </c>
      <c r="L29" s="16"/>
      <c r="M29" s="15"/>
      <c r="N29" s="15">
        <f t="shared" si="0"/>
        <v>160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118</v>
      </c>
      <c r="F30" s="13"/>
      <c r="G30" s="12"/>
      <c r="H30" s="12">
        <v>152</v>
      </c>
      <c r="I30" s="12"/>
      <c r="J30" s="11"/>
      <c r="K30" s="12">
        <v>144</v>
      </c>
      <c r="L30" s="13"/>
      <c r="M30" s="12"/>
      <c r="N30" s="12">
        <f t="shared" si="0"/>
        <v>296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62</v>
      </c>
      <c r="F31" s="16"/>
      <c r="G31" s="15"/>
      <c r="H31" s="15">
        <v>65</v>
      </c>
      <c r="I31" s="15"/>
      <c r="J31" s="14"/>
      <c r="K31" s="15">
        <v>72</v>
      </c>
      <c r="L31" s="16"/>
      <c r="M31" s="15"/>
      <c r="N31" s="15">
        <f t="shared" si="0"/>
        <v>137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52</v>
      </c>
      <c r="F32" s="13"/>
      <c r="G32" s="12"/>
      <c r="H32" s="12">
        <v>59</v>
      </c>
      <c r="I32" s="12"/>
      <c r="J32" s="11"/>
      <c r="K32" s="12">
        <v>64</v>
      </c>
      <c r="L32" s="13"/>
      <c r="M32" s="12"/>
      <c r="N32" s="12">
        <f t="shared" si="0"/>
        <v>123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87</v>
      </c>
      <c r="F33" s="16"/>
      <c r="G33" s="15"/>
      <c r="H33" s="15">
        <v>95</v>
      </c>
      <c r="I33" s="15"/>
      <c r="J33" s="14"/>
      <c r="K33" s="15">
        <v>121</v>
      </c>
      <c r="L33" s="16"/>
      <c r="M33" s="15"/>
      <c r="N33" s="15">
        <f t="shared" si="0"/>
        <v>216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160</v>
      </c>
      <c r="F34" s="13"/>
      <c r="G34" s="12"/>
      <c r="H34" s="12">
        <v>194</v>
      </c>
      <c r="I34" s="12"/>
      <c r="J34" s="11"/>
      <c r="K34" s="12">
        <v>193</v>
      </c>
      <c r="L34" s="13"/>
      <c r="M34" s="12"/>
      <c r="N34" s="12">
        <f t="shared" si="0"/>
        <v>387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106</v>
      </c>
      <c r="F35" s="16"/>
      <c r="G35" s="15"/>
      <c r="H35" s="15">
        <v>150</v>
      </c>
      <c r="I35" s="15"/>
      <c r="J35" s="14"/>
      <c r="K35" s="15">
        <v>145</v>
      </c>
      <c r="L35" s="16"/>
      <c r="M35" s="15"/>
      <c r="N35" s="15">
        <f t="shared" si="0"/>
        <v>295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121</v>
      </c>
      <c r="F36" s="13"/>
      <c r="G36" s="12"/>
      <c r="H36" s="12">
        <v>156</v>
      </c>
      <c r="I36" s="12"/>
      <c r="J36" s="11"/>
      <c r="K36" s="12">
        <v>158</v>
      </c>
      <c r="L36" s="13"/>
      <c r="M36" s="12"/>
      <c r="N36" s="12">
        <f t="shared" si="0"/>
        <v>314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78</v>
      </c>
      <c r="F37" s="16"/>
      <c r="G37" s="15"/>
      <c r="H37" s="15">
        <v>90</v>
      </c>
      <c r="I37" s="15"/>
      <c r="J37" s="14"/>
      <c r="K37" s="15">
        <v>87</v>
      </c>
      <c r="L37" s="16"/>
      <c r="M37" s="15"/>
      <c r="N37" s="15">
        <f t="shared" si="0"/>
        <v>177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82</v>
      </c>
      <c r="F38" s="13"/>
      <c r="G38" s="12"/>
      <c r="H38" s="12">
        <v>86</v>
      </c>
      <c r="I38" s="12"/>
      <c r="J38" s="11"/>
      <c r="K38" s="12">
        <v>94</v>
      </c>
      <c r="L38" s="13"/>
      <c r="M38" s="12"/>
      <c r="N38" s="12">
        <f t="shared" si="0"/>
        <v>180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27</v>
      </c>
      <c r="F39" s="16"/>
      <c r="G39" s="15"/>
      <c r="H39" s="15">
        <v>36</v>
      </c>
      <c r="I39" s="15"/>
      <c r="J39" s="14"/>
      <c r="K39" s="15">
        <v>34</v>
      </c>
      <c r="L39" s="16"/>
      <c r="M39" s="15"/>
      <c r="N39" s="15">
        <f t="shared" si="0"/>
        <v>70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57</v>
      </c>
      <c r="F40" s="13"/>
      <c r="G40" s="12"/>
      <c r="H40" s="12">
        <v>59</v>
      </c>
      <c r="I40" s="12"/>
      <c r="J40" s="11"/>
      <c r="K40" s="12">
        <v>87</v>
      </c>
      <c r="L40" s="13"/>
      <c r="M40" s="12"/>
      <c r="N40" s="12">
        <f t="shared" si="0"/>
        <v>146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67</v>
      </c>
      <c r="F41" s="16"/>
      <c r="G41" s="15"/>
      <c r="H41" s="15">
        <v>91</v>
      </c>
      <c r="I41" s="15"/>
      <c r="J41" s="14"/>
      <c r="K41" s="15">
        <v>107</v>
      </c>
      <c r="L41" s="16"/>
      <c r="M41" s="15"/>
      <c r="N41" s="15">
        <f t="shared" si="0"/>
        <v>198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46</v>
      </c>
      <c r="F42" s="13"/>
      <c r="G42" s="12"/>
      <c r="H42" s="12">
        <v>52</v>
      </c>
      <c r="I42" s="12"/>
      <c r="J42" s="11"/>
      <c r="K42" s="12">
        <v>49</v>
      </c>
      <c r="L42" s="13"/>
      <c r="M42" s="12"/>
      <c r="N42" s="12">
        <f t="shared" si="0"/>
        <v>101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26</v>
      </c>
      <c r="F43" s="16"/>
      <c r="G43" s="15"/>
      <c r="H43" s="15">
        <v>35</v>
      </c>
      <c r="I43" s="15"/>
      <c r="J43" s="14"/>
      <c r="K43" s="15">
        <v>39</v>
      </c>
      <c r="L43" s="16"/>
      <c r="M43" s="15"/>
      <c r="N43" s="15">
        <f t="shared" si="0"/>
        <v>74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86</v>
      </c>
      <c r="F44" s="13"/>
      <c r="G44" s="12"/>
      <c r="H44" s="12">
        <v>109</v>
      </c>
      <c r="I44" s="12"/>
      <c r="J44" s="11"/>
      <c r="K44" s="12">
        <v>102</v>
      </c>
      <c r="L44" s="13"/>
      <c r="M44" s="12"/>
      <c r="N44" s="12">
        <f t="shared" si="0"/>
        <v>211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86</v>
      </c>
      <c r="F45" s="16"/>
      <c r="G45" s="15"/>
      <c r="H45" s="15">
        <v>108</v>
      </c>
      <c r="I45" s="15"/>
      <c r="J45" s="14"/>
      <c r="K45" s="15">
        <v>102</v>
      </c>
      <c r="L45" s="16"/>
      <c r="M45" s="15"/>
      <c r="N45" s="15">
        <f t="shared" si="0"/>
        <v>210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53</v>
      </c>
      <c r="F46" s="13"/>
      <c r="G46" s="12"/>
      <c r="H46" s="12">
        <v>38</v>
      </c>
      <c r="I46" s="12"/>
      <c r="J46" s="11"/>
      <c r="K46" s="12">
        <v>52</v>
      </c>
      <c r="L46" s="13"/>
      <c r="M46" s="12"/>
      <c r="N46" s="12">
        <f t="shared" si="0"/>
        <v>90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3439</v>
      </c>
      <c r="F47" s="16"/>
      <c r="G47" s="15"/>
      <c r="H47" s="15">
        <f>SUM(H4:H46)</f>
        <v>4189</v>
      </c>
      <c r="I47" s="15"/>
      <c r="J47" s="14"/>
      <c r="K47" s="15">
        <f>SUM(K4:K46)</f>
        <v>4307</v>
      </c>
      <c r="L47" s="16"/>
      <c r="M47" s="15"/>
      <c r="N47" s="15">
        <f>SUM(N4:N46)</f>
        <v>8496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E47-'H23.10'!E47</f>
        <v>-11</v>
      </c>
      <c r="F48" s="19"/>
      <c r="G48" s="20"/>
      <c r="H48" s="18">
        <f>H47-'H23.10'!H47</f>
        <v>-25</v>
      </c>
      <c r="I48" s="19"/>
      <c r="J48" s="20"/>
      <c r="K48" s="18">
        <f>K47-'H23.10'!K47</f>
        <v>-19</v>
      </c>
      <c r="L48" s="19"/>
      <c r="M48" s="20"/>
      <c r="N48" s="18">
        <f>N47-'H23.10'!N47</f>
        <v>-44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Sheet174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61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67</v>
      </c>
      <c r="F4" s="13"/>
      <c r="G4" s="12"/>
      <c r="H4" s="12">
        <v>98</v>
      </c>
      <c r="I4" s="12"/>
      <c r="J4" s="11"/>
      <c r="K4" s="12">
        <v>89</v>
      </c>
      <c r="L4" s="13"/>
      <c r="M4" s="12"/>
      <c r="N4" s="12">
        <f>H4+K4</f>
        <v>187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192</v>
      </c>
      <c r="F5" s="16"/>
      <c r="G5" s="15"/>
      <c r="H5" s="15">
        <v>259</v>
      </c>
      <c r="I5" s="15"/>
      <c r="J5" s="14"/>
      <c r="K5" s="15">
        <v>271</v>
      </c>
      <c r="L5" s="16"/>
      <c r="M5" s="15"/>
      <c r="N5" s="15">
        <f t="shared" ref="N5:N46" si="0">H5+K5</f>
        <v>530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288</v>
      </c>
      <c r="F6" s="13"/>
      <c r="G6" s="12"/>
      <c r="H6" s="12">
        <v>311</v>
      </c>
      <c r="I6" s="12"/>
      <c r="J6" s="11"/>
      <c r="K6" s="12">
        <v>276</v>
      </c>
      <c r="L6" s="13"/>
      <c r="M6" s="12"/>
      <c r="N6" s="12">
        <f t="shared" si="0"/>
        <v>587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68</v>
      </c>
      <c r="F7" s="16"/>
      <c r="G7" s="15"/>
      <c r="H7" s="15">
        <v>81</v>
      </c>
      <c r="I7" s="15"/>
      <c r="J7" s="14"/>
      <c r="K7" s="15">
        <v>73</v>
      </c>
      <c r="L7" s="16"/>
      <c r="M7" s="15"/>
      <c r="N7" s="15">
        <f t="shared" si="0"/>
        <v>154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47</v>
      </c>
      <c r="F8" s="13"/>
      <c r="G8" s="12"/>
      <c r="H8" s="12">
        <v>67</v>
      </c>
      <c r="I8" s="12"/>
      <c r="J8" s="11"/>
      <c r="K8" s="12">
        <v>74</v>
      </c>
      <c r="L8" s="13"/>
      <c r="M8" s="12"/>
      <c r="N8" s="12">
        <f t="shared" si="0"/>
        <v>141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243</v>
      </c>
      <c r="F9" s="16"/>
      <c r="G9" s="15"/>
      <c r="H9" s="15">
        <v>342</v>
      </c>
      <c r="I9" s="15"/>
      <c r="J9" s="14"/>
      <c r="K9" s="15">
        <v>360</v>
      </c>
      <c r="L9" s="16"/>
      <c r="M9" s="15"/>
      <c r="N9" s="15">
        <f t="shared" si="0"/>
        <v>702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61</v>
      </c>
      <c r="F10" s="13"/>
      <c r="G10" s="12"/>
      <c r="H10" s="12">
        <v>60</v>
      </c>
      <c r="I10" s="12"/>
      <c r="J10" s="11"/>
      <c r="K10" s="12">
        <v>79</v>
      </c>
      <c r="L10" s="13"/>
      <c r="M10" s="12"/>
      <c r="N10" s="12">
        <f t="shared" si="0"/>
        <v>139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70</v>
      </c>
      <c r="F11" s="16"/>
      <c r="G11" s="15"/>
      <c r="H11" s="15">
        <v>77</v>
      </c>
      <c r="I11" s="15"/>
      <c r="J11" s="14"/>
      <c r="K11" s="15">
        <v>74</v>
      </c>
      <c r="L11" s="16"/>
      <c r="M11" s="15"/>
      <c r="N11" s="15">
        <f t="shared" si="0"/>
        <v>151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92</v>
      </c>
      <c r="F12" s="13"/>
      <c r="G12" s="12"/>
      <c r="H12" s="12">
        <v>103</v>
      </c>
      <c r="I12" s="12"/>
      <c r="J12" s="11"/>
      <c r="K12" s="12">
        <v>114</v>
      </c>
      <c r="L12" s="13"/>
      <c r="M12" s="12"/>
      <c r="N12" s="12">
        <f t="shared" si="0"/>
        <v>217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105</v>
      </c>
      <c r="F13" s="16"/>
      <c r="G13" s="15"/>
      <c r="H13" s="15">
        <v>134</v>
      </c>
      <c r="I13" s="15"/>
      <c r="J13" s="14"/>
      <c r="K13" s="15">
        <v>142</v>
      </c>
      <c r="L13" s="16"/>
      <c r="M13" s="15"/>
      <c r="N13" s="15">
        <f t="shared" si="0"/>
        <v>276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155</v>
      </c>
      <c r="F14" s="13"/>
      <c r="G14" s="12"/>
      <c r="H14" s="12">
        <v>192</v>
      </c>
      <c r="I14" s="12"/>
      <c r="J14" s="11"/>
      <c r="K14" s="12">
        <v>187</v>
      </c>
      <c r="L14" s="13"/>
      <c r="M14" s="12"/>
      <c r="N14" s="12">
        <f t="shared" si="0"/>
        <v>379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76</v>
      </c>
      <c r="F15" s="16"/>
      <c r="G15" s="15"/>
      <c r="H15" s="15">
        <v>87</v>
      </c>
      <c r="I15" s="15"/>
      <c r="J15" s="14"/>
      <c r="K15" s="15">
        <v>89</v>
      </c>
      <c r="L15" s="16"/>
      <c r="M15" s="15"/>
      <c r="N15" s="15">
        <f t="shared" si="0"/>
        <v>176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82</v>
      </c>
      <c r="I16" s="12"/>
      <c r="J16" s="11"/>
      <c r="K16" s="12">
        <v>89</v>
      </c>
      <c r="L16" s="13"/>
      <c r="M16" s="12"/>
      <c r="N16" s="12">
        <f t="shared" si="0"/>
        <v>171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46</v>
      </c>
      <c r="F17" s="16"/>
      <c r="G17" s="15"/>
      <c r="H17" s="15">
        <v>50</v>
      </c>
      <c r="I17" s="15"/>
      <c r="J17" s="14"/>
      <c r="K17" s="15">
        <v>58</v>
      </c>
      <c r="L17" s="16"/>
      <c r="M17" s="15"/>
      <c r="N17" s="15">
        <f t="shared" si="0"/>
        <v>108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42</v>
      </c>
      <c r="F18" s="13"/>
      <c r="G18" s="12"/>
      <c r="H18" s="12">
        <v>45</v>
      </c>
      <c r="I18" s="12"/>
      <c r="J18" s="11"/>
      <c r="K18" s="12">
        <v>62</v>
      </c>
      <c r="L18" s="13"/>
      <c r="M18" s="12"/>
      <c r="N18" s="12">
        <f t="shared" si="0"/>
        <v>107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66</v>
      </c>
      <c r="F19" s="16"/>
      <c r="G19" s="15"/>
      <c r="H19" s="15">
        <v>85</v>
      </c>
      <c r="I19" s="15"/>
      <c r="J19" s="14"/>
      <c r="K19" s="15">
        <v>80</v>
      </c>
      <c r="L19" s="16"/>
      <c r="M19" s="15"/>
      <c r="N19" s="15">
        <f t="shared" si="0"/>
        <v>165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27</v>
      </c>
      <c r="F20" s="13"/>
      <c r="G20" s="12"/>
      <c r="H20" s="12">
        <v>36</v>
      </c>
      <c r="I20" s="12"/>
      <c r="J20" s="11"/>
      <c r="K20" s="12">
        <v>35</v>
      </c>
      <c r="L20" s="13"/>
      <c r="M20" s="12"/>
      <c r="N20" s="12">
        <f t="shared" si="0"/>
        <v>71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45</v>
      </c>
      <c r="I21" s="15"/>
      <c r="J21" s="14"/>
      <c r="K21" s="15">
        <v>38</v>
      </c>
      <c r="L21" s="16"/>
      <c r="M21" s="15"/>
      <c r="N21" s="15">
        <f t="shared" si="0"/>
        <v>83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12</v>
      </c>
      <c r="L22" s="13"/>
      <c r="M22" s="12"/>
      <c r="N22" s="12">
        <f t="shared" si="0"/>
        <v>22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29</v>
      </c>
      <c r="I23" s="15"/>
      <c r="J23" s="14"/>
      <c r="K23" s="15">
        <v>29</v>
      </c>
      <c r="L23" s="16"/>
      <c r="M23" s="15"/>
      <c r="N23" s="15">
        <f t="shared" si="0"/>
        <v>58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30</v>
      </c>
      <c r="F24" s="13"/>
      <c r="G24" s="12"/>
      <c r="H24" s="12">
        <v>52</v>
      </c>
      <c r="I24" s="12"/>
      <c r="J24" s="11"/>
      <c r="K24" s="12">
        <v>45</v>
      </c>
      <c r="L24" s="13"/>
      <c r="M24" s="12"/>
      <c r="N24" s="12">
        <f t="shared" si="0"/>
        <v>97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51</v>
      </c>
      <c r="F25" s="16"/>
      <c r="G25" s="15"/>
      <c r="H25" s="15">
        <v>71</v>
      </c>
      <c r="I25" s="15"/>
      <c r="J25" s="14"/>
      <c r="K25" s="15">
        <v>72</v>
      </c>
      <c r="L25" s="16"/>
      <c r="M25" s="15"/>
      <c r="N25" s="15">
        <f t="shared" si="0"/>
        <v>143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30</v>
      </c>
      <c r="F26" s="13"/>
      <c r="G26" s="12"/>
      <c r="H26" s="12">
        <v>37</v>
      </c>
      <c r="I26" s="12"/>
      <c r="J26" s="11"/>
      <c r="K26" s="12">
        <v>29</v>
      </c>
      <c r="L26" s="13"/>
      <c r="M26" s="12"/>
      <c r="N26" s="12">
        <f t="shared" si="0"/>
        <v>66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80</v>
      </c>
      <c r="F27" s="16"/>
      <c r="G27" s="15"/>
      <c r="H27" s="15">
        <v>87</v>
      </c>
      <c r="I27" s="15"/>
      <c r="J27" s="14"/>
      <c r="K27" s="15">
        <v>98</v>
      </c>
      <c r="L27" s="16"/>
      <c r="M27" s="15"/>
      <c r="N27" s="15">
        <f t="shared" si="0"/>
        <v>185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89</v>
      </c>
      <c r="F28" s="13"/>
      <c r="G28" s="12"/>
      <c r="H28" s="12">
        <v>101</v>
      </c>
      <c r="I28" s="12"/>
      <c r="J28" s="11"/>
      <c r="K28" s="12">
        <v>114</v>
      </c>
      <c r="L28" s="13"/>
      <c r="M28" s="12"/>
      <c r="N28" s="12">
        <f t="shared" si="0"/>
        <v>215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65</v>
      </c>
      <c r="F29" s="16"/>
      <c r="G29" s="15"/>
      <c r="H29" s="15">
        <v>86</v>
      </c>
      <c r="I29" s="15"/>
      <c r="J29" s="14"/>
      <c r="K29" s="15">
        <v>80</v>
      </c>
      <c r="L29" s="16"/>
      <c r="M29" s="15"/>
      <c r="N29" s="15">
        <f t="shared" si="0"/>
        <v>166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114</v>
      </c>
      <c r="F30" s="13"/>
      <c r="G30" s="12"/>
      <c r="H30" s="12">
        <v>148</v>
      </c>
      <c r="I30" s="12"/>
      <c r="J30" s="11"/>
      <c r="K30" s="12">
        <v>134</v>
      </c>
      <c r="L30" s="13"/>
      <c r="M30" s="12"/>
      <c r="N30" s="12">
        <f t="shared" si="0"/>
        <v>282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63</v>
      </c>
      <c r="F31" s="16"/>
      <c r="G31" s="15"/>
      <c r="H31" s="15">
        <v>66</v>
      </c>
      <c r="I31" s="15"/>
      <c r="J31" s="14"/>
      <c r="K31" s="15">
        <v>75</v>
      </c>
      <c r="L31" s="16"/>
      <c r="M31" s="15"/>
      <c r="N31" s="15">
        <f t="shared" si="0"/>
        <v>141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53</v>
      </c>
      <c r="F32" s="13"/>
      <c r="G32" s="12"/>
      <c r="H32" s="12">
        <v>61</v>
      </c>
      <c r="I32" s="12"/>
      <c r="J32" s="11"/>
      <c r="K32" s="12">
        <v>65</v>
      </c>
      <c r="L32" s="13"/>
      <c r="M32" s="12"/>
      <c r="N32" s="12">
        <f t="shared" si="0"/>
        <v>126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88</v>
      </c>
      <c r="F33" s="16"/>
      <c r="G33" s="15"/>
      <c r="H33" s="15">
        <v>95</v>
      </c>
      <c r="I33" s="15"/>
      <c r="J33" s="14"/>
      <c r="K33" s="15">
        <v>124</v>
      </c>
      <c r="L33" s="16"/>
      <c r="M33" s="15"/>
      <c r="N33" s="15">
        <f t="shared" si="0"/>
        <v>219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161</v>
      </c>
      <c r="F34" s="13"/>
      <c r="G34" s="12"/>
      <c r="H34" s="12">
        <v>195</v>
      </c>
      <c r="I34" s="12"/>
      <c r="J34" s="11"/>
      <c r="K34" s="12">
        <v>194</v>
      </c>
      <c r="L34" s="13"/>
      <c r="M34" s="12"/>
      <c r="N34" s="12">
        <f t="shared" si="0"/>
        <v>389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108</v>
      </c>
      <c r="F35" s="16"/>
      <c r="G35" s="15"/>
      <c r="H35" s="15">
        <v>152</v>
      </c>
      <c r="I35" s="15"/>
      <c r="J35" s="14"/>
      <c r="K35" s="15">
        <v>146</v>
      </c>
      <c r="L35" s="16"/>
      <c r="M35" s="15"/>
      <c r="N35" s="15">
        <f t="shared" si="0"/>
        <v>298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121</v>
      </c>
      <c r="F36" s="13"/>
      <c r="G36" s="12"/>
      <c r="H36" s="12">
        <v>156</v>
      </c>
      <c r="I36" s="12"/>
      <c r="J36" s="11"/>
      <c r="K36" s="12">
        <v>158</v>
      </c>
      <c r="L36" s="13"/>
      <c r="M36" s="12"/>
      <c r="N36" s="12">
        <f t="shared" si="0"/>
        <v>314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78</v>
      </c>
      <c r="F37" s="16"/>
      <c r="G37" s="15"/>
      <c r="H37" s="15">
        <v>90</v>
      </c>
      <c r="I37" s="15"/>
      <c r="J37" s="14"/>
      <c r="K37" s="15">
        <v>87</v>
      </c>
      <c r="L37" s="16"/>
      <c r="M37" s="15"/>
      <c r="N37" s="15">
        <f t="shared" si="0"/>
        <v>177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82</v>
      </c>
      <c r="F38" s="13"/>
      <c r="G38" s="12"/>
      <c r="H38" s="12">
        <v>86</v>
      </c>
      <c r="I38" s="12"/>
      <c r="J38" s="11"/>
      <c r="K38" s="12">
        <v>94</v>
      </c>
      <c r="L38" s="13"/>
      <c r="M38" s="12"/>
      <c r="N38" s="12">
        <f t="shared" si="0"/>
        <v>180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27</v>
      </c>
      <c r="F39" s="16"/>
      <c r="G39" s="15"/>
      <c r="H39" s="15">
        <v>36</v>
      </c>
      <c r="I39" s="15"/>
      <c r="J39" s="14"/>
      <c r="K39" s="15">
        <v>34</v>
      </c>
      <c r="L39" s="16"/>
      <c r="M39" s="15"/>
      <c r="N39" s="15">
        <f t="shared" si="0"/>
        <v>70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57</v>
      </c>
      <c r="F40" s="13"/>
      <c r="G40" s="12"/>
      <c r="H40" s="12">
        <v>59</v>
      </c>
      <c r="I40" s="12"/>
      <c r="J40" s="11"/>
      <c r="K40" s="12">
        <v>87</v>
      </c>
      <c r="L40" s="13"/>
      <c r="M40" s="12"/>
      <c r="N40" s="12">
        <f t="shared" si="0"/>
        <v>146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67</v>
      </c>
      <c r="F41" s="16"/>
      <c r="G41" s="15"/>
      <c r="H41" s="15">
        <v>91</v>
      </c>
      <c r="I41" s="15"/>
      <c r="J41" s="14"/>
      <c r="K41" s="15">
        <v>108</v>
      </c>
      <c r="L41" s="16"/>
      <c r="M41" s="15"/>
      <c r="N41" s="15">
        <f t="shared" si="0"/>
        <v>199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47</v>
      </c>
      <c r="F42" s="13"/>
      <c r="G42" s="12"/>
      <c r="H42" s="12">
        <v>55</v>
      </c>
      <c r="I42" s="12"/>
      <c r="J42" s="11"/>
      <c r="K42" s="12">
        <v>53</v>
      </c>
      <c r="L42" s="13"/>
      <c r="M42" s="12"/>
      <c r="N42" s="12">
        <f t="shared" si="0"/>
        <v>108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26</v>
      </c>
      <c r="F43" s="16"/>
      <c r="G43" s="15"/>
      <c r="H43" s="15">
        <v>35</v>
      </c>
      <c r="I43" s="15"/>
      <c r="J43" s="14"/>
      <c r="K43" s="15">
        <v>39</v>
      </c>
      <c r="L43" s="16"/>
      <c r="M43" s="15"/>
      <c r="N43" s="15">
        <f t="shared" si="0"/>
        <v>74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86</v>
      </c>
      <c r="F44" s="13"/>
      <c r="G44" s="12"/>
      <c r="H44" s="12">
        <v>111</v>
      </c>
      <c r="I44" s="12"/>
      <c r="J44" s="11"/>
      <c r="K44" s="12">
        <v>102</v>
      </c>
      <c r="L44" s="13"/>
      <c r="M44" s="12"/>
      <c r="N44" s="12">
        <f t="shared" si="0"/>
        <v>213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88</v>
      </c>
      <c r="F45" s="16"/>
      <c r="G45" s="15"/>
      <c r="H45" s="15">
        <v>113</v>
      </c>
      <c r="I45" s="15"/>
      <c r="J45" s="14"/>
      <c r="K45" s="15">
        <v>104</v>
      </c>
      <c r="L45" s="16"/>
      <c r="M45" s="15"/>
      <c r="N45" s="15">
        <f t="shared" si="0"/>
        <v>217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54</v>
      </c>
      <c r="F46" s="13"/>
      <c r="G46" s="12"/>
      <c r="H46" s="12">
        <v>38</v>
      </c>
      <c r="I46" s="12"/>
      <c r="J46" s="11"/>
      <c r="K46" s="12">
        <v>53</v>
      </c>
      <c r="L46" s="13"/>
      <c r="M46" s="12"/>
      <c r="N46" s="12">
        <f t="shared" si="0"/>
        <v>91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3450</v>
      </c>
      <c r="F47" s="16"/>
      <c r="G47" s="15"/>
      <c r="H47" s="15">
        <f>SUM(H4:H46)</f>
        <v>4214</v>
      </c>
      <c r="I47" s="15"/>
      <c r="J47" s="14"/>
      <c r="K47" s="15">
        <f>SUM(K4:K46)</f>
        <v>4326</v>
      </c>
      <c r="L47" s="16"/>
      <c r="M47" s="15"/>
      <c r="N47" s="15">
        <f>SUM(N4:N46)</f>
        <v>8540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E47-'H23.9'!E47</f>
        <v>-13</v>
      </c>
      <c r="F48" s="19"/>
      <c r="G48" s="20"/>
      <c r="H48" s="18">
        <f>H47-'H23.9'!H47</f>
        <v>-37</v>
      </c>
      <c r="I48" s="19"/>
      <c r="J48" s="20"/>
      <c r="K48" s="18">
        <f>K47-'H23.9'!K47</f>
        <v>-30</v>
      </c>
      <c r="L48" s="19"/>
      <c r="M48" s="20"/>
      <c r="N48" s="18">
        <f>N47-'H23.9'!N47</f>
        <v>-67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Sheet175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56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68</v>
      </c>
      <c r="F4" s="13"/>
      <c r="G4" s="12"/>
      <c r="H4" s="12">
        <v>99</v>
      </c>
      <c r="I4" s="12"/>
      <c r="J4" s="11"/>
      <c r="K4" s="12">
        <v>89</v>
      </c>
      <c r="L4" s="13"/>
      <c r="M4" s="12"/>
      <c r="N4" s="12">
        <f>H4+K4</f>
        <v>188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192</v>
      </c>
      <c r="F5" s="16"/>
      <c r="G5" s="15"/>
      <c r="H5" s="15">
        <v>257</v>
      </c>
      <c r="I5" s="15"/>
      <c r="J5" s="14"/>
      <c r="K5" s="15">
        <v>271</v>
      </c>
      <c r="L5" s="16"/>
      <c r="M5" s="15"/>
      <c r="N5" s="15">
        <f t="shared" ref="N5:N46" si="0">H5+K5</f>
        <v>528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288</v>
      </c>
      <c r="F6" s="13"/>
      <c r="G6" s="12"/>
      <c r="H6" s="12">
        <v>311</v>
      </c>
      <c r="I6" s="12"/>
      <c r="J6" s="11"/>
      <c r="K6" s="12">
        <v>276</v>
      </c>
      <c r="L6" s="13"/>
      <c r="M6" s="12"/>
      <c r="N6" s="12">
        <f t="shared" si="0"/>
        <v>587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68</v>
      </c>
      <c r="F7" s="16"/>
      <c r="G7" s="15"/>
      <c r="H7" s="15">
        <v>81</v>
      </c>
      <c r="I7" s="15"/>
      <c r="J7" s="14"/>
      <c r="K7" s="15">
        <v>73</v>
      </c>
      <c r="L7" s="16"/>
      <c r="M7" s="15"/>
      <c r="N7" s="15">
        <f t="shared" si="0"/>
        <v>154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47</v>
      </c>
      <c r="F8" s="13"/>
      <c r="G8" s="12"/>
      <c r="H8" s="12">
        <v>67</v>
      </c>
      <c r="I8" s="12"/>
      <c r="J8" s="11"/>
      <c r="K8" s="12">
        <v>74</v>
      </c>
      <c r="L8" s="13"/>
      <c r="M8" s="12"/>
      <c r="N8" s="12">
        <f t="shared" si="0"/>
        <v>141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245</v>
      </c>
      <c r="F9" s="16"/>
      <c r="G9" s="15"/>
      <c r="H9" s="15">
        <v>346</v>
      </c>
      <c r="I9" s="15"/>
      <c r="J9" s="14"/>
      <c r="K9" s="15">
        <v>362</v>
      </c>
      <c r="L9" s="16"/>
      <c r="M9" s="15"/>
      <c r="N9" s="15">
        <f t="shared" si="0"/>
        <v>708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62</v>
      </c>
      <c r="F10" s="13"/>
      <c r="G10" s="12"/>
      <c r="H10" s="12">
        <v>61</v>
      </c>
      <c r="I10" s="12"/>
      <c r="J10" s="11"/>
      <c r="K10" s="12">
        <v>80</v>
      </c>
      <c r="L10" s="13"/>
      <c r="M10" s="12"/>
      <c r="N10" s="12">
        <f t="shared" si="0"/>
        <v>141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70</v>
      </c>
      <c r="F11" s="16"/>
      <c r="G11" s="15"/>
      <c r="H11" s="15">
        <v>78</v>
      </c>
      <c r="I11" s="15"/>
      <c r="J11" s="14"/>
      <c r="K11" s="15">
        <v>74</v>
      </c>
      <c r="L11" s="16"/>
      <c r="M11" s="15"/>
      <c r="N11" s="15">
        <f t="shared" si="0"/>
        <v>152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94</v>
      </c>
      <c r="F12" s="13"/>
      <c r="G12" s="12"/>
      <c r="H12" s="12">
        <v>104</v>
      </c>
      <c r="I12" s="12"/>
      <c r="J12" s="11"/>
      <c r="K12" s="12">
        <v>116</v>
      </c>
      <c r="L12" s="13"/>
      <c r="M12" s="12"/>
      <c r="N12" s="12">
        <f t="shared" si="0"/>
        <v>220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105</v>
      </c>
      <c r="F13" s="16"/>
      <c r="G13" s="15"/>
      <c r="H13" s="15">
        <v>136</v>
      </c>
      <c r="I13" s="15"/>
      <c r="J13" s="14"/>
      <c r="K13" s="15">
        <v>142</v>
      </c>
      <c r="L13" s="16"/>
      <c r="M13" s="15"/>
      <c r="N13" s="15">
        <f t="shared" si="0"/>
        <v>278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156</v>
      </c>
      <c r="F14" s="13"/>
      <c r="G14" s="12"/>
      <c r="H14" s="12">
        <v>196</v>
      </c>
      <c r="I14" s="12"/>
      <c r="J14" s="11"/>
      <c r="K14" s="12">
        <v>192</v>
      </c>
      <c r="L14" s="13"/>
      <c r="M14" s="12"/>
      <c r="N14" s="12">
        <f t="shared" si="0"/>
        <v>388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76</v>
      </c>
      <c r="F15" s="16"/>
      <c r="G15" s="15"/>
      <c r="H15" s="15">
        <v>86</v>
      </c>
      <c r="I15" s="15"/>
      <c r="J15" s="14"/>
      <c r="K15" s="15">
        <v>88</v>
      </c>
      <c r="L15" s="16"/>
      <c r="M15" s="15"/>
      <c r="N15" s="15">
        <f t="shared" si="0"/>
        <v>174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72</v>
      </c>
      <c r="F16" s="13"/>
      <c r="G16" s="12"/>
      <c r="H16" s="12">
        <v>81</v>
      </c>
      <c r="I16" s="12"/>
      <c r="J16" s="11"/>
      <c r="K16" s="12">
        <v>89</v>
      </c>
      <c r="L16" s="13"/>
      <c r="M16" s="12"/>
      <c r="N16" s="12">
        <f t="shared" si="0"/>
        <v>170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46</v>
      </c>
      <c r="F17" s="16"/>
      <c r="G17" s="15"/>
      <c r="H17" s="15">
        <v>52</v>
      </c>
      <c r="I17" s="15"/>
      <c r="J17" s="14"/>
      <c r="K17" s="15">
        <v>59</v>
      </c>
      <c r="L17" s="16"/>
      <c r="M17" s="15"/>
      <c r="N17" s="15">
        <f t="shared" si="0"/>
        <v>111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43</v>
      </c>
      <c r="F18" s="13"/>
      <c r="G18" s="12"/>
      <c r="H18" s="12">
        <v>47</v>
      </c>
      <c r="I18" s="12"/>
      <c r="J18" s="11"/>
      <c r="K18" s="12">
        <v>63</v>
      </c>
      <c r="L18" s="13"/>
      <c r="M18" s="12"/>
      <c r="N18" s="12">
        <f t="shared" si="0"/>
        <v>110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66</v>
      </c>
      <c r="F19" s="16"/>
      <c r="G19" s="15"/>
      <c r="H19" s="15">
        <v>85</v>
      </c>
      <c r="I19" s="15"/>
      <c r="J19" s="14"/>
      <c r="K19" s="15">
        <v>80</v>
      </c>
      <c r="L19" s="16"/>
      <c r="M19" s="15"/>
      <c r="N19" s="15">
        <f t="shared" si="0"/>
        <v>165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27</v>
      </c>
      <c r="F20" s="13"/>
      <c r="G20" s="12"/>
      <c r="H20" s="12">
        <v>36</v>
      </c>
      <c r="I20" s="12"/>
      <c r="J20" s="11"/>
      <c r="K20" s="12">
        <v>35</v>
      </c>
      <c r="L20" s="13"/>
      <c r="M20" s="12"/>
      <c r="N20" s="12">
        <f t="shared" si="0"/>
        <v>71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47</v>
      </c>
      <c r="I21" s="15"/>
      <c r="J21" s="14"/>
      <c r="K21" s="15">
        <v>39</v>
      </c>
      <c r="L21" s="16"/>
      <c r="M21" s="15"/>
      <c r="N21" s="15">
        <f t="shared" si="0"/>
        <v>86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12</v>
      </c>
      <c r="L22" s="13"/>
      <c r="M22" s="12"/>
      <c r="N22" s="12">
        <f t="shared" si="0"/>
        <v>22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30</v>
      </c>
      <c r="I23" s="15"/>
      <c r="J23" s="14"/>
      <c r="K23" s="15">
        <v>29</v>
      </c>
      <c r="L23" s="16"/>
      <c r="M23" s="15"/>
      <c r="N23" s="15">
        <f t="shared" si="0"/>
        <v>59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30</v>
      </c>
      <c r="F24" s="13"/>
      <c r="G24" s="12"/>
      <c r="H24" s="12">
        <v>52</v>
      </c>
      <c r="I24" s="12"/>
      <c r="J24" s="11"/>
      <c r="K24" s="12">
        <v>45</v>
      </c>
      <c r="L24" s="13"/>
      <c r="M24" s="12"/>
      <c r="N24" s="12">
        <f t="shared" si="0"/>
        <v>97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51</v>
      </c>
      <c r="F25" s="16"/>
      <c r="G25" s="15"/>
      <c r="H25" s="15">
        <v>72</v>
      </c>
      <c r="I25" s="15"/>
      <c r="J25" s="14"/>
      <c r="K25" s="15">
        <v>72</v>
      </c>
      <c r="L25" s="16"/>
      <c r="M25" s="15"/>
      <c r="N25" s="15">
        <f t="shared" si="0"/>
        <v>144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30</v>
      </c>
      <c r="F26" s="13"/>
      <c r="G26" s="12"/>
      <c r="H26" s="12">
        <v>37</v>
      </c>
      <c r="I26" s="12"/>
      <c r="J26" s="11"/>
      <c r="K26" s="12">
        <v>29</v>
      </c>
      <c r="L26" s="13"/>
      <c r="M26" s="12"/>
      <c r="N26" s="12">
        <f t="shared" si="0"/>
        <v>66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81</v>
      </c>
      <c r="F27" s="16"/>
      <c r="G27" s="15"/>
      <c r="H27" s="15">
        <v>88</v>
      </c>
      <c r="I27" s="15"/>
      <c r="J27" s="14"/>
      <c r="K27" s="15">
        <v>100</v>
      </c>
      <c r="L27" s="16"/>
      <c r="M27" s="15"/>
      <c r="N27" s="15">
        <f t="shared" si="0"/>
        <v>188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91</v>
      </c>
      <c r="F28" s="13"/>
      <c r="G28" s="12"/>
      <c r="H28" s="12">
        <v>102</v>
      </c>
      <c r="I28" s="12"/>
      <c r="J28" s="11"/>
      <c r="K28" s="12">
        <v>116</v>
      </c>
      <c r="L28" s="13"/>
      <c r="M28" s="12"/>
      <c r="N28" s="12">
        <f t="shared" si="0"/>
        <v>218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66</v>
      </c>
      <c r="F29" s="16"/>
      <c r="G29" s="15"/>
      <c r="H29" s="15">
        <v>88</v>
      </c>
      <c r="I29" s="15"/>
      <c r="J29" s="14"/>
      <c r="K29" s="15">
        <v>82</v>
      </c>
      <c r="L29" s="16"/>
      <c r="M29" s="15"/>
      <c r="N29" s="15">
        <f t="shared" si="0"/>
        <v>170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114</v>
      </c>
      <c r="F30" s="13"/>
      <c r="G30" s="12"/>
      <c r="H30" s="12">
        <v>150</v>
      </c>
      <c r="I30" s="12"/>
      <c r="J30" s="11"/>
      <c r="K30" s="12">
        <v>134</v>
      </c>
      <c r="L30" s="13"/>
      <c r="M30" s="12"/>
      <c r="N30" s="12">
        <f t="shared" si="0"/>
        <v>284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63</v>
      </c>
      <c r="F31" s="16"/>
      <c r="G31" s="15"/>
      <c r="H31" s="15">
        <v>67</v>
      </c>
      <c r="I31" s="15"/>
      <c r="J31" s="14"/>
      <c r="K31" s="15">
        <v>75</v>
      </c>
      <c r="L31" s="16"/>
      <c r="M31" s="15"/>
      <c r="N31" s="15">
        <f t="shared" si="0"/>
        <v>142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53</v>
      </c>
      <c r="F32" s="13"/>
      <c r="G32" s="12"/>
      <c r="H32" s="12">
        <v>61</v>
      </c>
      <c r="I32" s="12"/>
      <c r="J32" s="11"/>
      <c r="K32" s="12">
        <v>65</v>
      </c>
      <c r="L32" s="13"/>
      <c r="M32" s="12"/>
      <c r="N32" s="12">
        <f t="shared" si="0"/>
        <v>126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88</v>
      </c>
      <c r="F33" s="16"/>
      <c r="G33" s="15"/>
      <c r="H33" s="15">
        <v>96</v>
      </c>
      <c r="I33" s="15"/>
      <c r="J33" s="14"/>
      <c r="K33" s="15">
        <v>125</v>
      </c>
      <c r="L33" s="16"/>
      <c r="M33" s="15"/>
      <c r="N33" s="15">
        <f t="shared" si="0"/>
        <v>221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160</v>
      </c>
      <c r="F34" s="13"/>
      <c r="G34" s="12"/>
      <c r="H34" s="12">
        <v>193</v>
      </c>
      <c r="I34" s="12"/>
      <c r="J34" s="11"/>
      <c r="K34" s="12">
        <v>194</v>
      </c>
      <c r="L34" s="13"/>
      <c r="M34" s="12"/>
      <c r="N34" s="12">
        <f t="shared" si="0"/>
        <v>387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107</v>
      </c>
      <c r="F35" s="16"/>
      <c r="G35" s="15"/>
      <c r="H35" s="15">
        <v>150</v>
      </c>
      <c r="I35" s="15"/>
      <c r="J35" s="14"/>
      <c r="K35" s="15">
        <v>144</v>
      </c>
      <c r="L35" s="16"/>
      <c r="M35" s="15"/>
      <c r="N35" s="15">
        <f t="shared" si="0"/>
        <v>294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124</v>
      </c>
      <c r="F36" s="13"/>
      <c r="G36" s="12"/>
      <c r="H36" s="12">
        <v>161</v>
      </c>
      <c r="I36" s="12"/>
      <c r="J36" s="11"/>
      <c r="K36" s="12">
        <v>161</v>
      </c>
      <c r="L36" s="13"/>
      <c r="M36" s="12"/>
      <c r="N36" s="12">
        <f t="shared" si="0"/>
        <v>322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78</v>
      </c>
      <c r="F37" s="16"/>
      <c r="G37" s="15"/>
      <c r="H37" s="15">
        <v>91</v>
      </c>
      <c r="I37" s="15"/>
      <c r="J37" s="14"/>
      <c r="K37" s="15">
        <v>88</v>
      </c>
      <c r="L37" s="16"/>
      <c r="M37" s="15"/>
      <c r="N37" s="15">
        <f t="shared" si="0"/>
        <v>179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82</v>
      </c>
      <c r="F38" s="13"/>
      <c r="G38" s="12"/>
      <c r="H38" s="12">
        <v>86</v>
      </c>
      <c r="I38" s="12"/>
      <c r="J38" s="11"/>
      <c r="K38" s="12">
        <v>94</v>
      </c>
      <c r="L38" s="13"/>
      <c r="M38" s="12"/>
      <c r="N38" s="12">
        <f t="shared" si="0"/>
        <v>180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26</v>
      </c>
      <c r="F39" s="16"/>
      <c r="G39" s="15"/>
      <c r="H39" s="15">
        <v>33</v>
      </c>
      <c r="I39" s="15"/>
      <c r="J39" s="14"/>
      <c r="K39" s="15">
        <v>33</v>
      </c>
      <c r="L39" s="16"/>
      <c r="M39" s="15"/>
      <c r="N39" s="15">
        <f t="shared" si="0"/>
        <v>66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57</v>
      </c>
      <c r="F40" s="13"/>
      <c r="G40" s="12"/>
      <c r="H40" s="12">
        <v>61</v>
      </c>
      <c r="I40" s="12"/>
      <c r="J40" s="11"/>
      <c r="K40" s="12">
        <v>88</v>
      </c>
      <c r="L40" s="13"/>
      <c r="M40" s="12"/>
      <c r="N40" s="12">
        <f t="shared" si="0"/>
        <v>149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67</v>
      </c>
      <c r="F41" s="16"/>
      <c r="G41" s="15"/>
      <c r="H41" s="15">
        <v>92</v>
      </c>
      <c r="I41" s="15"/>
      <c r="J41" s="14"/>
      <c r="K41" s="15">
        <v>109</v>
      </c>
      <c r="L41" s="16"/>
      <c r="M41" s="15"/>
      <c r="N41" s="15">
        <f t="shared" si="0"/>
        <v>201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47</v>
      </c>
      <c r="F42" s="13"/>
      <c r="G42" s="12"/>
      <c r="H42" s="12">
        <v>55</v>
      </c>
      <c r="I42" s="12"/>
      <c r="J42" s="11"/>
      <c r="K42" s="12">
        <v>53</v>
      </c>
      <c r="L42" s="13"/>
      <c r="M42" s="12"/>
      <c r="N42" s="12">
        <f t="shared" si="0"/>
        <v>108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26</v>
      </c>
      <c r="F43" s="16"/>
      <c r="G43" s="15"/>
      <c r="H43" s="15">
        <v>36</v>
      </c>
      <c r="I43" s="15"/>
      <c r="J43" s="14"/>
      <c r="K43" s="15">
        <v>40</v>
      </c>
      <c r="L43" s="16"/>
      <c r="M43" s="15"/>
      <c r="N43" s="15">
        <f t="shared" si="0"/>
        <v>76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87</v>
      </c>
      <c r="F44" s="13"/>
      <c r="G44" s="12"/>
      <c r="H44" s="12">
        <v>114</v>
      </c>
      <c r="I44" s="12"/>
      <c r="J44" s="11"/>
      <c r="K44" s="12">
        <v>103</v>
      </c>
      <c r="L44" s="13"/>
      <c r="M44" s="12"/>
      <c r="N44" s="12">
        <f t="shared" si="0"/>
        <v>217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89</v>
      </c>
      <c r="F45" s="16"/>
      <c r="G45" s="15"/>
      <c r="H45" s="15">
        <v>118</v>
      </c>
      <c r="I45" s="15"/>
      <c r="J45" s="14"/>
      <c r="K45" s="15">
        <v>110</v>
      </c>
      <c r="L45" s="16"/>
      <c r="M45" s="15"/>
      <c r="N45" s="15">
        <f t="shared" si="0"/>
        <v>228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54</v>
      </c>
      <c r="F46" s="13"/>
      <c r="G46" s="12"/>
      <c r="H46" s="12">
        <v>38</v>
      </c>
      <c r="I46" s="12"/>
      <c r="J46" s="11"/>
      <c r="K46" s="12">
        <v>53</v>
      </c>
      <c r="L46" s="13"/>
      <c r="M46" s="12"/>
      <c r="N46" s="12">
        <f t="shared" si="0"/>
        <v>91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3463</v>
      </c>
      <c r="F47" s="16"/>
      <c r="G47" s="15"/>
      <c r="H47" s="15">
        <f>SUM(H4:H46)</f>
        <v>4251</v>
      </c>
      <c r="I47" s="15"/>
      <c r="J47" s="14"/>
      <c r="K47" s="15">
        <f>SUM(K4:K46)</f>
        <v>4356</v>
      </c>
      <c r="L47" s="16"/>
      <c r="M47" s="15"/>
      <c r="N47" s="15">
        <f>SUM(N4:N46)</f>
        <v>8607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E47-'H23.8'!E47</f>
        <v>-17</v>
      </c>
      <c r="F48" s="19"/>
      <c r="G48" s="20"/>
      <c r="H48" s="18">
        <f>H47-'H23.8'!H47</f>
        <v>-30</v>
      </c>
      <c r="I48" s="19"/>
      <c r="J48" s="20"/>
      <c r="K48" s="18">
        <f>K47-'H23.8'!K47</f>
        <v>-38</v>
      </c>
      <c r="L48" s="19"/>
      <c r="M48" s="20"/>
      <c r="N48" s="18">
        <f>N47-'H23.8'!N47</f>
        <v>-68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Sheet176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55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68</v>
      </c>
      <c r="F4" s="13"/>
      <c r="G4" s="12"/>
      <c r="H4" s="12">
        <v>99</v>
      </c>
      <c r="I4" s="12"/>
      <c r="J4" s="11"/>
      <c r="K4" s="12">
        <v>89</v>
      </c>
      <c r="L4" s="13"/>
      <c r="M4" s="12"/>
      <c r="N4" s="12">
        <f>H4+K4</f>
        <v>188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193</v>
      </c>
      <c r="F5" s="16"/>
      <c r="G5" s="15"/>
      <c r="H5" s="15">
        <v>259</v>
      </c>
      <c r="I5" s="15"/>
      <c r="J5" s="14"/>
      <c r="K5" s="15">
        <v>273</v>
      </c>
      <c r="L5" s="16"/>
      <c r="M5" s="15"/>
      <c r="N5" s="15">
        <f t="shared" ref="N5:N46" si="0">H5+K5</f>
        <v>532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286</v>
      </c>
      <c r="F6" s="13"/>
      <c r="G6" s="12"/>
      <c r="H6" s="12">
        <v>307</v>
      </c>
      <c r="I6" s="12"/>
      <c r="J6" s="11"/>
      <c r="K6" s="12">
        <v>276</v>
      </c>
      <c r="L6" s="13"/>
      <c r="M6" s="12"/>
      <c r="N6" s="12">
        <f t="shared" si="0"/>
        <v>583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68</v>
      </c>
      <c r="F7" s="16"/>
      <c r="G7" s="15"/>
      <c r="H7" s="15">
        <v>81</v>
      </c>
      <c r="I7" s="15"/>
      <c r="J7" s="14"/>
      <c r="K7" s="15">
        <v>74</v>
      </c>
      <c r="L7" s="16"/>
      <c r="M7" s="15"/>
      <c r="N7" s="15">
        <f t="shared" si="0"/>
        <v>155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47</v>
      </c>
      <c r="F8" s="13"/>
      <c r="G8" s="12"/>
      <c r="H8" s="12">
        <v>67</v>
      </c>
      <c r="I8" s="12"/>
      <c r="J8" s="11"/>
      <c r="K8" s="12">
        <v>74</v>
      </c>
      <c r="L8" s="13"/>
      <c r="M8" s="12"/>
      <c r="N8" s="12">
        <f t="shared" si="0"/>
        <v>141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245</v>
      </c>
      <c r="F9" s="16"/>
      <c r="G9" s="15"/>
      <c r="H9" s="15">
        <v>346</v>
      </c>
      <c r="I9" s="15"/>
      <c r="J9" s="14"/>
      <c r="K9" s="15">
        <v>361</v>
      </c>
      <c r="L9" s="16"/>
      <c r="M9" s="15"/>
      <c r="N9" s="15">
        <f t="shared" si="0"/>
        <v>707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62</v>
      </c>
      <c r="F10" s="13"/>
      <c r="G10" s="12"/>
      <c r="H10" s="12">
        <v>61</v>
      </c>
      <c r="I10" s="12"/>
      <c r="J10" s="11"/>
      <c r="K10" s="12">
        <v>84</v>
      </c>
      <c r="L10" s="13"/>
      <c r="M10" s="12"/>
      <c r="N10" s="12">
        <f t="shared" si="0"/>
        <v>145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69</v>
      </c>
      <c r="F11" s="16"/>
      <c r="G11" s="15"/>
      <c r="H11" s="15">
        <v>76</v>
      </c>
      <c r="I11" s="15"/>
      <c r="J11" s="14"/>
      <c r="K11" s="15">
        <v>71</v>
      </c>
      <c r="L11" s="16"/>
      <c r="M11" s="15"/>
      <c r="N11" s="15">
        <f t="shared" si="0"/>
        <v>147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96</v>
      </c>
      <c r="F12" s="13"/>
      <c r="G12" s="12"/>
      <c r="H12" s="12">
        <v>105</v>
      </c>
      <c r="I12" s="12"/>
      <c r="J12" s="11"/>
      <c r="K12" s="12">
        <v>117</v>
      </c>
      <c r="L12" s="13"/>
      <c r="M12" s="12"/>
      <c r="N12" s="12">
        <f t="shared" si="0"/>
        <v>222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105</v>
      </c>
      <c r="F13" s="16"/>
      <c r="G13" s="15"/>
      <c r="H13" s="15">
        <v>136</v>
      </c>
      <c r="I13" s="15"/>
      <c r="J13" s="14"/>
      <c r="K13" s="15">
        <v>142</v>
      </c>
      <c r="L13" s="16"/>
      <c r="M13" s="15"/>
      <c r="N13" s="15">
        <f t="shared" si="0"/>
        <v>278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161</v>
      </c>
      <c r="F14" s="13"/>
      <c r="G14" s="12"/>
      <c r="H14" s="12">
        <v>201</v>
      </c>
      <c r="I14" s="12"/>
      <c r="J14" s="11"/>
      <c r="K14" s="12">
        <v>204</v>
      </c>
      <c r="L14" s="13"/>
      <c r="M14" s="12"/>
      <c r="N14" s="12">
        <f t="shared" si="0"/>
        <v>405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76</v>
      </c>
      <c r="F15" s="16"/>
      <c r="G15" s="15"/>
      <c r="H15" s="15">
        <v>86</v>
      </c>
      <c r="I15" s="15"/>
      <c r="J15" s="14"/>
      <c r="K15" s="15">
        <v>89</v>
      </c>
      <c r="L15" s="16"/>
      <c r="M15" s="15"/>
      <c r="N15" s="15">
        <f t="shared" si="0"/>
        <v>175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72</v>
      </c>
      <c r="F16" s="13"/>
      <c r="G16" s="12"/>
      <c r="H16" s="12">
        <v>81</v>
      </c>
      <c r="I16" s="12"/>
      <c r="J16" s="11"/>
      <c r="K16" s="12">
        <v>89</v>
      </c>
      <c r="L16" s="13"/>
      <c r="M16" s="12"/>
      <c r="N16" s="12">
        <f t="shared" si="0"/>
        <v>170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47</v>
      </c>
      <c r="F17" s="16"/>
      <c r="G17" s="15"/>
      <c r="H17" s="15">
        <v>53</v>
      </c>
      <c r="I17" s="15"/>
      <c r="J17" s="14"/>
      <c r="K17" s="15">
        <v>60</v>
      </c>
      <c r="L17" s="16"/>
      <c r="M17" s="15"/>
      <c r="N17" s="15">
        <f t="shared" si="0"/>
        <v>113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43</v>
      </c>
      <c r="F18" s="13"/>
      <c r="G18" s="12"/>
      <c r="H18" s="12">
        <v>47</v>
      </c>
      <c r="I18" s="12"/>
      <c r="J18" s="11"/>
      <c r="K18" s="12">
        <v>63</v>
      </c>
      <c r="L18" s="13"/>
      <c r="M18" s="12"/>
      <c r="N18" s="12">
        <f t="shared" si="0"/>
        <v>110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67</v>
      </c>
      <c r="F19" s="16"/>
      <c r="G19" s="15"/>
      <c r="H19" s="15">
        <v>86</v>
      </c>
      <c r="I19" s="15"/>
      <c r="J19" s="14"/>
      <c r="K19" s="15">
        <v>82</v>
      </c>
      <c r="L19" s="16"/>
      <c r="M19" s="15"/>
      <c r="N19" s="15">
        <f t="shared" si="0"/>
        <v>168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27</v>
      </c>
      <c r="F20" s="13"/>
      <c r="G20" s="12"/>
      <c r="H20" s="12">
        <v>36</v>
      </c>
      <c r="I20" s="12"/>
      <c r="J20" s="11"/>
      <c r="K20" s="12">
        <v>35</v>
      </c>
      <c r="L20" s="13"/>
      <c r="M20" s="12"/>
      <c r="N20" s="12">
        <f t="shared" si="0"/>
        <v>71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47</v>
      </c>
      <c r="I21" s="15"/>
      <c r="J21" s="14"/>
      <c r="K21" s="15">
        <v>39</v>
      </c>
      <c r="L21" s="16"/>
      <c r="M21" s="15"/>
      <c r="N21" s="15">
        <f t="shared" si="0"/>
        <v>86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12</v>
      </c>
      <c r="L22" s="13"/>
      <c r="M22" s="12"/>
      <c r="N22" s="12">
        <f t="shared" si="0"/>
        <v>22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30</v>
      </c>
      <c r="I23" s="15"/>
      <c r="J23" s="14"/>
      <c r="K23" s="15">
        <v>29</v>
      </c>
      <c r="L23" s="16"/>
      <c r="M23" s="15"/>
      <c r="N23" s="15">
        <f t="shared" si="0"/>
        <v>59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29</v>
      </c>
      <c r="F24" s="13"/>
      <c r="G24" s="12"/>
      <c r="H24" s="12">
        <v>52</v>
      </c>
      <c r="I24" s="12"/>
      <c r="J24" s="11"/>
      <c r="K24" s="12">
        <v>44</v>
      </c>
      <c r="L24" s="13"/>
      <c r="M24" s="12"/>
      <c r="N24" s="12">
        <f t="shared" si="0"/>
        <v>96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50</v>
      </c>
      <c r="F25" s="16"/>
      <c r="G25" s="15"/>
      <c r="H25" s="15">
        <v>74</v>
      </c>
      <c r="I25" s="15"/>
      <c r="J25" s="14"/>
      <c r="K25" s="15">
        <v>74</v>
      </c>
      <c r="L25" s="16"/>
      <c r="M25" s="15"/>
      <c r="N25" s="15">
        <f t="shared" si="0"/>
        <v>148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30</v>
      </c>
      <c r="F26" s="13"/>
      <c r="G26" s="12"/>
      <c r="H26" s="12">
        <v>37</v>
      </c>
      <c r="I26" s="12"/>
      <c r="J26" s="11"/>
      <c r="K26" s="12">
        <v>29</v>
      </c>
      <c r="L26" s="13"/>
      <c r="M26" s="12"/>
      <c r="N26" s="12">
        <f t="shared" si="0"/>
        <v>66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81</v>
      </c>
      <c r="F27" s="16"/>
      <c r="G27" s="15"/>
      <c r="H27" s="15">
        <v>89</v>
      </c>
      <c r="I27" s="15"/>
      <c r="J27" s="14"/>
      <c r="K27" s="15">
        <v>100</v>
      </c>
      <c r="L27" s="16"/>
      <c r="M27" s="15"/>
      <c r="N27" s="15">
        <f t="shared" si="0"/>
        <v>189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90</v>
      </c>
      <c r="F28" s="13"/>
      <c r="G28" s="12"/>
      <c r="H28" s="12">
        <v>102</v>
      </c>
      <c r="I28" s="12"/>
      <c r="J28" s="11"/>
      <c r="K28" s="12">
        <v>116</v>
      </c>
      <c r="L28" s="13"/>
      <c r="M28" s="12"/>
      <c r="N28" s="12">
        <f t="shared" si="0"/>
        <v>218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66</v>
      </c>
      <c r="F29" s="16"/>
      <c r="G29" s="15"/>
      <c r="H29" s="15">
        <v>89</v>
      </c>
      <c r="I29" s="15"/>
      <c r="J29" s="14"/>
      <c r="K29" s="15">
        <v>82</v>
      </c>
      <c r="L29" s="16"/>
      <c r="M29" s="15"/>
      <c r="N29" s="15">
        <f t="shared" si="0"/>
        <v>171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114</v>
      </c>
      <c r="F30" s="13"/>
      <c r="G30" s="12"/>
      <c r="H30" s="12">
        <v>150</v>
      </c>
      <c r="I30" s="12"/>
      <c r="J30" s="11"/>
      <c r="K30" s="12">
        <v>133</v>
      </c>
      <c r="L30" s="13"/>
      <c r="M30" s="12"/>
      <c r="N30" s="12">
        <f t="shared" si="0"/>
        <v>283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63</v>
      </c>
      <c r="F31" s="16"/>
      <c r="G31" s="15"/>
      <c r="H31" s="15">
        <v>67</v>
      </c>
      <c r="I31" s="15"/>
      <c r="J31" s="14"/>
      <c r="K31" s="15">
        <v>75</v>
      </c>
      <c r="L31" s="16"/>
      <c r="M31" s="15"/>
      <c r="N31" s="15">
        <f t="shared" si="0"/>
        <v>142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54</v>
      </c>
      <c r="F32" s="13"/>
      <c r="G32" s="12"/>
      <c r="H32" s="12">
        <v>63</v>
      </c>
      <c r="I32" s="12"/>
      <c r="J32" s="11"/>
      <c r="K32" s="12">
        <v>66</v>
      </c>
      <c r="L32" s="13"/>
      <c r="M32" s="12"/>
      <c r="N32" s="12">
        <f t="shared" si="0"/>
        <v>129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91</v>
      </c>
      <c r="F33" s="16"/>
      <c r="G33" s="15"/>
      <c r="H33" s="15">
        <v>99</v>
      </c>
      <c r="I33" s="15"/>
      <c r="J33" s="14"/>
      <c r="K33" s="15">
        <v>128</v>
      </c>
      <c r="L33" s="16"/>
      <c r="M33" s="15"/>
      <c r="N33" s="15">
        <f t="shared" si="0"/>
        <v>227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163</v>
      </c>
      <c r="F34" s="13"/>
      <c r="G34" s="12"/>
      <c r="H34" s="12">
        <v>199</v>
      </c>
      <c r="I34" s="12"/>
      <c r="J34" s="11"/>
      <c r="K34" s="12">
        <v>198</v>
      </c>
      <c r="L34" s="13"/>
      <c r="M34" s="12"/>
      <c r="N34" s="12">
        <f t="shared" si="0"/>
        <v>397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107</v>
      </c>
      <c r="F35" s="16"/>
      <c r="G35" s="15"/>
      <c r="H35" s="15">
        <v>151</v>
      </c>
      <c r="I35" s="15"/>
      <c r="J35" s="14"/>
      <c r="K35" s="15">
        <v>146</v>
      </c>
      <c r="L35" s="16"/>
      <c r="M35" s="15"/>
      <c r="N35" s="15">
        <f t="shared" si="0"/>
        <v>297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127</v>
      </c>
      <c r="F36" s="13"/>
      <c r="G36" s="12"/>
      <c r="H36" s="12">
        <v>164</v>
      </c>
      <c r="I36" s="12"/>
      <c r="J36" s="11"/>
      <c r="K36" s="12">
        <v>161</v>
      </c>
      <c r="L36" s="13"/>
      <c r="M36" s="12"/>
      <c r="N36" s="12">
        <f t="shared" si="0"/>
        <v>325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79</v>
      </c>
      <c r="F37" s="16"/>
      <c r="G37" s="15"/>
      <c r="H37" s="15">
        <v>92</v>
      </c>
      <c r="I37" s="15"/>
      <c r="J37" s="14"/>
      <c r="K37" s="15">
        <v>93</v>
      </c>
      <c r="L37" s="16"/>
      <c r="M37" s="15"/>
      <c r="N37" s="15">
        <f t="shared" si="0"/>
        <v>185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83</v>
      </c>
      <c r="F38" s="13"/>
      <c r="G38" s="12"/>
      <c r="H38" s="12">
        <v>87</v>
      </c>
      <c r="I38" s="12"/>
      <c r="J38" s="11"/>
      <c r="K38" s="12">
        <v>95</v>
      </c>
      <c r="L38" s="13"/>
      <c r="M38" s="12"/>
      <c r="N38" s="12">
        <f t="shared" si="0"/>
        <v>182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26</v>
      </c>
      <c r="F39" s="16"/>
      <c r="G39" s="15"/>
      <c r="H39" s="15">
        <v>34</v>
      </c>
      <c r="I39" s="15"/>
      <c r="J39" s="14"/>
      <c r="K39" s="15">
        <v>33</v>
      </c>
      <c r="L39" s="16"/>
      <c r="M39" s="15"/>
      <c r="N39" s="15">
        <f t="shared" si="0"/>
        <v>67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58</v>
      </c>
      <c r="F40" s="13"/>
      <c r="G40" s="12"/>
      <c r="H40" s="12">
        <v>63</v>
      </c>
      <c r="I40" s="12"/>
      <c r="J40" s="11"/>
      <c r="K40" s="12">
        <v>88</v>
      </c>
      <c r="L40" s="13"/>
      <c r="M40" s="12"/>
      <c r="N40" s="12">
        <f t="shared" si="0"/>
        <v>151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67</v>
      </c>
      <c r="F41" s="16"/>
      <c r="G41" s="15"/>
      <c r="H41" s="15">
        <v>93</v>
      </c>
      <c r="I41" s="15"/>
      <c r="J41" s="14"/>
      <c r="K41" s="15">
        <v>109</v>
      </c>
      <c r="L41" s="16"/>
      <c r="M41" s="15"/>
      <c r="N41" s="15">
        <f t="shared" si="0"/>
        <v>202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47</v>
      </c>
      <c r="F42" s="13"/>
      <c r="G42" s="12"/>
      <c r="H42" s="12">
        <v>55</v>
      </c>
      <c r="I42" s="12"/>
      <c r="J42" s="11"/>
      <c r="K42" s="12">
        <v>53</v>
      </c>
      <c r="L42" s="13"/>
      <c r="M42" s="12"/>
      <c r="N42" s="12">
        <f t="shared" si="0"/>
        <v>108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26</v>
      </c>
      <c r="F43" s="16"/>
      <c r="G43" s="15"/>
      <c r="H43" s="15">
        <v>36</v>
      </c>
      <c r="I43" s="15"/>
      <c r="J43" s="14"/>
      <c r="K43" s="15">
        <v>40</v>
      </c>
      <c r="L43" s="16"/>
      <c r="M43" s="15"/>
      <c r="N43" s="15">
        <f t="shared" si="0"/>
        <v>76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87</v>
      </c>
      <c r="F44" s="13"/>
      <c r="G44" s="12"/>
      <c r="H44" s="12">
        <v>114</v>
      </c>
      <c r="I44" s="12"/>
      <c r="J44" s="11"/>
      <c r="K44" s="12">
        <v>104</v>
      </c>
      <c r="L44" s="13"/>
      <c r="M44" s="12"/>
      <c r="N44" s="12">
        <f t="shared" si="0"/>
        <v>218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89</v>
      </c>
      <c r="F45" s="16"/>
      <c r="G45" s="15"/>
      <c r="H45" s="15">
        <v>119</v>
      </c>
      <c r="I45" s="15"/>
      <c r="J45" s="14"/>
      <c r="K45" s="15">
        <v>111</v>
      </c>
      <c r="L45" s="16"/>
      <c r="M45" s="15"/>
      <c r="N45" s="15">
        <f t="shared" si="0"/>
        <v>230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54</v>
      </c>
      <c r="F46" s="13"/>
      <c r="G46" s="12"/>
      <c r="H46" s="12">
        <v>38</v>
      </c>
      <c r="I46" s="12"/>
      <c r="J46" s="11"/>
      <c r="K46" s="12">
        <v>53</v>
      </c>
      <c r="L46" s="13"/>
      <c r="M46" s="12"/>
      <c r="N46" s="12">
        <f t="shared" si="0"/>
        <v>91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3480</v>
      </c>
      <c r="F47" s="16"/>
      <c r="G47" s="15"/>
      <c r="H47" s="15">
        <f>SUM(H4:H46)</f>
        <v>4281</v>
      </c>
      <c r="I47" s="15"/>
      <c r="J47" s="14"/>
      <c r="K47" s="15">
        <f>SUM(K4:K46)</f>
        <v>4394</v>
      </c>
      <c r="L47" s="16"/>
      <c r="M47" s="15"/>
      <c r="N47" s="15">
        <f>SUM(N4:N46)</f>
        <v>8675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E47-'H23.7'!E47</f>
        <v>-26</v>
      </c>
      <c r="F48" s="19"/>
      <c r="G48" s="20"/>
      <c r="H48" s="18">
        <f>H47-'H23.7'!H47</f>
        <v>-24</v>
      </c>
      <c r="I48" s="19"/>
      <c r="J48" s="20"/>
      <c r="K48" s="18">
        <f>K47-'H23.7'!K47</f>
        <v>-38</v>
      </c>
      <c r="L48" s="19"/>
      <c r="M48" s="20"/>
      <c r="N48" s="18">
        <f>N47-'H23.7'!N47</f>
        <v>-62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1597E-9B9A-487F-BF5B-8BF5E3F6BDB6}">
  <sheetPr>
    <tabColor rgb="FFFF99CC"/>
    <pageSetUpPr fitToPage="1"/>
  </sheetPr>
  <dimension ref="A1:S58"/>
  <sheetViews>
    <sheetView zoomScale="180" zoomScaleNormal="180" workbookViewId="0">
      <pane ySplit="4" topLeftCell="A49" activePane="bottomLeft" state="frozen"/>
      <selection activeCell="M35" sqref="M35"/>
      <selection pane="bottomLeft" activeCell="N56" sqref="N56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277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61</v>
      </c>
      <c r="F5" s="336">
        <v>0</v>
      </c>
      <c r="G5" s="336">
        <v>1</v>
      </c>
      <c r="H5" s="336">
        <f>SUM(E5:G5)</f>
        <v>62</v>
      </c>
      <c r="I5" s="336">
        <v>66</v>
      </c>
      <c r="J5" s="336">
        <v>0</v>
      </c>
      <c r="K5" s="336">
        <f t="shared" ref="K5:K53" si="0">SUM(I5:J5)</f>
        <v>66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127</v>
      </c>
      <c r="P5" s="336">
        <f t="shared" ref="O5:P22" si="2">J5+M5</f>
        <v>1</v>
      </c>
      <c r="Q5" s="336">
        <f>SUM(O5:P5)</f>
        <v>128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147</v>
      </c>
      <c r="F6" s="337">
        <v>66</v>
      </c>
      <c r="G6" s="337">
        <v>1</v>
      </c>
      <c r="H6" s="337">
        <f t="shared" ref="H6:H54" si="3">SUM(E6:G6)</f>
        <v>214</v>
      </c>
      <c r="I6" s="337">
        <v>135</v>
      </c>
      <c r="J6" s="337">
        <v>14</v>
      </c>
      <c r="K6" s="337">
        <f t="shared" si="0"/>
        <v>149</v>
      </c>
      <c r="L6" s="337">
        <v>151</v>
      </c>
      <c r="M6" s="337">
        <v>54</v>
      </c>
      <c r="N6" s="337">
        <f t="shared" si="1"/>
        <v>205</v>
      </c>
      <c r="O6" s="337">
        <f t="shared" si="2"/>
        <v>286</v>
      </c>
      <c r="P6" s="337">
        <f t="shared" si="2"/>
        <v>68</v>
      </c>
      <c r="Q6" s="337">
        <f t="shared" ref="Q6:Q54" si="4">SUM(O6:P6)</f>
        <v>354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311</v>
      </c>
      <c r="F7" s="336">
        <v>33</v>
      </c>
      <c r="G7" s="336">
        <v>0</v>
      </c>
      <c r="H7" s="336">
        <f t="shared" si="3"/>
        <v>344</v>
      </c>
      <c r="I7" s="336">
        <v>283</v>
      </c>
      <c r="J7" s="336">
        <v>8</v>
      </c>
      <c r="K7" s="336">
        <f t="shared" si="0"/>
        <v>291</v>
      </c>
      <c r="L7" s="336">
        <v>211</v>
      </c>
      <c r="M7" s="336">
        <v>25</v>
      </c>
      <c r="N7" s="336">
        <f t="shared" si="1"/>
        <v>236</v>
      </c>
      <c r="O7" s="336">
        <f t="shared" si="2"/>
        <v>494</v>
      </c>
      <c r="P7" s="336">
        <f>J7+M7</f>
        <v>33</v>
      </c>
      <c r="Q7" s="336">
        <f>SUM(O7:P7)</f>
        <v>527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74</v>
      </c>
      <c r="F8" s="337">
        <v>0</v>
      </c>
      <c r="G8" s="337">
        <v>2</v>
      </c>
      <c r="H8" s="337">
        <f t="shared" si="3"/>
        <v>76</v>
      </c>
      <c r="I8" s="337">
        <v>69</v>
      </c>
      <c r="J8" s="337">
        <v>1</v>
      </c>
      <c r="K8" s="337">
        <f t="shared" si="0"/>
        <v>70</v>
      </c>
      <c r="L8" s="337">
        <v>68</v>
      </c>
      <c r="M8" s="337">
        <v>1</v>
      </c>
      <c r="N8" s="337">
        <f t="shared" si="1"/>
        <v>69</v>
      </c>
      <c r="O8" s="337">
        <f t="shared" si="2"/>
        <v>137</v>
      </c>
      <c r="P8" s="337">
        <f t="shared" si="2"/>
        <v>2</v>
      </c>
      <c r="Q8" s="337">
        <f t="shared" si="4"/>
        <v>139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3"/>
        <v>51</v>
      </c>
      <c r="I9" s="336">
        <v>45</v>
      </c>
      <c r="J9" s="336">
        <v>0</v>
      </c>
      <c r="K9" s="336">
        <f t="shared" si="0"/>
        <v>45</v>
      </c>
      <c r="L9" s="336">
        <v>46</v>
      </c>
      <c r="M9" s="336">
        <v>8</v>
      </c>
      <c r="N9" s="336">
        <f t="shared" si="1"/>
        <v>54</v>
      </c>
      <c r="O9" s="336">
        <f t="shared" si="2"/>
        <v>91</v>
      </c>
      <c r="P9" s="336">
        <f t="shared" si="2"/>
        <v>8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4</v>
      </c>
      <c r="G10" s="337">
        <v>2</v>
      </c>
      <c r="H10" s="337">
        <f t="shared" si="3"/>
        <v>295</v>
      </c>
      <c r="I10" s="337">
        <v>314</v>
      </c>
      <c r="J10" s="337">
        <v>2</v>
      </c>
      <c r="K10" s="337">
        <f t="shared" si="0"/>
        <v>316</v>
      </c>
      <c r="L10" s="337">
        <v>320</v>
      </c>
      <c r="M10" s="337">
        <v>4</v>
      </c>
      <c r="N10" s="337">
        <f t="shared" si="1"/>
        <v>324</v>
      </c>
      <c r="O10" s="337">
        <f t="shared" si="2"/>
        <v>634</v>
      </c>
      <c r="P10" s="337">
        <f t="shared" si="2"/>
        <v>6</v>
      </c>
      <c r="Q10" s="337">
        <f t="shared" si="4"/>
        <v>640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149</v>
      </c>
      <c r="F11" s="336">
        <v>10</v>
      </c>
      <c r="G11" s="336">
        <v>1</v>
      </c>
      <c r="H11" s="336">
        <f>SUM(E11:G11)</f>
        <v>160</v>
      </c>
      <c r="I11" s="336">
        <v>158</v>
      </c>
      <c r="J11" s="336">
        <v>0</v>
      </c>
      <c r="K11" s="336">
        <f>SUM(I11:J11)</f>
        <v>158</v>
      </c>
      <c r="L11" s="336">
        <v>167</v>
      </c>
      <c r="M11" s="336">
        <v>11</v>
      </c>
      <c r="N11" s="336">
        <f>SUM(L11:M11)</f>
        <v>178</v>
      </c>
      <c r="O11" s="336">
        <f>I11+L11</f>
        <v>325</v>
      </c>
      <c r="P11" s="336">
        <f>J11+M11</f>
        <v>11</v>
      </c>
      <c r="Q11" s="336">
        <f>SUM(O11:P11)</f>
        <v>336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177</v>
      </c>
      <c r="F12" s="337">
        <v>17</v>
      </c>
      <c r="G12" s="337">
        <v>2</v>
      </c>
      <c r="H12" s="337">
        <f>SUM(E12:G12)</f>
        <v>196</v>
      </c>
      <c r="I12" s="337">
        <v>178</v>
      </c>
      <c r="J12" s="337">
        <v>5</v>
      </c>
      <c r="K12" s="337">
        <f>SUM(I12:J12)</f>
        <v>183</v>
      </c>
      <c r="L12" s="337">
        <v>173</v>
      </c>
      <c r="M12" s="337">
        <v>14</v>
      </c>
      <c r="N12" s="337">
        <f>SUM(L12:M12)</f>
        <v>187</v>
      </c>
      <c r="O12" s="337">
        <f>I12+L12</f>
        <v>351</v>
      </c>
      <c r="P12" s="337">
        <f>J12+M12</f>
        <v>19</v>
      </c>
      <c r="Q12" s="337">
        <f>SUM(O12:P12)</f>
        <v>370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165</v>
      </c>
      <c r="F13" s="336">
        <v>16</v>
      </c>
      <c r="G13" s="336">
        <v>1</v>
      </c>
      <c r="H13" s="336">
        <f>SUM(E13:G13)</f>
        <v>182</v>
      </c>
      <c r="I13" s="336">
        <v>172</v>
      </c>
      <c r="J13" s="336">
        <v>2</v>
      </c>
      <c r="K13" s="336">
        <f t="shared" si="0"/>
        <v>174</v>
      </c>
      <c r="L13" s="336">
        <v>174</v>
      </c>
      <c r="M13" s="336">
        <v>15</v>
      </c>
      <c r="N13" s="336">
        <f t="shared" si="1"/>
        <v>189</v>
      </c>
      <c r="O13" s="336">
        <f t="shared" si="2"/>
        <v>346</v>
      </c>
      <c r="P13" s="336">
        <f t="shared" si="2"/>
        <v>17</v>
      </c>
      <c r="Q13" s="336">
        <f t="shared" si="4"/>
        <v>363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152</v>
      </c>
      <c r="F14" s="337">
        <v>29</v>
      </c>
      <c r="G14" s="337">
        <v>0</v>
      </c>
      <c r="H14" s="337">
        <f>SUM(E14:G14)</f>
        <v>181</v>
      </c>
      <c r="I14" s="337">
        <v>145</v>
      </c>
      <c r="J14" s="337">
        <v>10</v>
      </c>
      <c r="K14" s="337">
        <f t="shared" si="0"/>
        <v>155</v>
      </c>
      <c r="L14" s="337">
        <v>142</v>
      </c>
      <c r="M14" s="337">
        <v>19</v>
      </c>
      <c r="N14" s="337">
        <f>SUM(L14:M14)</f>
        <v>161</v>
      </c>
      <c r="O14" s="337">
        <f>I14+L14</f>
        <v>287</v>
      </c>
      <c r="P14" s="337">
        <f>J14+M14</f>
        <v>29</v>
      </c>
      <c r="Q14" s="337">
        <f>SUM(O14:P14)</f>
        <v>316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1</v>
      </c>
      <c r="H15" s="336">
        <f t="shared" si="3"/>
        <v>21</v>
      </c>
      <c r="I15" s="336">
        <v>22</v>
      </c>
      <c r="J15" s="336">
        <v>2</v>
      </c>
      <c r="K15" s="336">
        <f t="shared" si="0"/>
        <v>24</v>
      </c>
      <c r="L15" s="336">
        <v>17</v>
      </c>
      <c r="M15" s="336">
        <v>0</v>
      </c>
      <c r="N15" s="336">
        <f t="shared" si="1"/>
        <v>17</v>
      </c>
      <c r="O15" s="336">
        <f t="shared" si="2"/>
        <v>39</v>
      </c>
      <c r="P15" s="336">
        <f t="shared" si="2"/>
        <v>2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15</v>
      </c>
      <c r="M16" s="337">
        <v>0</v>
      </c>
      <c r="N16" s="337">
        <f t="shared" si="1"/>
        <v>15</v>
      </c>
      <c r="O16" s="337">
        <f t="shared" si="2"/>
        <v>29</v>
      </c>
      <c r="P16" s="337">
        <f t="shared" si="2"/>
        <v>0</v>
      </c>
      <c r="Q16" s="337">
        <f t="shared" si="4"/>
        <v>29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3"/>
        <v>17</v>
      </c>
      <c r="I17" s="336">
        <v>19</v>
      </c>
      <c r="J17" s="336">
        <v>0</v>
      </c>
      <c r="K17" s="336">
        <f t="shared" si="0"/>
        <v>19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48</v>
      </c>
      <c r="P17" s="336">
        <f t="shared" si="2"/>
        <v>0</v>
      </c>
      <c r="Q17" s="336">
        <f t="shared" si="4"/>
        <v>48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3"/>
        <v>23</v>
      </c>
      <c r="I20" s="337">
        <v>38</v>
      </c>
      <c r="J20" s="337">
        <v>0</v>
      </c>
      <c r="K20" s="337">
        <f t="shared" si="0"/>
        <v>38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64</v>
      </c>
      <c r="P20" s="337">
        <f t="shared" si="2"/>
        <v>0</v>
      </c>
      <c r="Q20" s="337">
        <f t="shared" si="4"/>
        <v>64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18</v>
      </c>
      <c r="M21" s="336">
        <v>0</v>
      </c>
      <c r="N21" s="336">
        <f t="shared" si="1"/>
        <v>18</v>
      </c>
      <c r="O21" s="336">
        <f t="shared" si="2"/>
        <v>37</v>
      </c>
      <c r="P21" s="336">
        <f t="shared" si="2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3"/>
        <v>24</v>
      </c>
      <c r="I22" s="337">
        <v>18</v>
      </c>
      <c r="J22" s="337">
        <v>0</v>
      </c>
      <c r="K22" s="337">
        <f t="shared" si="0"/>
        <v>18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39</v>
      </c>
      <c r="P22" s="337">
        <f t="shared" si="2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77</v>
      </c>
      <c r="F23" s="336">
        <v>1</v>
      </c>
      <c r="G23" s="336">
        <v>0</v>
      </c>
      <c r="H23" s="336">
        <f>SUM(E23:G23)</f>
        <v>78</v>
      </c>
      <c r="I23" s="336">
        <v>63</v>
      </c>
      <c r="J23" s="336">
        <v>1</v>
      </c>
      <c r="K23" s="336">
        <f>SUM(I23:J23)</f>
        <v>64</v>
      </c>
      <c r="L23" s="336">
        <v>60</v>
      </c>
      <c r="M23" s="336">
        <v>2</v>
      </c>
      <c r="N23" s="336">
        <f t="shared" si="1"/>
        <v>62</v>
      </c>
      <c r="O23" s="336">
        <f t="shared" ref="O23:P27" si="5">I23+L23</f>
        <v>123</v>
      </c>
      <c r="P23" s="336">
        <f t="shared" si="5"/>
        <v>3</v>
      </c>
      <c r="Q23" s="336">
        <f>SUM(O23:P23)</f>
        <v>126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88</v>
      </c>
      <c r="F24" s="337">
        <v>0</v>
      </c>
      <c r="G24" s="337">
        <v>4</v>
      </c>
      <c r="H24" s="337">
        <f>SUM(E24:G24)</f>
        <v>92</v>
      </c>
      <c r="I24" s="337">
        <v>101</v>
      </c>
      <c r="J24" s="337">
        <v>1</v>
      </c>
      <c r="K24" s="337">
        <f>SUM(I24:J24)</f>
        <v>102</v>
      </c>
      <c r="L24" s="337">
        <v>113</v>
      </c>
      <c r="M24" s="337">
        <v>3</v>
      </c>
      <c r="N24" s="337">
        <f t="shared" si="1"/>
        <v>116</v>
      </c>
      <c r="O24" s="337">
        <f t="shared" si="5"/>
        <v>214</v>
      </c>
      <c r="P24" s="337">
        <f t="shared" si="5"/>
        <v>4</v>
      </c>
      <c r="Q24" s="337">
        <f>SUM(O24:P24)</f>
        <v>218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172</v>
      </c>
      <c r="F25" s="336">
        <v>1</v>
      </c>
      <c r="G25" s="336">
        <v>1</v>
      </c>
      <c r="H25" s="336">
        <f>SUM(E25:G25)</f>
        <v>174</v>
      </c>
      <c r="I25" s="336">
        <v>128</v>
      </c>
      <c r="J25" s="336">
        <v>0</v>
      </c>
      <c r="K25" s="336">
        <f>SUM(I25:J25)</f>
        <v>128</v>
      </c>
      <c r="L25" s="336">
        <v>155</v>
      </c>
      <c r="M25" s="336">
        <v>2</v>
      </c>
      <c r="N25" s="336">
        <f t="shared" si="1"/>
        <v>157</v>
      </c>
      <c r="O25" s="336">
        <f t="shared" si="5"/>
        <v>283</v>
      </c>
      <c r="P25" s="336">
        <f t="shared" si="5"/>
        <v>2</v>
      </c>
      <c r="Q25" s="336">
        <f>SUM(O25:P25)</f>
        <v>285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216</v>
      </c>
      <c r="F26" s="337">
        <v>16</v>
      </c>
      <c r="G26" s="337">
        <v>2</v>
      </c>
      <c r="H26" s="337">
        <f>SUM(E26:G26)</f>
        <v>234</v>
      </c>
      <c r="I26" s="337">
        <v>213</v>
      </c>
      <c r="J26" s="337">
        <v>16</v>
      </c>
      <c r="K26" s="337">
        <f>SUM(I26:J26)</f>
        <v>229</v>
      </c>
      <c r="L26" s="337">
        <v>251</v>
      </c>
      <c r="M26" s="337">
        <v>2</v>
      </c>
      <c r="N26" s="337">
        <f t="shared" si="1"/>
        <v>253</v>
      </c>
      <c r="O26" s="337">
        <f t="shared" si="5"/>
        <v>464</v>
      </c>
      <c r="P26" s="337">
        <f t="shared" si="5"/>
        <v>18</v>
      </c>
      <c r="Q26" s="337">
        <f>SUM(O26:P26)</f>
        <v>482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93</v>
      </c>
      <c r="F27" s="336">
        <v>3</v>
      </c>
      <c r="G27" s="336">
        <v>0</v>
      </c>
      <c r="H27" s="336">
        <f t="shared" ref="H27" si="6">SUM(E27:G27)</f>
        <v>96</v>
      </c>
      <c r="I27" s="336">
        <v>106</v>
      </c>
      <c r="J27" s="336">
        <v>0</v>
      </c>
      <c r="K27" s="336">
        <f>SUM(I27:J27)</f>
        <v>106</v>
      </c>
      <c r="L27" s="336">
        <v>106</v>
      </c>
      <c r="M27" s="336">
        <v>3</v>
      </c>
      <c r="N27" s="336">
        <f t="shared" si="1"/>
        <v>109</v>
      </c>
      <c r="O27" s="336">
        <f t="shared" si="5"/>
        <v>212</v>
      </c>
      <c r="P27" s="336">
        <f>J27+M27</f>
        <v>3</v>
      </c>
      <c r="Q27" s="336">
        <f>SUM(O27:P27)</f>
        <v>215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157</v>
      </c>
      <c r="F28" s="337">
        <v>35</v>
      </c>
      <c r="G28" s="337">
        <v>0</v>
      </c>
      <c r="H28" s="337">
        <f>SUM(E28:G28)</f>
        <v>192</v>
      </c>
      <c r="I28" s="337">
        <v>175</v>
      </c>
      <c r="J28" s="337">
        <v>11</v>
      </c>
      <c r="K28" s="337">
        <f t="shared" si="0"/>
        <v>186</v>
      </c>
      <c r="L28" s="337">
        <v>153</v>
      </c>
      <c r="M28" s="337">
        <v>24</v>
      </c>
      <c r="N28" s="337">
        <f t="shared" si="1"/>
        <v>177</v>
      </c>
      <c r="O28" s="337">
        <f>I28+L28</f>
        <v>328</v>
      </c>
      <c r="P28" s="337">
        <f t="shared" ref="O28:P54" si="7">J28+M28</f>
        <v>35</v>
      </c>
      <c r="Q28" s="337">
        <f t="shared" si="4"/>
        <v>363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44</v>
      </c>
      <c r="G29" s="336">
        <v>1</v>
      </c>
      <c r="H29" s="336">
        <f>SUM(E29:G29)</f>
        <v>83</v>
      </c>
      <c r="I29" s="336">
        <v>35</v>
      </c>
      <c r="J29" s="336">
        <v>11</v>
      </c>
      <c r="K29" s="336">
        <f>SUM(I29:J29)</f>
        <v>46</v>
      </c>
      <c r="L29" s="336">
        <v>41</v>
      </c>
      <c r="M29" s="336">
        <v>34</v>
      </c>
      <c r="N29" s="336">
        <f>SUM(L29:M29)</f>
        <v>75</v>
      </c>
      <c r="O29" s="336">
        <f>I29+L29</f>
        <v>76</v>
      </c>
      <c r="P29" s="336">
        <f t="shared" si="7"/>
        <v>45</v>
      </c>
      <c r="Q29" s="336">
        <f>SUM(O29:P29)</f>
        <v>121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20</v>
      </c>
      <c r="J30" s="337">
        <v>0</v>
      </c>
      <c r="K30" s="337">
        <f t="shared" si="0"/>
        <v>20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3"/>
        <v>36</v>
      </c>
      <c r="I31" s="336">
        <v>40</v>
      </c>
      <c r="J31" s="336">
        <v>0</v>
      </c>
      <c r="K31" s="336">
        <f t="shared" si="0"/>
        <v>40</v>
      </c>
      <c r="L31" s="336">
        <v>45</v>
      </c>
      <c r="M31" s="336">
        <v>0</v>
      </c>
      <c r="N31" s="336">
        <f t="shared" si="1"/>
        <v>45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50</v>
      </c>
      <c r="J32" s="337">
        <v>0</v>
      </c>
      <c r="K32" s="337">
        <f t="shared" si="0"/>
        <v>50</v>
      </c>
      <c r="L32" s="337">
        <v>56</v>
      </c>
      <c r="M32" s="337">
        <v>1</v>
      </c>
      <c r="N32" s="337">
        <f t="shared" si="1"/>
        <v>57</v>
      </c>
      <c r="O32" s="337">
        <f t="shared" si="7"/>
        <v>106</v>
      </c>
      <c r="P32" s="337">
        <f t="shared" si="7"/>
        <v>1</v>
      </c>
      <c r="Q32" s="337">
        <f t="shared" si="4"/>
        <v>107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3"/>
        <v>19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3"/>
        <v>35</v>
      </c>
      <c r="I35" s="336">
        <v>31</v>
      </c>
      <c r="J35" s="336">
        <v>0</v>
      </c>
      <c r="K35" s="336">
        <f t="shared" si="0"/>
        <v>31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24</v>
      </c>
      <c r="F36" s="337">
        <v>0</v>
      </c>
      <c r="G36" s="337">
        <v>0</v>
      </c>
      <c r="H36" s="337">
        <f t="shared" si="3"/>
        <v>24</v>
      </c>
      <c r="I36" s="337">
        <v>18</v>
      </c>
      <c r="J36" s="337">
        <v>0</v>
      </c>
      <c r="K36" s="337">
        <f t="shared" si="0"/>
        <v>18</v>
      </c>
      <c r="L36" s="337">
        <v>16</v>
      </c>
      <c r="M36" s="337">
        <v>0</v>
      </c>
      <c r="N36" s="337">
        <f t="shared" si="1"/>
        <v>16</v>
      </c>
      <c r="O36" s="337">
        <f t="shared" si="7"/>
        <v>34</v>
      </c>
      <c r="P36" s="337">
        <f t="shared" si="7"/>
        <v>0</v>
      </c>
      <c r="Q36" s="337">
        <f t="shared" si="4"/>
        <v>34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32</v>
      </c>
      <c r="F37" s="336">
        <v>0</v>
      </c>
      <c r="G37" s="336">
        <v>0</v>
      </c>
      <c r="H37" s="336">
        <f t="shared" si="3"/>
        <v>32</v>
      </c>
      <c r="I37" s="336">
        <v>29</v>
      </c>
      <c r="J37" s="336">
        <v>0</v>
      </c>
      <c r="K37" s="336">
        <f t="shared" si="0"/>
        <v>29</v>
      </c>
      <c r="L37" s="336">
        <v>19</v>
      </c>
      <c r="M37" s="336">
        <v>0</v>
      </c>
      <c r="N37" s="336">
        <f t="shared" si="1"/>
        <v>19</v>
      </c>
      <c r="O37" s="336">
        <f t="shared" si="7"/>
        <v>48</v>
      </c>
      <c r="P37" s="336">
        <f t="shared" si="7"/>
        <v>0</v>
      </c>
      <c r="Q37" s="336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3"/>
        <v>3</v>
      </c>
      <c r="I39" s="337">
        <v>1</v>
      </c>
      <c r="J39" s="337">
        <v>0</v>
      </c>
      <c r="K39" s="337">
        <f t="shared" si="0"/>
        <v>1</v>
      </c>
      <c r="L39" s="337">
        <v>3</v>
      </c>
      <c r="M39" s="337">
        <v>0</v>
      </c>
      <c r="N39" s="337">
        <f t="shared" si="1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2758</v>
      </c>
      <c r="F55" s="341">
        <f t="shared" ref="F55:Q55" si="8">SUM(F5:F54)</f>
        <v>284</v>
      </c>
      <c r="G55" s="341">
        <f>SUM(G5:G54)</f>
        <v>20</v>
      </c>
      <c r="H55" s="341">
        <f t="shared" si="8"/>
        <v>3062</v>
      </c>
      <c r="I55" s="341">
        <f>SUM(I5:I54)</f>
        <v>2758</v>
      </c>
      <c r="J55" s="341">
        <f t="shared" si="8"/>
        <v>84</v>
      </c>
      <c r="K55" s="341">
        <f t="shared" si="8"/>
        <v>2842</v>
      </c>
      <c r="L55" s="341">
        <f t="shared" si="8"/>
        <v>2750</v>
      </c>
      <c r="M55" s="341">
        <f t="shared" si="8"/>
        <v>223</v>
      </c>
      <c r="N55" s="341">
        <f t="shared" si="8"/>
        <v>2973</v>
      </c>
      <c r="O55" s="341">
        <f t="shared" si="8"/>
        <v>5508</v>
      </c>
      <c r="P55" s="341">
        <f t="shared" si="8"/>
        <v>307</v>
      </c>
      <c r="Q55" s="341">
        <f t="shared" si="8"/>
        <v>5815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-4</v>
      </c>
      <c r="F56" s="339">
        <v>7</v>
      </c>
      <c r="G56" s="339">
        <v>0</v>
      </c>
      <c r="H56" s="339">
        <v>3</v>
      </c>
      <c r="I56" s="339">
        <v>-7</v>
      </c>
      <c r="J56" s="339">
        <v>4</v>
      </c>
      <c r="K56" s="339">
        <v>-3</v>
      </c>
      <c r="L56" s="339">
        <v>2</v>
      </c>
      <c r="M56" s="339">
        <v>3</v>
      </c>
      <c r="N56" s="339">
        <v>5</v>
      </c>
      <c r="O56" s="339">
        <v>-5</v>
      </c>
      <c r="P56" s="339">
        <v>7</v>
      </c>
      <c r="Q56" s="339">
        <v>2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2772</v>
      </c>
      <c r="F58" s="341">
        <v>238</v>
      </c>
      <c r="G58" s="341">
        <v>18</v>
      </c>
      <c r="H58" s="341">
        <v>3028</v>
      </c>
      <c r="I58" s="341">
        <v>2830</v>
      </c>
      <c r="J58" s="341">
        <v>65</v>
      </c>
      <c r="K58" s="341">
        <v>2895</v>
      </c>
      <c r="L58" s="341">
        <v>2807</v>
      </c>
      <c r="M58" s="341">
        <v>194</v>
      </c>
      <c r="N58" s="341">
        <v>3001</v>
      </c>
      <c r="O58" s="341">
        <v>5637</v>
      </c>
      <c r="P58" s="341">
        <v>259</v>
      </c>
      <c r="Q58" s="341">
        <v>5896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Sheet177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54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68</v>
      </c>
      <c r="F4" s="13"/>
      <c r="G4" s="12"/>
      <c r="H4" s="12">
        <v>100</v>
      </c>
      <c r="I4" s="12"/>
      <c r="J4" s="11"/>
      <c r="K4" s="12">
        <v>89</v>
      </c>
      <c r="L4" s="13"/>
      <c r="M4" s="12"/>
      <c r="N4" s="12">
        <f>H4+K4</f>
        <v>189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192</v>
      </c>
      <c r="F5" s="16"/>
      <c r="G5" s="15"/>
      <c r="H5" s="15">
        <v>257</v>
      </c>
      <c r="I5" s="15"/>
      <c r="J5" s="14"/>
      <c r="K5" s="15">
        <v>274</v>
      </c>
      <c r="L5" s="16"/>
      <c r="M5" s="15"/>
      <c r="N5" s="15">
        <f t="shared" ref="N5:N46" si="0">H5+K5</f>
        <v>531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284</v>
      </c>
      <c r="F6" s="13"/>
      <c r="G6" s="12"/>
      <c r="H6" s="12">
        <v>304</v>
      </c>
      <c r="I6" s="12"/>
      <c r="J6" s="11"/>
      <c r="K6" s="12">
        <v>273</v>
      </c>
      <c r="L6" s="13"/>
      <c r="M6" s="12"/>
      <c r="N6" s="12">
        <f t="shared" si="0"/>
        <v>577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68</v>
      </c>
      <c r="F7" s="16"/>
      <c r="G7" s="15"/>
      <c r="H7" s="15">
        <v>81</v>
      </c>
      <c r="I7" s="15"/>
      <c r="J7" s="14"/>
      <c r="K7" s="15">
        <v>75</v>
      </c>
      <c r="L7" s="16"/>
      <c r="M7" s="15"/>
      <c r="N7" s="15">
        <f t="shared" si="0"/>
        <v>156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46</v>
      </c>
      <c r="F8" s="13"/>
      <c r="G8" s="12"/>
      <c r="H8" s="12">
        <v>66</v>
      </c>
      <c r="I8" s="12"/>
      <c r="J8" s="11"/>
      <c r="K8" s="12">
        <v>72</v>
      </c>
      <c r="L8" s="13"/>
      <c r="M8" s="12"/>
      <c r="N8" s="12">
        <f t="shared" si="0"/>
        <v>138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239</v>
      </c>
      <c r="F9" s="16"/>
      <c r="G9" s="15"/>
      <c r="H9" s="15">
        <v>337</v>
      </c>
      <c r="I9" s="15"/>
      <c r="J9" s="14"/>
      <c r="K9" s="15">
        <v>355</v>
      </c>
      <c r="L9" s="16"/>
      <c r="M9" s="15"/>
      <c r="N9" s="15">
        <f t="shared" si="0"/>
        <v>692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65</v>
      </c>
      <c r="F10" s="13"/>
      <c r="G10" s="12"/>
      <c r="H10" s="12">
        <v>64</v>
      </c>
      <c r="I10" s="12"/>
      <c r="J10" s="11"/>
      <c r="K10" s="12">
        <v>86</v>
      </c>
      <c r="L10" s="13"/>
      <c r="M10" s="12"/>
      <c r="N10" s="12">
        <f t="shared" si="0"/>
        <v>150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70</v>
      </c>
      <c r="F11" s="16"/>
      <c r="G11" s="15"/>
      <c r="H11" s="15">
        <v>77</v>
      </c>
      <c r="I11" s="15"/>
      <c r="J11" s="14"/>
      <c r="K11" s="15">
        <v>74</v>
      </c>
      <c r="L11" s="16"/>
      <c r="M11" s="15"/>
      <c r="N11" s="15">
        <f t="shared" si="0"/>
        <v>151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98</v>
      </c>
      <c r="F12" s="13"/>
      <c r="G12" s="12"/>
      <c r="H12" s="12">
        <v>106</v>
      </c>
      <c r="I12" s="12"/>
      <c r="J12" s="11"/>
      <c r="K12" s="12">
        <v>118</v>
      </c>
      <c r="L12" s="13"/>
      <c r="M12" s="12"/>
      <c r="N12" s="12">
        <f t="shared" si="0"/>
        <v>224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109</v>
      </c>
      <c r="F13" s="16"/>
      <c r="G13" s="15"/>
      <c r="H13" s="15">
        <v>138</v>
      </c>
      <c r="I13" s="15"/>
      <c r="J13" s="14"/>
      <c r="K13" s="15">
        <v>145</v>
      </c>
      <c r="L13" s="16"/>
      <c r="M13" s="15"/>
      <c r="N13" s="15">
        <f t="shared" si="0"/>
        <v>283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158</v>
      </c>
      <c r="F14" s="13"/>
      <c r="G14" s="12"/>
      <c r="H14" s="12">
        <v>198</v>
      </c>
      <c r="I14" s="12"/>
      <c r="J14" s="11"/>
      <c r="K14" s="12">
        <v>199</v>
      </c>
      <c r="L14" s="13"/>
      <c r="M14" s="12"/>
      <c r="N14" s="12">
        <f t="shared" si="0"/>
        <v>397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77</v>
      </c>
      <c r="F15" s="16"/>
      <c r="G15" s="15"/>
      <c r="H15" s="15">
        <v>86</v>
      </c>
      <c r="I15" s="15"/>
      <c r="J15" s="14"/>
      <c r="K15" s="15">
        <v>90</v>
      </c>
      <c r="L15" s="16"/>
      <c r="M15" s="15"/>
      <c r="N15" s="15">
        <f t="shared" si="0"/>
        <v>176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72</v>
      </c>
      <c r="F16" s="13"/>
      <c r="G16" s="12"/>
      <c r="H16" s="12">
        <v>81</v>
      </c>
      <c r="I16" s="12"/>
      <c r="J16" s="11"/>
      <c r="K16" s="12">
        <v>89</v>
      </c>
      <c r="L16" s="13"/>
      <c r="M16" s="12"/>
      <c r="N16" s="12">
        <f t="shared" si="0"/>
        <v>170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47</v>
      </c>
      <c r="F17" s="16"/>
      <c r="G17" s="15"/>
      <c r="H17" s="15">
        <v>54</v>
      </c>
      <c r="I17" s="15"/>
      <c r="J17" s="14"/>
      <c r="K17" s="15">
        <v>60</v>
      </c>
      <c r="L17" s="16"/>
      <c r="M17" s="15"/>
      <c r="N17" s="15">
        <f t="shared" si="0"/>
        <v>114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43</v>
      </c>
      <c r="F18" s="13"/>
      <c r="G18" s="12"/>
      <c r="H18" s="12">
        <v>48</v>
      </c>
      <c r="I18" s="12"/>
      <c r="J18" s="11"/>
      <c r="K18" s="12">
        <v>63</v>
      </c>
      <c r="L18" s="13"/>
      <c r="M18" s="12"/>
      <c r="N18" s="12">
        <f t="shared" si="0"/>
        <v>111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67</v>
      </c>
      <c r="F19" s="16"/>
      <c r="G19" s="15"/>
      <c r="H19" s="15">
        <v>86</v>
      </c>
      <c r="I19" s="15"/>
      <c r="J19" s="14"/>
      <c r="K19" s="15">
        <v>82</v>
      </c>
      <c r="L19" s="16"/>
      <c r="M19" s="15"/>
      <c r="N19" s="15">
        <f t="shared" si="0"/>
        <v>168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28</v>
      </c>
      <c r="F20" s="13"/>
      <c r="G20" s="12"/>
      <c r="H20" s="12">
        <v>38</v>
      </c>
      <c r="I20" s="12"/>
      <c r="J20" s="11"/>
      <c r="K20" s="12">
        <v>38</v>
      </c>
      <c r="L20" s="13"/>
      <c r="M20" s="12"/>
      <c r="N20" s="12">
        <f t="shared" si="0"/>
        <v>76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47</v>
      </c>
      <c r="I21" s="15"/>
      <c r="J21" s="14"/>
      <c r="K21" s="15">
        <v>41</v>
      </c>
      <c r="L21" s="16"/>
      <c r="M21" s="15"/>
      <c r="N21" s="15">
        <f t="shared" si="0"/>
        <v>88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12</v>
      </c>
      <c r="L22" s="13"/>
      <c r="M22" s="12"/>
      <c r="N22" s="12">
        <f t="shared" si="0"/>
        <v>22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30</v>
      </c>
      <c r="I23" s="15"/>
      <c r="J23" s="14"/>
      <c r="K23" s="15">
        <v>29</v>
      </c>
      <c r="L23" s="16"/>
      <c r="M23" s="15"/>
      <c r="N23" s="15">
        <f t="shared" si="0"/>
        <v>59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28</v>
      </c>
      <c r="F24" s="13"/>
      <c r="G24" s="12"/>
      <c r="H24" s="12">
        <v>52</v>
      </c>
      <c r="I24" s="12"/>
      <c r="J24" s="11"/>
      <c r="K24" s="12">
        <v>44</v>
      </c>
      <c r="L24" s="13"/>
      <c r="M24" s="12"/>
      <c r="N24" s="12">
        <f t="shared" si="0"/>
        <v>96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50</v>
      </c>
      <c r="F25" s="16"/>
      <c r="G25" s="15"/>
      <c r="H25" s="15">
        <v>75</v>
      </c>
      <c r="I25" s="15"/>
      <c r="J25" s="14"/>
      <c r="K25" s="15">
        <v>73</v>
      </c>
      <c r="L25" s="16"/>
      <c r="M25" s="15"/>
      <c r="N25" s="15">
        <f t="shared" si="0"/>
        <v>148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29</v>
      </c>
      <c r="F26" s="13"/>
      <c r="G26" s="12"/>
      <c r="H26" s="12">
        <v>36</v>
      </c>
      <c r="I26" s="12"/>
      <c r="J26" s="11"/>
      <c r="K26" s="12">
        <v>29</v>
      </c>
      <c r="L26" s="13"/>
      <c r="M26" s="12"/>
      <c r="N26" s="12">
        <f t="shared" si="0"/>
        <v>65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82</v>
      </c>
      <c r="F27" s="16"/>
      <c r="G27" s="15"/>
      <c r="H27" s="15">
        <v>90</v>
      </c>
      <c r="I27" s="15"/>
      <c r="J27" s="14"/>
      <c r="K27" s="15">
        <v>102</v>
      </c>
      <c r="L27" s="16"/>
      <c r="M27" s="15"/>
      <c r="N27" s="15">
        <f t="shared" si="0"/>
        <v>192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92</v>
      </c>
      <c r="F28" s="13"/>
      <c r="G28" s="12"/>
      <c r="H28" s="12">
        <v>103</v>
      </c>
      <c r="I28" s="12"/>
      <c r="J28" s="11"/>
      <c r="K28" s="12">
        <v>116</v>
      </c>
      <c r="L28" s="13"/>
      <c r="M28" s="12"/>
      <c r="N28" s="12">
        <f t="shared" si="0"/>
        <v>219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71</v>
      </c>
      <c r="F29" s="16"/>
      <c r="G29" s="15"/>
      <c r="H29" s="15">
        <v>94</v>
      </c>
      <c r="I29" s="15"/>
      <c r="J29" s="14"/>
      <c r="K29" s="15">
        <v>87</v>
      </c>
      <c r="L29" s="16"/>
      <c r="M29" s="15"/>
      <c r="N29" s="15">
        <f t="shared" si="0"/>
        <v>181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114</v>
      </c>
      <c r="F30" s="13"/>
      <c r="G30" s="12"/>
      <c r="H30" s="12">
        <v>148</v>
      </c>
      <c r="I30" s="12"/>
      <c r="J30" s="11"/>
      <c r="K30" s="12">
        <v>136</v>
      </c>
      <c r="L30" s="13"/>
      <c r="M30" s="12"/>
      <c r="N30" s="12">
        <f t="shared" si="0"/>
        <v>284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66</v>
      </c>
      <c r="F31" s="16"/>
      <c r="G31" s="15"/>
      <c r="H31" s="15">
        <v>73</v>
      </c>
      <c r="I31" s="15"/>
      <c r="J31" s="14"/>
      <c r="K31" s="15">
        <v>80</v>
      </c>
      <c r="L31" s="16"/>
      <c r="M31" s="15"/>
      <c r="N31" s="15">
        <f t="shared" si="0"/>
        <v>153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57</v>
      </c>
      <c r="F32" s="13"/>
      <c r="G32" s="12"/>
      <c r="H32" s="12">
        <v>64</v>
      </c>
      <c r="I32" s="12"/>
      <c r="J32" s="11"/>
      <c r="K32" s="12">
        <v>68</v>
      </c>
      <c r="L32" s="13"/>
      <c r="M32" s="12"/>
      <c r="N32" s="12">
        <f t="shared" si="0"/>
        <v>132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92</v>
      </c>
      <c r="F33" s="16"/>
      <c r="G33" s="15"/>
      <c r="H33" s="15">
        <v>104</v>
      </c>
      <c r="I33" s="15"/>
      <c r="J33" s="14"/>
      <c r="K33" s="15">
        <v>130</v>
      </c>
      <c r="L33" s="16"/>
      <c r="M33" s="15"/>
      <c r="N33" s="15">
        <f t="shared" si="0"/>
        <v>234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169</v>
      </c>
      <c r="F34" s="13"/>
      <c r="G34" s="12"/>
      <c r="H34" s="12">
        <v>201</v>
      </c>
      <c r="I34" s="12"/>
      <c r="J34" s="11"/>
      <c r="K34" s="12">
        <v>207</v>
      </c>
      <c r="L34" s="13"/>
      <c r="M34" s="12"/>
      <c r="N34" s="12">
        <f t="shared" si="0"/>
        <v>408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106</v>
      </c>
      <c r="F35" s="16"/>
      <c r="G35" s="15"/>
      <c r="H35" s="15">
        <v>149</v>
      </c>
      <c r="I35" s="15"/>
      <c r="J35" s="14"/>
      <c r="K35" s="15">
        <v>144</v>
      </c>
      <c r="L35" s="16"/>
      <c r="M35" s="15"/>
      <c r="N35" s="15">
        <f t="shared" si="0"/>
        <v>293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131</v>
      </c>
      <c r="F36" s="13"/>
      <c r="G36" s="12"/>
      <c r="H36" s="12">
        <v>170</v>
      </c>
      <c r="I36" s="12"/>
      <c r="J36" s="11"/>
      <c r="K36" s="12">
        <v>162</v>
      </c>
      <c r="L36" s="13"/>
      <c r="M36" s="12"/>
      <c r="N36" s="12">
        <f t="shared" si="0"/>
        <v>332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79</v>
      </c>
      <c r="F37" s="16"/>
      <c r="G37" s="15"/>
      <c r="H37" s="15">
        <v>92</v>
      </c>
      <c r="I37" s="15"/>
      <c r="J37" s="14"/>
      <c r="K37" s="15">
        <v>93</v>
      </c>
      <c r="L37" s="16"/>
      <c r="M37" s="15"/>
      <c r="N37" s="15">
        <f t="shared" si="0"/>
        <v>185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85</v>
      </c>
      <c r="F38" s="13"/>
      <c r="G38" s="12"/>
      <c r="H38" s="12">
        <v>90</v>
      </c>
      <c r="I38" s="12"/>
      <c r="J38" s="11"/>
      <c r="K38" s="12">
        <v>101</v>
      </c>
      <c r="L38" s="13"/>
      <c r="M38" s="12"/>
      <c r="N38" s="12">
        <f t="shared" si="0"/>
        <v>191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26</v>
      </c>
      <c r="F39" s="16"/>
      <c r="G39" s="15"/>
      <c r="H39" s="15">
        <v>35</v>
      </c>
      <c r="I39" s="15"/>
      <c r="J39" s="14"/>
      <c r="K39" s="15">
        <v>33</v>
      </c>
      <c r="L39" s="16"/>
      <c r="M39" s="15"/>
      <c r="N39" s="15">
        <f t="shared" si="0"/>
        <v>68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58</v>
      </c>
      <c r="F40" s="13"/>
      <c r="G40" s="12"/>
      <c r="H40" s="12">
        <v>64</v>
      </c>
      <c r="I40" s="12"/>
      <c r="J40" s="11"/>
      <c r="K40" s="12">
        <v>88</v>
      </c>
      <c r="L40" s="13"/>
      <c r="M40" s="12"/>
      <c r="N40" s="12">
        <f t="shared" si="0"/>
        <v>152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67</v>
      </c>
      <c r="F41" s="16"/>
      <c r="G41" s="15"/>
      <c r="H41" s="15">
        <v>93</v>
      </c>
      <c r="I41" s="15"/>
      <c r="J41" s="14"/>
      <c r="K41" s="15">
        <v>113</v>
      </c>
      <c r="L41" s="16"/>
      <c r="M41" s="15"/>
      <c r="N41" s="15">
        <f t="shared" si="0"/>
        <v>206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49</v>
      </c>
      <c r="F42" s="13"/>
      <c r="G42" s="12"/>
      <c r="H42" s="12">
        <v>58</v>
      </c>
      <c r="I42" s="12"/>
      <c r="J42" s="11"/>
      <c r="K42" s="12">
        <v>54</v>
      </c>
      <c r="L42" s="13"/>
      <c r="M42" s="12"/>
      <c r="N42" s="12">
        <f t="shared" si="0"/>
        <v>112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26</v>
      </c>
      <c r="F43" s="16"/>
      <c r="G43" s="15"/>
      <c r="H43" s="15">
        <v>36</v>
      </c>
      <c r="I43" s="15"/>
      <c r="J43" s="14"/>
      <c r="K43" s="15">
        <v>40</v>
      </c>
      <c r="L43" s="16"/>
      <c r="M43" s="15"/>
      <c r="N43" s="15">
        <f t="shared" si="0"/>
        <v>76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89</v>
      </c>
      <c r="F44" s="13"/>
      <c r="G44" s="12"/>
      <c r="H44" s="12">
        <v>114</v>
      </c>
      <c r="I44" s="12"/>
      <c r="J44" s="11"/>
      <c r="K44" s="12">
        <v>106</v>
      </c>
      <c r="L44" s="13"/>
      <c r="M44" s="12"/>
      <c r="N44" s="12">
        <f t="shared" si="0"/>
        <v>220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88</v>
      </c>
      <c r="F45" s="16"/>
      <c r="G45" s="15"/>
      <c r="H45" s="15">
        <v>118</v>
      </c>
      <c r="I45" s="15"/>
      <c r="J45" s="14"/>
      <c r="K45" s="15">
        <v>110</v>
      </c>
      <c r="L45" s="16"/>
      <c r="M45" s="15"/>
      <c r="N45" s="15">
        <f t="shared" si="0"/>
        <v>228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54</v>
      </c>
      <c r="F46" s="13"/>
      <c r="G46" s="12"/>
      <c r="H46" s="12">
        <v>38</v>
      </c>
      <c r="I46" s="12"/>
      <c r="J46" s="11"/>
      <c r="K46" s="12">
        <v>52</v>
      </c>
      <c r="L46" s="13"/>
      <c r="M46" s="12"/>
      <c r="N46" s="12">
        <f t="shared" si="0"/>
        <v>90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3506</v>
      </c>
      <c r="F47" s="16"/>
      <c r="G47" s="15"/>
      <c r="H47" s="15">
        <f>SUM(H4:H46)</f>
        <v>4305</v>
      </c>
      <c r="I47" s="15"/>
      <c r="J47" s="14"/>
      <c r="K47" s="15">
        <f>SUM(K4:K46)</f>
        <v>4432</v>
      </c>
      <c r="L47" s="16"/>
      <c r="M47" s="15"/>
      <c r="N47" s="15">
        <f>SUM(N4:N46)</f>
        <v>8737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E47-'H23.6'!E47</f>
        <v>-66</v>
      </c>
      <c r="F48" s="19"/>
      <c r="G48" s="20"/>
      <c r="H48" s="18">
        <f>H47-'H23.6'!H47</f>
        <v>-91</v>
      </c>
      <c r="I48" s="19"/>
      <c r="J48" s="20"/>
      <c r="K48" s="18">
        <f>K47-'H23.6'!K47</f>
        <v>-101</v>
      </c>
      <c r="L48" s="19"/>
      <c r="M48" s="20"/>
      <c r="N48" s="18">
        <f>N47-'H23.6'!N47</f>
        <v>-192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Sheet178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53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68</v>
      </c>
      <c r="F4" s="13"/>
      <c r="G4" s="12"/>
      <c r="H4" s="12">
        <v>100</v>
      </c>
      <c r="I4" s="12"/>
      <c r="J4" s="11"/>
      <c r="K4" s="12">
        <v>89</v>
      </c>
      <c r="L4" s="13"/>
      <c r="M4" s="12"/>
      <c r="N4" s="12">
        <f>H4+K4</f>
        <v>189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192</v>
      </c>
      <c r="F5" s="16"/>
      <c r="G5" s="15"/>
      <c r="H5" s="15">
        <v>257</v>
      </c>
      <c r="I5" s="15"/>
      <c r="J5" s="14"/>
      <c r="K5" s="15">
        <v>270</v>
      </c>
      <c r="L5" s="16"/>
      <c r="M5" s="15"/>
      <c r="N5" s="15">
        <f t="shared" ref="N5:N46" si="0">H5+K5</f>
        <v>527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281</v>
      </c>
      <c r="F6" s="13"/>
      <c r="G6" s="12"/>
      <c r="H6" s="12">
        <v>303</v>
      </c>
      <c r="I6" s="12"/>
      <c r="J6" s="11"/>
      <c r="K6" s="12">
        <v>274</v>
      </c>
      <c r="L6" s="13"/>
      <c r="M6" s="12"/>
      <c r="N6" s="12">
        <f t="shared" si="0"/>
        <v>577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68</v>
      </c>
      <c r="F7" s="16"/>
      <c r="G7" s="15"/>
      <c r="H7" s="15">
        <v>81</v>
      </c>
      <c r="I7" s="15"/>
      <c r="J7" s="14"/>
      <c r="K7" s="15">
        <v>74</v>
      </c>
      <c r="L7" s="16"/>
      <c r="M7" s="15"/>
      <c r="N7" s="15">
        <f t="shared" si="0"/>
        <v>155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47</v>
      </c>
      <c r="F8" s="13"/>
      <c r="G8" s="12"/>
      <c r="H8" s="12">
        <v>68</v>
      </c>
      <c r="I8" s="12"/>
      <c r="J8" s="11"/>
      <c r="K8" s="12">
        <v>73</v>
      </c>
      <c r="L8" s="13"/>
      <c r="M8" s="12"/>
      <c r="N8" s="12">
        <f t="shared" si="0"/>
        <v>141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238</v>
      </c>
      <c r="F9" s="16"/>
      <c r="G9" s="15"/>
      <c r="H9" s="15">
        <v>336</v>
      </c>
      <c r="I9" s="15"/>
      <c r="J9" s="14"/>
      <c r="K9" s="15">
        <v>354</v>
      </c>
      <c r="L9" s="16"/>
      <c r="M9" s="15"/>
      <c r="N9" s="15">
        <f t="shared" si="0"/>
        <v>690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66</v>
      </c>
      <c r="F10" s="13"/>
      <c r="G10" s="12"/>
      <c r="H10" s="12">
        <v>68</v>
      </c>
      <c r="I10" s="12"/>
      <c r="J10" s="11"/>
      <c r="K10" s="12">
        <v>88</v>
      </c>
      <c r="L10" s="13"/>
      <c r="M10" s="12"/>
      <c r="N10" s="12">
        <f t="shared" si="0"/>
        <v>156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76</v>
      </c>
      <c r="F11" s="16"/>
      <c r="G11" s="15"/>
      <c r="H11" s="15">
        <v>80</v>
      </c>
      <c r="I11" s="15"/>
      <c r="J11" s="14"/>
      <c r="K11" s="15">
        <v>78</v>
      </c>
      <c r="L11" s="16"/>
      <c r="M11" s="15"/>
      <c r="N11" s="15">
        <f t="shared" si="0"/>
        <v>158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100</v>
      </c>
      <c r="F12" s="13"/>
      <c r="G12" s="12"/>
      <c r="H12" s="12">
        <v>107</v>
      </c>
      <c r="I12" s="12"/>
      <c r="J12" s="11"/>
      <c r="K12" s="12">
        <v>121</v>
      </c>
      <c r="L12" s="13"/>
      <c r="M12" s="12"/>
      <c r="N12" s="12">
        <f t="shared" si="0"/>
        <v>228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110</v>
      </c>
      <c r="F13" s="16"/>
      <c r="G13" s="15"/>
      <c r="H13" s="15">
        <v>139</v>
      </c>
      <c r="I13" s="15"/>
      <c r="J13" s="14"/>
      <c r="K13" s="15">
        <v>149</v>
      </c>
      <c r="L13" s="16"/>
      <c r="M13" s="15"/>
      <c r="N13" s="15">
        <f t="shared" si="0"/>
        <v>288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165</v>
      </c>
      <c r="F14" s="13"/>
      <c r="G14" s="12"/>
      <c r="H14" s="12">
        <v>208</v>
      </c>
      <c r="I14" s="12"/>
      <c r="J14" s="11"/>
      <c r="K14" s="12">
        <v>209</v>
      </c>
      <c r="L14" s="13"/>
      <c r="M14" s="12"/>
      <c r="N14" s="12">
        <f t="shared" si="0"/>
        <v>417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77</v>
      </c>
      <c r="F15" s="16"/>
      <c r="G15" s="15"/>
      <c r="H15" s="15">
        <v>86</v>
      </c>
      <c r="I15" s="15"/>
      <c r="J15" s="14"/>
      <c r="K15" s="15">
        <v>90</v>
      </c>
      <c r="L15" s="16"/>
      <c r="M15" s="15"/>
      <c r="N15" s="15">
        <f t="shared" si="0"/>
        <v>176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72</v>
      </c>
      <c r="F16" s="13"/>
      <c r="G16" s="12"/>
      <c r="H16" s="12">
        <v>81</v>
      </c>
      <c r="I16" s="12"/>
      <c r="J16" s="11"/>
      <c r="K16" s="12">
        <v>89</v>
      </c>
      <c r="L16" s="13"/>
      <c r="M16" s="12"/>
      <c r="N16" s="12">
        <f t="shared" si="0"/>
        <v>170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53</v>
      </c>
      <c r="F17" s="16"/>
      <c r="G17" s="15"/>
      <c r="H17" s="15">
        <v>59</v>
      </c>
      <c r="I17" s="15"/>
      <c r="J17" s="14"/>
      <c r="K17" s="15">
        <v>68</v>
      </c>
      <c r="L17" s="16"/>
      <c r="M17" s="15"/>
      <c r="N17" s="15">
        <f t="shared" si="0"/>
        <v>127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46</v>
      </c>
      <c r="F18" s="13"/>
      <c r="G18" s="12"/>
      <c r="H18" s="12">
        <v>50</v>
      </c>
      <c r="I18" s="12"/>
      <c r="J18" s="11"/>
      <c r="K18" s="12">
        <v>66</v>
      </c>
      <c r="L18" s="13"/>
      <c r="M18" s="12"/>
      <c r="N18" s="12">
        <f t="shared" si="0"/>
        <v>116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68</v>
      </c>
      <c r="F19" s="16"/>
      <c r="G19" s="15"/>
      <c r="H19" s="15">
        <v>88</v>
      </c>
      <c r="I19" s="15"/>
      <c r="J19" s="14"/>
      <c r="K19" s="15">
        <v>84</v>
      </c>
      <c r="L19" s="16"/>
      <c r="M19" s="15"/>
      <c r="N19" s="15">
        <f t="shared" si="0"/>
        <v>172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28</v>
      </c>
      <c r="F20" s="13"/>
      <c r="G20" s="12"/>
      <c r="H20" s="12">
        <v>38</v>
      </c>
      <c r="I20" s="12"/>
      <c r="J20" s="11"/>
      <c r="K20" s="12">
        <v>39</v>
      </c>
      <c r="L20" s="13"/>
      <c r="M20" s="12"/>
      <c r="N20" s="12">
        <f t="shared" si="0"/>
        <v>77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33</v>
      </c>
      <c r="F21" s="16"/>
      <c r="G21" s="15"/>
      <c r="H21" s="15">
        <v>51</v>
      </c>
      <c r="I21" s="15"/>
      <c r="J21" s="14"/>
      <c r="K21" s="15">
        <v>45</v>
      </c>
      <c r="L21" s="16"/>
      <c r="M21" s="15"/>
      <c r="N21" s="15">
        <f t="shared" si="0"/>
        <v>96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8</v>
      </c>
      <c r="F22" s="13"/>
      <c r="G22" s="12"/>
      <c r="H22" s="12">
        <v>10</v>
      </c>
      <c r="I22" s="12"/>
      <c r="J22" s="11"/>
      <c r="K22" s="12">
        <v>12</v>
      </c>
      <c r="L22" s="13"/>
      <c r="M22" s="12"/>
      <c r="N22" s="12">
        <f t="shared" si="0"/>
        <v>22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29</v>
      </c>
      <c r="I23" s="15"/>
      <c r="J23" s="14"/>
      <c r="K23" s="15">
        <v>34</v>
      </c>
      <c r="L23" s="16"/>
      <c r="M23" s="15"/>
      <c r="N23" s="15">
        <f t="shared" si="0"/>
        <v>63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28</v>
      </c>
      <c r="F24" s="13"/>
      <c r="G24" s="12"/>
      <c r="H24" s="12">
        <v>53</v>
      </c>
      <c r="I24" s="12"/>
      <c r="J24" s="11"/>
      <c r="K24" s="12">
        <v>45</v>
      </c>
      <c r="L24" s="13"/>
      <c r="M24" s="12"/>
      <c r="N24" s="12">
        <f t="shared" si="0"/>
        <v>98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50</v>
      </c>
      <c r="F25" s="16"/>
      <c r="G25" s="15"/>
      <c r="H25" s="15">
        <v>76</v>
      </c>
      <c r="I25" s="15"/>
      <c r="J25" s="14"/>
      <c r="K25" s="15">
        <v>73</v>
      </c>
      <c r="L25" s="16"/>
      <c r="M25" s="15"/>
      <c r="N25" s="15">
        <f t="shared" si="0"/>
        <v>149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29</v>
      </c>
      <c r="F26" s="13"/>
      <c r="G26" s="12"/>
      <c r="H26" s="12">
        <v>36</v>
      </c>
      <c r="I26" s="12"/>
      <c r="J26" s="11"/>
      <c r="K26" s="12">
        <v>30</v>
      </c>
      <c r="L26" s="13"/>
      <c r="M26" s="12"/>
      <c r="N26" s="12">
        <f t="shared" si="0"/>
        <v>66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85</v>
      </c>
      <c r="F27" s="16"/>
      <c r="G27" s="15"/>
      <c r="H27" s="15">
        <v>93</v>
      </c>
      <c r="I27" s="15"/>
      <c r="J27" s="14"/>
      <c r="K27" s="15">
        <v>107</v>
      </c>
      <c r="L27" s="16"/>
      <c r="M27" s="15"/>
      <c r="N27" s="15">
        <f t="shared" si="0"/>
        <v>200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97</v>
      </c>
      <c r="F28" s="13"/>
      <c r="G28" s="12"/>
      <c r="H28" s="12">
        <v>108</v>
      </c>
      <c r="I28" s="12"/>
      <c r="J28" s="11"/>
      <c r="K28" s="12">
        <v>124</v>
      </c>
      <c r="L28" s="13"/>
      <c r="M28" s="12"/>
      <c r="N28" s="12">
        <f t="shared" si="0"/>
        <v>232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79</v>
      </c>
      <c r="F29" s="16"/>
      <c r="G29" s="15"/>
      <c r="H29" s="15">
        <v>101</v>
      </c>
      <c r="I29" s="15"/>
      <c r="J29" s="14"/>
      <c r="K29" s="15">
        <v>93</v>
      </c>
      <c r="L29" s="16"/>
      <c r="M29" s="15"/>
      <c r="N29" s="15">
        <f t="shared" si="0"/>
        <v>194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118</v>
      </c>
      <c r="F30" s="13"/>
      <c r="G30" s="12"/>
      <c r="H30" s="12">
        <v>158</v>
      </c>
      <c r="I30" s="12"/>
      <c r="J30" s="11"/>
      <c r="K30" s="12">
        <v>141</v>
      </c>
      <c r="L30" s="13"/>
      <c r="M30" s="12"/>
      <c r="N30" s="12">
        <f t="shared" si="0"/>
        <v>299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67</v>
      </c>
      <c r="F31" s="16"/>
      <c r="G31" s="15"/>
      <c r="H31" s="15">
        <v>73</v>
      </c>
      <c r="I31" s="15"/>
      <c r="J31" s="14"/>
      <c r="K31" s="15">
        <v>81</v>
      </c>
      <c r="L31" s="16"/>
      <c r="M31" s="15"/>
      <c r="N31" s="15">
        <f t="shared" si="0"/>
        <v>154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58</v>
      </c>
      <c r="F32" s="13"/>
      <c r="G32" s="12"/>
      <c r="H32" s="12">
        <v>68</v>
      </c>
      <c r="I32" s="12"/>
      <c r="J32" s="11"/>
      <c r="K32" s="12">
        <v>68</v>
      </c>
      <c r="L32" s="13"/>
      <c r="M32" s="12"/>
      <c r="N32" s="12">
        <f t="shared" si="0"/>
        <v>136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99</v>
      </c>
      <c r="F33" s="16"/>
      <c r="G33" s="15"/>
      <c r="H33" s="15">
        <v>107</v>
      </c>
      <c r="I33" s="15"/>
      <c r="J33" s="14"/>
      <c r="K33" s="15">
        <v>140</v>
      </c>
      <c r="L33" s="16"/>
      <c r="M33" s="15"/>
      <c r="N33" s="15">
        <f t="shared" si="0"/>
        <v>247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169</v>
      </c>
      <c r="F34" s="13"/>
      <c r="G34" s="12"/>
      <c r="H34" s="12">
        <v>204</v>
      </c>
      <c r="I34" s="12"/>
      <c r="J34" s="11"/>
      <c r="K34" s="12">
        <v>212</v>
      </c>
      <c r="L34" s="13"/>
      <c r="M34" s="12"/>
      <c r="N34" s="12">
        <f t="shared" si="0"/>
        <v>416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107</v>
      </c>
      <c r="F35" s="16"/>
      <c r="G35" s="15"/>
      <c r="H35" s="15">
        <v>152</v>
      </c>
      <c r="I35" s="15"/>
      <c r="J35" s="14"/>
      <c r="K35" s="15">
        <v>145</v>
      </c>
      <c r="L35" s="16"/>
      <c r="M35" s="15"/>
      <c r="N35" s="15">
        <f t="shared" si="0"/>
        <v>297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135</v>
      </c>
      <c r="F36" s="13"/>
      <c r="G36" s="12"/>
      <c r="H36" s="12">
        <v>175</v>
      </c>
      <c r="I36" s="12"/>
      <c r="J36" s="11"/>
      <c r="K36" s="12">
        <v>164</v>
      </c>
      <c r="L36" s="13"/>
      <c r="M36" s="12"/>
      <c r="N36" s="12">
        <f t="shared" si="0"/>
        <v>339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82</v>
      </c>
      <c r="F37" s="16"/>
      <c r="G37" s="15"/>
      <c r="H37" s="15">
        <v>99</v>
      </c>
      <c r="I37" s="15"/>
      <c r="J37" s="14"/>
      <c r="K37" s="15">
        <v>99</v>
      </c>
      <c r="L37" s="16"/>
      <c r="M37" s="15"/>
      <c r="N37" s="15">
        <f t="shared" si="0"/>
        <v>198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86</v>
      </c>
      <c r="F38" s="13"/>
      <c r="G38" s="12"/>
      <c r="H38" s="12">
        <v>91</v>
      </c>
      <c r="I38" s="12"/>
      <c r="J38" s="11"/>
      <c r="K38" s="12">
        <v>102</v>
      </c>
      <c r="L38" s="13"/>
      <c r="M38" s="12"/>
      <c r="N38" s="12">
        <f t="shared" si="0"/>
        <v>193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26</v>
      </c>
      <c r="F39" s="16"/>
      <c r="G39" s="15"/>
      <c r="H39" s="15">
        <v>35</v>
      </c>
      <c r="I39" s="15"/>
      <c r="J39" s="14"/>
      <c r="K39" s="15">
        <v>33</v>
      </c>
      <c r="L39" s="16"/>
      <c r="M39" s="15"/>
      <c r="N39" s="15">
        <f t="shared" si="0"/>
        <v>68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60</v>
      </c>
      <c r="F40" s="13"/>
      <c r="G40" s="12"/>
      <c r="H40" s="12">
        <v>66</v>
      </c>
      <c r="I40" s="12"/>
      <c r="J40" s="11"/>
      <c r="K40" s="12">
        <v>89</v>
      </c>
      <c r="L40" s="13"/>
      <c r="M40" s="12"/>
      <c r="N40" s="12">
        <f t="shared" si="0"/>
        <v>155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66</v>
      </c>
      <c r="F41" s="16"/>
      <c r="G41" s="15"/>
      <c r="H41" s="15">
        <v>94</v>
      </c>
      <c r="I41" s="15"/>
      <c r="J41" s="14"/>
      <c r="K41" s="15">
        <v>114</v>
      </c>
      <c r="L41" s="16"/>
      <c r="M41" s="15"/>
      <c r="N41" s="15">
        <f t="shared" si="0"/>
        <v>208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50</v>
      </c>
      <c r="F42" s="13"/>
      <c r="G42" s="12"/>
      <c r="H42" s="12">
        <v>60</v>
      </c>
      <c r="I42" s="12"/>
      <c r="J42" s="11"/>
      <c r="K42" s="12">
        <v>56</v>
      </c>
      <c r="L42" s="13"/>
      <c r="M42" s="12"/>
      <c r="N42" s="12">
        <f t="shared" si="0"/>
        <v>116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28</v>
      </c>
      <c r="F43" s="16"/>
      <c r="G43" s="15"/>
      <c r="H43" s="15">
        <v>37</v>
      </c>
      <c r="I43" s="15"/>
      <c r="J43" s="14"/>
      <c r="K43" s="15">
        <v>41</v>
      </c>
      <c r="L43" s="16"/>
      <c r="M43" s="15"/>
      <c r="N43" s="15">
        <f t="shared" si="0"/>
        <v>78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89</v>
      </c>
      <c r="F44" s="13"/>
      <c r="G44" s="12"/>
      <c r="H44" s="12">
        <v>114</v>
      </c>
      <c r="I44" s="12"/>
      <c r="J44" s="11"/>
      <c r="K44" s="12">
        <v>106</v>
      </c>
      <c r="L44" s="13"/>
      <c r="M44" s="12"/>
      <c r="N44" s="12">
        <f t="shared" si="0"/>
        <v>220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88</v>
      </c>
      <c r="F45" s="16"/>
      <c r="G45" s="15"/>
      <c r="H45" s="15">
        <v>119</v>
      </c>
      <c r="I45" s="15"/>
      <c r="J45" s="14"/>
      <c r="K45" s="15">
        <v>112</v>
      </c>
      <c r="L45" s="16"/>
      <c r="M45" s="15"/>
      <c r="N45" s="15">
        <f t="shared" si="0"/>
        <v>231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54</v>
      </c>
      <c r="F46" s="13"/>
      <c r="G46" s="12"/>
      <c r="H46" s="12">
        <v>38</v>
      </c>
      <c r="I46" s="12"/>
      <c r="J46" s="11"/>
      <c r="K46" s="12">
        <v>52</v>
      </c>
      <c r="L46" s="13"/>
      <c r="M46" s="12"/>
      <c r="N46" s="12">
        <f t="shared" si="0"/>
        <v>90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3572</v>
      </c>
      <c r="F47" s="16"/>
      <c r="G47" s="15"/>
      <c r="H47" s="15">
        <f>SUM(H4:H46)</f>
        <v>4396</v>
      </c>
      <c r="I47" s="15"/>
      <c r="J47" s="14"/>
      <c r="K47" s="15">
        <f>SUM(K4:K46)</f>
        <v>4533</v>
      </c>
      <c r="L47" s="16"/>
      <c r="M47" s="15"/>
      <c r="N47" s="15">
        <f>SUM(N4:N46)</f>
        <v>8929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E47-'H23.5'!E47</f>
        <v>-84</v>
      </c>
      <c r="F48" s="19"/>
      <c r="G48" s="20"/>
      <c r="H48" s="18">
        <f>H47-'H23.5'!H47</f>
        <v>-127</v>
      </c>
      <c r="I48" s="19"/>
      <c r="J48" s="20"/>
      <c r="K48" s="18">
        <f>K47-'H23.5'!K47</f>
        <v>-164</v>
      </c>
      <c r="L48" s="19"/>
      <c r="M48" s="20"/>
      <c r="N48" s="18">
        <f>N47-'H23.5'!N47</f>
        <v>-291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Sheet179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52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68</v>
      </c>
      <c r="F4" s="13"/>
      <c r="G4" s="12"/>
      <c r="H4" s="12">
        <v>99</v>
      </c>
      <c r="I4" s="12"/>
      <c r="J4" s="11"/>
      <c r="K4" s="12">
        <v>89</v>
      </c>
      <c r="L4" s="13"/>
      <c r="M4" s="12"/>
      <c r="N4" s="12">
        <f>H4+K4</f>
        <v>188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189</v>
      </c>
      <c r="F5" s="16"/>
      <c r="G5" s="15"/>
      <c r="H5" s="15">
        <v>255</v>
      </c>
      <c r="I5" s="15"/>
      <c r="J5" s="14"/>
      <c r="K5" s="15">
        <v>267</v>
      </c>
      <c r="L5" s="16"/>
      <c r="M5" s="15"/>
      <c r="N5" s="15">
        <f t="shared" ref="N5:N46" si="0">H5+K5</f>
        <v>522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275</v>
      </c>
      <c r="F6" s="13"/>
      <c r="G6" s="12"/>
      <c r="H6" s="12">
        <v>299</v>
      </c>
      <c r="I6" s="12"/>
      <c r="J6" s="11"/>
      <c r="K6" s="12">
        <v>275</v>
      </c>
      <c r="L6" s="13"/>
      <c r="M6" s="12"/>
      <c r="N6" s="12">
        <f t="shared" si="0"/>
        <v>574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71</v>
      </c>
      <c r="F7" s="16"/>
      <c r="G7" s="15"/>
      <c r="H7" s="15">
        <v>84</v>
      </c>
      <c r="I7" s="15"/>
      <c r="J7" s="14"/>
      <c r="K7" s="15">
        <v>79</v>
      </c>
      <c r="L7" s="16"/>
      <c r="M7" s="15"/>
      <c r="N7" s="15">
        <f t="shared" si="0"/>
        <v>163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46</v>
      </c>
      <c r="F8" s="13"/>
      <c r="G8" s="12"/>
      <c r="H8" s="12">
        <v>69</v>
      </c>
      <c r="I8" s="12"/>
      <c r="J8" s="11"/>
      <c r="K8" s="12">
        <v>71</v>
      </c>
      <c r="L8" s="13"/>
      <c r="M8" s="12"/>
      <c r="N8" s="12">
        <f t="shared" si="0"/>
        <v>140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237</v>
      </c>
      <c r="F9" s="16"/>
      <c r="G9" s="15"/>
      <c r="H9" s="15">
        <v>337</v>
      </c>
      <c r="I9" s="15"/>
      <c r="J9" s="14"/>
      <c r="K9" s="15">
        <v>351</v>
      </c>
      <c r="L9" s="16"/>
      <c r="M9" s="15"/>
      <c r="N9" s="15">
        <f t="shared" si="0"/>
        <v>688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70</v>
      </c>
      <c r="F10" s="13"/>
      <c r="G10" s="12"/>
      <c r="H10" s="12">
        <v>68</v>
      </c>
      <c r="I10" s="12"/>
      <c r="J10" s="11"/>
      <c r="K10" s="12">
        <v>95</v>
      </c>
      <c r="L10" s="13"/>
      <c r="M10" s="12"/>
      <c r="N10" s="12">
        <f t="shared" si="0"/>
        <v>163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82</v>
      </c>
      <c r="F11" s="16"/>
      <c r="G11" s="15"/>
      <c r="H11" s="15">
        <v>87</v>
      </c>
      <c r="I11" s="15"/>
      <c r="J11" s="14"/>
      <c r="K11" s="15">
        <v>85</v>
      </c>
      <c r="L11" s="16"/>
      <c r="M11" s="15"/>
      <c r="N11" s="15">
        <f t="shared" si="0"/>
        <v>172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101</v>
      </c>
      <c r="F12" s="13"/>
      <c r="G12" s="12"/>
      <c r="H12" s="12">
        <v>107</v>
      </c>
      <c r="I12" s="12"/>
      <c r="J12" s="11"/>
      <c r="K12" s="12">
        <v>122</v>
      </c>
      <c r="L12" s="13"/>
      <c r="M12" s="12"/>
      <c r="N12" s="12">
        <f t="shared" si="0"/>
        <v>229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112</v>
      </c>
      <c r="F13" s="16"/>
      <c r="G13" s="15"/>
      <c r="H13" s="15">
        <v>146</v>
      </c>
      <c r="I13" s="15"/>
      <c r="J13" s="14"/>
      <c r="K13" s="15">
        <v>158</v>
      </c>
      <c r="L13" s="16"/>
      <c r="M13" s="15"/>
      <c r="N13" s="15">
        <f t="shared" si="0"/>
        <v>304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166</v>
      </c>
      <c r="F14" s="13"/>
      <c r="G14" s="12"/>
      <c r="H14" s="12">
        <v>209</v>
      </c>
      <c r="I14" s="12"/>
      <c r="J14" s="11"/>
      <c r="K14" s="12">
        <v>213</v>
      </c>
      <c r="L14" s="13"/>
      <c r="M14" s="12"/>
      <c r="N14" s="12">
        <f t="shared" si="0"/>
        <v>422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84</v>
      </c>
      <c r="F15" s="16"/>
      <c r="G15" s="15"/>
      <c r="H15" s="15">
        <v>92</v>
      </c>
      <c r="I15" s="15"/>
      <c r="J15" s="14"/>
      <c r="K15" s="15">
        <v>100</v>
      </c>
      <c r="L15" s="16"/>
      <c r="M15" s="15"/>
      <c r="N15" s="15">
        <f t="shared" si="0"/>
        <v>192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83</v>
      </c>
      <c r="I16" s="12"/>
      <c r="J16" s="11"/>
      <c r="K16" s="12">
        <v>92</v>
      </c>
      <c r="L16" s="13"/>
      <c r="M16" s="12"/>
      <c r="N16" s="12">
        <f t="shared" si="0"/>
        <v>175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55</v>
      </c>
      <c r="F17" s="16"/>
      <c r="G17" s="15"/>
      <c r="H17" s="15">
        <v>64</v>
      </c>
      <c r="I17" s="15"/>
      <c r="J17" s="14"/>
      <c r="K17" s="15">
        <v>73</v>
      </c>
      <c r="L17" s="16"/>
      <c r="M17" s="15"/>
      <c r="N17" s="15">
        <f t="shared" si="0"/>
        <v>137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49</v>
      </c>
      <c r="F18" s="13"/>
      <c r="G18" s="12"/>
      <c r="H18" s="12">
        <v>53</v>
      </c>
      <c r="I18" s="12"/>
      <c r="J18" s="11"/>
      <c r="K18" s="12">
        <v>70</v>
      </c>
      <c r="L18" s="13"/>
      <c r="M18" s="12"/>
      <c r="N18" s="12">
        <f t="shared" si="0"/>
        <v>123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69</v>
      </c>
      <c r="F19" s="16"/>
      <c r="G19" s="15"/>
      <c r="H19" s="15">
        <v>90</v>
      </c>
      <c r="I19" s="15"/>
      <c r="J19" s="14"/>
      <c r="K19" s="15">
        <v>85</v>
      </c>
      <c r="L19" s="16"/>
      <c r="M19" s="15"/>
      <c r="N19" s="15">
        <f t="shared" si="0"/>
        <v>175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28</v>
      </c>
      <c r="F20" s="13"/>
      <c r="G20" s="12"/>
      <c r="H20" s="12">
        <v>38</v>
      </c>
      <c r="I20" s="12"/>
      <c r="J20" s="11"/>
      <c r="K20" s="12">
        <v>39</v>
      </c>
      <c r="L20" s="13"/>
      <c r="M20" s="12"/>
      <c r="N20" s="12">
        <f t="shared" si="0"/>
        <v>77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34</v>
      </c>
      <c r="F21" s="16"/>
      <c r="G21" s="15"/>
      <c r="H21" s="15">
        <v>53</v>
      </c>
      <c r="I21" s="15"/>
      <c r="J21" s="14"/>
      <c r="K21" s="15">
        <v>49</v>
      </c>
      <c r="L21" s="16"/>
      <c r="M21" s="15"/>
      <c r="N21" s="15">
        <f t="shared" si="0"/>
        <v>102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8</v>
      </c>
      <c r="F22" s="13"/>
      <c r="G22" s="12"/>
      <c r="H22" s="12">
        <v>10</v>
      </c>
      <c r="I22" s="12"/>
      <c r="J22" s="11"/>
      <c r="K22" s="12">
        <v>13</v>
      </c>
      <c r="L22" s="13"/>
      <c r="M22" s="12"/>
      <c r="N22" s="12">
        <f t="shared" si="0"/>
        <v>23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27</v>
      </c>
      <c r="F23" s="16"/>
      <c r="G23" s="15"/>
      <c r="H23" s="15">
        <v>29</v>
      </c>
      <c r="I23" s="15"/>
      <c r="J23" s="14"/>
      <c r="K23" s="15">
        <v>35</v>
      </c>
      <c r="L23" s="16"/>
      <c r="M23" s="15"/>
      <c r="N23" s="15">
        <f t="shared" si="0"/>
        <v>64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28</v>
      </c>
      <c r="F24" s="13"/>
      <c r="G24" s="12"/>
      <c r="H24" s="12">
        <v>53</v>
      </c>
      <c r="I24" s="12"/>
      <c r="J24" s="11"/>
      <c r="K24" s="12">
        <v>45</v>
      </c>
      <c r="L24" s="13"/>
      <c r="M24" s="12"/>
      <c r="N24" s="12">
        <f t="shared" si="0"/>
        <v>98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50</v>
      </c>
      <c r="F25" s="16"/>
      <c r="G25" s="15"/>
      <c r="H25" s="15">
        <v>78</v>
      </c>
      <c r="I25" s="15"/>
      <c r="J25" s="14"/>
      <c r="K25" s="15">
        <v>77</v>
      </c>
      <c r="L25" s="16"/>
      <c r="M25" s="15"/>
      <c r="N25" s="15">
        <f t="shared" si="0"/>
        <v>155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29</v>
      </c>
      <c r="F26" s="13"/>
      <c r="G26" s="12"/>
      <c r="H26" s="12">
        <v>36</v>
      </c>
      <c r="I26" s="12"/>
      <c r="J26" s="11"/>
      <c r="K26" s="12">
        <v>30</v>
      </c>
      <c r="L26" s="13"/>
      <c r="M26" s="12"/>
      <c r="N26" s="12">
        <f t="shared" si="0"/>
        <v>66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90</v>
      </c>
      <c r="F27" s="16"/>
      <c r="G27" s="15"/>
      <c r="H27" s="15">
        <v>101</v>
      </c>
      <c r="I27" s="15"/>
      <c r="J27" s="14"/>
      <c r="K27" s="15">
        <v>117</v>
      </c>
      <c r="L27" s="16"/>
      <c r="M27" s="15"/>
      <c r="N27" s="15">
        <f t="shared" si="0"/>
        <v>218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98</v>
      </c>
      <c r="F28" s="13"/>
      <c r="G28" s="12"/>
      <c r="H28" s="12">
        <v>114</v>
      </c>
      <c r="I28" s="12"/>
      <c r="J28" s="11"/>
      <c r="K28" s="12">
        <v>134</v>
      </c>
      <c r="L28" s="13"/>
      <c r="M28" s="12"/>
      <c r="N28" s="12">
        <f t="shared" si="0"/>
        <v>248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88</v>
      </c>
      <c r="F29" s="16"/>
      <c r="G29" s="15"/>
      <c r="H29" s="15">
        <v>110</v>
      </c>
      <c r="I29" s="15"/>
      <c r="J29" s="14"/>
      <c r="K29" s="15">
        <v>103</v>
      </c>
      <c r="L29" s="16"/>
      <c r="M29" s="15"/>
      <c r="N29" s="15">
        <f t="shared" si="0"/>
        <v>213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120</v>
      </c>
      <c r="F30" s="13"/>
      <c r="G30" s="12"/>
      <c r="H30" s="12">
        <v>163</v>
      </c>
      <c r="I30" s="12"/>
      <c r="J30" s="11"/>
      <c r="K30" s="12">
        <v>146</v>
      </c>
      <c r="L30" s="13"/>
      <c r="M30" s="12"/>
      <c r="N30" s="12">
        <f t="shared" si="0"/>
        <v>309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67</v>
      </c>
      <c r="F31" s="16"/>
      <c r="G31" s="15"/>
      <c r="H31" s="15">
        <v>74</v>
      </c>
      <c r="I31" s="15"/>
      <c r="J31" s="14"/>
      <c r="K31" s="15">
        <v>83</v>
      </c>
      <c r="L31" s="16"/>
      <c r="M31" s="15"/>
      <c r="N31" s="15">
        <f t="shared" si="0"/>
        <v>157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60</v>
      </c>
      <c r="F32" s="13"/>
      <c r="G32" s="12"/>
      <c r="H32" s="12">
        <v>73</v>
      </c>
      <c r="I32" s="12"/>
      <c r="J32" s="11"/>
      <c r="K32" s="12">
        <v>74</v>
      </c>
      <c r="L32" s="13"/>
      <c r="M32" s="12"/>
      <c r="N32" s="12">
        <f t="shared" si="0"/>
        <v>147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104</v>
      </c>
      <c r="F33" s="16"/>
      <c r="G33" s="15"/>
      <c r="H33" s="15">
        <v>113</v>
      </c>
      <c r="I33" s="15"/>
      <c r="J33" s="14"/>
      <c r="K33" s="15">
        <v>154</v>
      </c>
      <c r="L33" s="16"/>
      <c r="M33" s="15"/>
      <c r="N33" s="15">
        <f t="shared" si="0"/>
        <v>267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176</v>
      </c>
      <c r="F34" s="13"/>
      <c r="G34" s="12"/>
      <c r="H34" s="12">
        <v>209</v>
      </c>
      <c r="I34" s="12"/>
      <c r="J34" s="11"/>
      <c r="K34" s="12">
        <v>223</v>
      </c>
      <c r="L34" s="13"/>
      <c r="M34" s="12"/>
      <c r="N34" s="12">
        <f t="shared" si="0"/>
        <v>432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109</v>
      </c>
      <c r="F35" s="16"/>
      <c r="G35" s="15"/>
      <c r="H35" s="15">
        <v>155</v>
      </c>
      <c r="I35" s="15"/>
      <c r="J35" s="14"/>
      <c r="K35" s="15">
        <v>148</v>
      </c>
      <c r="L35" s="16"/>
      <c r="M35" s="15"/>
      <c r="N35" s="15">
        <f t="shared" si="0"/>
        <v>303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141</v>
      </c>
      <c r="F36" s="13"/>
      <c r="G36" s="12"/>
      <c r="H36" s="12">
        <v>185</v>
      </c>
      <c r="I36" s="12"/>
      <c r="J36" s="11"/>
      <c r="K36" s="12">
        <v>164</v>
      </c>
      <c r="L36" s="13"/>
      <c r="M36" s="12"/>
      <c r="N36" s="12">
        <f t="shared" si="0"/>
        <v>349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89</v>
      </c>
      <c r="F37" s="16"/>
      <c r="G37" s="15"/>
      <c r="H37" s="15">
        <v>106</v>
      </c>
      <c r="I37" s="15"/>
      <c r="J37" s="14"/>
      <c r="K37" s="15">
        <v>109</v>
      </c>
      <c r="L37" s="16"/>
      <c r="M37" s="15"/>
      <c r="N37" s="15">
        <f t="shared" si="0"/>
        <v>215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86</v>
      </c>
      <c r="F38" s="13"/>
      <c r="G38" s="12"/>
      <c r="H38" s="12">
        <v>92</v>
      </c>
      <c r="I38" s="12"/>
      <c r="J38" s="11"/>
      <c r="K38" s="12">
        <v>104</v>
      </c>
      <c r="L38" s="13"/>
      <c r="M38" s="12"/>
      <c r="N38" s="12">
        <f t="shared" si="0"/>
        <v>196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26</v>
      </c>
      <c r="F39" s="16"/>
      <c r="G39" s="15"/>
      <c r="H39" s="15">
        <v>35</v>
      </c>
      <c r="I39" s="15"/>
      <c r="J39" s="14"/>
      <c r="K39" s="15">
        <v>32</v>
      </c>
      <c r="L39" s="16"/>
      <c r="M39" s="15"/>
      <c r="N39" s="15">
        <f t="shared" si="0"/>
        <v>67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62</v>
      </c>
      <c r="F40" s="13"/>
      <c r="G40" s="12"/>
      <c r="H40" s="12">
        <v>69</v>
      </c>
      <c r="I40" s="12"/>
      <c r="J40" s="11"/>
      <c r="K40" s="12">
        <v>91</v>
      </c>
      <c r="L40" s="13"/>
      <c r="M40" s="12"/>
      <c r="N40" s="12">
        <f t="shared" si="0"/>
        <v>160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69</v>
      </c>
      <c r="F41" s="16"/>
      <c r="G41" s="15"/>
      <c r="H41" s="15">
        <v>101</v>
      </c>
      <c r="I41" s="15"/>
      <c r="J41" s="14"/>
      <c r="K41" s="15">
        <v>120</v>
      </c>
      <c r="L41" s="16"/>
      <c r="M41" s="15"/>
      <c r="N41" s="15">
        <f t="shared" si="0"/>
        <v>221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54</v>
      </c>
      <c r="F42" s="13"/>
      <c r="G42" s="12"/>
      <c r="H42" s="12">
        <v>64</v>
      </c>
      <c r="I42" s="12"/>
      <c r="J42" s="11"/>
      <c r="K42" s="12">
        <v>62</v>
      </c>
      <c r="L42" s="13"/>
      <c r="M42" s="12"/>
      <c r="N42" s="12">
        <f t="shared" si="0"/>
        <v>126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28</v>
      </c>
      <c r="F43" s="16"/>
      <c r="G43" s="15"/>
      <c r="H43" s="15">
        <v>41</v>
      </c>
      <c r="I43" s="15"/>
      <c r="J43" s="14"/>
      <c r="K43" s="15">
        <v>42</v>
      </c>
      <c r="L43" s="16"/>
      <c r="M43" s="15"/>
      <c r="N43" s="15">
        <f t="shared" si="0"/>
        <v>83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94</v>
      </c>
      <c r="F44" s="13"/>
      <c r="G44" s="12"/>
      <c r="H44" s="12">
        <v>118</v>
      </c>
      <c r="I44" s="12"/>
      <c r="J44" s="11"/>
      <c r="K44" s="12">
        <v>107</v>
      </c>
      <c r="L44" s="13"/>
      <c r="M44" s="12"/>
      <c r="N44" s="12">
        <f t="shared" si="0"/>
        <v>225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90</v>
      </c>
      <c r="F45" s="16"/>
      <c r="G45" s="15"/>
      <c r="H45" s="15">
        <v>123</v>
      </c>
      <c r="I45" s="15"/>
      <c r="J45" s="14"/>
      <c r="K45" s="15">
        <v>118</v>
      </c>
      <c r="L45" s="16"/>
      <c r="M45" s="15"/>
      <c r="N45" s="15">
        <f t="shared" si="0"/>
        <v>241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54</v>
      </c>
      <c r="F46" s="13"/>
      <c r="G46" s="12"/>
      <c r="H46" s="12">
        <v>38</v>
      </c>
      <c r="I46" s="12"/>
      <c r="J46" s="11"/>
      <c r="K46" s="12">
        <v>53</v>
      </c>
      <c r="L46" s="13"/>
      <c r="M46" s="12"/>
      <c r="N46" s="12">
        <f t="shared" si="0"/>
        <v>91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3656</v>
      </c>
      <c r="F47" s="16"/>
      <c r="G47" s="15"/>
      <c r="H47" s="15">
        <f>SUM(H4:H46)</f>
        <v>4523</v>
      </c>
      <c r="I47" s="15"/>
      <c r="J47" s="14"/>
      <c r="K47" s="15">
        <f>SUM(K4:K46)</f>
        <v>4697</v>
      </c>
      <c r="L47" s="16"/>
      <c r="M47" s="15"/>
      <c r="N47" s="15">
        <f>SUM(N4:N46)</f>
        <v>9220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E47-'H23.4'!E47</f>
        <v>-37</v>
      </c>
      <c r="F48" s="19"/>
      <c r="G48" s="20"/>
      <c r="H48" s="18">
        <f>H47-'H23.4'!H47</f>
        <v>-66</v>
      </c>
      <c r="I48" s="19"/>
      <c r="J48" s="20"/>
      <c r="K48" s="18">
        <f>K47-'H23.4'!K47</f>
        <v>-78</v>
      </c>
      <c r="L48" s="19"/>
      <c r="M48" s="20"/>
      <c r="N48" s="18">
        <f>N47-'H23.4'!N47</f>
        <v>-144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Sheet180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51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68</v>
      </c>
      <c r="F4" s="13"/>
      <c r="G4" s="12"/>
      <c r="H4" s="12">
        <v>100</v>
      </c>
      <c r="I4" s="12"/>
      <c r="J4" s="11"/>
      <c r="K4" s="12">
        <v>90</v>
      </c>
      <c r="L4" s="13"/>
      <c r="M4" s="12"/>
      <c r="N4" s="12">
        <f>H4+K4</f>
        <v>190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188</v>
      </c>
      <c r="F5" s="16"/>
      <c r="G5" s="15"/>
      <c r="H5" s="15">
        <v>252</v>
      </c>
      <c r="I5" s="15"/>
      <c r="J5" s="14"/>
      <c r="K5" s="15">
        <v>265</v>
      </c>
      <c r="L5" s="16"/>
      <c r="M5" s="15"/>
      <c r="N5" s="15">
        <f t="shared" ref="N5:N46" si="0">H5+K5</f>
        <v>517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268</v>
      </c>
      <c r="F6" s="13"/>
      <c r="G6" s="12"/>
      <c r="H6" s="12">
        <v>293</v>
      </c>
      <c r="I6" s="12"/>
      <c r="J6" s="11"/>
      <c r="K6" s="12">
        <v>275</v>
      </c>
      <c r="L6" s="13"/>
      <c r="M6" s="12"/>
      <c r="N6" s="12">
        <f t="shared" si="0"/>
        <v>568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72</v>
      </c>
      <c r="F7" s="16"/>
      <c r="G7" s="15"/>
      <c r="H7" s="15">
        <v>84</v>
      </c>
      <c r="I7" s="15"/>
      <c r="J7" s="14"/>
      <c r="K7" s="15">
        <v>79</v>
      </c>
      <c r="L7" s="16"/>
      <c r="M7" s="15"/>
      <c r="N7" s="15">
        <f t="shared" si="0"/>
        <v>163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46</v>
      </c>
      <c r="F8" s="13"/>
      <c r="G8" s="12"/>
      <c r="H8" s="12">
        <v>67</v>
      </c>
      <c r="I8" s="12"/>
      <c r="J8" s="11"/>
      <c r="K8" s="12">
        <v>69</v>
      </c>
      <c r="L8" s="13"/>
      <c r="M8" s="12"/>
      <c r="N8" s="12">
        <f t="shared" si="0"/>
        <v>136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236</v>
      </c>
      <c r="F9" s="16"/>
      <c r="G9" s="15"/>
      <c r="H9" s="15">
        <v>334</v>
      </c>
      <c r="I9" s="15"/>
      <c r="J9" s="14"/>
      <c r="K9" s="15">
        <v>347</v>
      </c>
      <c r="L9" s="16"/>
      <c r="M9" s="15"/>
      <c r="N9" s="15">
        <f t="shared" si="0"/>
        <v>681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72</v>
      </c>
      <c r="F10" s="13"/>
      <c r="G10" s="12"/>
      <c r="H10" s="12">
        <v>69</v>
      </c>
      <c r="I10" s="12"/>
      <c r="J10" s="11"/>
      <c r="K10" s="12">
        <v>97</v>
      </c>
      <c r="L10" s="13"/>
      <c r="M10" s="12"/>
      <c r="N10" s="12">
        <f t="shared" si="0"/>
        <v>166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85</v>
      </c>
      <c r="F11" s="16"/>
      <c r="G11" s="15"/>
      <c r="H11" s="15">
        <v>89</v>
      </c>
      <c r="I11" s="15"/>
      <c r="J11" s="14"/>
      <c r="K11" s="15">
        <v>89</v>
      </c>
      <c r="L11" s="16"/>
      <c r="M11" s="15"/>
      <c r="N11" s="15">
        <f t="shared" si="0"/>
        <v>178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101</v>
      </c>
      <c r="F12" s="13"/>
      <c r="G12" s="12"/>
      <c r="H12" s="12">
        <v>110</v>
      </c>
      <c r="I12" s="12"/>
      <c r="J12" s="11"/>
      <c r="K12" s="12">
        <v>123</v>
      </c>
      <c r="L12" s="13"/>
      <c r="M12" s="12"/>
      <c r="N12" s="12">
        <f t="shared" si="0"/>
        <v>233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113</v>
      </c>
      <c r="F13" s="16"/>
      <c r="G13" s="15"/>
      <c r="H13" s="15">
        <v>148</v>
      </c>
      <c r="I13" s="15"/>
      <c r="J13" s="14"/>
      <c r="K13" s="15">
        <v>164</v>
      </c>
      <c r="L13" s="16"/>
      <c r="M13" s="15"/>
      <c r="N13" s="15">
        <f t="shared" si="0"/>
        <v>312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163</v>
      </c>
      <c r="F14" s="13"/>
      <c r="G14" s="12"/>
      <c r="H14" s="12">
        <v>205</v>
      </c>
      <c r="I14" s="12"/>
      <c r="J14" s="11"/>
      <c r="K14" s="12">
        <v>213</v>
      </c>
      <c r="L14" s="13"/>
      <c r="M14" s="12"/>
      <c r="N14" s="12">
        <f t="shared" si="0"/>
        <v>418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83</v>
      </c>
      <c r="F15" s="16"/>
      <c r="G15" s="15"/>
      <c r="H15" s="15">
        <v>94</v>
      </c>
      <c r="I15" s="15"/>
      <c r="J15" s="14"/>
      <c r="K15" s="15">
        <v>102</v>
      </c>
      <c r="L15" s="16"/>
      <c r="M15" s="15"/>
      <c r="N15" s="15">
        <f t="shared" si="0"/>
        <v>196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85</v>
      </c>
      <c r="I16" s="12"/>
      <c r="J16" s="11"/>
      <c r="K16" s="12">
        <v>95</v>
      </c>
      <c r="L16" s="13"/>
      <c r="M16" s="12"/>
      <c r="N16" s="12">
        <f t="shared" si="0"/>
        <v>180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56</v>
      </c>
      <c r="F17" s="16"/>
      <c r="G17" s="15"/>
      <c r="H17" s="15">
        <v>64</v>
      </c>
      <c r="I17" s="15"/>
      <c r="J17" s="14"/>
      <c r="K17" s="15">
        <v>75</v>
      </c>
      <c r="L17" s="16"/>
      <c r="M17" s="15"/>
      <c r="N17" s="15">
        <f t="shared" si="0"/>
        <v>139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51</v>
      </c>
      <c r="F18" s="13"/>
      <c r="G18" s="12"/>
      <c r="H18" s="12">
        <v>56</v>
      </c>
      <c r="I18" s="12"/>
      <c r="J18" s="11"/>
      <c r="K18" s="12">
        <v>73</v>
      </c>
      <c r="L18" s="13"/>
      <c r="M18" s="12"/>
      <c r="N18" s="12">
        <f t="shared" si="0"/>
        <v>129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70</v>
      </c>
      <c r="F19" s="16"/>
      <c r="G19" s="15"/>
      <c r="H19" s="15">
        <v>92</v>
      </c>
      <c r="I19" s="15"/>
      <c r="J19" s="14"/>
      <c r="K19" s="15">
        <v>89</v>
      </c>
      <c r="L19" s="16"/>
      <c r="M19" s="15"/>
      <c r="N19" s="15">
        <f t="shared" si="0"/>
        <v>181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28</v>
      </c>
      <c r="F20" s="13"/>
      <c r="G20" s="12"/>
      <c r="H20" s="12">
        <v>38</v>
      </c>
      <c r="I20" s="12"/>
      <c r="J20" s="11"/>
      <c r="K20" s="12">
        <v>39</v>
      </c>
      <c r="L20" s="13"/>
      <c r="M20" s="12"/>
      <c r="N20" s="12">
        <f t="shared" si="0"/>
        <v>77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35</v>
      </c>
      <c r="F21" s="16"/>
      <c r="G21" s="15"/>
      <c r="H21" s="15">
        <v>55</v>
      </c>
      <c r="I21" s="15"/>
      <c r="J21" s="14"/>
      <c r="K21" s="15">
        <v>52</v>
      </c>
      <c r="L21" s="16"/>
      <c r="M21" s="15"/>
      <c r="N21" s="15">
        <f t="shared" si="0"/>
        <v>107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7</v>
      </c>
      <c r="F22" s="13"/>
      <c r="G22" s="12"/>
      <c r="H22" s="12">
        <v>10</v>
      </c>
      <c r="I22" s="12"/>
      <c r="J22" s="11"/>
      <c r="K22" s="12">
        <v>13</v>
      </c>
      <c r="L22" s="13"/>
      <c r="M22" s="12"/>
      <c r="N22" s="12">
        <f t="shared" si="0"/>
        <v>23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27</v>
      </c>
      <c r="F23" s="16"/>
      <c r="G23" s="15"/>
      <c r="H23" s="15">
        <v>30</v>
      </c>
      <c r="I23" s="15"/>
      <c r="J23" s="14"/>
      <c r="K23" s="15">
        <v>35</v>
      </c>
      <c r="L23" s="16"/>
      <c r="M23" s="15"/>
      <c r="N23" s="15">
        <f t="shared" si="0"/>
        <v>65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28</v>
      </c>
      <c r="F24" s="13"/>
      <c r="G24" s="12"/>
      <c r="H24" s="12">
        <v>54</v>
      </c>
      <c r="I24" s="12"/>
      <c r="J24" s="11"/>
      <c r="K24" s="12">
        <v>45</v>
      </c>
      <c r="L24" s="13"/>
      <c r="M24" s="12"/>
      <c r="N24" s="12">
        <f t="shared" si="0"/>
        <v>99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51</v>
      </c>
      <c r="F25" s="16"/>
      <c r="G25" s="15"/>
      <c r="H25" s="15">
        <v>81</v>
      </c>
      <c r="I25" s="15"/>
      <c r="J25" s="14"/>
      <c r="K25" s="15">
        <v>78</v>
      </c>
      <c r="L25" s="16"/>
      <c r="M25" s="15"/>
      <c r="N25" s="15">
        <f t="shared" si="0"/>
        <v>159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32</v>
      </c>
      <c r="F26" s="13"/>
      <c r="G26" s="12"/>
      <c r="H26" s="12">
        <v>38</v>
      </c>
      <c r="I26" s="12"/>
      <c r="J26" s="11"/>
      <c r="K26" s="12">
        <v>32</v>
      </c>
      <c r="L26" s="13"/>
      <c r="M26" s="12"/>
      <c r="N26" s="12">
        <f t="shared" si="0"/>
        <v>70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92</v>
      </c>
      <c r="F27" s="16"/>
      <c r="G27" s="15"/>
      <c r="H27" s="15">
        <v>103</v>
      </c>
      <c r="I27" s="15"/>
      <c r="J27" s="14"/>
      <c r="K27" s="15">
        <v>121</v>
      </c>
      <c r="L27" s="16"/>
      <c r="M27" s="15"/>
      <c r="N27" s="15">
        <f t="shared" si="0"/>
        <v>224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98</v>
      </c>
      <c r="F28" s="13"/>
      <c r="G28" s="12"/>
      <c r="H28" s="12">
        <v>118</v>
      </c>
      <c r="I28" s="12"/>
      <c r="J28" s="11"/>
      <c r="K28" s="12">
        <v>136</v>
      </c>
      <c r="L28" s="13"/>
      <c r="M28" s="12"/>
      <c r="N28" s="12">
        <f t="shared" si="0"/>
        <v>254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93</v>
      </c>
      <c r="F29" s="16"/>
      <c r="G29" s="15"/>
      <c r="H29" s="15">
        <v>120</v>
      </c>
      <c r="I29" s="15"/>
      <c r="J29" s="14"/>
      <c r="K29" s="15">
        <v>109</v>
      </c>
      <c r="L29" s="16"/>
      <c r="M29" s="15"/>
      <c r="N29" s="15">
        <f t="shared" si="0"/>
        <v>229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122</v>
      </c>
      <c r="F30" s="13"/>
      <c r="G30" s="12"/>
      <c r="H30" s="12">
        <v>165</v>
      </c>
      <c r="I30" s="12"/>
      <c r="J30" s="11"/>
      <c r="K30" s="12">
        <v>150</v>
      </c>
      <c r="L30" s="13"/>
      <c r="M30" s="12"/>
      <c r="N30" s="12">
        <f t="shared" si="0"/>
        <v>315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67</v>
      </c>
      <c r="F31" s="16"/>
      <c r="G31" s="15"/>
      <c r="H31" s="15">
        <v>74</v>
      </c>
      <c r="I31" s="15"/>
      <c r="J31" s="14"/>
      <c r="K31" s="15">
        <v>84</v>
      </c>
      <c r="L31" s="16"/>
      <c r="M31" s="15"/>
      <c r="N31" s="15">
        <f t="shared" si="0"/>
        <v>158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63</v>
      </c>
      <c r="F32" s="13"/>
      <c r="G32" s="12"/>
      <c r="H32" s="12">
        <v>77</v>
      </c>
      <c r="I32" s="12"/>
      <c r="J32" s="11"/>
      <c r="K32" s="12">
        <v>76</v>
      </c>
      <c r="L32" s="13"/>
      <c r="M32" s="12"/>
      <c r="N32" s="12">
        <f t="shared" si="0"/>
        <v>153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103</v>
      </c>
      <c r="F33" s="16"/>
      <c r="G33" s="15"/>
      <c r="H33" s="15">
        <v>114</v>
      </c>
      <c r="I33" s="15"/>
      <c r="J33" s="14"/>
      <c r="K33" s="15">
        <v>151</v>
      </c>
      <c r="L33" s="16"/>
      <c r="M33" s="15"/>
      <c r="N33" s="15">
        <f t="shared" si="0"/>
        <v>265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179</v>
      </c>
      <c r="F34" s="13"/>
      <c r="G34" s="12"/>
      <c r="H34" s="12">
        <v>217</v>
      </c>
      <c r="I34" s="12"/>
      <c r="J34" s="11"/>
      <c r="K34" s="12">
        <v>231</v>
      </c>
      <c r="L34" s="13"/>
      <c r="M34" s="12"/>
      <c r="N34" s="12">
        <f t="shared" si="0"/>
        <v>448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108</v>
      </c>
      <c r="F35" s="16"/>
      <c r="G35" s="15"/>
      <c r="H35" s="15">
        <v>155</v>
      </c>
      <c r="I35" s="15"/>
      <c r="J35" s="14"/>
      <c r="K35" s="15">
        <v>152</v>
      </c>
      <c r="L35" s="16"/>
      <c r="M35" s="15"/>
      <c r="N35" s="15">
        <f t="shared" si="0"/>
        <v>307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149</v>
      </c>
      <c r="F36" s="13"/>
      <c r="G36" s="12"/>
      <c r="H36" s="12">
        <v>193</v>
      </c>
      <c r="I36" s="12"/>
      <c r="J36" s="11"/>
      <c r="K36" s="12">
        <v>164</v>
      </c>
      <c r="L36" s="13"/>
      <c r="M36" s="12"/>
      <c r="N36" s="12">
        <f t="shared" si="0"/>
        <v>357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91</v>
      </c>
      <c r="F37" s="16"/>
      <c r="G37" s="15"/>
      <c r="H37" s="15">
        <v>107</v>
      </c>
      <c r="I37" s="15"/>
      <c r="J37" s="14"/>
      <c r="K37" s="15">
        <v>111</v>
      </c>
      <c r="L37" s="16"/>
      <c r="M37" s="15"/>
      <c r="N37" s="15">
        <f t="shared" si="0"/>
        <v>218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86</v>
      </c>
      <c r="F38" s="13"/>
      <c r="G38" s="12"/>
      <c r="H38" s="12">
        <v>93</v>
      </c>
      <c r="I38" s="12"/>
      <c r="J38" s="11"/>
      <c r="K38" s="12">
        <v>105</v>
      </c>
      <c r="L38" s="13"/>
      <c r="M38" s="12"/>
      <c r="N38" s="12">
        <f t="shared" si="0"/>
        <v>198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27</v>
      </c>
      <c r="F39" s="16"/>
      <c r="G39" s="15"/>
      <c r="H39" s="15">
        <v>38</v>
      </c>
      <c r="I39" s="15"/>
      <c r="J39" s="14"/>
      <c r="K39" s="15">
        <v>33</v>
      </c>
      <c r="L39" s="16"/>
      <c r="M39" s="15"/>
      <c r="N39" s="15">
        <f t="shared" si="0"/>
        <v>71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64</v>
      </c>
      <c r="F40" s="13"/>
      <c r="G40" s="12"/>
      <c r="H40" s="12">
        <v>70</v>
      </c>
      <c r="I40" s="12"/>
      <c r="J40" s="11"/>
      <c r="K40" s="12">
        <v>94</v>
      </c>
      <c r="L40" s="13"/>
      <c r="M40" s="12"/>
      <c r="N40" s="12">
        <f t="shared" si="0"/>
        <v>164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72</v>
      </c>
      <c r="F41" s="16"/>
      <c r="G41" s="15"/>
      <c r="H41" s="15">
        <v>105</v>
      </c>
      <c r="I41" s="15"/>
      <c r="J41" s="14"/>
      <c r="K41" s="15">
        <v>124</v>
      </c>
      <c r="L41" s="16"/>
      <c r="M41" s="15"/>
      <c r="N41" s="15">
        <f t="shared" si="0"/>
        <v>229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55</v>
      </c>
      <c r="F42" s="13"/>
      <c r="G42" s="12"/>
      <c r="H42" s="12">
        <v>70</v>
      </c>
      <c r="I42" s="12"/>
      <c r="J42" s="11"/>
      <c r="K42" s="12">
        <v>64</v>
      </c>
      <c r="L42" s="13"/>
      <c r="M42" s="12"/>
      <c r="N42" s="12">
        <f t="shared" si="0"/>
        <v>134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30</v>
      </c>
      <c r="F43" s="16"/>
      <c r="G43" s="15"/>
      <c r="H43" s="15">
        <v>43</v>
      </c>
      <c r="I43" s="15"/>
      <c r="J43" s="14"/>
      <c r="K43" s="15">
        <v>43</v>
      </c>
      <c r="L43" s="16"/>
      <c r="M43" s="15"/>
      <c r="N43" s="15">
        <f t="shared" si="0"/>
        <v>86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96</v>
      </c>
      <c r="F44" s="13"/>
      <c r="G44" s="12"/>
      <c r="H44" s="12">
        <v>117</v>
      </c>
      <c r="I44" s="12"/>
      <c r="J44" s="11"/>
      <c r="K44" s="12">
        <v>113</v>
      </c>
      <c r="L44" s="13"/>
      <c r="M44" s="12"/>
      <c r="N44" s="12">
        <f t="shared" si="0"/>
        <v>230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91</v>
      </c>
      <c r="F45" s="16"/>
      <c r="G45" s="15"/>
      <c r="H45" s="15">
        <v>124</v>
      </c>
      <c r="I45" s="15"/>
      <c r="J45" s="14"/>
      <c r="K45" s="15">
        <v>122</v>
      </c>
      <c r="L45" s="16"/>
      <c r="M45" s="15"/>
      <c r="N45" s="15">
        <f t="shared" si="0"/>
        <v>246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54</v>
      </c>
      <c r="F46" s="13"/>
      <c r="G46" s="12"/>
      <c r="H46" s="12">
        <v>38</v>
      </c>
      <c r="I46" s="12"/>
      <c r="J46" s="11"/>
      <c r="K46" s="12">
        <v>53</v>
      </c>
      <c r="L46" s="13"/>
      <c r="M46" s="12"/>
      <c r="N46" s="12">
        <f t="shared" si="0"/>
        <v>91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3693</v>
      </c>
      <c r="F47" s="16"/>
      <c r="G47" s="15"/>
      <c r="H47" s="15">
        <f>SUM(H4:H46)</f>
        <v>4589</v>
      </c>
      <c r="I47" s="15"/>
      <c r="J47" s="14"/>
      <c r="K47" s="15">
        <f>SUM(K4:K46)</f>
        <v>4775</v>
      </c>
      <c r="L47" s="16"/>
      <c r="M47" s="15"/>
      <c r="N47" s="15">
        <f>SUM(N4:N46)</f>
        <v>9364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E47-'H23.3'!E47</f>
        <v>-101</v>
      </c>
      <c r="F48" s="19"/>
      <c r="G48" s="20"/>
      <c r="H48" s="18">
        <f>H47-'H23.3'!H47</f>
        <v>-146</v>
      </c>
      <c r="I48" s="19"/>
      <c r="J48" s="20"/>
      <c r="K48" s="18">
        <f>K47-'H23.3'!K47</f>
        <v>-188</v>
      </c>
      <c r="L48" s="19"/>
      <c r="M48" s="20"/>
      <c r="N48" s="18">
        <f>N47-'H23.3'!N47</f>
        <v>-334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Sheet181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50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68</v>
      </c>
      <c r="F4" s="13"/>
      <c r="G4" s="12"/>
      <c r="H4" s="12">
        <v>98</v>
      </c>
      <c r="I4" s="12"/>
      <c r="J4" s="11"/>
      <c r="K4" s="12">
        <v>90</v>
      </c>
      <c r="L4" s="13"/>
      <c r="M4" s="12"/>
      <c r="N4" s="12">
        <f>H4+K4</f>
        <v>188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189</v>
      </c>
      <c r="F5" s="16"/>
      <c r="G5" s="15"/>
      <c r="H5" s="15">
        <v>253</v>
      </c>
      <c r="I5" s="15"/>
      <c r="J5" s="14"/>
      <c r="K5" s="15">
        <v>265</v>
      </c>
      <c r="L5" s="16"/>
      <c r="M5" s="15"/>
      <c r="N5" s="15">
        <f t="shared" ref="N5:N46" si="0">H5+K5</f>
        <v>518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269</v>
      </c>
      <c r="F6" s="13"/>
      <c r="G6" s="12"/>
      <c r="H6" s="12">
        <v>292</v>
      </c>
      <c r="I6" s="12"/>
      <c r="J6" s="11"/>
      <c r="K6" s="12">
        <v>276</v>
      </c>
      <c r="L6" s="13"/>
      <c r="M6" s="12"/>
      <c r="N6" s="12">
        <f t="shared" si="0"/>
        <v>568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73</v>
      </c>
      <c r="F7" s="16"/>
      <c r="G7" s="15"/>
      <c r="H7" s="15">
        <v>84</v>
      </c>
      <c r="I7" s="15"/>
      <c r="J7" s="14"/>
      <c r="K7" s="15">
        <v>81</v>
      </c>
      <c r="L7" s="16"/>
      <c r="M7" s="15"/>
      <c r="N7" s="15">
        <f t="shared" si="0"/>
        <v>165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46</v>
      </c>
      <c r="F8" s="13"/>
      <c r="G8" s="12"/>
      <c r="H8" s="12">
        <v>67</v>
      </c>
      <c r="I8" s="12"/>
      <c r="J8" s="11"/>
      <c r="K8" s="12">
        <v>70</v>
      </c>
      <c r="L8" s="13"/>
      <c r="M8" s="12"/>
      <c r="N8" s="12">
        <f t="shared" si="0"/>
        <v>137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236</v>
      </c>
      <c r="F9" s="16"/>
      <c r="G9" s="15"/>
      <c r="H9" s="15">
        <v>333</v>
      </c>
      <c r="I9" s="15"/>
      <c r="J9" s="14"/>
      <c r="K9" s="15">
        <v>346</v>
      </c>
      <c r="L9" s="16"/>
      <c r="M9" s="15"/>
      <c r="N9" s="15">
        <f t="shared" si="0"/>
        <v>679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76</v>
      </c>
      <c r="F10" s="13"/>
      <c r="G10" s="12"/>
      <c r="H10" s="12">
        <v>75</v>
      </c>
      <c r="I10" s="12"/>
      <c r="J10" s="11"/>
      <c r="K10" s="12">
        <v>100</v>
      </c>
      <c r="L10" s="13"/>
      <c r="M10" s="12"/>
      <c r="N10" s="12">
        <f t="shared" si="0"/>
        <v>175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87</v>
      </c>
      <c r="F11" s="16"/>
      <c r="G11" s="15"/>
      <c r="H11" s="15">
        <v>91</v>
      </c>
      <c r="I11" s="15"/>
      <c r="J11" s="14"/>
      <c r="K11" s="15">
        <v>92</v>
      </c>
      <c r="L11" s="16"/>
      <c r="M11" s="15"/>
      <c r="N11" s="15">
        <f t="shared" si="0"/>
        <v>183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102</v>
      </c>
      <c r="F12" s="13"/>
      <c r="G12" s="12"/>
      <c r="H12" s="12">
        <v>109</v>
      </c>
      <c r="I12" s="12"/>
      <c r="J12" s="11"/>
      <c r="K12" s="12">
        <v>123</v>
      </c>
      <c r="L12" s="13"/>
      <c r="M12" s="12"/>
      <c r="N12" s="12">
        <f t="shared" si="0"/>
        <v>232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118</v>
      </c>
      <c r="F13" s="16"/>
      <c r="G13" s="15"/>
      <c r="H13" s="15">
        <v>156</v>
      </c>
      <c r="I13" s="15"/>
      <c r="J13" s="14"/>
      <c r="K13" s="15">
        <v>173</v>
      </c>
      <c r="L13" s="16"/>
      <c r="M13" s="15"/>
      <c r="N13" s="15">
        <f t="shared" si="0"/>
        <v>329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167</v>
      </c>
      <c r="F14" s="13"/>
      <c r="G14" s="12"/>
      <c r="H14" s="12">
        <v>213</v>
      </c>
      <c r="I14" s="12"/>
      <c r="J14" s="11"/>
      <c r="K14" s="12">
        <v>231</v>
      </c>
      <c r="L14" s="13"/>
      <c r="M14" s="12"/>
      <c r="N14" s="12">
        <f t="shared" si="0"/>
        <v>444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88</v>
      </c>
      <c r="F15" s="16"/>
      <c r="G15" s="15"/>
      <c r="H15" s="15">
        <v>101</v>
      </c>
      <c r="I15" s="15"/>
      <c r="J15" s="14"/>
      <c r="K15" s="15">
        <v>111</v>
      </c>
      <c r="L15" s="16"/>
      <c r="M15" s="15"/>
      <c r="N15" s="15">
        <f t="shared" si="0"/>
        <v>212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72</v>
      </c>
      <c r="F16" s="13"/>
      <c r="G16" s="12"/>
      <c r="H16" s="12">
        <v>81</v>
      </c>
      <c r="I16" s="12"/>
      <c r="J16" s="11"/>
      <c r="K16" s="12">
        <v>91</v>
      </c>
      <c r="L16" s="13"/>
      <c r="M16" s="12"/>
      <c r="N16" s="12">
        <f t="shared" si="0"/>
        <v>172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58</v>
      </c>
      <c r="F17" s="16"/>
      <c r="G17" s="15"/>
      <c r="H17" s="15">
        <v>70</v>
      </c>
      <c r="I17" s="15"/>
      <c r="J17" s="14"/>
      <c r="K17" s="15">
        <v>81</v>
      </c>
      <c r="L17" s="16"/>
      <c r="M17" s="15"/>
      <c r="N17" s="15">
        <f t="shared" si="0"/>
        <v>151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54</v>
      </c>
      <c r="F18" s="13"/>
      <c r="G18" s="12"/>
      <c r="H18" s="12">
        <v>63</v>
      </c>
      <c r="I18" s="12"/>
      <c r="J18" s="11"/>
      <c r="K18" s="12">
        <v>79</v>
      </c>
      <c r="L18" s="13"/>
      <c r="M18" s="12"/>
      <c r="N18" s="12">
        <f t="shared" si="0"/>
        <v>142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72</v>
      </c>
      <c r="F19" s="16"/>
      <c r="G19" s="15"/>
      <c r="H19" s="15">
        <v>94</v>
      </c>
      <c r="I19" s="15"/>
      <c r="J19" s="14"/>
      <c r="K19" s="15">
        <v>94</v>
      </c>
      <c r="L19" s="16"/>
      <c r="M19" s="15"/>
      <c r="N19" s="15">
        <f t="shared" si="0"/>
        <v>188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28</v>
      </c>
      <c r="F20" s="13"/>
      <c r="G20" s="12"/>
      <c r="H20" s="12">
        <v>38</v>
      </c>
      <c r="I20" s="12"/>
      <c r="J20" s="11"/>
      <c r="K20" s="12">
        <v>39</v>
      </c>
      <c r="L20" s="13"/>
      <c r="M20" s="12"/>
      <c r="N20" s="12">
        <f t="shared" si="0"/>
        <v>77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35</v>
      </c>
      <c r="F21" s="16"/>
      <c r="G21" s="15"/>
      <c r="H21" s="15">
        <v>55</v>
      </c>
      <c r="I21" s="15"/>
      <c r="J21" s="14"/>
      <c r="K21" s="15">
        <v>53</v>
      </c>
      <c r="L21" s="16"/>
      <c r="M21" s="15"/>
      <c r="N21" s="15">
        <f t="shared" si="0"/>
        <v>108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7</v>
      </c>
      <c r="F22" s="13"/>
      <c r="G22" s="12"/>
      <c r="H22" s="12">
        <v>10</v>
      </c>
      <c r="I22" s="12"/>
      <c r="J22" s="11"/>
      <c r="K22" s="12">
        <v>13</v>
      </c>
      <c r="L22" s="13"/>
      <c r="M22" s="12"/>
      <c r="N22" s="12">
        <f t="shared" si="0"/>
        <v>23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27</v>
      </c>
      <c r="F23" s="16"/>
      <c r="G23" s="15"/>
      <c r="H23" s="15">
        <v>31</v>
      </c>
      <c r="I23" s="15"/>
      <c r="J23" s="14"/>
      <c r="K23" s="15">
        <v>35</v>
      </c>
      <c r="L23" s="16"/>
      <c r="M23" s="15"/>
      <c r="N23" s="15">
        <f t="shared" si="0"/>
        <v>66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28</v>
      </c>
      <c r="F24" s="13"/>
      <c r="G24" s="12"/>
      <c r="H24" s="12">
        <v>54</v>
      </c>
      <c r="I24" s="12"/>
      <c r="J24" s="11"/>
      <c r="K24" s="12">
        <v>45</v>
      </c>
      <c r="L24" s="13"/>
      <c r="M24" s="12"/>
      <c r="N24" s="12">
        <f t="shared" si="0"/>
        <v>99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53</v>
      </c>
      <c r="F25" s="16"/>
      <c r="G25" s="15"/>
      <c r="H25" s="15">
        <v>83</v>
      </c>
      <c r="I25" s="15"/>
      <c r="J25" s="14"/>
      <c r="K25" s="15">
        <v>78</v>
      </c>
      <c r="L25" s="16"/>
      <c r="M25" s="15"/>
      <c r="N25" s="15">
        <f t="shared" si="0"/>
        <v>161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32</v>
      </c>
      <c r="F26" s="13"/>
      <c r="G26" s="12"/>
      <c r="H26" s="12">
        <v>38</v>
      </c>
      <c r="I26" s="12"/>
      <c r="J26" s="11"/>
      <c r="K26" s="12">
        <v>32</v>
      </c>
      <c r="L26" s="13"/>
      <c r="M26" s="12"/>
      <c r="N26" s="12">
        <f t="shared" si="0"/>
        <v>70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94</v>
      </c>
      <c r="F27" s="16"/>
      <c r="G27" s="15"/>
      <c r="H27" s="15">
        <v>105</v>
      </c>
      <c r="I27" s="15"/>
      <c r="J27" s="14"/>
      <c r="K27" s="15">
        <v>124</v>
      </c>
      <c r="L27" s="16"/>
      <c r="M27" s="15"/>
      <c r="N27" s="15">
        <f t="shared" si="0"/>
        <v>229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99</v>
      </c>
      <c r="F28" s="13"/>
      <c r="G28" s="12"/>
      <c r="H28" s="12">
        <v>121</v>
      </c>
      <c r="I28" s="12"/>
      <c r="J28" s="11"/>
      <c r="K28" s="12">
        <v>141</v>
      </c>
      <c r="L28" s="13"/>
      <c r="M28" s="12"/>
      <c r="N28" s="12">
        <f t="shared" si="0"/>
        <v>262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99</v>
      </c>
      <c r="F29" s="16"/>
      <c r="G29" s="15"/>
      <c r="H29" s="15">
        <v>128</v>
      </c>
      <c r="I29" s="15"/>
      <c r="J29" s="14"/>
      <c r="K29" s="15">
        <v>117</v>
      </c>
      <c r="L29" s="16"/>
      <c r="M29" s="15"/>
      <c r="N29" s="15">
        <f t="shared" si="0"/>
        <v>245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126</v>
      </c>
      <c r="F30" s="13"/>
      <c r="G30" s="12"/>
      <c r="H30" s="12">
        <v>171</v>
      </c>
      <c r="I30" s="12"/>
      <c r="J30" s="11"/>
      <c r="K30" s="12">
        <v>158</v>
      </c>
      <c r="L30" s="13"/>
      <c r="M30" s="12"/>
      <c r="N30" s="12">
        <f t="shared" si="0"/>
        <v>329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68</v>
      </c>
      <c r="F31" s="16"/>
      <c r="G31" s="15"/>
      <c r="H31" s="15">
        <v>77</v>
      </c>
      <c r="I31" s="15"/>
      <c r="J31" s="14"/>
      <c r="K31" s="15">
        <v>91</v>
      </c>
      <c r="L31" s="16"/>
      <c r="M31" s="15"/>
      <c r="N31" s="15">
        <f t="shared" si="0"/>
        <v>168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70</v>
      </c>
      <c r="F32" s="13"/>
      <c r="G32" s="12"/>
      <c r="H32" s="12">
        <v>86</v>
      </c>
      <c r="I32" s="12"/>
      <c r="J32" s="11"/>
      <c r="K32" s="12">
        <v>88</v>
      </c>
      <c r="L32" s="13"/>
      <c r="M32" s="12"/>
      <c r="N32" s="12">
        <f t="shared" si="0"/>
        <v>174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109</v>
      </c>
      <c r="F33" s="16"/>
      <c r="G33" s="15"/>
      <c r="H33" s="15">
        <v>125</v>
      </c>
      <c r="I33" s="15"/>
      <c r="J33" s="14"/>
      <c r="K33" s="15">
        <v>165</v>
      </c>
      <c r="L33" s="16"/>
      <c r="M33" s="15"/>
      <c r="N33" s="15">
        <f t="shared" si="0"/>
        <v>290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186</v>
      </c>
      <c r="F34" s="13"/>
      <c r="G34" s="12"/>
      <c r="H34" s="12">
        <v>232</v>
      </c>
      <c r="I34" s="12"/>
      <c r="J34" s="11"/>
      <c r="K34" s="12">
        <v>242</v>
      </c>
      <c r="L34" s="13"/>
      <c r="M34" s="12"/>
      <c r="N34" s="12">
        <f t="shared" si="0"/>
        <v>474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113</v>
      </c>
      <c r="F35" s="16"/>
      <c r="G35" s="15"/>
      <c r="H35" s="15">
        <v>164</v>
      </c>
      <c r="I35" s="15"/>
      <c r="J35" s="14"/>
      <c r="K35" s="15">
        <v>159</v>
      </c>
      <c r="L35" s="16"/>
      <c r="M35" s="15"/>
      <c r="N35" s="15">
        <f t="shared" si="0"/>
        <v>323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154</v>
      </c>
      <c r="F36" s="13"/>
      <c r="G36" s="12"/>
      <c r="H36" s="12">
        <v>201</v>
      </c>
      <c r="I36" s="12"/>
      <c r="J36" s="11"/>
      <c r="K36" s="12">
        <v>171</v>
      </c>
      <c r="L36" s="13"/>
      <c r="M36" s="12"/>
      <c r="N36" s="12">
        <f t="shared" si="0"/>
        <v>372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93</v>
      </c>
      <c r="F37" s="16"/>
      <c r="G37" s="15"/>
      <c r="H37" s="15">
        <v>110</v>
      </c>
      <c r="I37" s="15"/>
      <c r="J37" s="14"/>
      <c r="K37" s="15">
        <v>114</v>
      </c>
      <c r="L37" s="16"/>
      <c r="M37" s="15"/>
      <c r="N37" s="15">
        <f t="shared" si="0"/>
        <v>224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89</v>
      </c>
      <c r="F38" s="13"/>
      <c r="G38" s="12"/>
      <c r="H38" s="12">
        <v>96</v>
      </c>
      <c r="I38" s="12"/>
      <c r="J38" s="11"/>
      <c r="K38" s="12">
        <v>108</v>
      </c>
      <c r="L38" s="13"/>
      <c r="M38" s="12"/>
      <c r="N38" s="12">
        <f t="shared" si="0"/>
        <v>204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28</v>
      </c>
      <c r="F39" s="16"/>
      <c r="G39" s="15"/>
      <c r="H39" s="15">
        <v>39</v>
      </c>
      <c r="I39" s="15"/>
      <c r="J39" s="14"/>
      <c r="K39" s="15">
        <v>35</v>
      </c>
      <c r="L39" s="16"/>
      <c r="M39" s="15"/>
      <c r="N39" s="15">
        <f t="shared" si="0"/>
        <v>74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66</v>
      </c>
      <c r="F40" s="13"/>
      <c r="G40" s="12"/>
      <c r="H40" s="12">
        <v>71</v>
      </c>
      <c r="I40" s="12"/>
      <c r="J40" s="11"/>
      <c r="K40" s="12">
        <v>101</v>
      </c>
      <c r="L40" s="13"/>
      <c r="M40" s="12"/>
      <c r="N40" s="12">
        <f t="shared" si="0"/>
        <v>172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74</v>
      </c>
      <c r="F41" s="16"/>
      <c r="G41" s="15"/>
      <c r="H41" s="15">
        <v>109</v>
      </c>
      <c r="I41" s="15"/>
      <c r="J41" s="14"/>
      <c r="K41" s="15">
        <v>126</v>
      </c>
      <c r="L41" s="16"/>
      <c r="M41" s="15"/>
      <c r="N41" s="15">
        <f t="shared" si="0"/>
        <v>235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61</v>
      </c>
      <c r="F42" s="13"/>
      <c r="G42" s="12"/>
      <c r="H42" s="12">
        <v>77</v>
      </c>
      <c r="I42" s="12"/>
      <c r="J42" s="11"/>
      <c r="K42" s="12">
        <v>75</v>
      </c>
      <c r="L42" s="13"/>
      <c r="M42" s="12"/>
      <c r="N42" s="12">
        <f t="shared" si="0"/>
        <v>152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31</v>
      </c>
      <c r="F43" s="16"/>
      <c r="G43" s="15"/>
      <c r="H43" s="15">
        <v>46</v>
      </c>
      <c r="I43" s="15"/>
      <c r="J43" s="14"/>
      <c r="K43" s="15">
        <v>51</v>
      </c>
      <c r="L43" s="16"/>
      <c r="M43" s="15"/>
      <c r="N43" s="15">
        <f t="shared" si="0"/>
        <v>97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101</v>
      </c>
      <c r="F44" s="13"/>
      <c r="G44" s="12"/>
      <c r="H44" s="12">
        <v>122</v>
      </c>
      <c r="I44" s="12"/>
      <c r="J44" s="11"/>
      <c r="K44" s="12">
        <v>116</v>
      </c>
      <c r="L44" s="13"/>
      <c r="M44" s="12"/>
      <c r="N44" s="12">
        <f t="shared" si="0"/>
        <v>238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93</v>
      </c>
      <c r="F45" s="16"/>
      <c r="G45" s="15"/>
      <c r="H45" s="15">
        <v>127</v>
      </c>
      <c r="I45" s="15"/>
      <c r="J45" s="14"/>
      <c r="K45" s="15">
        <v>128</v>
      </c>
      <c r="L45" s="16"/>
      <c r="M45" s="15"/>
      <c r="N45" s="15">
        <f t="shared" si="0"/>
        <v>255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55</v>
      </c>
      <c r="F46" s="13"/>
      <c r="G46" s="12"/>
      <c r="H46" s="12">
        <v>39</v>
      </c>
      <c r="I46" s="12"/>
      <c r="J46" s="11"/>
      <c r="K46" s="12">
        <v>55</v>
      </c>
      <c r="L46" s="13"/>
      <c r="M46" s="12"/>
      <c r="N46" s="12">
        <f t="shared" si="0"/>
        <v>94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3794</v>
      </c>
      <c r="F47" s="16"/>
      <c r="G47" s="15"/>
      <c r="H47" s="15">
        <f>SUM(H4:H46)</f>
        <v>4735</v>
      </c>
      <c r="I47" s="15"/>
      <c r="J47" s="14"/>
      <c r="K47" s="15">
        <f>SUM(K4:K46)</f>
        <v>4963</v>
      </c>
      <c r="L47" s="16"/>
      <c r="M47" s="15"/>
      <c r="N47" s="15">
        <f>SUM(N4:N46)</f>
        <v>9698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3794-3852</f>
        <v>-58</v>
      </c>
      <c r="F48" s="19"/>
      <c r="G48" s="20"/>
      <c r="H48" s="18">
        <f>4735-4863</f>
        <v>-128</v>
      </c>
      <c r="I48" s="19"/>
      <c r="J48" s="20"/>
      <c r="K48" s="18">
        <f>4963-5153</f>
        <v>-190</v>
      </c>
      <c r="L48" s="19"/>
      <c r="M48" s="20"/>
      <c r="N48" s="18">
        <f>N47-10016</f>
        <v>-318</v>
      </c>
      <c r="O48" s="6"/>
    </row>
  </sheetData>
  <mergeCells count="4">
    <mergeCell ref="A1:O1"/>
    <mergeCell ref="A3:B3"/>
    <mergeCell ref="A48:C48"/>
    <mergeCell ref="A47:C47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Sheet182"/>
  <dimension ref="A1"/>
  <sheetViews>
    <sheetView workbookViewId="0"/>
  </sheetViews>
  <sheetFormatPr defaultRowHeight="12.75" x14ac:dyDescent="0.25"/>
  <sheetData/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53828-6518-42A2-B022-3646A3C6C40C}">
  <sheetPr>
    <tabColor rgb="FFFF99CC"/>
    <pageSetUpPr fitToPage="1"/>
  </sheetPr>
  <dimension ref="A1:S58"/>
  <sheetViews>
    <sheetView zoomScale="180" zoomScaleNormal="180" workbookViewId="0">
      <pane ySplit="4" topLeftCell="A51" activePane="bottomLeft" state="frozen"/>
      <selection activeCell="M35" sqref="M35"/>
      <selection pane="bottomLeft" activeCell="E56" sqref="E56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276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61</v>
      </c>
      <c r="F5" s="336">
        <v>0</v>
      </c>
      <c r="G5" s="336">
        <v>1</v>
      </c>
      <c r="H5" s="336">
        <f>SUM(E5:G5)</f>
        <v>62</v>
      </c>
      <c r="I5" s="336">
        <v>66</v>
      </c>
      <c r="J5" s="336">
        <v>0</v>
      </c>
      <c r="K5" s="336">
        <f t="shared" ref="K5:K53" si="0">SUM(I5:J5)</f>
        <v>66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127</v>
      </c>
      <c r="P5" s="336">
        <f t="shared" ref="O5:P22" si="2">J5+M5</f>
        <v>1</v>
      </c>
      <c r="Q5" s="336">
        <f>SUM(O5:P5)</f>
        <v>128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148</v>
      </c>
      <c r="F6" s="337">
        <v>68</v>
      </c>
      <c r="G6" s="337">
        <v>1</v>
      </c>
      <c r="H6" s="337">
        <f t="shared" ref="H6:H54" si="3">SUM(E6:G6)</f>
        <v>217</v>
      </c>
      <c r="I6" s="337">
        <v>137</v>
      </c>
      <c r="J6" s="337">
        <v>14</v>
      </c>
      <c r="K6" s="337">
        <f t="shared" si="0"/>
        <v>151</v>
      </c>
      <c r="L6" s="337">
        <v>151</v>
      </c>
      <c r="M6" s="337">
        <v>56</v>
      </c>
      <c r="N6" s="337">
        <f t="shared" si="1"/>
        <v>207</v>
      </c>
      <c r="O6" s="337">
        <f t="shared" si="2"/>
        <v>288</v>
      </c>
      <c r="P6" s="337">
        <f t="shared" si="2"/>
        <v>70</v>
      </c>
      <c r="Q6" s="337">
        <f t="shared" ref="Q6:Q54" si="4">SUM(O6:P6)</f>
        <v>358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315</v>
      </c>
      <c r="F7" s="336">
        <v>28</v>
      </c>
      <c r="G7" s="336">
        <v>0</v>
      </c>
      <c r="H7" s="336">
        <f t="shared" si="3"/>
        <v>343</v>
      </c>
      <c r="I7" s="336">
        <v>286</v>
      </c>
      <c r="J7" s="336">
        <v>6</v>
      </c>
      <c r="K7" s="336">
        <f t="shared" si="0"/>
        <v>292</v>
      </c>
      <c r="L7" s="336">
        <v>213</v>
      </c>
      <c r="M7" s="336">
        <v>22</v>
      </c>
      <c r="N7" s="336">
        <f t="shared" si="1"/>
        <v>235</v>
      </c>
      <c r="O7" s="336">
        <f t="shared" si="2"/>
        <v>499</v>
      </c>
      <c r="P7" s="336">
        <f>J7+M7</f>
        <v>28</v>
      </c>
      <c r="Q7" s="336">
        <f>SUM(O7:P7)</f>
        <v>527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73</v>
      </c>
      <c r="F8" s="337">
        <v>0</v>
      </c>
      <c r="G8" s="337">
        <v>2</v>
      </c>
      <c r="H8" s="337">
        <f t="shared" si="3"/>
        <v>75</v>
      </c>
      <c r="I8" s="337">
        <v>69</v>
      </c>
      <c r="J8" s="337">
        <v>1</v>
      </c>
      <c r="K8" s="337">
        <f t="shared" si="0"/>
        <v>70</v>
      </c>
      <c r="L8" s="337">
        <v>67</v>
      </c>
      <c r="M8" s="337">
        <v>1</v>
      </c>
      <c r="N8" s="337">
        <f t="shared" si="1"/>
        <v>68</v>
      </c>
      <c r="O8" s="337">
        <f t="shared" si="2"/>
        <v>136</v>
      </c>
      <c r="P8" s="337">
        <f t="shared" si="2"/>
        <v>2</v>
      </c>
      <c r="Q8" s="337">
        <f t="shared" si="4"/>
        <v>138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3"/>
        <v>51</v>
      </c>
      <c r="I9" s="336">
        <v>45</v>
      </c>
      <c r="J9" s="336">
        <v>0</v>
      </c>
      <c r="K9" s="336">
        <f t="shared" si="0"/>
        <v>45</v>
      </c>
      <c r="L9" s="336">
        <v>46</v>
      </c>
      <c r="M9" s="336">
        <v>8</v>
      </c>
      <c r="N9" s="336">
        <f t="shared" si="1"/>
        <v>54</v>
      </c>
      <c r="O9" s="336">
        <f t="shared" si="2"/>
        <v>91</v>
      </c>
      <c r="P9" s="336">
        <f t="shared" si="2"/>
        <v>8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288</v>
      </c>
      <c r="F10" s="337">
        <v>4</v>
      </c>
      <c r="G10" s="337">
        <v>2</v>
      </c>
      <c r="H10" s="337">
        <f t="shared" si="3"/>
        <v>294</v>
      </c>
      <c r="I10" s="337">
        <v>315</v>
      </c>
      <c r="J10" s="337">
        <v>2</v>
      </c>
      <c r="K10" s="337">
        <f t="shared" si="0"/>
        <v>317</v>
      </c>
      <c r="L10" s="337">
        <v>319</v>
      </c>
      <c r="M10" s="337">
        <v>4</v>
      </c>
      <c r="N10" s="337">
        <f t="shared" si="1"/>
        <v>323</v>
      </c>
      <c r="O10" s="337">
        <f t="shared" si="2"/>
        <v>634</v>
      </c>
      <c r="P10" s="337">
        <f t="shared" si="2"/>
        <v>6</v>
      </c>
      <c r="Q10" s="337">
        <f t="shared" si="4"/>
        <v>640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148</v>
      </c>
      <c r="F11" s="336">
        <v>10</v>
      </c>
      <c r="G11" s="336">
        <v>1</v>
      </c>
      <c r="H11" s="336">
        <f>SUM(E11:G11)</f>
        <v>159</v>
      </c>
      <c r="I11" s="336">
        <v>157</v>
      </c>
      <c r="J11" s="336">
        <v>0</v>
      </c>
      <c r="K11" s="336">
        <f>SUM(I11:J11)</f>
        <v>157</v>
      </c>
      <c r="L11" s="336">
        <v>167</v>
      </c>
      <c r="M11" s="336">
        <v>11</v>
      </c>
      <c r="N11" s="336">
        <f>SUM(L11:M11)</f>
        <v>178</v>
      </c>
      <c r="O11" s="336">
        <f>I11+L11</f>
        <v>324</v>
      </c>
      <c r="P11" s="336">
        <f>J11+M11</f>
        <v>11</v>
      </c>
      <c r="Q11" s="336">
        <f>SUM(O11:P11)</f>
        <v>335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179</v>
      </c>
      <c r="F12" s="337">
        <v>17</v>
      </c>
      <c r="G12" s="337">
        <v>2</v>
      </c>
      <c r="H12" s="337">
        <f>SUM(E12:G12)</f>
        <v>198</v>
      </c>
      <c r="I12" s="337">
        <v>179</v>
      </c>
      <c r="J12" s="337">
        <v>5</v>
      </c>
      <c r="K12" s="337">
        <f>SUM(I12:J12)</f>
        <v>184</v>
      </c>
      <c r="L12" s="337">
        <v>174</v>
      </c>
      <c r="M12" s="337">
        <v>14</v>
      </c>
      <c r="N12" s="337">
        <f>SUM(L12:M12)</f>
        <v>188</v>
      </c>
      <c r="O12" s="337">
        <f>I12+L12</f>
        <v>353</v>
      </c>
      <c r="P12" s="337">
        <f>J12+M12</f>
        <v>19</v>
      </c>
      <c r="Q12" s="337">
        <f>SUM(O12:P12)</f>
        <v>372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165</v>
      </c>
      <c r="F13" s="336">
        <v>16</v>
      </c>
      <c r="G13" s="336">
        <v>1</v>
      </c>
      <c r="H13" s="336">
        <f>SUM(E13:G13)</f>
        <v>182</v>
      </c>
      <c r="I13" s="336">
        <v>172</v>
      </c>
      <c r="J13" s="336">
        <v>2</v>
      </c>
      <c r="K13" s="336">
        <f t="shared" si="0"/>
        <v>174</v>
      </c>
      <c r="L13" s="336">
        <v>174</v>
      </c>
      <c r="M13" s="336">
        <v>15</v>
      </c>
      <c r="N13" s="336">
        <f t="shared" si="1"/>
        <v>189</v>
      </c>
      <c r="O13" s="336">
        <f t="shared" si="2"/>
        <v>346</v>
      </c>
      <c r="P13" s="336">
        <f t="shared" si="2"/>
        <v>17</v>
      </c>
      <c r="Q13" s="336">
        <f t="shared" si="4"/>
        <v>363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151</v>
      </c>
      <c r="F14" s="337">
        <v>27</v>
      </c>
      <c r="G14" s="337">
        <v>0</v>
      </c>
      <c r="H14" s="337">
        <f>SUM(E14:G14)</f>
        <v>178</v>
      </c>
      <c r="I14" s="337">
        <v>143</v>
      </c>
      <c r="J14" s="337">
        <v>10</v>
      </c>
      <c r="K14" s="337">
        <f t="shared" si="0"/>
        <v>153</v>
      </c>
      <c r="L14" s="337">
        <v>142</v>
      </c>
      <c r="M14" s="337">
        <v>17</v>
      </c>
      <c r="N14" s="337">
        <f>SUM(L14:M14)</f>
        <v>159</v>
      </c>
      <c r="O14" s="337">
        <f>I14+L14</f>
        <v>285</v>
      </c>
      <c r="P14" s="337">
        <f>J14+M14</f>
        <v>27</v>
      </c>
      <c r="Q14" s="337">
        <f>SUM(O14:P14)</f>
        <v>312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1</v>
      </c>
      <c r="H15" s="336">
        <f t="shared" si="3"/>
        <v>21</v>
      </c>
      <c r="I15" s="336">
        <v>23</v>
      </c>
      <c r="J15" s="336">
        <v>2</v>
      </c>
      <c r="K15" s="336">
        <f t="shared" si="0"/>
        <v>25</v>
      </c>
      <c r="L15" s="336">
        <v>17</v>
      </c>
      <c r="M15" s="336">
        <v>0</v>
      </c>
      <c r="N15" s="336">
        <f t="shared" si="1"/>
        <v>17</v>
      </c>
      <c r="O15" s="336">
        <f t="shared" si="2"/>
        <v>40</v>
      </c>
      <c r="P15" s="336">
        <f t="shared" si="2"/>
        <v>2</v>
      </c>
      <c r="Q15" s="336">
        <f t="shared" si="4"/>
        <v>42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15</v>
      </c>
      <c r="M16" s="337">
        <v>0</v>
      </c>
      <c r="N16" s="337">
        <f t="shared" si="1"/>
        <v>15</v>
      </c>
      <c r="O16" s="337">
        <f t="shared" si="2"/>
        <v>29</v>
      </c>
      <c r="P16" s="337">
        <f t="shared" si="2"/>
        <v>0</v>
      </c>
      <c r="Q16" s="337">
        <f t="shared" si="4"/>
        <v>29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3"/>
        <v>17</v>
      </c>
      <c r="I17" s="336">
        <v>19</v>
      </c>
      <c r="J17" s="336">
        <v>0</v>
      </c>
      <c r="K17" s="336">
        <f t="shared" si="0"/>
        <v>19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48</v>
      </c>
      <c r="P17" s="336">
        <f t="shared" si="2"/>
        <v>0</v>
      </c>
      <c r="Q17" s="336">
        <f t="shared" si="4"/>
        <v>48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3"/>
        <v>23</v>
      </c>
      <c r="I20" s="337">
        <v>38</v>
      </c>
      <c r="J20" s="337">
        <v>0</v>
      </c>
      <c r="K20" s="337">
        <f t="shared" si="0"/>
        <v>38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64</v>
      </c>
      <c r="P20" s="337">
        <f t="shared" si="2"/>
        <v>0</v>
      </c>
      <c r="Q20" s="337">
        <f t="shared" si="4"/>
        <v>64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18</v>
      </c>
      <c r="M21" s="336">
        <v>0</v>
      </c>
      <c r="N21" s="336">
        <f t="shared" si="1"/>
        <v>18</v>
      </c>
      <c r="O21" s="336">
        <f t="shared" si="2"/>
        <v>37</v>
      </c>
      <c r="P21" s="336">
        <f t="shared" si="2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3"/>
        <v>24</v>
      </c>
      <c r="I22" s="337">
        <v>18</v>
      </c>
      <c r="J22" s="337">
        <v>0</v>
      </c>
      <c r="K22" s="337">
        <f t="shared" si="0"/>
        <v>18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39</v>
      </c>
      <c r="P22" s="337">
        <f t="shared" si="2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76</v>
      </c>
      <c r="F23" s="336">
        <v>1</v>
      </c>
      <c r="G23" s="336">
        <v>0</v>
      </c>
      <c r="H23" s="336">
        <f>SUM(E23:G23)</f>
        <v>77</v>
      </c>
      <c r="I23" s="336">
        <v>63</v>
      </c>
      <c r="J23" s="336">
        <v>1</v>
      </c>
      <c r="K23" s="336">
        <f>SUM(I23:J23)</f>
        <v>64</v>
      </c>
      <c r="L23" s="336">
        <v>59</v>
      </c>
      <c r="M23" s="336">
        <v>2</v>
      </c>
      <c r="N23" s="336">
        <f t="shared" si="1"/>
        <v>61</v>
      </c>
      <c r="O23" s="336">
        <f t="shared" ref="O23:P27" si="5">I23+L23</f>
        <v>122</v>
      </c>
      <c r="P23" s="336">
        <f t="shared" si="5"/>
        <v>3</v>
      </c>
      <c r="Q23" s="336">
        <f>SUM(O23:P23)</f>
        <v>125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100</v>
      </c>
      <c r="J24" s="337">
        <v>1</v>
      </c>
      <c r="K24" s="337">
        <f>SUM(I24:J24)</f>
        <v>101</v>
      </c>
      <c r="L24" s="337">
        <v>111</v>
      </c>
      <c r="M24" s="337">
        <v>3</v>
      </c>
      <c r="N24" s="337">
        <f t="shared" si="1"/>
        <v>114</v>
      </c>
      <c r="O24" s="337">
        <f t="shared" si="5"/>
        <v>211</v>
      </c>
      <c r="P24" s="337">
        <f t="shared" si="5"/>
        <v>4</v>
      </c>
      <c r="Q24" s="337">
        <f>SUM(O24:P24)</f>
        <v>215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174</v>
      </c>
      <c r="F25" s="336">
        <v>1</v>
      </c>
      <c r="G25" s="336">
        <v>1</v>
      </c>
      <c r="H25" s="336">
        <f>SUM(E25:G25)</f>
        <v>176</v>
      </c>
      <c r="I25" s="336">
        <v>130</v>
      </c>
      <c r="J25" s="336">
        <v>0</v>
      </c>
      <c r="K25" s="336">
        <f>SUM(I25:J25)</f>
        <v>130</v>
      </c>
      <c r="L25" s="336">
        <v>156</v>
      </c>
      <c r="M25" s="336">
        <v>2</v>
      </c>
      <c r="N25" s="336">
        <f t="shared" si="1"/>
        <v>158</v>
      </c>
      <c r="O25" s="336">
        <f t="shared" si="5"/>
        <v>286</v>
      </c>
      <c r="P25" s="336">
        <f t="shared" si="5"/>
        <v>2</v>
      </c>
      <c r="Q25" s="336">
        <f>SUM(O25:P25)</f>
        <v>288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216</v>
      </c>
      <c r="F26" s="337">
        <v>16</v>
      </c>
      <c r="G26" s="337">
        <v>2</v>
      </c>
      <c r="H26" s="337">
        <f>SUM(E26:G26)</f>
        <v>234</v>
      </c>
      <c r="I26" s="337">
        <v>213</v>
      </c>
      <c r="J26" s="337">
        <v>16</v>
      </c>
      <c r="K26" s="337">
        <f>SUM(I26:J26)</f>
        <v>229</v>
      </c>
      <c r="L26" s="337">
        <v>251</v>
      </c>
      <c r="M26" s="337">
        <v>2</v>
      </c>
      <c r="N26" s="337">
        <f t="shared" si="1"/>
        <v>253</v>
      </c>
      <c r="O26" s="337">
        <f t="shared" si="5"/>
        <v>464</v>
      </c>
      <c r="P26" s="337">
        <f t="shared" si="5"/>
        <v>18</v>
      </c>
      <c r="Q26" s="337">
        <f>SUM(O26:P26)</f>
        <v>482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93</v>
      </c>
      <c r="F27" s="336">
        <v>3</v>
      </c>
      <c r="G27" s="336">
        <v>0</v>
      </c>
      <c r="H27" s="336">
        <f t="shared" ref="H27" si="6">SUM(E27:G27)</f>
        <v>96</v>
      </c>
      <c r="I27" s="336">
        <v>106</v>
      </c>
      <c r="J27" s="336">
        <v>0</v>
      </c>
      <c r="K27" s="336">
        <f>SUM(I27:J27)</f>
        <v>106</v>
      </c>
      <c r="L27" s="336">
        <v>106</v>
      </c>
      <c r="M27" s="336">
        <v>3</v>
      </c>
      <c r="N27" s="336">
        <f t="shared" si="1"/>
        <v>109</v>
      </c>
      <c r="O27" s="336">
        <f t="shared" si="5"/>
        <v>212</v>
      </c>
      <c r="P27" s="336">
        <f>J27+M27</f>
        <v>3</v>
      </c>
      <c r="Q27" s="336">
        <f>SUM(O27:P27)</f>
        <v>215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158</v>
      </c>
      <c r="F28" s="337">
        <v>39</v>
      </c>
      <c r="G28" s="337">
        <v>0</v>
      </c>
      <c r="H28" s="337">
        <f>SUM(E28:G28)</f>
        <v>197</v>
      </c>
      <c r="I28" s="337">
        <v>176</v>
      </c>
      <c r="J28" s="337">
        <v>12</v>
      </c>
      <c r="K28" s="337">
        <f t="shared" si="0"/>
        <v>188</v>
      </c>
      <c r="L28" s="337">
        <v>153</v>
      </c>
      <c r="M28" s="337">
        <v>27</v>
      </c>
      <c r="N28" s="337">
        <f t="shared" si="1"/>
        <v>180</v>
      </c>
      <c r="O28" s="337">
        <f>I28+L28</f>
        <v>329</v>
      </c>
      <c r="P28" s="337">
        <f t="shared" ref="O28:P54" si="7">J28+M28</f>
        <v>39</v>
      </c>
      <c r="Q28" s="337">
        <f t="shared" si="4"/>
        <v>368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38</v>
      </c>
      <c r="G29" s="336">
        <v>1</v>
      </c>
      <c r="H29" s="336">
        <f>SUM(E29:G29)</f>
        <v>77</v>
      </c>
      <c r="I29" s="336">
        <v>35</v>
      </c>
      <c r="J29" s="336">
        <v>8</v>
      </c>
      <c r="K29" s="336">
        <f>SUM(I29:J29)</f>
        <v>43</v>
      </c>
      <c r="L29" s="336">
        <v>41</v>
      </c>
      <c r="M29" s="336">
        <v>31</v>
      </c>
      <c r="N29" s="336">
        <f>SUM(L29:M29)</f>
        <v>72</v>
      </c>
      <c r="O29" s="336">
        <f>I29+L29</f>
        <v>76</v>
      </c>
      <c r="P29" s="336">
        <f t="shared" si="7"/>
        <v>39</v>
      </c>
      <c r="Q29" s="336">
        <f>SUM(O29:P29)</f>
        <v>115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20</v>
      </c>
      <c r="J30" s="337">
        <v>0</v>
      </c>
      <c r="K30" s="337">
        <f t="shared" si="0"/>
        <v>20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3"/>
        <v>36</v>
      </c>
      <c r="I31" s="336">
        <v>40</v>
      </c>
      <c r="J31" s="336">
        <v>0</v>
      </c>
      <c r="K31" s="336">
        <f t="shared" si="0"/>
        <v>40</v>
      </c>
      <c r="L31" s="336">
        <v>45</v>
      </c>
      <c r="M31" s="336">
        <v>0</v>
      </c>
      <c r="N31" s="336">
        <f t="shared" si="1"/>
        <v>45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50</v>
      </c>
      <c r="J32" s="337">
        <v>0</v>
      </c>
      <c r="K32" s="337">
        <f t="shared" si="0"/>
        <v>50</v>
      </c>
      <c r="L32" s="337">
        <v>56</v>
      </c>
      <c r="M32" s="337">
        <v>1</v>
      </c>
      <c r="N32" s="337">
        <f t="shared" si="1"/>
        <v>57</v>
      </c>
      <c r="O32" s="337">
        <f t="shared" si="7"/>
        <v>106</v>
      </c>
      <c r="P32" s="337">
        <f t="shared" si="7"/>
        <v>1</v>
      </c>
      <c r="Q32" s="337">
        <f t="shared" si="4"/>
        <v>107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3"/>
        <v>19</v>
      </c>
      <c r="I34" s="337">
        <v>24</v>
      </c>
      <c r="J34" s="337">
        <v>0</v>
      </c>
      <c r="K34" s="337">
        <f t="shared" si="0"/>
        <v>24</v>
      </c>
      <c r="L34" s="337">
        <v>25</v>
      </c>
      <c r="M34" s="337">
        <v>0</v>
      </c>
      <c r="N34" s="337">
        <f t="shared" si="1"/>
        <v>25</v>
      </c>
      <c r="O34" s="337">
        <f t="shared" si="7"/>
        <v>49</v>
      </c>
      <c r="P34" s="337">
        <f t="shared" si="7"/>
        <v>0</v>
      </c>
      <c r="Q34" s="337">
        <f t="shared" si="4"/>
        <v>49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3"/>
        <v>35</v>
      </c>
      <c r="I35" s="336">
        <v>31</v>
      </c>
      <c r="J35" s="336">
        <v>0</v>
      </c>
      <c r="K35" s="336">
        <f t="shared" si="0"/>
        <v>31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24</v>
      </c>
      <c r="F36" s="337">
        <v>0</v>
      </c>
      <c r="G36" s="337">
        <v>0</v>
      </c>
      <c r="H36" s="337">
        <f t="shared" si="3"/>
        <v>24</v>
      </c>
      <c r="I36" s="337">
        <v>18</v>
      </c>
      <c r="J36" s="337">
        <v>0</v>
      </c>
      <c r="K36" s="337">
        <f t="shared" si="0"/>
        <v>18</v>
      </c>
      <c r="L36" s="337">
        <v>16</v>
      </c>
      <c r="M36" s="337">
        <v>0</v>
      </c>
      <c r="N36" s="337">
        <f t="shared" si="1"/>
        <v>16</v>
      </c>
      <c r="O36" s="337">
        <f t="shared" si="7"/>
        <v>34</v>
      </c>
      <c r="P36" s="337">
        <f t="shared" si="7"/>
        <v>0</v>
      </c>
      <c r="Q36" s="337">
        <f t="shared" si="4"/>
        <v>34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32</v>
      </c>
      <c r="F37" s="336">
        <v>0</v>
      </c>
      <c r="G37" s="336">
        <v>0</v>
      </c>
      <c r="H37" s="336">
        <f t="shared" si="3"/>
        <v>32</v>
      </c>
      <c r="I37" s="336">
        <v>29</v>
      </c>
      <c r="J37" s="336">
        <v>0</v>
      </c>
      <c r="K37" s="336">
        <f t="shared" si="0"/>
        <v>29</v>
      </c>
      <c r="L37" s="336">
        <v>19</v>
      </c>
      <c r="M37" s="336">
        <v>0</v>
      </c>
      <c r="N37" s="336">
        <f t="shared" si="1"/>
        <v>19</v>
      </c>
      <c r="O37" s="336">
        <f t="shared" si="7"/>
        <v>48</v>
      </c>
      <c r="P37" s="336">
        <f t="shared" si="7"/>
        <v>0</v>
      </c>
      <c r="Q37" s="336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3"/>
        <v>3</v>
      </c>
      <c r="I39" s="337">
        <v>1</v>
      </c>
      <c r="J39" s="337">
        <v>0</v>
      </c>
      <c r="K39" s="337">
        <f t="shared" si="0"/>
        <v>1</v>
      </c>
      <c r="L39" s="337">
        <v>3</v>
      </c>
      <c r="M39" s="337">
        <v>0</v>
      </c>
      <c r="N39" s="337">
        <f t="shared" si="1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2762</v>
      </c>
      <c r="F55" s="341">
        <f t="shared" ref="F55:Q55" si="8">SUM(F5:F54)</f>
        <v>277</v>
      </c>
      <c r="G55" s="341">
        <f>SUM(G5:G54)</f>
        <v>20</v>
      </c>
      <c r="H55" s="341">
        <f t="shared" si="8"/>
        <v>3059</v>
      </c>
      <c r="I55" s="341">
        <f>SUM(I5:I54)</f>
        <v>2765</v>
      </c>
      <c r="J55" s="341">
        <f t="shared" si="8"/>
        <v>80</v>
      </c>
      <c r="K55" s="341">
        <f t="shared" si="8"/>
        <v>2845</v>
      </c>
      <c r="L55" s="341">
        <f t="shared" si="8"/>
        <v>2748</v>
      </c>
      <c r="M55" s="341">
        <f t="shared" si="8"/>
        <v>220</v>
      </c>
      <c r="N55" s="341">
        <f t="shared" si="8"/>
        <v>2968</v>
      </c>
      <c r="O55" s="341">
        <f t="shared" si="8"/>
        <v>5513</v>
      </c>
      <c r="P55" s="341">
        <f t="shared" si="8"/>
        <v>300</v>
      </c>
      <c r="Q55" s="341">
        <f t="shared" si="8"/>
        <v>5813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E55-'[1]R6.12'!E55</f>
        <v>5</v>
      </c>
      <c r="F56" s="339">
        <f>F55-'[1]R6.12'!F55</f>
        <v>0</v>
      </c>
      <c r="G56" s="339">
        <f>G55-'[1]R6.12'!G55</f>
        <v>0</v>
      </c>
      <c r="H56" s="339">
        <f>H55-'[1]R6.12'!H55</f>
        <v>5</v>
      </c>
      <c r="I56" s="339">
        <f>I55-'[1]R6.12'!I55</f>
        <v>4</v>
      </c>
      <c r="J56" s="339">
        <f>J55-'[1]R6.12'!J55</f>
        <v>-1</v>
      </c>
      <c r="K56" s="339">
        <f>K55-'[1]R6.12'!K55</f>
        <v>3</v>
      </c>
      <c r="L56" s="339">
        <f>L55-'[1]R6.12'!L55</f>
        <v>-1</v>
      </c>
      <c r="M56" s="339">
        <f>M55-'[1]R6.12'!M55</f>
        <v>1</v>
      </c>
      <c r="N56" s="339">
        <f>N55-'[1]R6.12'!N55</f>
        <v>0</v>
      </c>
      <c r="O56" s="339">
        <f>O55-'[1]R6.12'!O55</f>
        <v>3</v>
      </c>
      <c r="P56" s="339">
        <f>P55-'[1]R6.12'!P55</f>
        <v>0</v>
      </c>
      <c r="Q56" s="339">
        <f>Q55-'[1]R6.12'!Q55</f>
        <v>3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2779</v>
      </c>
      <c r="F58" s="341">
        <v>214</v>
      </c>
      <c r="G58" s="341">
        <v>18</v>
      </c>
      <c r="H58" s="341">
        <v>3011</v>
      </c>
      <c r="I58" s="341">
        <v>2839</v>
      </c>
      <c r="J58" s="341">
        <v>54</v>
      </c>
      <c r="K58" s="341">
        <v>2893</v>
      </c>
      <c r="L58" s="341">
        <v>2812</v>
      </c>
      <c r="M58" s="341">
        <v>181</v>
      </c>
      <c r="N58" s="341">
        <v>2993</v>
      </c>
      <c r="O58" s="341">
        <v>5651</v>
      </c>
      <c r="P58" s="341">
        <v>235</v>
      </c>
      <c r="Q58" s="341">
        <v>5886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5E59E-3189-456F-B141-388A6F205477}">
  <sheetPr>
    <tabColor rgb="FFFF99CC"/>
    <pageSetUpPr fitToPage="1"/>
  </sheetPr>
  <dimension ref="A1:S58"/>
  <sheetViews>
    <sheetView zoomScale="180" zoomScaleNormal="180" workbookViewId="0">
      <pane ySplit="4" topLeftCell="A50" activePane="bottomLeft" state="frozen"/>
      <selection activeCell="M35" sqref="M35"/>
      <selection pane="bottomLeft" activeCell="E56" sqref="E56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275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>SUM(E5:G5)</f>
        <v>61</v>
      </c>
      <c r="I5" s="336">
        <v>65</v>
      </c>
      <c r="J5" s="336">
        <v>0</v>
      </c>
      <c r="K5" s="336">
        <f t="shared" ref="K5:K53" si="0">SUM(I5:J5)</f>
        <v>65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126</v>
      </c>
      <c r="P5" s="336">
        <f t="shared" ref="O5:P22" si="2">J5+M5</f>
        <v>1</v>
      </c>
      <c r="Q5" s="336">
        <f>SUM(O5:P5)</f>
        <v>127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151</v>
      </c>
      <c r="F6" s="337">
        <v>68</v>
      </c>
      <c r="G6" s="337">
        <v>1</v>
      </c>
      <c r="H6" s="337">
        <f t="shared" ref="H6:H54" si="3">SUM(E6:G6)</f>
        <v>220</v>
      </c>
      <c r="I6" s="337">
        <v>138</v>
      </c>
      <c r="J6" s="337">
        <v>14</v>
      </c>
      <c r="K6" s="337">
        <f t="shared" si="0"/>
        <v>152</v>
      </c>
      <c r="L6" s="337">
        <v>154</v>
      </c>
      <c r="M6" s="337">
        <v>56</v>
      </c>
      <c r="N6" s="337">
        <f t="shared" si="1"/>
        <v>210</v>
      </c>
      <c r="O6" s="337">
        <f t="shared" si="2"/>
        <v>292</v>
      </c>
      <c r="P6" s="337">
        <f t="shared" si="2"/>
        <v>70</v>
      </c>
      <c r="Q6" s="337">
        <f t="shared" ref="Q6:Q54" si="4">SUM(O6:P6)</f>
        <v>362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317</v>
      </c>
      <c r="F7" s="336">
        <v>25</v>
      </c>
      <c r="G7" s="336">
        <v>0</v>
      </c>
      <c r="H7" s="336">
        <f t="shared" si="3"/>
        <v>342</v>
      </c>
      <c r="I7" s="336">
        <v>289</v>
      </c>
      <c r="J7" s="336">
        <v>6</v>
      </c>
      <c r="K7" s="336">
        <f t="shared" si="0"/>
        <v>295</v>
      </c>
      <c r="L7" s="336">
        <v>212</v>
      </c>
      <c r="M7" s="336">
        <v>19</v>
      </c>
      <c r="N7" s="336">
        <f t="shared" si="1"/>
        <v>231</v>
      </c>
      <c r="O7" s="336">
        <f t="shared" si="2"/>
        <v>501</v>
      </c>
      <c r="P7" s="336">
        <f>J7+M7</f>
        <v>25</v>
      </c>
      <c r="Q7" s="336">
        <f>SUM(O7:P7)</f>
        <v>526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73</v>
      </c>
      <c r="F8" s="337">
        <v>0</v>
      </c>
      <c r="G8" s="337">
        <v>2</v>
      </c>
      <c r="H8" s="337">
        <f t="shared" si="3"/>
        <v>75</v>
      </c>
      <c r="I8" s="337">
        <v>69</v>
      </c>
      <c r="J8" s="337">
        <v>1</v>
      </c>
      <c r="K8" s="337">
        <f t="shared" si="0"/>
        <v>70</v>
      </c>
      <c r="L8" s="337">
        <v>68</v>
      </c>
      <c r="M8" s="337">
        <v>1</v>
      </c>
      <c r="N8" s="337">
        <f t="shared" si="1"/>
        <v>69</v>
      </c>
      <c r="O8" s="337">
        <f t="shared" si="2"/>
        <v>137</v>
      </c>
      <c r="P8" s="337">
        <f t="shared" si="2"/>
        <v>2</v>
      </c>
      <c r="Q8" s="337">
        <f t="shared" si="4"/>
        <v>139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3"/>
        <v>51</v>
      </c>
      <c r="I9" s="336">
        <v>46</v>
      </c>
      <c r="J9" s="336">
        <v>0</v>
      </c>
      <c r="K9" s="336">
        <f t="shared" si="0"/>
        <v>46</v>
      </c>
      <c r="L9" s="336">
        <v>46</v>
      </c>
      <c r="M9" s="336">
        <v>8</v>
      </c>
      <c r="N9" s="336">
        <f t="shared" si="1"/>
        <v>54</v>
      </c>
      <c r="O9" s="336">
        <f t="shared" si="2"/>
        <v>92</v>
      </c>
      <c r="P9" s="336">
        <f t="shared" si="2"/>
        <v>8</v>
      </c>
      <c r="Q9" s="336">
        <f t="shared" si="4"/>
        <v>100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286</v>
      </c>
      <c r="F10" s="337">
        <v>4</v>
      </c>
      <c r="G10" s="337">
        <v>2</v>
      </c>
      <c r="H10" s="337">
        <f t="shared" si="3"/>
        <v>292</v>
      </c>
      <c r="I10" s="337">
        <v>313</v>
      </c>
      <c r="J10" s="337">
        <v>2</v>
      </c>
      <c r="K10" s="337">
        <f t="shared" si="0"/>
        <v>315</v>
      </c>
      <c r="L10" s="337">
        <v>319</v>
      </c>
      <c r="M10" s="337">
        <v>4</v>
      </c>
      <c r="N10" s="337">
        <f t="shared" si="1"/>
        <v>323</v>
      </c>
      <c r="O10" s="337">
        <f t="shared" si="2"/>
        <v>632</v>
      </c>
      <c r="P10" s="337">
        <f t="shared" si="2"/>
        <v>6</v>
      </c>
      <c r="Q10" s="337">
        <f t="shared" si="4"/>
        <v>638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147</v>
      </c>
      <c r="F11" s="336">
        <v>10</v>
      </c>
      <c r="G11" s="336">
        <v>1</v>
      </c>
      <c r="H11" s="336">
        <f>SUM(E11:G11)</f>
        <v>158</v>
      </c>
      <c r="I11" s="336">
        <v>156</v>
      </c>
      <c r="J11" s="336">
        <v>0</v>
      </c>
      <c r="K11" s="336">
        <f>SUM(I11:J11)</f>
        <v>156</v>
      </c>
      <c r="L11" s="336">
        <v>167</v>
      </c>
      <c r="M11" s="336">
        <v>11</v>
      </c>
      <c r="N11" s="336">
        <f>SUM(L11:M11)</f>
        <v>178</v>
      </c>
      <c r="O11" s="336">
        <f>I11+L11</f>
        <v>323</v>
      </c>
      <c r="P11" s="336">
        <f>J11+M11</f>
        <v>11</v>
      </c>
      <c r="Q11" s="336">
        <f>SUM(O11:P11)</f>
        <v>334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178</v>
      </c>
      <c r="F12" s="337">
        <v>17</v>
      </c>
      <c r="G12" s="337">
        <v>2</v>
      </c>
      <c r="H12" s="337">
        <f>SUM(E12:G12)</f>
        <v>197</v>
      </c>
      <c r="I12" s="337">
        <v>179</v>
      </c>
      <c r="J12" s="337">
        <v>5</v>
      </c>
      <c r="K12" s="337">
        <f>SUM(I12:J12)</f>
        <v>184</v>
      </c>
      <c r="L12" s="337">
        <v>174</v>
      </c>
      <c r="M12" s="337">
        <v>14</v>
      </c>
      <c r="N12" s="337">
        <f>SUM(L12:M12)</f>
        <v>188</v>
      </c>
      <c r="O12" s="337">
        <f>I12+L12</f>
        <v>353</v>
      </c>
      <c r="P12" s="337">
        <f>J12+M12</f>
        <v>19</v>
      </c>
      <c r="Q12" s="337">
        <f>SUM(O12:P12)</f>
        <v>372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164</v>
      </c>
      <c r="F13" s="336">
        <v>16</v>
      </c>
      <c r="G13" s="336">
        <v>1</v>
      </c>
      <c r="H13" s="336">
        <f>SUM(E13:G13)</f>
        <v>181</v>
      </c>
      <c r="I13" s="336">
        <v>171</v>
      </c>
      <c r="J13" s="336">
        <v>2</v>
      </c>
      <c r="K13" s="336">
        <f t="shared" si="0"/>
        <v>173</v>
      </c>
      <c r="L13" s="336">
        <v>174</v>
      </c>
      <c r="M13" s="336">
        <v>15</v>
      </c>
      <c r="N13" s="336">
        <f t="shared" si="1"/>
        <v>189</v>
      </c>
      <c r="O13" s="336">
        <f t="shared" si="2"/>
        <v>345</v>
      </c>
      <c r="P13" s="336">
        <f t="shared" si="2"/>
        <v>17</v>
      </c>
      <c r="Q13" s="336">
        <f t="shared" si="4"/>
        <v>362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150</v>
      </c>
      <c r="F14" s="337">
        <v>27</v>
      </c>
      <c r="G14" s="337">
        <v>0</v>
      </c>
      <c r="H14" s="337">
        <f>SUM(E14:G14)</f>
        <v>177</v>
      </c>
      <c r="I14" s="337">
        <v>142</v>
      </c>
      <c r="J14" s="337">
        <v>10</v>
      </c>
      <c r="K14" s="337">
        <f t="shared" si="0"/>
        <v>152</v>
      </c>
      <c r="L14" s="337">
        <v>141</v>
      </c>
      <c r="M14" s="337">
        <v>17</v>
      </c>
      <c r="N14" s="337">
        <f>SUM(L14:M14)</f>
        <v>158</v>
      </c>
      <c r="O14" s="337">
        <f>I14+L14</f>
        <v>283</v>
      </c>
      <c r="P14" s="337">
        <f>J14+M14</f>
        <v>27</v>
      </c>
      <c r="Q14" s="337">
        <f>SUM(O14:P14)</f>
        <v>310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1</v>
      </c>
      <c r="H15" s="336">
        <f t="shared" si="3"/>
        <v>21</v>
      </c>
      <c r="I15" s="336">
        <v>23</v>
      </c>
      <c r="J15" s="336">
        <v>2</v>
      </c>
      <c r="K15" s="336">
        <f t="shared" si="0"/>
        <v>25</v>
      </c>
      <c r="L15" s="336">
        <v>17</v>
      </c>
      <c r="M15" s="336">
        <v>0</v>
      </c>
      <c r="N15" s="336">
        <f t="shared" si="1"/>
        <v>17</v>
      </c>
      <c r="O15" s="336">
        <f t="shared" si="2"/>
        <v>40</v>
      </c>
      <c r="P15" s="336">
        <f t="shared" si="2"/>
        <v>2</v>
      </c>
      <c r="Q15" s="336">
        <f t="shared" si="4"/>
        <v>42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15</v>
      </c>
      <c r="M16" s="337">
        <v>0</v>
      </c>
      <c r="N16" s="337">
        <f t="shared" si="1"/>
        <v>15</v>
      </c>
      <c r="O16" s="337">
        <f t="shared" si="2"/>
        <v>29</v>
      </c>
      <c r="P16" s="337">
        <f t="shared" si="2"/>
        <v>0</v>
      </c>
      <c r="Q16" s="337">
        <f t="shared" si="4"/>
        <v>29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3"/>
        <v>17</v>
      </c>
      <c r="I17" s="336">
        <v>19</v>
      </c>
      <c r="J17" s="336">
        <v>0</v>
      </c>
      <c r="K17" s="336">
        <f t="shared" si="0"/>
        <v>19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48</v>
      </c>
      <c r="P17" s="336">
        <f t="shared" si="2"/>
        <v>0</v>
      </c>
      <c r="Q17" s="336">
        <f t="shared" si="4"/>
        <v>48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6</v>
      </c>
      <c r="M18" s="337">
        <v>0</v>
      </c>
      <c r="N18" s="337">
        <f t="shared" si="1"/>
        <v>6</v>
      </c>
      <c r="O18" s="337">
        <f t="shared" si="2"/>
        <v>9</v>
      </c>
      <c r="P18" s="337">
        <f t="shared" si="2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3"/>
        <v>23</v>
      </c>
      <c r="I20" s="337">
        <v>38</v>
      </c>
      <c r="J20" s="337">
        <v>0</v>
      </c>
      <c r="K20" s="337">
        <f t="shared" si="0"/>
        <v>38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64</v>
      </c>
      <c r="P20" s="337">
        <f t="shared" si="2"/>
        <v>0</v>
      </c>
      <c r="Q20" s="337">
        <f t="shared" si="4"/>
        <v>64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18</v>
      </c>
      <c r="M21" s="336">
        <v>0</v>
      </c>
      <c r="N21" s="336">
        <f t="shared" si="1"/>
        <v>18</v>
      </c>
      <c r="O21" s="336">
        <f t="shared" si="2"/>
        <v>37</v>
      </c>
      <c r="P21" s="336">
        <f t="shared" si="2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3"/>
        <v>23</v>
      </c>
      <c r="I22" s="337">
        <v>18</v>
      </c>
      <c r="J22" s="337">
        <v>0</v>
      </c>
      <c r="K22" s="337">
        <f t="shared" si="0"/>
        <v>18</v>
      </c>
      <c r="L22" s="337">
        <v>20</v>
      </c>
      <c r="M22" s="337">
        <v>0</v>
      </c>
      <c r="N22" s="337">
        <f t="shared" si="1"/>
        <v>20</v>
      </c>
      <c r="O22" s="337">
        <f t="shared" si="2"/>
        <v>38</v>
      </c>
      <c r="P22" s="337">
        <f t="shared" si="2"/>
        <v>0</v>
      </c>
      <c r="Q22" s="337">
        <f t="shared" si="4"/>
        <v>38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76</v>
      </c>
      <c r="F23" s="336">
        <v>1</v>
      </c>
      <c r="G23" s="336">
        <v>0</v>
      </c>
      <c r="H23" s="336">
        <f>SUM(E23:G23)</f>
        <v>77</v>
      </c>
      <c r="I23" s="336">
        <v>63</v>
      </c>
      <c r="J23" s="336">
        <v>1</v>
      </c>
      <c r="K23" s="336">
        <f>SUM(I23:J23)</f>
        <v>64</v>
      </c>
      <c r="L23" s="336">
        <v>59</v>
      </c>
      <c r="M23" s="336">
        <v>2</v>
      </c>
      <c r="N23" s="336">
        <f t="shared" si="1"/>
        <v>61</v>
      </c>
      <c r="O23" s="336">
        <f t="shared" ref="O23:P27" si="5">I23+L23</f>
        <v>122</v>
      </c>
      <c r="P23" s="336">
        <f t="shared" si="5"/>
        <v>3</v>
      </c>
      <c r="Q23" s="336">
        <f>SUM(O23:P23)</f>
        <v>125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99</v>
      </c>
      <c r="J24" s="337">
        <v>1</v>
      </c>
      <c r="K24" s="337">
        <f>SUM(I24:J24)</f>
        <v>100</v>
      </c>
      <c r="L24" s="337">
        <v>110</v>
      </c>
      <c r="M24" s="337">
        <v>3</v>
      </c>
      <c r="N24" s="337">
        <f t="shared" si="1"/>
        <v>113</v>
      </c>
      <c r="O24" s="337">
        <f t="shared" si="5"/>
        <v>209</v>
      </c>
      <c r="P24" s="337">
        <f t="shared" si="5"/>
        <v>4</v>
      </c>
      <c r="Q24" s="337">
        <f>SUM(O24:P24)</f>
        <v>213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175</v>
      </c>
      <c r="F25" s="336">
        <v>1</v>
      </c>
      <c r="G25" s="336">
        <v>1</v>
      </c>
      <c r="H25" s="336">
        <f>SUM(E25:G25)</f>
        <v>177</v>
      </c>
      <c r="I25" s="336">
        <v>130</v>
      </c>
      <c r="J25" s="336">
        <v>0</v>
      </c>
      <c r="K25" s="336">
        <f>SUM(I25:J25)</f>
        <v>130</v>
      </c>
      <c r="L25" s="336">
        <v>157</v>
      </c>
      <c r="M25" s="336">
        <v>2</v>
      </c>
      <c r="N25" s="336">
        <f t="shared" si="1"/>
        <v>159</v>
      </c>
      <c r="O25" s="336">
        <f t="shared" si="5"/>
        <v>287</v>
      </c>
      <c r="P25" s="336">
        <f t="shared" si="5"/>
        <v>2</v>
      </c>
      <c r="Q25" s="336">
        <f>SUM(O25:P25)</f>
        <v>289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217</v>
      </c>
      <c r="F26" s="337">
        <v>17</v>
      </c>
      <c r="G26" s="337">
        <v>2</v>
      </c>
      <c r="H26" s="337">
        <f>SUM(E26:G26)</f>
        <v>236</v>
      </c>
      <c r="I26" s="337">
        <v>213</v>
      </c>
      <c r="J26" s="337">
        <v>17</v>
      </c>
      <c r="K26" s="337">
        <f>SUM(I26:J26)</f>
        <v>230</v>
      </c>
      <c r="L26" s="337">
        <v>252</v>
      </c>
      <c r="M26" s="337">
        <v>2</v>
      </c>
      <c r="N26" s="337">
        <f t="shared" si="1"/>
        <v>254</v>
      </c>
      <c r="O26" s="337">
        <f t="shared" si="5"/>
        <v>465</v>
      </c>
      <c r="P26" s="337">
        <f t="shared" si="5"/>
        <v>19</v>
      </c>
      <c r="Q26" s="337">
        <f>SUM(O26:P26)</f>
        <v>484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91</v>
      </c>
      <c r="F27" s="336">
        <v>3</v>
      </c>
      <c r="G27" s="336">
        <v>0</v>
      </c>
      <c r="H27" s="336">
        <f t="shared" ref="H27" si="6">SUM(E27:G27)</f>
        <v>94</v>
      </c>
      <c r="I27" s="336">
        <v>104</v>
      </c>
      <c r="J27" s="336">
        <v>0</v>
      </c>
      <c r="K27" s="336">
        <f>SUM(I27:J27)</f>
        <v>104</v>
      </c>
      <c r="L27" s="336">
        <v>106</v>
      </c>
      <c r="M27" s="336">
        <v>3</v>
      </c>
      <c r="N27" s="336">
        <f t="shared" si="1"/>
        <v>109</v>
      </c>
      <c r="O27" s="336">
        <f t="shared" si="5"/>
        <v>210</v>
      </c>
      <c r="P27" s="336">
        <f>J27+M27</f>
        <v>3</v>
      </c>
      <c r="Q27" s="336">
        <f>SUM(O27:P27)</f>
        <v>213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157</v>
      </c>
      <c r="F28" s="337">
        <v>41</v>
      </c>
      <c r="G28" s="337">
        <v>0</v>
      </c>
      <c r="H28" s="337">
        <f>SUM(E28:G28)</f>
        <v>198</v>
      </c>
      <c r="I28" s="337">
        <v>175</v>
      </c>
      <c r="J28" s="337">
        <v>12</v>
      </c>
      <c r="K28" s="337">
        <f t="shared" si="0"/>
        <v>187</v>
      </c>
      <c r="L28" s="337">
        <v>153</v>
      </c>
      <c r="M28" s="337">
        <v>29</v>
      </c>
      <c r="N28" s="337">
        <f t="shared" si="1"/>
        <v>182</v>
      </c>
      <c r="O28" s="337">
        <f>I28+L28</f>
        <v>328</v>
      </c>
      <c r="P28" s="337">
        <f t="shared" ref="O28:P54" si="7">J28+M28</f>
        <v>41</v>
      </c>
      <c r="Q28" s="337">
        <f t="shared" si="4"/>
        <v>369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38</v>
      </c>
      <c r="G29" s="336">
        <v>1</v>
      </c>
      <c r="H29" s="336">
        <f>SUM(E29:G29)</f>
        <v>77</v>
      </c>
      <c r="I29" s="336">
        <v>35</v>
      </c>
      <c r="J29" s="336">
        <v>8</v>
      </c>
      <c r="K29" s="336">
        <f>SUM(I29:J29)</f>
        <v>43</v>
      </c>
      <c r="L29" s="336">
        <v>41</v>
      </c>
      <c r="M29" s="336">
        <v>31</v>
      </c>
      <c r="N29" s="336">
        <f>SUM(L29:M29)</f>
        <v>72</v>
      </c>
      <c r="O29" s="336">
        <f>I29+L29</f>
        <v>76</v>
      </c>
      <c r="P29" s="336">
        <f t="shared" si="7"/>
        <v>39</v>
      </c>
      <c r="Q29" s="336">
        <f>SUM(O29:P29)</f>
        <v>115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20</v>
      </c>
      <c r="J30" s="337">
        <v>0</v>
      </c>
      <c r="K30" s="337">
        <f t="shared" si="0"/>
        <v>20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3"/>
        <v>36</v>
      </c>
      <c r="I31" s="336">
        <v>40</v>
      </c>
      <c r="J31" s="336">
        <v>0</v>
      </c>
      <c r="K31" s="336">
        <f t="shared" si="0"/>
        <v>40</v>
      </c>
      <c r="L31" s="336">
        <v>45</v>
      </c>
      <c r="M31" s="336">
        <v>0</v>
      </c>
      <c r="N31" s="336">
        <f t="shared" si="1"/>
        <v>45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50</v>
      </c>
      <c r="J32" s="337">
        <v>0</v>
      </c>
      <c r="K32" s="337">
        <f t="shared" si="0"/>
        <v>50</v>
      </c>
      <c r="L32" s="337">
        <v>56</v>
      </c>
      <c r="M32" s="337">
        <v>1</v>
      </c>
      <c r="N32" s="337">
        <f t="shared" si="1"/>
        <v>57</v>
      </c>
      <c r="O32" s="337">
        <f t="shared" si="7"/>
        <v>106</v>
      </c>
      <c r="P32" s="337">
        <f t="shared" si="7"/>
        <v>1</v>
      </c>
      <c r="Q32" s="337">
        <f t="shared" si="4"/>
        <v>107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3"/>
        <v>19</v>
      </c>
      <c r="I34" s="337">
        <v>25</v>
      </c>
      <c r="J34" s="337">
        <v>0</v>
      </c>
      <c r="K34" s="337">
        <f t="shared" si="0"/>
        <v>25</v>
      </c>
      <c r="L34" s="337">
        <v>25</v>
      </c>
      <c r="M34" s="337">
        <v>0</v>
      </c>
      <c r="N34" s="337">
        <f t="shared" si="1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3"/>
        <v>35</v>
      </c>
      <c r="I35" s="336">
        <v>31</v>
      </c>
      <c r="J35" s="336">
        <v>0</v>
      </c>
      <c r="K35" s="336">
        <f t="shared" si="0"/>
        <v>31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24</v>
      </c>
      <c r="F36" s="337">
        <v>0</v>
      </c>
      <c r="G36" s="337">
        <v>0</v>
      </c>
      <c r="H36" s="337">
        <f t="shared" si="3"/>
        <v>24</v>
      </c>
      <c r="I36" s="337">
        <v>18</v>
      </c>
      <c r="J36" s="337">
        <v>0</v>
      </c>
      <c r="K36" s="337">
        <f t="shared" si="0"/>
        <v>18</v>
      </c>
      <c r="L36" s="337">
        <v>16</v>
      </c>
      <c r="M36" s="337">
        <v>0</v>
      </c>
      <c r="N36" s="337">
        <f t="shared" si="1"/>
        <v>16</v>
      </c>
      <c r="O36" s="337">
        <f t="shared" si="7"/>
        <v>34</v>
      </c>
      <c r="P36" s="337">
        <f t="shared" si="7"/>
        <v>0</v>
      </c>
      <c r="Q36" s="337">
        <f t="shared" si="4"/>
        <v>34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32</v>
      </c>
      <c r="F37" s="336">
        <v>0</v>
      </c>
      <c r="G37" s="336">
        <v>0</v>
      </c>
      <c r="H37" s="336">
        <f t="shared" si="3"/>
        <v>32</v>
      </c>
      <c r="I37" s="336">
        <v>29</v>
      </c>
      <c r="J37" s="336">
        <v>0</v>
      </c>
      <c r="K37" s="336">
        <f t="shared" si="0"/>
        <v>29</v>
      </c>
      <c r="L37" s="336">
        <v>19</v>
      </c>
      <c r="M37" s="336">
        <v>0</v>
      </c>
      <c r="N37" s="336">
        <f t="shared" si="1"/>
        <v>19</v>
      </c>
      <c r="O37" s="336">
        <f t="shared" si="7"/>
        <v>48</v>
      </c>
      <c r="P37" s="336">
        <f t="shared" si="7"/>
        <v>0</v>
      </c>
      <c r="Q37" s="336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3"/>
        <v>3</v>
      </c>
      <c r="I39" s="337">
        <v>1</v>
      </c>
      <c r="J39" s="337">
        <v>0</v>
      </c>
      <c r="K39" s="337">
        <f t="shared" si="0"/>
        <v>1</v>
      </c>
      <c r="L39" s="337">
        <v>3</v>
      </c>
      <c r="M39" s="337">
        <v>0</v>
      </c>
      <c r="N39" s="337">
        <f t="shared" si="1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2757</v>
      </c>
      <c r="F55" s="341">
        <f t="shared" ref="F55:Q55" si="8">SUM(F5:F54)</f>
        <v>277</v>
      </c>
      <c r="G55" s="341">
        <f>SUM(G5:G54)</f>
        <v>20</v>
      </c>
      <c r="H55" s="341">
        <f t="shared" si="8"/>
        <v>3054</v>
      </c>
      <c r="I55" s="341">
        <f>SUM(I5:I54)</f>
        <v>2761</v>
      </c>
      <c r="J55" s="341">
        <f t="shared" si="8"/>
        <v>81</v>
      </c>
      <c r="K55" s="341">
        <f t="shared" si="8"/>
        <v>2842</v>
      </c>
      <c r="L55" s="341">
        <f t="shared" si="8"/>
        <v>2749</v>
      </c>
      <c r="M55" s="341">
        <f t="shared" si="8"/>
        <v>219</v>
      </c>
      <c r="N55" s="341">
        <f t="shared" si="8"/>
        <v>2968</v>
      </c>
      <c r="O55" s="341">
        <f t="shared" si="8"/>
        <v>5510</v>
      </c>
      <c r="P55" s="341">
        <f t="shared" si="8"/>
        <v>300</v>
      </c>
      <c r="Q55" s="341">
        <f t="shared" si="8"/>
        <v>5810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-8</v>
      </c>
      <c r="F56" s="339">
        <v>5</v>
      </c>
      <c r="G56" s="339">
        <v>0</v>
      </c>
      <c r="H56" s="339">
        <v>-3</v>
      </c>
      <c r="I56" s="339">
        <v>-22</v>
      </c>
      <c r="J56" s="339">
        <v>4</v>
      </c>
      <c r="K56" s="339">
        <v>-18</v>
      </c>
      <c r="L56" s="339">
        <v>-12</v>
      </c>
      <c r="M56" s="339">
        <v>1</v>
      </c>
      <c r="N56" s="339">
        <v>-11</v>
      </c>
      <c r="O56" s="339">
        <v>-34</v>
      </c>
      <c r="P56" s="339">
        <v>5</v>
      </c>
      <c r="Q56" s="339">
        <v>-29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2785</v>
      </c>
      <c r="F58" s="341">
        <v>236</v>
      </c>
      <c r="G58" s="341">
        <v>18</v>
      </c>
      <c r="H58" s="341">
        <v>3039</v>
      </c>
      <c r="I58" s="341">
        <v>2852</v>
      </c>
      <c r="J58" s="341">
        <v>61</v>
      </c>
      <c r="K58" s="341">
        <v>2913</v>
      </c>
      <c r="L58" s="341">
        <v>2809</v>
      </c>
      <c r="M58" s="341">
        <v>196</v>
      </c>
      <c r="N58" s="341">
        <v>3005</v>
      </c>
      <c r="O58" s="341">
        <v>5661</v>
      </c>
      <c r="P58" s="341">
        <v>257</v>
      </c>
      <c r="Q58" s="341">
        <v>5918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7802C-793C-4863-94D7-29EF66813078}">
  <sheetPr>
    <tabColor rgb="FFFF99CC"/>
    <pageSetUpPr fitToPage="1"/>
  </sheetPr>
  <dimension ref="A1:S58"/>
  <sheetViews>
    <sheetView zoomScale="180" zoomScaleNormal="180" workbookViewId="0">
      <pane ySplit="4" topLeftCell="A50" activePane="bottomLeft" state="frozen"/>
      <selection activeCell="M35" sqref="M35"/>
      <selection pane="bottomLeft" activeCell="E55" sqref="E55:Q55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274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>SUM(E5:G5)</f>
        <v>61</v>
      </c>
      <c r="I5" s="336">
        <v>65</v>
      </c>
      <c r="J5" s="336">
        <v>0</v>
      </c>
      <c r="K5" s="336">
        <f t="shared" ref="K5:K53" si="0">SUM(I5:J5)</f>
        <v>65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126</v>
      </c>
      <c r="P5" s="336">
        <f t="shared" ref="O5:P22" si="2">J5+M5</f>
        <v>1</v>
      </c>
      <c r="Q5" s="336">
        <f>SUM(O5:P5)</f>
        <v>127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149</v>
      </c>
      <c r="F6" s="337">
        <v>64</v>
      </c>
      <c r="G6" s="337">
        <v>1</v>
      </c>
      <c r="H6" s="337">
        <f t="shared" ref="H6:H54" si="3">SUM(E6:G6)</f>
        <v>214</v>
      </c>
      <c r="I6" s="337">
        <v>139</v>
      </c>
      <c r="J6" s="337">
        <v>11</v>
      </c>
      <c r="K6" s="337">
        <f t="shared" si="0"/>
        <v>150</v>
      </c>
      <c r="L6" s="337">
        <v>154</v>
      </c>
      <c r="M6" s="337">
        <v>55</v>
      </c>
      <c r="N6" s="337">
        <f t="shared" si="1"/>
        <v>209</v>
      </c>
      <c r="O6" s="337">
        <f t="shared" si="2"/>
        <v>293</v>
      </c>
      <c r="P6" s="337">
        <f t="shared" si="2"/>
        <v>66</v>
      </c>
      <c r="Q6" s="337">
        <f t="shared" ref="Q6:Q54" si="4">SUM(O6:P6)</f>
        <v>359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321</v>
      </c>
      <c r="F7" s="336">
        <v>26</v>
      </c>
      <c r="G7" s="336">
        <v>0</v>
      </c>
      <c r="H7" s="336">
        <f t="shared" si="3"/>
        <v>347</v>
      </c>
      <c r="I7" s="336">
        <v>293</v>
      </c>
      <c r="J7" s="336">
        <v>7</v>
      </c>
      <c r="K7" s="336">
        <f t="shared" si="0"/>
        <v>300</v>
      </c>
      <c r="L7" s="336">
        <v>215</v>
      </c>
      <c r="M7" s="336">
        <v>19</v>
      </c>
      <c r="N7" s="336">
        <f t="shared" si="1"/>
        <v>234</v>
      </c>
      <c r="O7" s="336">
        <f t="shared" si="2"/>
        <v>508</v>
      </c>
      <c r="P7" s="336">
        <f>J7+M7</f>
        <v>26</v>
      </c>
      <c r="Q7" s="336">
        <f>SUM(O7:P7)</f>
        <v>534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74</v>
      </c>
      <c r="F8" s="337">
        <v>0</v>
      </c>
      <c r="G8" s="337">
        <v>2</v>
      </c>
      <c r="H8" s="337">
        <f t="shared" si="3"/>
        <v>76</v>
      </c>
      <c r="I8" s="337">
        <v>70</v>
      </c>
      <c r="J8" s="337">
        <v>1</v>
      </c>
      <c r="K8" s="337">
        <f t="shared" si="0"/>
        <v>71</v>
      </c>
      <c r="L8" s="337">
        <v>70</v>
      </c>
      <c r="M8" s="337">
        <v>1</v>
      </c>
      <c r="N8" s="337">
        <f t="shared" si="1"/>
        <v>71</v>
      </c>
      <c r="O8" s="337">
        <f t="shared" si="2"/>
        <v>140</v>
      </c>
      <c r="P8" s="337">
        <f t="shared" si="2"/>
        <v>2</v>
      </c>
      <c r="Q8" s="337">
        <f t="shared" si="4"/>
        <v>142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3"/>
        <v>51</v>
      </c>
      <c r="I9" s="336">
        <v>46</v>
      </c>
      <c r="J9" s="336">
        <v>0</v>
      </c>
      <c r="K9" s="336">
        <f t="shared" si="0"/>
        <v>46</v>
      </c>
      <c r="L9" s="336">
        <v>46</v>
      </c>
      <c r="M9" s="336">
        <v>8</v>
      </c>
      <c r="N9" s="336">
        <f t="shared" si="1"/>
        <v>54</v>
      </c>
      <c r="O9" s="336">
        <f t="shared" si="2"/>
        <v>92</v>
      </c>
      <c r="P9" s="336">
        <f t="shared" si="2"/>
        <v>8</v>
      </c>
      <c r="Q9" s="336">
        <f t="shared" si="4"/>
        <v>100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286</v>
      </c>
      <c r="F10" s="337">
        <v>4</v>
      </c>
      <c r="G10" s="337">
        <v>2</v>
      </c>
      <c r="H10" s="337">
        <f t="shared" si="3"/>
        <v>292</v>
      </c>
      <c r="I10" s="337">
        <v>317</v>
      </c>
      <c r="J10" s="337">
        <v>2</v>
      </c>
      <c r="K10" s="337">
        <f t="shared" si="0"/>
        <v>319</v>
      </c>
      <c r="L10" s="337">
        <v>319</v>
      </c>
      <c r="M10" s="337">
        <v>4</v>
      </c>
      <c r="N10" s="337">
        <f t="shared" si="1"/>
        <v>323</v>
      </c>
      <c r="O10" s="337">
        <f t="shared" si="2"/>
        <v>636</v>
      </c>
      <c r="P10" s="337">
        <f t="shared" si="2"/>
        <v>6</v>
      </c>
      <c r="Q10" s="337">
        <f t="shared" si="4"/>
        <v>642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146</v>
      </c>
      <c r="F11" s="336">
        <v>10</v>
      </c>
      <c r="G11" s="336">
        <v>1</v>
      </c>
      <c r="H11" s="336">
        <f>SUM(E11:G11)</f>
        <v>157</v>
      </c>
      <c r="I11" s="336">
        <v>157</v>
      </c>
      <c r="J11" s="336">
        <v>0</v>
      </c>
      <c r="K11" s="336">
        <f>SUM(I11:J11)</f>
        <v>157</v>
      </c>
      <c r="L11" s="336">
        <v>166</v>
      </c>
      <c r="M11" s="336">
        <v>11</v>
      </c>
      <c r="N11" s="336">
        <f>SUM(L11:M11)</f>
        <v>177</v>
      </c>
      <c r="O11" s="336">
        <f>I11+L11</f>
        <v>323</v>
      </c>
      <c r="P11" s="336">
        <f>J11+M11</f>
        <v>11</v>
      </c>
      <c r="Q11" s="336">
        <f>SUM(O11:P11)</f>
        <v>334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177</v>
      </c>
      <c r="F12" s="337">
        <v>18</v>
      </c>
      <c r="G12" s="337">
        <v>2</v>
      </c>
      <c r="H12" s="337">
        <f>SUM(E12:G12)</f>
        <v>197</v>
      </c>
      <c r="I12" s="337">
        <v>179</v>
      </c>
      <c r="J12" s="337">
        <v>5</v>
      </c>
      <c r="K12" s="337">
        <f>SUM(I12:J12)</f>
        <v>184</v>
      </c>
      <c r="L12" s="337">
        <v>173</v>
      </c>
      <c r="M12" s="337">
        <v>15</v>
      </c>
      <c r="N12" s="337">
        <f>SUM(L12:M12)</f>
        <v>188</v>
      </c>
      <c r="O12" s="337">
        <f>I12+L12</f>
        <v>352</v>
      </c>
      <c r="P12" s="337">
        <f>J12+M12</f>
        <v>20</v>
      </c>
      <c r="Q12" s="337">
        <f>SUM(O12:P12)</f>
        <v>372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167</v>
      </c>
      <c r="F13" s="336">
        <v>14</v>
      </c>
      <c r="G13" s="336">
        <v>1</v>
      </c>
      <c r="H13" s="336">
        <f>SUM(E13:G13)</f>
        <v>182</v>
      </c>
      <c r="I13" s="336">
        <v>173</v>
      </c>
      <c r="J13" s="336">
        <v>2</v>
      </c>
      <c r="K13" s="336">
        <f t="shared" si="0"/>
        <v>175</v>
      </c>
      <c r="L13" s="336">
        <v>177</v>
      </c>
      <c r="M13" s="336">
        <v>13</v>
      </c>
      <c r="N13" s="336">
        <f t="shared" si="1"/>
        <v>190</v>
      </c>
      <c r="O13" s="336">
        <f t="shared" si="2"/>
        <v>350</v>
      </c>
      <c r="P13" s="336">
        <f t="shared" si="2"/>
        <v>15</v>
      </c>
      <c r="Q13" s="336">
        <f t="shared" si="4"/>
        <v>365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151</v>
      </c>
      <c r="F14" s="337">
        <v>25</v>
      </c>
      <c r="G14" s="337">
        <v>0</v>
      </c>
      <c r="H14" s="337">
        <f>SUM(E14:G14)</f>
        <v>176</v>
      </c>
      <c r="I14" s="337">
        <v>146</v>
      </c>
      <c r="J14" s="337">
        <v>8</v>
      </c>
      <c r="K14" s="337">
        <f t="shared" si="0"/>
        <v>154</v>
      </c>
      <c r="L14" s="337">
        <v>145</v>
      </c>
      <c r="M14" s="337">
        <v>17</v>
      </c>
      <c r="N14" s="337">
        <f>SUM(L14:M14)</f>
        <v>162</v>
      </c>
      <c r="O14" s="337">
        <f>I14+L14</f>
        <v>291</v>
      </c>
      <c r="P14" s="337">
        <f>J14+M14</f>
        <v>25</v>
      </c>
      <c r="Q14" s="337">
        <f>SUM(O14:P14)</f>
        <v>316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1</v>
      </c>
      <c r="H15" s="336">
        <f t="shared" si="3"/>
        <v>21</v>
      </c>
      <c r="I15" s="336">
        <v>23</v>
      </c>
      <c r="J15" s="336">
        <v>2</v>
      </c>
      <c r="K15" s="336">
        <f t="shared" si="0"/>
        <v>25</v>
      </c>
      <c r="L15" s="336">
        <v>17</v>
      </c>
      <c r="M15" s="336">
        <v>0</v>
      </c>
      <c r="N15" s="336">
        <f t="shared" si="1"/>
        <v>17</v>
      </c>
      <c r="O15" s="336">
        <f t="shared" si="2"/>
        <v>40</v>
      </c>
      <c r="P15" s="336">
        <f t="shared" si="2"/>
        <v>2</v>
      </c>
      <c r="Q15" s="336">
        <f t="shared" si="4"/>
        <v>42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15</v>
      </c>
      <c r="M16" s="337">
        <v>0</v>
      </c>
      <c r="N16" s="337">
        <f t="shared" si="1"/>
        <v>15</v>
      </c>
      <c r="O16" s="337">
        <f t="shared" si="2"/>
        <v>29</v>
      </c>
      <c r="P16" s="337">
        <f t="shared" si="2"/>
        <v>0</v>
      </c>
      <c r="Q16" s="337">
        <f t="shared" si="4"/>
        <v>29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3"/>
        <v>17</v>
      </c>
      <c r="I17" s="336">
        <v>19</v>
      </c>
      <c r="J17" s="336">
        <v>0</v>
      </c>
      <c r="K17" s="336">
        <f t="shared" si="0"/>
        <v>19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48</v>
      </c>
      <c r="P17" s="336">
        <f t="shared" si="2"/>
        <v>0</v>
      </c>
      <c r="Q17" s="336">
        <f t="shared" si="4"/>
        <v>48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6</v>
      </c>
      <c r="M18" s="337">
        <v>0</v>
      </c>
      <c r="N18" s="337">
        <f t="shared" si="1"/>
        <v>6</v>
      </c>
      <c r="O18" s="337">
        <f t="shared" si="2"/>
        <v>9</v>
      </c>
      <c r="P18" s="337">
        <f t="shared" si="2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3"/>
        <v>23</v>
      </c>
      <c r="I20" s="337">
        <v>38</v>
      </c>
      <c r="J20" s="337">
        <v>0</v>
      </c>
      <c r="K20" s="337">
        <f t="shared" si="0"/>
        <v>38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64</v>
      </c>
      <c r="P20" s="337">
        <f t="shared" si="2"/>
        <v>0</v>
      </c>
      <c r="Q20" s="337">
        <f t="shared" si="4"/>
        <v>64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18</v>
      </c>
      <c r="M21" s="336">
        <v>0</v>
      </c>
      <c r="N21" s="336">
        <f t="shared" si="1"/>
        <v>18</v>
      </c>
      <c r="O21" s="336">
        <f t="shared" si="2"/>
        <v>37</v>
      </c>
      <c r="P21" s="336">
        <f t="shared" si="2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3"/>
        <v>24</v>
      </c>
      <c r="I22" s="337">
        <v>18</v>
      </c>
      <c r="J22" s="337">
        <v>0</v>
      </c>
      <c r="K22" s="337">
        <f t="shared" si="0"/>
        <v>18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39</v>
      </c>
      <c r="P22" s="337">
        <f t="shared" si="2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76</v>
      </c>
      <c r="F23" s="336">
        <v>1</v>
      </c>
      <c r="G23" s="336">
        <v>0</v>
      </c>
      <c r="H23" s="336">
        <f>SUM(E23:G23)</f>
        <v>77</v>
      </c>
      <c r="I23" s="336">
        <v>63</v>
      </c>
      <c r="J23" s="336">
        <v>1</v>
      </c>
      <c r="K23" s="336">
        <f>SUM(I23:J23)</f>
        <v>64</v>
      </c>
      <c r="L23" s="336">
        <v>59</v>
      </c>
      <c r="M23" s="336">
        <v>2</v>
      </c>
      <c r="N23" s="336">
        <f t="shared" si="1"/>
        <v>61</v>
      </c>
      <c r="O23" s="336">
        <f t="shared" ref="O23:P27" si="5">I23+L23</f>
        <v>122</v>
      </c>
      <c r="P23" s="336">
        <f t="shared" si="5"/>
        <v>3</v>
      </c>
      <c r="Q23" s="336">
        <f>SUM(O23:P23)</f>
        <v>125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99</v>
      </c>
      <c r="J24" s="337">
        <v>1</v>
      </c>
      <c r="K24" s="337">
        <f>SUM(I24:J24)</f>
        <v>100</v>
      </c>
      <c r="L24" s="337">
        <v>111</v>
      </c>
      <c r="M24" s="337">
        <v>3</v>
      </c>
      <c r="N24" s="337">
        <f t="shared" si="1"/>
        <v>114</v>
      </c>
      <c r="O24" s="337">
        <f t="shared" si="5"/>
        <v>210</v>
      </c>
      <c r="P24" s="337">
        <f t="shared" si="5"/>
        <v>4</v>
      </c>
      <c r="Q24" s="337">
        <f>SUM(O24:P24)</f>
        <v>214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174</v>
      </c>
      <c r="F25" s="336">
        <v>2</v>
      </c>
      <c r="G25" s="336">
        <v>1</v>
      </c>
      <c r="H25" s="336">
        <f>SUM(E25:G25)</f>
        <v>177</v>
      </c>
      <c r="I25" s="336">
        <v>131</v>
      </c>
      <c r="J25" s="336">
        <v>0</v>
      </c>
      <c r="K25" s="336">
        <f>SUM(I25:J25)</f>
        <v>131</v>
      </c>
      <c r="L25" s="336">
        <v>156</v>
      </c>
      <c r="M25" s="336">
        <v>3</v>
      </c>
      <c r="N25" s="336">
        <f t="shared" si="1"/>
        <v>159</v>
      </c>
      <c r="O25" s="336">
        <f t="shared" si="5"/>
        <v>287</v>
      </c>
      <c r="P25" s="336">
        <f t="shared" si="5"/>
        <v>3</v>
      </c>
      <c r="Q25" s="336">
        <f>SUM(O25:P25)</f>
        <v>290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219</v>
      </c>
      <c r="F26" s="337">
        <v>17</v>
      </c>
      <c r="G26" s="337">
        <v>2</v>
      </c>
      <c r="H26" s="337">
        <f>SUM(E26:G26)</f>
        <v>238</v>
      </c>
      <c r="I26" s="337">
        <v>216</v>
      </c>
      <c r="J26" s="337">
        <v>17</v>
      </c>
      <c r="K26" s="337">
        <f>SUM(I26:J26)</f>
        <v>233</v>
      </c>
      <c r="L26" s="337">
        <v>253</v>
      </c>
      <c r="M26" s="337">
        <v>2</v>
      </c>
      <c r="N26" s="337">
        <f t="shared" si="1"/>
        <v>255</v>
      </c>
      <c r="O26" s="337">
        <f t="shared" si="5"/>
        <v>469</v>
      </c>
      <c r="P26" s="337">
        <f t="shared" si="5"/>
        <v>19</v>
      </c>
      <c r="Q26" s="337">
        <f>SUM(O26:P26)</f>
        <v>488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90</v>
      </c>
      <c r="F27" s="336">
        <v>3</v>
      </c>
      <c r="G27" s="336">
        <v>0</v>
      </c>
      <c r="H27" s="336">
        <f t="shared" ref="H27" si="6">SUM(E27:G27)</f>
        <v>93</v>
      </c>
      <c r="I27" s="336">
        <v>104</v>
      </c>
      <c r="J27" s="336">
        <v>0</v>
      </c>
      <c r="K27" s="336">
        <f>SUM(I27:J27)</f>
        <v>104</v>
      </c>
      <c r="L27" s="336">
        <v>105</v>
      </c>
      <c r="M27" s="336">
        <v>3</v>
      </c>
      <c r="N27" s="336">
        <f t="shared" si="1"/>
        <v>108</v>
      </c>
      <c r="O27" s="336">
        <f t="shared" si="5"/>
        <v>209</v>
      </c>
      <c r="P27" s="336">
        <f>J27+M27</f>
        <v>3</v>
      </c>
      <c r="Q27" s="336">
        <f>SUM(O27:P27)</f>
        <v>212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158</v>
      </c>
      <c r="F28" s="337">
        <v>40</v>
      </c>
      <c r="G28" s="337">
        <v>0</v>
      </c>
      <c r="H28" s="337">
        <f>SUM(E28:G28)</f>
        <v>198</v>
      </c>
      <c r="I28" s="337">
        <v>175</v>
      </c>
      <c r="J28" s="337">
        <v>12</v>
      </c>
      <c r="K28" s="337">
        <f t="shared" si="0"/>
        <v>187</v>
      </c>
      <c r="L28" s="337">
        <v>154</v>
      </c>
      <c r="M28" s="337">
        <v>28</v>
      </c>
      <c r="N28" s="337">
        <f t="shared" si="1"/>
        <v>182</v>
      </c>
      <c r="O28" s="337">
        <f>I28+L28</f>
        <v>329</v>
      </c>
      <c r="P28" s="337">
        <f t="shared" ref="O28:P54" si="7">J28+M28</f>
        <v>40</v>
      </c>
      <c r="Q28" s="337">
        <f t="shared" si="4"/>
        <v>369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39</v>
      </c>
      <c r="G29" s="336">
        <v>1</v>
      </c>
      <c r="H29" s="336">
        <f>SUM(E29:G29)</f>
        <v>78</v>
      </c>
      <c r="I29" s="336">
        <v>35</v>
      </c>
      <c r="J29" s="336">
        <v>8</v>
      </c>
      <c r="K29" s="336">
        <f>SUM(I29:J29)</f>
        <v>43</v>
      </c>
      <c r="L29" s="336">
        <v>41</v>
      </c>
      <c r="M29" s="336">
        <v>32</v>
      </c>
      <c r="N29" s="336">
        <f t="shared" si="1"/>
        <v>73</v>
      </c>
      <c r="O29" s="336">
        <f>I29+L29</f>
        <v>76</v>
      </c>
      <c r="P29" s="336">
        <f t="shared" si="7"/>
        <v>40</v>
      </c>
      <c r="Q29" s="336">
        <f>SUM(O29:P29)</f>
        <v>116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20</v>
      </c>
      <c r="J30" s="337">
        <v>0</v>
      </c>
      <c r="K30" s="337">
        <f t="shared" si="0"/>
        <v>20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37</v>
      </c>
      <c r="F31" s="336">
        <v>0</v>
      </c>
      <c r="G31" s="336">
        <v>0</v>
      </c>
      <c r="H31" s="336">
        <f t="shared" si="3"/>
        <v>37</v>
      </c>
      <c r="I31" s="336">
        <v>41</v>
      </c>
      <c r="J31" s="336">
        <v>0</v>
      </c>
      <c r="K31" s="336">
        <f t="shared" si="0"/>
        <v>41</v>
      </c>
      <c r="L31" s="336">
        <v>45</v>
      </c>
      <c r="M31" s="336">
        <v>0</v>
      </c>
      <c r="N31" s="336">
        <f t="shared" si="1"/>
        <v>45</v>
      </c>
      <c r="O31" s="336">
        <f t="shared" si="7"/>
        <v>86</v>
      </c>
      <c r="P31" s="336">
        <f t="shared" si="7"/>
        <v>0</v>
      </c>
      <c r="Q31" s="336">
        <f t="shared" si="4"/>
        <v>86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50</v>
      </c>
      <c r="J32" s="337">
        <v>0</v>
      </c>
      <c r="K32" s="337">
        <f t="shared" si="0"/>
        <v>50</v>
      </c>
      <c r="L32" s="337">
        <v>56</v>
      </c>
      <c r="M32" s="337">
        <v>1</v>
      </c>
      <c r="N32" s="337">
        <f t="shared" si="1"/>
        <v>57</v>
      </c>
      <c r="O32" s="337">
        <f t="shared" si="7"/>
        <v>106</v>
      </c>
      <c r="P32" s="337">
        <f t="shared" si="7"/>
        <v>1</v>
      </c>
      <c r="Q32" s="337">
        <f t="shared" si="4"/>
        <v>107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3"/>
        <v>19</v>
      </c>
      <c r="I34" s="337">
        <v>25</v>
      </c>
      <c r="J34" s="337">
        <v>0</v>
      </c>
      <c r="K34" s="337">
        <f t="shared" si="0"/>
        <v>25</v>
      </c>
      <c r="L34" s="337">
        <v>25</v>
      </c>
      <c r="M34" s="337">
        <v>0</v>
      </c>
      <c r="N34" s="337">
        <f t="shared" si="1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3"/>
        <v>35</v>
      </c>
      <c r="I35" s="336">
        <v>31</v>
      </c>
      <c r="J35" s="336">
        <v>0</v>
      </c>
      <c r="K35" s="336">
        <f t="shared" si="0"/>
        <v>31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24</v>
      </c>
      <c r="F36" s="337">
        <v>0</v>
      </c>
      <c r="G36" s="337">
        <v>0</v>
      </c>
      <c r="H36" s="337">
        <f t="shared" si="3"/>
        <v>24</v>
      </c>
      <c r="I36" s="337">
        <v>18</v>
      </c>
      <c r="J36" s="337">
        <v>0</v>
      </c>
      <c r="K36" s="337">
        <f t="shared" si="0"/>
        <v>18</v>
      </c>
      <c r="L36" s="337">
        <v>16</v>
      </c>
      <c r="M36" s="337">
        <v>0</v>
      </c>
      <c r="N36" s="337">
        <f t="shared" si="1"/>
        <v>16</v>
      </c>
      <c r="O36" s="337">
        <f t="shared" si="7"/>
        <v>34</v>
      </c>
      <c r="P36" s="337">
        <f t="shared" si="7"/>
        <v>0</v>
      </c>
      <c r="Q36" s="337">
        <f t="shared" si="4"/>
        <v>34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32</v>
      </c>
      <c r="F37" s="336">
        <v>0</v>
      </c>
      <c r="G37" s="336">
        <v>0</v>
      </c>
      <c r="H37" s="336">
        <f t="shared" si="3"/>
        <v>32</v>
      </c>
      <c r="I37" s="336">
        <v>29</v>
      </c>
      <c r="J37" s="336">
        <v>0</v>
      </c>
      <c r="K37" s="336">
        <f t="shared" si="0"/>
        <v>29</v>
      </c>
      <c r="L37" s="336">
        <v>19</v>
      </c>
      <c r="M37" s="336">
        <v>0</v>
      </c>
      <c r="N37" s="336">
        <f t="shared" si="1"/>
        <v>19</v>
      </c>
      <c r="O37" s="336">
        <f t="shared" si="7"/>
        <v>48</v>
      </c>
      <c r="P37" s="336">
        <f t="shared" si="7"/>
        <v>0</v>
      </c>
      <c r="Q37" s="336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3"/>
        <v>3</v>
      </c>
      <c r="I39" s="337">
        <v>1</v>
      </c>
      <c r="J39" s="337">
        <v>0</v>
      </c>
      <c r="K39" s="337">
        <f t="shared" si="0"/>
        <v>1</v>
      </c>
      <c r="L39" s="337">
        <v>3</v>
      </c>
      <c r="M39" s="337">
        <v>0</v>
      </c>
      <c r="N39" s="337">
        <f t="shared" si="1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2765</v>
      </c>
      <c r="F55" s="341">
        <f t="shared" ref="F55:O55" si="8">SUM(F5:F54)</f>
        <v>272</v>
      </c>
      <c r="G55" s="341">
        <f>SUM(G5:G54)</f>
        <v>20</v>
      </c>
      <c r="H55" s="341">
        <f t="shared" si="8"/>
        <v>3057</v>
      </c>
      <c r="I55" s="341">
        <f>SUM(I5:I54)</f>
        <v>2783</v>
      </c>
      <c r="J55" s="341">
        <f t="shared" si="8"/>
        <v>77</v>
      </c>
      <c r="K55" s="341">
        <f t="shared" si="8"/>
        <v>2860</v>
      </c>
      <c r="L55" s="341">
        <f>SUM(L5:L54)</f>
        <v>2761</v>
      </c>
      <c r="M55" s="341">
        <f>SUM(M5:M54)</f>
        <v>218</v>
      </c>
      <c r="N55" s="341">
        <f>SUM(N5:N54)</f>
        <v>2979</v>
      </c>
      <c r="O55" s="341">
        <f t="shared" si="8"/>
        <v>5544</v>
      </c>
      <c r="P55" s="341">
        <f>SUM(P5:P54)</f>
        <v>295</v>
      </c>
      <c r="Q55" s="341">
        <f>SUM(Q5:Q54)</f>
        <v>5839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5</v>
      </c>
      <c r="F56" s="339">
        <v>-5</v>
      </c>
      <c r="G56" s="339">
        <v>0</v>
      </c>
      <c r="H56" s="339">
        <v>0</v>
      </c>
      <c r="I56" s="339">
        <v>-7</v>
      </c>
      <c r="J56" s="339">
        <v>-1</v>
      </c>
      <c r="K56" s="339">
        <v>-8</v>
      </c>
      <c r="L56" s="339">
        <v>0</v>
      </c>
      <c r="M56" s="339">
        <v>-4</v>
      </c>
      <c r="N56" s="339">
        <v>-4</v>
      </c>
      <c r="O56" s="339">
        <v>-7</v>
      </c>
      <c r="P56" s="339">
        <v>-5</v>
      </c>
      <c r="Q56" s="339">
        <v>-12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2784</v>
      </c>
      <c r="F58" s="341">
        <v>237</v>
      </c>
      <c r="G58" s="341">
        <v>18</v>
      </c>
      <c r="H58" s="341">
        <v>3039</v>
      </c>
      <c r="I58" s="341">
        <v>2853</v>
      </c>
      <c r="J58" s="341">
        <v>62</v>
      </c>
      <c r="K58" s="341">
        <v>2915</v>
      </c>
      <c r="L58" s="341">
        <v>2808</v>
      </c>
      <c r="M58" s="341">
        <v>196</v>
      </c>
      <c r="N58" s="341">
        <v>3004</v>
      </c>
      <c r="O58" s="341">
        <v>5661</v>
      </c>
      <c r="P58" s="341">
        <v>258</v>
      </c>
      <c r="Q58" s="341">
        <v>5919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CFD06-3AE1-4B87-B27A-D6E1C214F210}">
  <sheetPr>
    <tabColor rgb="FFFF99CC"/>
    <pageSetUpPr fitToPage="1"/>
  </sheetPr>
  <dimension ref="A1:S58"/>
  <sheetViews>
    <sheetView zoomScale="180" zoomScaleNormal="180" workbookViewId="0">
      <pane ySplit="4" topLeftCell="A5" activePane="bottomLeft" state="frozen"/>
      <selection activeCell="M35" sqref="M35"/>
      <selection pane="bottomLeft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273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>SUM(E5:G5)</f>
        <v>61</v>
      </c>
      <c r="I5" s="336">
        <v>65</v>
      </c>
      <c r="J5" s="336">
        <v>0</v>
      </c>
      <c r="K5" s="336">
        <f t="shared" ref="K5:K53" si="0">SUM(I5:J5)</f>
        <v>65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126</v>
      </c>
      <c r="P5" s="336">
        <f t="shared" ref="O5:P22" si="2">J5+M5</f>
        <v>1</v>
      </c>
      <c r="Q5" s="336">
        <f>SUM(O5:P5)</f>
        <v>127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148</v>
      </c>
      <c r="F6" s="337">
        <v>65</v>
      </c>
      <c r="G6" s="337">
        <v>1</v>
      </c>
      <c r="H6" s="337">
        <f t="shared" ref="H6:H54" si="3">SUM(E6:G6)</f>
        <v>214</v>
      </c>
      <c r="I6" s="337">
        <v>140</v>
      </c>
      <c r="J6" s="337">
        <v>11</v>
      </c>
      <c r="K6" s="337">
        <f t="shared" si="0"/>
        <v>151</v>
      </c>
      <c r="L6" s="337">
        <v>154</v>
      </c>
      <c r="M6" s="337">
        <v>56</v>
      </c>
      <c r="N6" s="337">
        <f t="shared" si="1"/>
        <v>210</v>
      </c>
      <c r="O6" s="337">
        <f t="shared" si="2"/>
        <v>294</v>
      </c>
      <c r="P6" s="337">
        <f t="shared" si="2"/>
        <v>67</v>
      </c>
      <c r="Q6" s="337">
        <f t="shared" ref="Q6:Q54" si="4">SUM(O6:P6)</f>
        <v>361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318</v>
      </c>
      <c r="F7" s="336">
        <v>27</v>
      </c>
      <c r="G7" s="336">
        <v>0</v>
      </c>
      <c r="H7" s="336">
        <f t="shared" si="3"/>
        <v>345</v>
      </c>
      <c r="I7" s="336">
        <v>294</v>
      </c>
      <c r="J7" s="336">
        <v>8</v>
      </c>
      <c r="K7" s="336">
        <f t="shared" si="0"/>
        <v>302</v>
      </c>
      <c r="L7" s="336">
        <v>212</v>
      </c>
      <c r="M7" s="336">
        <v>19</v>
      </c>
      <c r="N7" s="336">
        <f t="shared" si="1"/>
        <v>231</v>
      </c>
      <c r="O7" s="336">
        <f t="shared" si="2"/>
        <v>506</v>
      </c>
      <c r="P7" s="336">
        <f>J7+M7</f>
        <v>27</v>
      </c>
      <c r="Q7" s="336">
        <f>SUM(O7:P7)</f>
        <v>533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74</v>
      </c>
      <c r="F8" s="337">
        <v>0</v>
      </c>
      <c r="G8" s="337">
        <v>2</v>
      </c>
      <c r="H8" s="337">
        <f t="shared" si="3"/>
        <v>76</v>
      </c>
      <c r="I8" s="337">
        <v>69</v>
      </c>
      <c r="J8" s="337">
        <v>1</v>
      </c>
      <c r="K8" s="337">
        <f t="shared" si="0"/>
        <v>70</v>
      </c>
      <c r="L8" s="337">
        <v>71</v>
      </c>
      <c r="M8" s="337">
        <v>1</v>
      </c>
      <c r="N8" s="337">
        <f t="shared" si="1"/>
        <v>72</v>
      </c>
      <c r="O8" s="337">
        <f t="shared" si="2"/>
        <v>140</v>
      </c>
      <c r="P8" s="337">
        <f t="shared" si="2"/>
        <v>2</v>
      </c>
      <c r="Q8" s="337">
        <f t="shared" si="4"/>
        <v>142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3"/>
        <v>51</v>
      </c>
      <c r="I9" s="336">
        <v>46</v>
      </c>
      <c r="J9" s="336">
        <v>0</v>
      </c>
      <c r="K9" s="336">
        <f t="shared" si="0"/>
        <v>46</v>
      </c>
      <c r="L9" s="336">
        <v>46</v>
      </c>
      <c r="M9" s="336">
        <v>8</v>
      </c>
      <c r="N9" s="336">
        <f t="shared" si="1"/>
        <v>54</v>
      </c>
      <c r="O9" s="336">
        <f t="shared" si="2"/>
        <v>92</v>
      </c>
      <c r="P9" s="336">
        <f t="shared" si="2"/>
        <v>8</v>
      </c>
      <c r="Q9" s="336">
        <f t="shared" si="4"/>
        <v>100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286</v>
      </c>
      <c r="F10" s="337">
        <v>4</v>
      </c>
      <c r="G10" s="337">
        <v>2</v>
      </c>
      <c r="H10" s="337">
        <f t="shared" si="3"/>
        <v>292</v>
      </c>
      <c r="I10" s="337">
        <v>318</v>
      </c>
      <c r="J10" s="337">
        <v>2</v>
      </c>
      <c r="K10" s="337">
        <f t="shared" si="0"/>
        <v>320</v>
      </c>
      <c r="L10" s="337">
        <v>319</v>
      </c>
      <c r="M10" s="337">
        <v>4</v>
      </c>
      <c r="N10" s="337">
        <f t="shared" si="1"/>
        <v>323</v>
      </c>
      <c r="O10" s="337">
        <f t="shared" si="2"/>
        <v>637</v>
      </c>
      <c r="P10" s="337">
        <f t="shared" si="2"/>
        <v>6</v>
      </c>
      <c r="Q10" s="337">
        <f t="shared" si="4"/>
        <v>643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147</v>
      </c>
      <c r="F11" s="336">
        <v>10</v>
      </c>
      <c r="G11" s="336">
        <v>1</v>
      </c>
      <c r="H11" s="336">
        <f>SUM(E11:G11)</f>
        <v>158</v>
      </c>
      <c r="I11" s="336">
        <v>159</v>
      </c>
      <c r="J11" s="336">
        <v>0</v>
      </c>
      <c r="K11" s="336">
        <f>SUM(I11:J11)</f>
        <v>159</v>
      </c>
      <c r="L11" s="336">
        <v>167</v>
      </c>
      <c r="M11" s="336">
        <v>11</v>
      </c>
      <c r="N11" s="336">
        <f>SUM(L11:M11)</f>
        <v>178</v>
      </c>
      <c r="O11" s="336">
        <f>I11+L11</f>
        <v>326</v>
      </c>
      <c r="P11" s="336">
        <f>J11+M11</f>
        <v>11</v>
      </c>
      <c r="Q11" s="336">
        <f>SUM(O11:P11)</f>
        <v>337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177</v>
      </c>
      <c r="F12" s="337">
        <v>19</v>
      </c>
      <c r="G12" s="337">
        <v>2</v>
      </c>
      <c r="H12" s="337">
        <f>SUM(E12:G12)</f>
        <v>198</v>
      </c>
      <c r="I12" s="337">
        <v>180</v>
      </c>
      <c r="J12" s="337">
        <v>5</v>
      </c>
      <c r="K12" s="337">
        <f>SUM(I12:J12)</f>
        <v>185</v>
      </c>
      <c r="L12" s="337">
        <v>174</v>
      </c>
      <c r="M12" s="337">
        <v>16</v>
      </c>
      <c r="N12" s="337">
        <f>SUM(L12:M12)</f>
        <v>190</v>
      </c>
      <c r="O12" s="337">
        <f>I12+L12</f>
        <v>354</v>
      </c>
      <c r="P12" s="337">
        <f>J12+M12</f>
        <v>21</v>
      </c>
      <c r="Q12" s="337">
        <f>SUM(O12:P12)</f>
        <v>375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166</v>
      </c>
      <c r="F13" s="336">
        <v>15</v>
      </c>
      <c r="G13" s="336">
        <v>1</v>
      </c>
      <c r="H13" s="336">
        <f>SUM(E13:G13)</f>
        <v>182</v>
      </c>
      <c r="I13" s="336">
        <v>175</v>
      </c>
      <c r="J13" s="336">
        <v>2</v>
      </c>
      <c r="K13" s="336">
        <f t="shared" si="0"/>
        <v>177</v>
      </c>
      <c r="L13" s="336">
        <v>176</v>
      </c>
      <c r="M13" s="336">
        <v>14</v>
      </c>
      <c r="N13" s="336">
        <f t="shared" si="1"/>
        <v>190</v>
      </c>
      <c r="O13" s="336">
        <f t="shared" si="2"/>
        <v>351</v>
      </c>
      <c r="P13" s="336">
        <f t="shared" si="2"/>
        <v>16</v>
      </c>
      <c r="Q13" s="336">
        <f t="shared" si="4"/>
        <v>367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151</v>
      </c>
      <c r="F14" s="337">
        <v>25</v>
      </c>
      <c r="G14" s="337">
        <v>0</v>
      </c>
      <c r="H14" s="337">
        <f>SUM(E14:G14)</f>
        <v>176</v>
      </c>
      <c r="I14" s="337">
        <v>146</v>
      </c>
      <c r="J14" s="337">
        <v>8</v>
      </c>
      <c r="K14" s="337">
        <f t="shared" si="0"/>
        <v>154</v>
      </c>
      <c r="L14" s="337">
        <v>146</v>
      </c>
      <c r="M14" s="337">
        <v>17</v>
      </c>
      <c r="N14" s="337">
        <f>SUM(L14:M14)</f>
        <v>163</v>
      </c>
      <c r="O14" s="337">
        <f>I14+L14</f>
        <v>292</v>
      </c>
      <c r="P14" s="337">
        <f>J14+M14</f>
        <v>25</v>
      </c>
      <c r="Q14" s="337">
        <f>SUM(O14:P14)</f>
        <v>317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1</v>
      </c>
      <c r="H15" s="336">
        <f t="shared" si="3"/>
        <v>21</v>
      </c>
      <c r="I15" s="336">
        <v>23</v>
      </c>
      <c r="J15" s="336">
        <v>2</v>
      </c>
      <c r="K15" s="336">
        <f t="shared" si="0"/>
        <v>25</v>
      </c>
      <c r="L15" s="336">
        <v>17</v>
      </c>
      <c r="M15" s="336">
        <v>0</v>
      </c>
      <c r="N15" s="336">
        <f t="shared" si="1"/>
        <v>17</v>
      </c>
      <c r="O15" s="336">
        <f t="shared" si="2"/>
        <v>40</v>
      </c>
      <c r="P15" s="336">
        <f t="shared" si="2"/>
        <v>2</v>
      </c>
      <c r="Q15" s="336">
        <f t="shared" si="4"/>
        <v>42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15</v>
      </c>
      <c r="M16" s="337">
        <v>0</v>
      </c>
      <c r="N16" s="337">
        <f t="shared" si="1"/>
        <v>15</v>
      </c>
      <c r="O16" s="337">
        <f t="shared" si="2"/>
        <v>29</v>
      </c>
      <c r="P16" s="337">
        <f t="shared" si="2"/>
        <v>0</v>
      </c>
      <c r="Q16" s="337">
        <f t="shared" si="4"/>
        <v>29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3"/>
        <v>17</v>
      </c>
      <c r="I17" s="336">
        <v>20</v>
      </c>
      <c r="J17" s="336">
        <v>0</v>
      </c>
      <c r="K17" s="336">
        <f t="shared" si="0"/>
        <v>20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49</v>
      </c>
      <c r="P17" s="336">
        <f t="shared" si="2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6</v>
      </c>
      <c r="M18" s="337">
        <v>0</v>
      </c>
      <c r="N18" s="337">
        <f t="shared" si="1"/>
        <v>6</v>
      </c>
      <c r="O18" s="337">
        <f t="shared" si="2"/>
        <v>9</v>
      </c>
      <c r="P18" s="337">
        <f t="shared" si="2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3"/>
        <v>23</v>
      </c>
      <c r="I20" s="337">
        <v>38</v>
      </c>
      <c r="J20" s="337">
        <v>0</v>
      </c>
      <c r="K20" s="337">
        <f t="shared" si="0"/>
        <v>38</v>
      </c>
      <c r="L20" s="337">
        <v>27</v>
      </c>
      <c r="M20" s="337">
        <v>0</v>
      </c>
      <c r="N20" s="337">
        <f t="shared" si="1"/>
        <v>27</v>
      </c>
      <c r="O20" s="337">
        <f t="shared" si="2"/>
        <v>65</v>
      </c>
      <c r="P20" s="337">
        <f t="shared" si="2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18</v>
      </c>
      <c r="M21" s="336">
        <v>0</v>
      </c>
      <c r="N21" s="336">
        <f t="shared" si="1"/>
        <v>18</v>
      </c>
      <c r="O21" s="336">
        <f t="shared" si="2"/>
        <v>37</v>
      </c>
      <c r="P21" s="336">
        <f t="shared" si="2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3"/>
        <v>23</v>
      </c>
      <c r="I22" s="337">
        <v>18</v>
      </c>
      <c r="J22" s="337">
        <v>0</v>
      </c>
      <c r="K22" s="337">
        <f t="shared" si="0"/>
        <v>18</v>
      </c>
      <c r="L22" s="337">
        <v>20</v>
      </c>
      <c r="M22" s="337">
        <v>0</v>
      </c>
      <c r="N22" s="337">
        <f t="shared" si="1"/>
        <v>20</v>
      </c>
      <c r="O22" s="337">
        <f t="shared" si="2"/>
        <v>38</v>
      </c>
      <c r="P22" s="337">
        <f t="shared" si="2"/>
        <v>0</v>
      </c>
      <c r="Q22" s="337">
        <f t="shared" si="4"/>
        <v>38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76</v>
      </c>
      <c r="F23" s="336">
        <v>1</v>
      </c>
      <c r="G23" s="336">
        <v>0</v>
      </c>
      <c r="H23" s="336">
        <f>SUM(E23:G23)</f>
        <v>77</v>
      </c>
      <c r="I23" s="336">
        <v>63</v>
      </c>
      <c r="J23" s="336">
        <v>1</v>
      </c>
      <c r="K23" s="336">
        <f>SUM(I23:J23)</f>
        <v>64</v>
      </c>
      <c r="L23" s="336">
        <v>59</v>
      </c>
      <c r="M23" s="336">
        <v>2</v>
      </c>
      <c r="N23" s="336">
        <f t="shared" si="1"/>
        <v>61</v>
      </c>
      <c r="O23" s="336">
        <f t="shared" ref="O23:P27" si="5">I23+L23</f>
        <v>122</v>
      </c>
      <c r="P23" s="336">
        <f t="shared" si="5"/>
        <v>3</v>
      </c>
      <c r="Q23" s="336">
        <f>SUM(O23:P23)</f>
        <v>125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99</v>
      </c>
      <c r="J24" s="337">
        <v>1</v>
      </c>
      <c r="K24" s="337">
        <f>SUM(I24:J24)</f>
        <v>100</v>
      </c>
      <c r="L24" s="337">
        <v>112</v>
      </c>
      <c r="M24" s="337">
        <v>3</v>
      </c>
      <c r="N24" s="337">
        <f t="shared" si="1"/>
        <v>115</v>
      </c>
      <c r="O24" s="337">
        <f t="shared" si="5"/>
        <v>211</v>
      </c>
      <c r="P24" s="337">
        <f t="shared" si="5"/>
        <v>4</v>
      </c>
      <c r="Q24" s="337">
        <f>SUM(O24:P24)</f>
        <v>215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174</v>
      </c>
      <c r="F25" s="336">
        <v>2</v>
      </c>
      <c r="G25" s="336">
        <v>1</v>
      </c>
      <c r="H25" s="336">
        <f>SUM(E25:G25)</f>
        <v>177</v>
      </c>
      <c r="I25" s="336">
        <v>131</v>
      </c>
      <c r="J25" s="336">
        <v>0</v>
      </c>
      <c r="K25" s="336">
        <f>SUM(I25:J25)</f>
        <v>131</v>
      </c>
      <c r="L25" s="336">
        <v>156</v>
      </c>
      <c r="M25" s="336">
        <v>3</v>
      </c>
      <c r="N25" s="336">
        <f t="shared" si="1"/>
        <v>159</v>
      </c>
      <c r="O25" s="336">
        <f t="shared" si="5"/>
        <v>287</v>
      </c>
      <c r="P25" s="336">
        <f t="shared" si="5"/>
        <v>3</v>
      </c>
      <c r="Q25" s="336">
        <f>SUM(O25:P25)</f>
        <v>290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218</v>
      </c>
      <c r="F26" s="337">
        <v>17</v>
      </c>
      <c r="G26" s="337">
        <v>2</v>
      </c>
      <c r="H26" s="337">
        <f>SUM(E26:G26)</f>
        <v>237</v>
      </c>
      <c r="I26" s="337">
        <v>214</v>
      </c>
      <c r="J26" s="337">
        <v>17</v>
      </c>
      <c r="K26" s="337">
        <f>SUM(I26:J26)</f>
        <v>231</v>
      </c>
      <c r="L26" s="337">
        <v>251</v>
      </c>
      <c r="M26" s="337">
        <v>2</v>
      </c>
      <c r="N26" s="337">
        <f t="shared" si="1"/>
        <v>253</v>
      </c>
      <c r="O26" s="337">
        <f t="shared" si="5"/>
        <v>465</v>
      </c>
      <c r="P26" s="337">
        <f t="shared" si="5"/>
        <v>19</v>
      </c>
      <c r="Q26" s="337">
        <f>SUM(O26:P26)</f>
        <v>484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90</v>
      </c>
      <c r="F27" s="336">
        <v>3</v>
      </c>
      <c r="G27" s="336">
        <v>0</v>
      </c>
      <c r="H27" s="336">
        <f t="shared" ref="H27" si="6">SUM(E27:G27)</f>
        <v>93</v>
      </c>
      <c r="I27" s="336">
        <v>103</v>
      </c>
      <c r="J27" s="336">
        <v>0</v>
      </c>
      <c r="K27" s="336">
        <f>SUM(I27:J27)</f>
        <v>103</v>
      </c>
      <c r="L27" s="336">
        <v>105</v>
      </c>
      <c r="M27" s="336">
        <v>3</v>
      </c>
      <c r="N27" s="336">
        <f t="shared" si="1"/>
        <v>108</v>
      </c>
      <c r="O27" s="336">
        <f t="shared" si="5"/>
        <v>208</v>
      </c>
      <c r="P27" s="336">
        <f>J27+M27</f>
        <v>3</v>
      </c>
      <c r="Q27" s="336">
        <f>SUM(O27:P27)</f>
        <v>211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157</v>
      </c>
      <c r="F28" s="337">
        <v>40</v>
      </c>
      <c r="G28" s="337">
        <v>0</v>
      </c>
      <c r="H28" s="337">
        <f>SUM(E28:G28)</f>
        <v>197</v>
      </c>
      <c r="I28" s="337">
        <v>174</v>
      </c>
      <c r="J28" s="337">
        <v>12</v>
      </c>
      <c r="K28" s="337">
        <f t="shared" si="0"/>
        <v>186</v>
      </c>
      <c r="L28" s="337">
        <v>153</v>
      </c>
      <c r="M28" s="337">
        <v>28</v>
      </c>
      <c r="N28" s="337">
        <f t="shared" si="1"/>
        <v>181</v>
      </c>
      <c r="O28" s="337">
        <f>I28+L28</f>
        <v>327</v>
      </c>
      <c r="P28" s="337">
        <f t="shared" ref="O28:P54" si="7">J28+M28</f>
        <v>40</v>
      </c>
      <c r="Q28" s="337">
        <f t="shared" si="4"/>
        <v>367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40</v>
      </c>
      <c r="G29" s="336">
        <v>1</v>
      </c>
      <c r="H29" s="336">
        <f>SUM(E29:G29)</f>
        <v>79</v>
      </c>
      <c r="I29" s="336">
        <v>35</v>
      </c>
      <c r="J29" s="336">
        <v>8</v>
      </c>
      <c r="K29" s="336">
        <f>SUM(I29:J29)</f>
        <v>43</v>
      </c>
      <c r="L29" s="336">
        <v>41</v>
      </c>
      <c r="M29" s="336">
        <v>33</v>
      </c>
      <c r="N29" s="336">
        <f t="shared" si="1"/>
        <v>74</v>
      </c>
      <c r="O29" s="336">
        <f>I29+L29</f>
        <v>76</v>
      </c>
      <c r="P29" s="336">
        <f t="shared" si="7"/>
        <v>41</v>
      </c>
      <c r="Q29" s="336">
        <f>SUM(O29:P29)</f>
        <v>117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3"/>
        <v>15</v>
      </c>
      <c r="I30" s="337">
        <v>20</v>
      </c>
      <c r="J30" s="337">
        <v>0</v>
      </c>
      <c r="K30" s="337">
        <f t="shared" si="0"/>
        <v>20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37</v>
      </c>
      <c r="F31" s="336">
        <v>0</v>
      </c>
      <c r="G31" s="336">
        <v>0</v>
      </c>
      <c r="H31" s="336">
        <f t="shared" si="3"/>
        <v>37</v>
      </c>
      <c r="I31" s="336">
        <v>43</v>
      </c>
      <c r="J31" s="336">
        <v>0</v>
      </c>
      <c r="K31" s="336">
        <f t="shared" si="0"/>
        <v>43</v>
      </c>
      <c r="L31" s="336">
        <v>45</v>
      </c>
      <c r="M31" s="336">
        <v>0</v>
      </c>
      <c r="N31" s="336">
        <f t="shared" si="1"/>
        <v>45</v>
      </c>
      <c r="O31" s="336">
        <f t="shared" si="7"/>
        <v>88</v>
      </c>
      <c r="P31" s="336">
        <f t="shared" si="7"/>
        <v>0</v>
      </c>
      <c r="Q31" s="336">
        <f t="shared" si="4"/>
        <v>88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50</v>
      </c>
      <c r="J32" s="337">
        <v>0</v>
      </c>
      <c r="K32" s="337">
        <f t="shared" si="0"/>
        <v>50</v>
      </c>
      <c r="L32" s="337">
        <v>56</v>
      </c>
      <c r="M32" s="337">
        <v>1</v>
      </c>
      <c r="N32" s="337">
        <f t="shared" si="1"/>
        <v>57</v>
      </c>
      <c r="O32" s="337">
        <f t="shared" si="7"/>
        <v>106</v>
      </c>
      <c r="P32" s="337">
        <f t="shared" si="7"/>
        <v>1</v>
      </c>
      <c r="Q32" s="337">
        <f t="shared" si="4"/>
        <v>107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3"/>
        <v>13</v>
      </c>
      <c r="I33" s="336">
        <v>11</v>
      </c>
      <c r="J33" s="336">
        <v>0</v>
      </c>
      <c r="K33" s="336">
        <f t="shared" si="0"/>
        <v>11</v>
      </c>
      <c r="L33" s="336">
        <v>9</v>
      </c>
      <c r="M33" s="336">
        <v>0</v>
      </c>
      <c r="N33" s="336">
        <v>9</v>
      </c>
      <c r="O33" s="336">
        <f t="shared" si="7"/>
        <v>20</v>
      </c>
      <c r="P33" s="336">
        <f t="shared" si="7"/>
        <v>0</v>
      </c>
      <c r="Q33" s="336">
        <f t="shared" si="4"/>
        <v>20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3"/>
        <v>19</v>
      </c>
      <c r="I34" s="337">
        <v>25</v>
      </c>
      <c r="J34" s="337">
        <v>0</v>
      </c>
      <c r="K34" s="337">
        <f t="shared" si="0"/>
        <v>25</v>
      </c>
      <c r="L34" s="337">
        <v>25</v>
      </c>
      <c r="M34" s="337">
        <v>0</v>
      </c>
      <c r="N34" s="337">
        <f t="shared" si="1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3"/>
        <v>35</v>
      </c>
      <c r="I35" s="336">
        <v>31</v>
      </c>
      <c r="J35" s="336">
        <v>0</v>
      </c>
      <c r="K35" s="336">
        <f t="shared" si="0"/>
        <v>31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3"/>
        <v>25</v>
      </c>
      <c r="I36" s="337">
        <v>19</v>
      </c>
      <c r="J36" s="337">
        <v>0</v>
      </c>
      <c r="K36" s="337">
        <f t="shared" si="0"/>
        <v>19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36</v>
      </c>
      <c r="P36" s="337">
        <f t="shared" si="7"/>
        <v>0</v>
      </c>
      <c r="Q36" s="337">
        <f t="shared" si="4"/>
        <v>36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32</v>
      </c>
      <c r="F37" s="336">
        <v>0</v>
      </c>
      <c r="G37" s="336">
        <v>0</v>
      </c>
      <c r="H37" s="336">
        <f t="shared" si="3"/>
        <v>32</v>
      </c>
      <c r="I37" s="336">
        <v>29</v>
      </c>
      <c r="J37" s="336">
        <v>0</v>
      </c>
      <c r="K37" s="336">
        <f t="shared" si="0"/>
        <v>29</v>
      </c>
      <c r="L37" s="336">
        <v>19</v>
      </c>
      <c r="M37" s="336">
        <v>0</v>
      </c>
      <c r="N37" s="336">
        <f t="shared" si="1"/>
        <v>19</v>
      </c>
      <c r="O37" s="336">
        <f t="shared" si="7"/>
        <v>48</v>
      </c>
      <c r="P37" s="336">
        <f t="shared" si="7"/>
        <v>0</v>
      </c>
      <c r="Q37" s="336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3"/>
        <v>3</v>
      </c>
      <c r="I39" s="337">
        <v>1</v>
      </c>
      <c r="J39" s="337">
        <v>0</v>
      </c>
      <c r="K39" s="337">
        <f t="shared" si="0"/>
        <v>1</v>
      </c>
      <c r="L39" s="337">
        <v>3</v>
      </c>
      <c r="M39" s="337">
        <v>0</v>
      </c>
      <c r="N39" s="337">
        <f t="shared" si="1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2760</v>
      </c>
      <c r="F55" s="341">
        <f t="shared" ref="F55:O55" si="8">SUM(F5:F54)</f>
        <v>277</v>
      </c>
      <c r="G55" s="341">
        <f>SUM(G5:G54)</f>
        <v>20</v>
      </c>
      <c r="H55" s="341">
        <f t="shared" si="8"/>
        <v>3057</v>
      </c>
      <c r="I55" s="341">
        <f>SUM(I5:I54)</f>
        <v>2790</v>
      </c>
      <c r="J55" s="341">
        <f t="shared" si="8"/>
        <v>78</v>
      </c>
      <c r="K55" s="341">
        <f t="shared" si="8"/>
        <v>2868</v>
      </c>
      <c r="L55" s="341">
        <f t="shared" si="8"/>
        <v>2761</v>
      </c>
      <c r="M55" s="341">
        <f>SUM(M5:M54)</f>
        <v>222</v>
      </c>
      <c r="N55" s="341">
        <f>SUM(N5:N54)</f>
        <v>2983</v>
      </c>
      <c r="O55" s="341">
        <f t="shared" si="8"/>
        <v>5551</v>
      </c>
      <c r="P55" s="341">
        <f>SUM(P5:P54)</f>
        <v>300</v>
      </c>
      <c r="Q55" s="341">
        <f>SUM(Q5:Q54)</f>
        <v>5851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-4</v>
      </c>
      <c r="F56" s="339">
        <v>10</v>
      </c>
      <c r="G56" s="339">
        <v>0</v>
      </c>
      <c r="H56" s="339">
        <v>6</v>
      </c>
      <c r="I56" s="339">
        <v>-5</v>
      </c>
      <c r="J56" s="339">
        <v>5</v>
      </c>
      <c r="K56" s="339">
        <v>0</v>
      </c>
      <c r="L56" s="339">
        <v>-6</v>
      </c>
      <c r="M56" s="339">
        <v>5</v>
      </c>
      <c r="N56" s="339">
        <v>-1</v>
      </c>
      <c r="O56" s="339">
        <v>-11</v>
      </c>
      <c r="P56" s="339">
        <v>10</v>
      </c>
      <c r="Q56" s="339">
        <v>-1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2787</v>
      </c>
      <c r="F58" s="341">
        <v>240</v>
      </c>
      <c r="G58" s="341">
        <v>18</v>
      </c>
      <c r="H58" s="341">
        <v>3045</v>
      </c>
      <c r="I58" s="341">
        <v>2857</v>
      </c>
      <c r="J58" s="341">
        <v>61</v>
      </c>
      <c r="K58" s="341">
        <v>2918</v>
      </c>
      <c r="L58" s="341">
        <v>2808</v>
      </c>
      <c r="M58" s="341">
        <v>200</v>
      </c>
      <c r="N58" s="341">
        <v>3008</v>
      </c>
      <c r="O58" s="341">
        <v>5665</v>
      </c>
      <c r="P58" s="341">
        <v>261</v>
      </c>
      <c r="Q58" s="341">
        <v>5926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FB69-0C0A-4DA8-BFF2-98537BB6BFEE}">
  <sheetPr>
    <tabColor rgb="FFFF99CC"/>
    <pageSetUpPr fitToPage="1"/>
  </sheetPr>
  <dimension ref="A1:S58"/>
  <sheetViews>
    <sheetView zoomScale="180" zoomScaleNormal="180" workbookViewId="0">
      <pane ySplit="4" topLeftCell="A5" activePane="bottomLeft" state="frozen"/>
      <selection activeCell="M35" sqref="M35"/>
      <selection pane="bottomLeft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272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 t="shared" ref="H5:H54" si="0">SUM(E5:G5)</f>
        <v>61</v>
      </c>
      <c r="I5" s="336">
        <v>66</v>
      </c>
      <c r="J5" s="336">
        <v>0</v>
      </c>
      <c r="K5" s="336">
        <f t="shared" ref="K5:K53" si="1">SUM(I5:J5)</f>
        <v>66</v>
      </c>
      <c r="L5" s="336">
        <v>61</v>
      </c>
      <c r="M5" s="336">
        <v>1</v>
      </c>
      <c r="N5" s="336">
        <f t="shared" ref="N5:N54" si="2">SUM(L5:M5)</f>
        <v>62</v>
      </c>
      <c r="O5" s="336">
        <f>I5+L5</f>
        <v>127</v>
      </c>
      <c r="P5" s="336">
        <f t="shared" ref="O5:P22" si="3">J5+M5</f>
        <v>1</v>
      </c>
      <c r="Q5" s="336">
        <f>SUM(O5:P5)</f>
        <v>128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61</v>
      </c>
      <c r="G6" s="337">
        <v>1</v>
      </c>
      <c r="H6" s="337">
        <f t="shared" si="0"/>
        <v>212</v>
      </c>
      <c r="I6" s="337">
        <v>141</v>
      </c>
      <c r="J6" s="337">
        <v>8</v>
      </c>
      <c r="K6" s="337">
        <f t="shared" si="1"/>
        <v>149</v>
      </c>
      <c r="L6" s="337">
        <v>155</v>
      </c>
      <c r="M6" s="337">
        <v>55</v>
      </c>
      <c r="N6" s="337">
        <f t="shared" si="2"/>
        <v>210</v>
      </c>
      <c r="O6" s="337">
        <f t="shared" si="3"/>
        <v>296</v>
      </c>
      <c r="P6" s="337">
        <f t="shared" si="3"/>
        <v>63</v>
      </c>
      <c r="Q6" s="337">
        <f t="shared" ref="Q6:Q54" si="4">SUM(O6:P6)</f>
        <v>359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322</v>
      </c>
      <c r="F7" s="336">
        <v>26</v>
      </c>
      <c r="G7" s="336">
        <v>0</v>
      </c>
      <c r="H7" s="336">
        <f t="shared" si="0"/>
        <v>348</v>
      </c>
      <c r="I7" s="336">
        <v>298</v>
      </c>
      <c r="J7" s="336">
        <v>8</v>
      </c>
      <c r="K7" s="336">
        <f t="shared" si="1"/>
        <v>306</v>
      </c>
      <c r="L7" s="336">
        <v>212</v>
      </c>
      <c r="M7" s="336">
        <v>18</v>
      </c>
      <c r="N7" s="336">
        <f t="shared" si="2"/>
        <v>230</v>
      </c>
      <c r="O7" s="336">
        <f t="shared" si="3"/>
        <v>510</v>
      </c>
      <c r="P7" s="336">
        <f>J7+M7</f>
        <v>26</v>
      </c>
      <c r="Q7" s="336">
        <f>SUM(O7:P7)</f>
        <v>536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74</v>
      </c>
      <c r="F8" s="337">
        <v>0</v>
      </c>
      <c r="G8" s="337">
        <v>2</v>
      </c>
      <c r="H8" s="337">
        <f t="shared" si="0"/>
        <v>76</v>
      </c>
      <c r="I8" s="337">
        <v>69</v>
      </c>
      <c r="J8" s="337">
        <v>1</v>
      </c>
      <c r="K8" s="337">
        <f t="shared" si="1"/>
        <v>70</v>
      </c>
      <c r="L8" s="337">
        <v>71</v>
      </c>
      <c r="M8" s="337">
        <v>1</v>
      </c>
      <c r="N8" s="337">
        <f t="shared" si="2"/>
        <v>72</v>
      </c>
      <c r="O8" s="337">
        <f t="shared" si="3"/>
        <v>140</v>
      </c>
      <c r="P8" s="337">
        <f t="shared" si="3"/>
        <v>2</v>
      </c>
      <c r="Q8" s="337">
        <f t="shared" si="4"/>
        <v>142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0"/>
        <v>51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8</v>
      </c>
      <c r="N9" s="336">
        <f t="shared" si="2"/>
        <v>55</v>
      </c>
      <c r="O9" s="336">
        <f t="shared" si="3"/>
        <v>93</v>
      </c>
      <c r="P9" s="336">
        <f t="shared" si="3"/>
        <v>8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285</v>
      </c>
      <c r="F10" s="337">
        <v>4</v>
      </c>
      <c r="G10" s="337">
        <v>2</v>
      </c>
      <c r="H10" s="337">
        <f t="shared" si="0"/>
        <v>291</v>
      </c>
      <c r="I10" s="337">
        <v>316</v>
      </c>
      <c r="J10" s="337">
        <v>2</v>
      </c>
      <c r="K10" s="337">
        <f t="shared" si="1"/>
        <v>318</v>
      </c>
      <c r="L10" s="337">
        <v>320</v>
      </c>
      <c r="M10" s="337">
        <v>4</v>
      </c>
      <c r="N10" s="337">
        <f t="shared" si="2"/>
        <v>324</v>
      </c>
      <c r="O10" s="337">
        <f t="shared" si="3"/>
        <v>636</v>
      </c>
      <c r="P10" s="337">
        <f t="shared" si="3"/>
        <v>6</v>
      </c>
      <c r="Q10" s="337">
        <f t="shared" si="4"/>
        <v>642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148</v>
      </c>
      <c r="F11" s="336">
        <v>10</v>
      </c>
      <c r="G11" s="336">
        <v>1</v>
      </c>
      <c r="H11" s="336">
        <f>SUM(E11:G11)</f>
        <v>159</v>
      </c>
      <c r="I11" s="336">
        <v>160</v>
      </c>
      <c r="J11" s="336">
        <v>0</v>
      </c>
      <c r="K11" s="336">
        <f>SUM(I11:J11)</f>
        <v>160</v>
      </c>
      <c r="L11" s="336">
        <v>168</v>
      </c>
      <c r="M11" s="336">
        <v>11</v>
      </c>
      <c r="N11" s="336">
        <f>SUM(L11:M11)</f>
        <v>179</v>
      </c>
      <c r="O11" s="336">
        <f>I11+L11</f>
        <v>328</v>
      </c>
      <c r="P11" s="336">
        <f>J11+M11</f>
        <v>11</v>
      </c>
      <c r="Q11" s="336">
        <f>SUM(O11:P11)</f>
        <v>339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176</v>
      </c>
      <c r="F12" s="337">
        <v>19</v>
      </c>
      <c r="G12" s="337">
        <v>2</v>
      </c>
      <c r="H12" s="337">
        <f>SUM(E12:G12)</f>
        <v>197</v>
      </c>
      <c r="I12" s="337">
        <v>180</v>
      </c>
      <c r="J12" s="337">
        <v>5</v>
      </c>
      <c r="K12" s="337">
        <f>SUM(I12:J12)</f>
        <v>185</v>
      </c>
      <c r="L12" s="337">
        <v>174</v>
      </c>
      <c r="M12" s="337">
        <v>16</v>
      </c>
      <c r="N12" s="337">
        <f>SUM(L12:M12)</f>
        <v>190</v>
      </c>
      <c r="O12" s="337">
        <f>I12+L12</f>
        <v>354</v>
      </c>
      <c r="P12" s="337">
        <f>J12+M12</f>
        <v>21</v>
      </c>
      <c r="Q12" s="337">
        <f>SUM(O12:P12)</f>
        <v>375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165</v>
      </c>
      <c r="F13" s="336">
        <v>15</v>
      </c>
      <c r="G13" s="336">
        <v>1</v>
      </c>
      <c r="H13" s="336">
        <f t="shared" si="0"/>
        <v>181</v>
      </c>
      <c r="I13" s="336">
        <v>174</v>
      </c>
      <c r="J13" s="336">
        <v>2</v>
      </c>
      <c r="K13" s="336">
        <f t="shared" si="1"/>
        <v>176</v>
      </c>
      <c r="L13" s="336">
        <v>175</v>
      </c>
      <c r="M13" s="336">
        <v>14</v>
      </c>
      <c r="N13" s="336">
        <f t="shared" si="2"/>
        <v>189</v>
      </c>
      <c r="O13" s="336">
        <f t="shared" si="3"/>
        <v>349</v>
      </c>
      <c r="P13" s="336">
        <f t="shared" si="3"/>
        <v>16</v>
      </c>
      <c r="Q13" s="336">
        <f t="shared" si="4"/>
        <v>365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152</v>
      </c>
      <c r="F14" s="337">
        <v>25</v>
      </c>
      <c r="G14" s="337">
        <v>0</v>
      </c>
      <c r="H14" s="337">
        <f>SUM(E14:G14)</f>
        <v>177</v>
      </c>
      <c r="I14" s="337">
        <v>146</v>
      </c>
      <c r="J14" s="337">
        <v>8</v>
      </c>
      <c r="K14" s="337">
        <f t="shared" si="1"/>
        <v>154</v>
      </c>
      <c r="L14" s="337">
        <v>147</v>
      </c>
      <c r="M14" s="337">
        <v>17</v>
      </c>
      <c r="N14" s="337">
        <f>SUM(L14:M14)</f>
        <v>164</v>
      </c>
      <c r="O14" s="337">
        <f>I14+L14</f>
        <v>293</v>
      </c>
      <c r="P14" s="337">
        <f>J14+M14</f>
        <v>25</v>
      </c>
      <c r="Q14" s="337">
        <f>SUM(O14:P14)</f>
        <v>318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1</v>
      </c>
      <c r="H15" s="336">
        <f t="shared" si="0"/>
        <v>21</v>
      </c>
      <c r="I15" s="336">
        <v>23</v>
      </c>
      <c r="J15" s="336">
        <v>2</v>
      </c>
      <c r="K15" s="336">
        <f t="shared" si="1"/>
        <v>25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2</v>
      </c>
      <c r="Q15" s="336">
        <f t="shared" si="4"/>
        <v>42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0"/>
        <v>13</v>
      </c>
      <c r="I16" s="337">
        <v>14</v>
      </c>
      <c r="J16" s="337">
        <v>0</v>
      </c>
      <c r="K16" s="337">
        <f t="shared" si="1"/>
        <v>14</v>
      </c>
      <c r="L16" s="337">
        <v>15</v>
      </c>
      <c r="M16" s="337">
        <v>0</v>
      </c>
      <c r="N16" s="337">
        <f t="shared" si="2"/>
        <v>15</v>
      </c>
      <c r="O16" s="337">
        <f t="shared" si="3"/>
        <v>29</v>
      </c>
      <c r="P16" s="337">
        <f t="shared" si="3"/>
        <v>0</v>
      </c>
      <c r="Q16" s="337">
        <f t="shared" si="4"/>
        <v>29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3</v>
      </c>
      <c r="J18" s="337">
        <v>0</v>
      </c>
      <c r="K18" s="337">
        <f t="shared" si="1"/>
        <v>3</v>
      </c>
      <c r="L18" s="337">
        <v>6</v>
      </c>
      <c r="M18" s="337">
        <v>0</v>
      </c>
      <c r="N18" s="337">
        <f t="shared" si="2"/>
        <v>6</v>
      </c>
      <c r="O18" s="337">
        <f t="shared" si="3"/>
        <v>9</v>
      </c>
      <c r="P18" s="337">
        <f t="shared" si="3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2</v>
      </c>
      <c r="M19" s="336">
        <v>0</v>
      </c>
      <c r="N19" s="336">
        <f t="shared" si="2"/>
        <v>2</v>
      </c>
      <c r="O19" s="336">
        <f t="shared" si="3"/>
        <v>10</v>
      </c>
      <c r="P19" s="336">
        <f t="shared" si="3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0"/>
        <v>23</v>
      </c>
      <c r="I20" s="337">
        <v>38</v>
      </c>
      <c r="J20" s="337">
        <v>0</v>
      </c>
      <c r="K20" s="337">
        <f t="shared" si="1"/>
        <v>38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65</v>
      </c>
      <c r="P20" s="337">
        <f t="shared" si="3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0"/>
        <v>23</v>
      </c>
      <c r="I22" s="337">
        <v>18</v>
      </c>
      <c r="J22" s="337">
        <v>0</v>
      </c>
      <c r="K22" s="337">
        <f t="shared" si="1"/>
        <v>18</v>
      </c>
      <c r="L22" s="337">
        <v>20</v>
      </c>
      <c r="M22" s="337">
        <v>0</v>
      </c>
      <c r="N22" s="337">
        <f t="shared" si="2"/>
        <v>20</v>
      </c>
      <c r="O22" s="337">
        <f t="shared" si="3"/>
        <v>38</v>
      </c>
      <c r="P22" s="337">
        <f t="shared" si="3"/>
        <v>0</v>
      </c>
      <c r="Q22" s="337">
        <f t="shared" si="4"/>
        <v>38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75</v>
      </c>
      <c r="F23" s="336">
        <v>1</v>
      </c>
      <c r="G23" s="336">
        <v>0</v>
      </c>
      <c r="H23" s="336">
        <f>SUM(E23:G23)</f>
        <v>76</v>
      </c>
      <c r="I23" s="336">
        <v>64</v>
      </c>
      <c r="J23" s="336">
        <v>1</v>
      </c>
      <c r="K23" s="336">
        <f>SUM(I23:J23)</f>
        <v>65</v>
      </c>
      <c r="L23" s="336">
        <v>58</v>
      </c>
      <c r="M23" s="336">
        <v>2</v>
      </c>
      <c r="N23" s="336">
        <f t="shared" si="2"/>
        <v>60</v>
      </c>
      <c r="O23" s="336">
        <f t="shared" ref="O23:P27" si="5">I23+L23</f>
        <v>122</v>
      </c>
      <c r="P23" s="336">
        <f t="shared" si="5"/>
        <v>3</v>
      </c>
      <c r="Q23" s="336">
        <f>SUM(O23:P23)</f>
        <v>125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100</v>
      </c>
      <c r="J24" s="337">
        <v>1</v>
      </c>
      <c r="K24" s="337">
        <f>SUM(I24:J24)</f>
        <v>101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211</v>
      </c>
      <c r="P24" s="337">
        <f t="shared" si="5"/>
        <v>4</v>
      </c>
      <c r="Q24" s="337">
        <f>SUM(O24:P24)</f>
        <v>215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174</v>
      </c>
      <c r="F25" s="336">
        <v>2</v>
      </c>
      <c r="G25" s="336">
        <v>1</v>
      </c>
      <c r="H25" s="336">
        <f>SUM(E25:G25)</f>
        <v>177</v>
      </c>
      <c r="I25" s="336">
        <v>131</v>
      </c>
      <c r="J25" s="336">
        <v>0</v>
      </c>
      <c r="K25" s="336">
        <f>SUM(I25:J25)</f>
        <v>131</v>
      </c>
      <c r="L25" s="336">
        <v>158</v>
      </c>
      <c r="M25" s="336">
        <v>3</v>
      </c>
      <c r="N25" s="336">
        <f t="shared" si="2"/>
        <v>161</v>
      </c>
      <c r="O25" s="336">
        <f t="shared" si="5"/>
        <v>289</v>
      </c>
      <c r="P25" s="336">
        <f t="shared" si="5"/>
        <v>3</v>
      </c>
      <c r="Q25" s="336">
        <f>SUM(O25:P25)</f>
        <v>292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218</v>
      </c>
      <c r="F26" s="337">
        <v>15</v>
      </c>
      <c r="G26" s="337">
        <v>2</v>
      </c>
      <c r="H26" s="337">
        <f>SUM(E26:G26)</f>
        <v>235</v>
      </c>
      <c r="I26" s="337">
        <v>214</v>
      </c>
      <c r="J26" s="337">
        <v>15</v>
      </c>
      <c r="K26" s="337">
        <f>SUM(I26:J26)</f>
        <v>229</v>
      </c>
      <c r="L26" s="337">
        <v>252</v>
      </c>
      <c r="M26" s="337">
        <v>2</v>
      </c>
      <c r="N26" s="337">
        <f t="shared" si="2"/>
        <v>254</v>
      </c>
      <c r="O26" s="337">
        <f t="shared" si="5"/>
        <v>466</v>
      </c>
      <c r="P26" s="337">
        <f t="shared" si="5"/>
        <v>17</v>
      </c>
      <c r="Q26" s="337">
        <f>SUM(O26:P26)</f>
        <v>483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90</v>
      </c>
      <c r="F27" s="336">
        <v>3</v>
      </c>
      <c r="G27" s="336">
        <v>0</v>
      </c>
      <c r="H27" s="336">
        <f t="shared" ref="H27" si="6">SUM(E27:G27)</f>
        <v>93</v>
      </c>
      <c r="I27" s="336">
        <v>103</v>
      </c>
      <c r="J27" s="336">
        <v>0</v>
      </c>
      <c r="K27" s="336">
        <f>SUM(I27:J27)</f>
        <v>103</v>
      </c>
      <c r="L27" s="336">
        <v>105</v>
      </c>
      <c r="M27" s="336">
        <v>3</v>
      </c>
      <c r="N27" s="336">
        <f t="shared" si="2"/>
        <v>108</v>
      </c>
      <c r="O27" s="336">
        <f t="shared" si="5"/>
        <v>208</v>
      </c>
      <c r="P27" s="336">
        <f>J27+M27</f>
        <v>3</v>
      </c>
      <c r="Q27" s="336">
        <f>SUM(O27:P27)</f>
        <v>211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158</v>
      </c>
      <c r="F28" s="337">
        <v>40</v>
      </c>
      <c r="G28" s="337">
        <v>0</v>
      </c>
      <c r="H28" s="337">
        <f>SUM(E28:G28)</f>
        <v>198</v>
      </c>
      <c r="I28" s="337">
        <v>175</v>
      </c>
      <c r="J28" s="337">
        <v>12</v>
      </c>
      <c r="K28" s="337">
        <f t="shared" si="1"/>
        <v>187</v>
      </c>
      <c r="L28" s="337">
        <v>154</v>
      </c>
      <c r="M28" s="337">
        <v>28</v>
      </c>
      <c r="N28" s="337">
        <f t="shared" si="2"/>
        <v>182</v>
      </c>
      <c r="O28" s="337">
        <f>I28+L28</f>
        <v>329</v>
      </c>
      <c r="P28" s="337">
        <f t="shared" ref="O28:P54" si="7">J28+M28</f>
        <v>40</v>
      </c>
      <c r="Q28" s="337">
        <f t="shared" si="4"/>
        <v>369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37</v>
      </c>
      <c r="G29" s="336">
        <v>1</v>
      </c>
      <c r="H29" s="336">
        <f>SUM(E29:G29)</f>
        <v>76</v>
      </c>
      <c r="I29" s="336">
        <v>35</v>
      </c>
      <c r="J29" s="336">
        <v>8</v>
      </c>
      <c r="K29" s="336">
        <f>SUM(I29:J29)</f>
        <v>43</v>
      </c>
      <c r="L29" s="336">
        <v>41</v>
      </c>
      <c r="M29" s="336">
        <v>30</v>
      </c>
      <c r="N29" s="336">
        <f t="shared" si="2"/>
        <v>71</v>
      </c>
      <c r="O29" s="336">
        <f>I29+L29</f>
        <v>76</v>
      </c>
      <c r="P29" s="336">
        <f t="shared" si="7"/>
        <v>38</v>
      </c>
      <c r="Q29" s="336">
        <f>SUM(O29:P29)</f>
        <v>114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37</v>
      </c>
      <c r="F31" s="336">
        <v>0</v>
      </c>
      <c r="G31" s="336">
        <v>0</v>
      </c>
      <c r="H31" s="336">
        <f t="shared" si="0"/>
        <v>37</v>
      </c>
      <c r="I31" s="336">
        <v>42</v>
      </c>
      <c r="J31" s="336">
        <v>0</v>
      </c>
      <c r="K31" s="336">
        <f t="shared" si="1"/>
        <v>42</v>
      </c>
      <c r="L31" s="336">
        <v>45</v>
      </c>
      <c r="M31" s="336">
        <v>0</v>
      </c>
      <c r="N31" s="336">
        <f t="shared" si="2"/>
        <v>45</v>
      </c>
      <c r="O31" s="336">
        <f t="shared" si="7"/>
        <v>87</v>
      </c>
      <c r="P31" s="336">
        <f t="shared" si="7"/>
        <v>0</v>
      </c>
      <c r="Q31" s="336">
        <f t="shared" si="4"/>
        <v>87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50</v>
      </c>
      <c r="J32" s="337">
        <v>0</v>
      </c>
      <c r="K32" s="337">
        <f t="shared" si="1"/>
        <v>50</v>
      </c>
      <c r="L32" s="337">
        <v>56</v>
      </c>
      <c r="M32" s="337">
        <v>1</v>
      </c>
      <c r="N32" s="337">
        <f t="shared" si="2"/>
        <v>57</v>
      </c>
      <c r="O32" s="337">
        <f t="shared" si="7"/>
        <v>106</v>
      </c>
      <c r="P32" s="337">
        <f t="shared" si="7"/>
        <v>1</v>
      </c>
      <c r="Q32" s="337">
        <f t="shared" si="4"/>
        <v>107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9</v>
      </c>
      <c r="M33" s="336">
        <v>0</v>
      </c>
      <c r="N33" s="336">
        <v>9</v>
      </c>
      <c r="O33" s="336">
        <f t="shared" si="7"/>
        <v>20</v>
      </c>
      <c r="P33" s="336">
        <f t="shared" si="7"/>
        <v>0</v>
      </c>
      <c r="Q33" s="336">
        <f t="shared" si="4"/>
        <v>20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31</v>
      </c>
      <c r="J35" s="336">
        <v>0</v>
      </c>
      <c r="K35" s="336">
        <f t="shared" si="1"/>
        <v>31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32</v>
      </c>
      <c r="F37" s="336">
        <v>0</v>
      </c>
      <c r="G37" s="336">
        <v>0</v>
      </c>
      <c r="H37" s="336">
        <f t="shared" si="0"/>
        <v>32</v>
      </c>
      <c r="I37" s="336">
        <v>29</v>
      </c>
      <c r="J37" s="336">
        <v>0</v>
      </c>
      <c r="K37" s="336">
        <f t="shared" si="1"/>
        <v>29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48</v>
      </c>
      <c r="P37" s="336">
        <f t="shared" si="7"/>
        <v>0</v>
      </c>
      <c r="Q37" s="336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0"/>
        <v>1</v>
      </c>
      <c r="I51" s="337">
        <v>1</v>
      </c>
      <c r="J51" s="337">
        <v>0</v>
      </c>
      <c r="K51" s="337">
        <f t="shared" si="1"/>
        <v>1</v>
      </c>
      <c r="L51" s="337">
        <v>0</v>
      </c>
      <c r="M51" s="337">
        <v>0</v>
      </c>
      <c r="N51" s="337">
        <f t="shared" si="2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2764</v>
      </c>
      <c r="F55" s="341">
        <f t="shared" ref="F55:Q55" si="8">SUM(F5:F54)</f>
        <v>267</v>
      </c>
      <c r="G55" s="341">
        <f>SUM(G5:G54)</f>
        <v>20</v>
      </c>
      <c r="H55" s="341">
        <f t="shared" si="8"/>
        <v>3051</v>
      </c>
      <c r="I55" s="341">
        <f t="shared" si="8"/>
        <v>2795</v>
      </c>
      <c r="J55" s="341">
        <f t="shared" si="8"/>
        <v>73</v>
      </c>
      <c r="K55" s="341">
        <f t="shared" si="8"/>
        <v>2868</v>
      </c>
      <c r="L55" s="341">
        <f t="shared" si="8"/>
        <v>2767</v>
      </c>
      <c r="M55" s="341">
        <f t="shared" si="8"/>
        <v>217</v>
      </c>
      <c r="N55" s="341">
        <f>SUM(N5:N54)</f>
        <v>2984</v>
      </c>
      <c r="O55" s="341">
        <f t="shared" si="8"/>
        <v>5562</v>
      </c>
      <c r="P55" s="341">
        <f t="shared" si="8"/>
        <v>290</v>
      </c>
      <c r="Q55" s="341">
        <f t="shared" si="8"/>
        <v>5852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-3</v>
      </c>
      <c r="F56" s="339">
        <v>-5</v>
      </c>
      <c r="G56" s="339">
        <v>0</v>
      </c>
      <c r="H56" s="339">
        <v>-8</v>
      </c>
      <c r="I56" s="339">
        <v>-5</v>
      </c>
      <c r="J56" s="339">
        <v>0</v>
      </c>
      <c r="K56" s="339">
        <v>-5</v>
      </c>
      <c r="L56" s="339">
        <v>-6</v>
      </c>
      <c r="M56" s="339">
        <v>-5</v>
      </c>
      <c r="N56" s="339">
        <v>-11</v>
      </c>
      <c r="O56" s="339">
        <v>-11</v>
      </c>
      <c r="P56" s="339">
        <v>-5</v>
      </c>
      <c r="Q56" s="339">
        <v>-16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2784</v>
      </c>
      <c r="F58" s="341">
        <v>238</v>
      </c>
      <c r="G58" s="341">
        <v>18</v>
      </c>
      <c r="H58" s="341">
        <v>3040</v>
      </c>
      <c r="I58" s="341">
        <v>2857</v>
      </c>
      <c r="J58" s="341">
        <v>60</v>
      </c>
      <c r="K58" s="341">
        <v>2917</v>
      </c>
      <c r="L58" s="341">
        <v>2811</v>
      </c>
      <c r="M58" s="341">
        <v>199</v>
      </c>
      <c r="N58" s="341">
        <v>3010</v>
      </c>
      <c r="O58" s="341">
        <v>5668</v>
      </c>
      <c r="P58" s="341">
        <v>259</v>
      </c>
      <c r="Q58" s="341">
        <v>5927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437DB-1C39-46A4-A39F-A31A2EFE8DD4}">
  <sheetPr>
    <tabColor rgb="FFFF99CC"/>
    <pageSetUpPr fitToPage="1"/>
  </sheetPr>
  <dimension ref="A1:S58"/>
  <sheetViews>
    <sheetView zoomScale="180" zoomScaleNormal="180" workbookViewId="0">
      <pane ySplit="4" topLeftCell="A5" activePane="bottomLeft" state="frozen"/>
      <selection activeCell="M35" sqref="M35"/>
      <selection pane="bottomLeft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271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 t="shared" ref="H5:H54" si="0">SUM(E5:G5)</f>
        <v>61</v>
      </c>
      <c r="I5" s="336">
        <v>66</v>
      </c>
      <c r="J5" s="336">
        <v>0</v>
      </c>
      <c r="K5" s="336">
        <f t="shared" ref="K5:K53" si="1">SUM(I5:J5)</f>
        <v>66</v>
      </c>
      <c r="L5" s="336">
        <v>61</v>
      </c>
      <c r="M5" s="336">
        <v>1</v>
      </c>
      <c r="N5" s="336">
        <f t="shared" ref="N5:N54" si="2">SUM(L5:M5)</f>
        <v>62</v>
      </c>
      <c r="O5" s="336">
        <f>I5+L5</f>
        <v>127</v>
      </c>
      <c r="P5" s="336">
        <f t="shared" ref="O5:P22" si="3">J5+M5</f>
        <v>1</v>
      </c>
      <c r="Q5" s="336">
        <f>SUM(O5:P5)</f>
        <v>128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151</v>
      </c>
      <c r="F6" s="337">
        <v>62</v>
      </c>
      <c r="G6" s="337">
        <v>1</v>
      </c>
      <c r="H6" s="337">
        <f t="shared" si="0"/>
        <v>214</v>
      </c>
      <c r="I6" s="337">
        <v>141</v>
      </c>
      <c r="J6" s="337">
        <v>8</v>
      </c>
      <c r="K6" s="337">
        <f t="shared" si="1"/>
        <v>149</v>
      </c>
      <c r="L6" s="337">
        <v>156</v>
      </c>
      <c r="M6" s="337">
        <v>56</v>
      </c>
      <c r="N6" s="337">
        <f t="shared" si="2"/>
        <v>212</v>
      </c>
      <c r="O6" s="337">
        <f t="shared" si="3"/>
        <v>297</v>
      </c>
      <c r="P6" s="337">
        <f t="shared" si="3"/>
        <v>64</v>
      </c>
      <c r="Q6" s="337">
        <f t="shared" ref="Q6:Q54" si="4">SUM(O6:P6)</f>
        <v>361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319</v>
      </c>
      <c r="F7" s="336">
        <v>27</v>
      </c>
      <c r="G7" s="336">
        <v>0</v>
      </c>
      <c r="H7" s="336">
        <f t="shared" si="0"/>
        <v>346</v>
      </c>
      <c r="I7" s="336">
        <v>296</v>
      </c>
      <c r="J7" s="336">
        <v>8</v>
      </c>
      <c r="K7" s="336">
        <f t="shared" si="1"/>
        <v>304</v>
      </c>
      <c r="L7" s="336">
        <v>211</v>
      </c>
      <c r="M7" s="336">
        <v>19</v>
      </c>
      <c r="N7" s="336">
        <f t="shared" si="2"/>
        <v>230</v>
      </c>
      <c r="O7" s="336">
        <f t="shared" si="3"/>
        <v>507</v>
      </c>
      <c r="P7" s="336">
        <f>J7+M7</f>
        <v>27</v>
      </c>
      <c r="Q7" s="336">
        <f>SUM(O7:P7)</f>
        <v>534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74</v>
      </c>
      <c r="F8" s="337">
        <v>0</v>
      </c>
      <c r="G8" s="337">
        <v>2</v>
      </c>
      <c r="H8" s="337">
        <f t="shared" si="0"/>
        <v>76</v>
      </c>
      <c r="I8" s="337">
        <v>69</v>
      </c>
      <c r="J8" s="337">
        <v>1</v>
      </c>
      <c r="K8" s="337">
        <f t="shared" si="1"/>
        <v>70</v>
      </c>
      <c r="L8" s="337">
        <v>71</v>
      </c>
      <c r="M8" s="337">
        <v>1</v>
      </c>
      <c r="N8" s="337">
        <f t="shared" si="2"/>
        <v>72</v>
      </c>
      <c r="O8" s="337">
        <f t="shared" si="3"/>
        <v>140</v>
      </c>
      <c r="P8" s="337">
        <f t="shared" si="3"/>
        <v>2</v>
      </c>
      <c r="Q8" s="337">
        <f t="shared" si="4"/>
        <v>142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0"/>
        <v>51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8</v>
      </c>
      <c r="N9" s="336">
        <f t="shared" si="2"/>
        <v>55</v>
      </c>
      <c r="O9" s="336">
        <f t="shared" si="3"/>
        <v>93</v>
      </c>
      <c r="P9" s="336">
        <f t="shared" si="3"/>
        <v>8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286</v>
      </c>
      <c r="F10" s="337">
        <v>4</v>
      </c>
      <c r="G10" s="337">
        <v>2</v>
      </c>
      <c r="H10" s="337">
        <f t="shared" si="0"/>
        <v>292</v>
      </c>
      <c r="I10" s="337">
        <v>317</v>
      </c>
      <c r="J10" s="337">
        <v>2</v>
      </c>
      <c r="K10" s="337">
        <f t="shared" si="1"/>
        <v>319</v>
      </c>
      <c r="L10" s="337">
        <v>320</v>
      </c>
      <c r="M10" s="337">
        <v>4</v>
      </c>
      <c r="N10" s="337">
        <f t="shared" si="2"/>
        <v>324</v>
      </c>
      <c r="O10" s="337">
        <f t="shared" si="3"/>
        <v>637</v>
      </c>
      <c r="P10" s="337">
        <f t="shared" si="3"/>
        <v>6</v>
      </c>
      <c r="Q10" s="337">
        <f t="shared" si="4"/>
        <v>643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148</v>
      </c>
      <c r="F11" s="336">
        <v>10</v>
      </c>
      <c r="G11" s="336">
        <v>1</v>
      </c>
      <c r="H11" s="336">
        <f>SUM(E11:G11)</f>
        <v>159</v>
      </c>
      <c r="I11" s="336">
        <v>160</v>
      </c>
      <c r="J11" s="336">
        <v>0</v>
      </c>
      <c r="K11" s="336">
        <f>SUM(I11:J11)</f>
        <v>160</v>
      </c>
      <c r="L11" s="336">
        <v>168</v>
      </c>
      <c r="M11" s="336">
        <v>11</v>
      </c>
      <c r="N11" s="336">
        <f>SUM(L11:M11)</f>
        <v>179</v>
      </c>
      <c r="O11" s="336">
        <f>I11+L11</f>
        <v>328</v>
      </c>
      <c r="P11" s="336">
        <f>J11+M11</f>
        <v>11</v>
      </c>
      <c r="Q11" s="336">
        <f>SUM(O11:P11)</f>
        <v>339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177</v>
      </c>
      <c r="F12" s="337">
        <v>19</v>
      </c>
      <c r="G12" s="337">
        <v>2</v>
      </c>
      <c r="H12" s="337">
        <f>SUM(E12:G12)</f>
        <v>198</v>
      </c>
      <c r="I12" s="337">
        <v>180</v>
      </c>
      <c r="J12" s="337">
        <v>5</v>
      </c>
      <c r="K12" s="337">
        <f>SUM(I12:J12)</f>
        <v>185</v>
      </c>
      <c r="L12" s="337">
        <v>175</v>
      </c>
      <c r="M12" s="337">
        <v>16</v>
      </c>
      <c r="N12" s="337">
        <f>SUM(L12:M12)</f>
        <v>191</v>
      </c>
      <c r="O12" s="337">
        <f>I12+L12</f>
        <v>355</v>
      </c>
      <c r="P12" s="337">
        <f>J12+M12</f>
        <v>21</v>
      </c>
      <c r="Q12" s="337">
        <f>SUM(O12:P12)</f>
        <v>376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166</v>
      </c>
      <c r="F13" s="336">
        <v>15</v>
      </c>
      <c r="G13" s="336">
        <v>1</v>
      </c>
      <c r="H13" s="336">
        <f t="shared" si="0"/>
        <v>182</v>
      </c>
      <c r="I13" s="336">
        <v>175</v>
      </c>
      <c r="J13" s="336">
        <v>2</v>
      </c>
      <c r="K13" s="336">
        <f t="shared" si="1"/>
        <v>177</v>
      </c>
      <c r="L13" s="336">
        <v>176</v>
      </c>
      <c r="M13" s="336">
        <v>14</v>
      </c>
      <c r="N13" s="336">
        <f t="shared" si="2"/>
        <v>190</v>
      </c>
      <c r="O13" s="336">
        <f t="shared" si="3"/>
        <v>351</v>
      </c>
      <c r="P13" s="336">
        <f t="shared" si="3"/>
        <v>16</v>
      </c>
      <c r="Q13" s="336">
        <f t="shared" si="4"/>
        <v>367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151</v>
      </c>
      <c r="F14" s="337">
        <v>25</v>
      </c>
      <c r="G14" s="337">
        <v>0</v>
      </c>
      <c r="H14" s="337">
        <f>SUM(E14:G14)</f>
        <v>176</v>
      </c>
      <c r="I14" s="337">
        <v>147</v>
      </c>
      <c r="J14" s="337">
        <v>8</v>
      </c>
      <c r="K14" s="337">
        <f t="shared" si="1"/>
        <v>155</v>
      </c>
      <c r="L14" s="337">
        <v>147</v>
      </c>
      <c r="M14" s="337">
        <v>17</v>
      </c>
      <c r="N14" s="337">
        <f>SUM(L14:M14)</f>
        <v>164</v>
      </c>
      <c r="O14" s="337">
        <f>I14+L14</f>
        <v>294</v>
      </c>
      <c r="P14" s="337">
        <f>J14+M14</f>
        <v>25</v>
      </c>
      <c r="Q14" s="337">
        <f>SUM(O14:P14)</f>
        <v>319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1</v>
      </c>
      <c r="H15" s="336">
        <f t="shared" si="0"/>
        <v>21</v>
      </c>
      <c r="I15" s="336">
        <v>23</v>
      </c>
      <c r="J15" s="336">
        <v>2</v>
      </c>
      <c r="K15" s="336">
        <f t="shared" si="1"/>
        <v>25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2</v>
      </c>
      <c r="Q15" s="336">
        <f t="shared" si="4"/>
        <v>42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16</v>
      </c>
      <c r="M16" s="337">
        <v>0</v>
      </c>
      <c r="N16" s="337">
        <f t="shared" si="2"/>
        <v>16</v>
      </c>
      <c r="O16" s="337">
        <f t="shared" si="3"/>
        <v>30</v>
      </c>
      <c r="P16" s="337">
        <f t="shared" si="3"/>
        <v>0</v>
      </c>
      <c r="Q16" s="337">
        <f t="shared" si="4"/>
        <v>30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3</v>
      </c>
      <c r="J18" s="337">
        <v>0</v>
      </c>
      <c r="K18" s="337">
        <f t="shared" si="1"/>
        <v>3</v>
      </c>
      <c r="L18" s="337">
        <v>6</v>
      </c>
      <c r="M18" s="337">
        <v>0</v>
      </c>
      <c r="N18" s="337">
        <f t="shared" si="2"/>
        <v>6</v>
      </c>
      <c r="O18" s="337">
        <f t="shared" si="3"/>
        <v>9</v>
      </c>
      <c r="P18" s="337">
        <f t="shared" si="3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2</v>
      </c>
      <c r="M19" s="336">
        <v>0</v>
      </c>
      <c r="N19" s="336">
        <f t="shared" si="2"/>
        <v>2</v>
      </c>
      <c r="O19" s="336">
        <f t="shared" si="3"/>
        <v>10</v>
      </c>
      <c r="P19" s="336">
        <f t="shared" si="3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0"/>
        <v>23</v>
      </c>
      <c r="I20" s="337">
        <v>39</v>
      </c>
      <c r="J20" s="337">
        <v>0</v>
      </c>
      <c r="K20" s="337">
        <f t="shared" si="1"/>
        <v>39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25</v>
      </c>
      <c r="F22" s="337">
        <v>0</v>
      </c>
      <c r="G22" s="337">
        <v>0</v>
      </c>
      <c r="H22" s="337">
        <f t="shared" si="0"/>
        <v>25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75</v>
      </c>
      <c r="F23" s="336">
        <v>1</v>
      </c>
      <c r="G23" s="336">
        <v>0</v>
      </c>
      <c r="H23" s="336">
        <f>SUM(E23:G23)</f>
        <v>76</v>
      </c>
      <c r="I23" s="336">
        <v>64</v>
      </c>
      <c r="J23" s="336">
        <v>1</v>
      </c>
      <c r="K23" s="336">
        <f>SUM(I23:J23)</f>
        <v>65</v>
      </c>
      <c r="L23" s="336">
        <v>58</v>
      </c>
      <c r="M23" s="336">
        <v>2</v>
      </c>
      <c r="N23" s="336">
        <f t="shared" si="2"/>
        <v>60</v>
      </c>
      <c r="O23" s="336">
        <f t="shared" ref="O23:P27" si="5">I23+L23</f>
        <v>122</v>
      </c>
      <c r="P23" s="336">
        <f t="shared" si="5"/>
        <v>3</v>
      </c>
      <c r="Q23" s="336">
        <f>SUM(O23:P23)</f>
        <v>125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100</v>
      </c>
      <c r="J24" s="337">
        <v>1</v>
      </c>
      <c r="K24" s="337">
        <f>SUM(I24:J24)</f>
        <v>101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211</v>
      </c>
      <c r="P24" s="337">
        <f t="shared" si="5"/>
        <v>4</v>
      </c>
      <c r="Q24" s="337">
        <f>SUM(O24:P24)</f>
        <v>215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175</v>
      </c>
      <c r="F25" s="336">
        <v>2</v>
      </c>
      <c r="G25" s="336">
        <v>1</v>
      </c>
      <c r="H25" s="336">
        <f>SUM(E25:G25)</f>
        <v>178</v>
      </c>
      <c r="I25" s="336">
        <v>133</v>
      </c>
      <c r="J25" s="336">
        <v>0</v>
      </c>
      <c r="K25" s="336">
        <f>SUM(I25:J25)</f>
        <v>133</v>
      </c>
      <c r="L25" s="336">
        <v>158</v>
      </c>
      <c r="M25" s="336">
        <v>3</v>
      </c>
      <c r="N25" s="336">
        <f t="shared" si="2"/>
        <v>161</v>
      </c>
      <c r="O25" s="336">
        <f t="shared" si="5"/>
        <v>291</v>
      </c>
      <c r="P25" s="336">
        <f t="shared" si="5"/>
        <v>3</v>
      </c>
      <c r="Q25" s="336">
        <f>SUM(O25:P25)</f>
        <v>294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218</v>
      </c>
      <c r="F26" s="337">
        <v>15</v>
      </c>
      <c r="G26" s="337">
        <v>2</v>
      </c>
      <c r="H26" s="337">
        <f>SUM(E26:G26)</f>
        <v>235</v>
      </c>
      <c r="I26" s="337">
        <v>215</v>
      </c>
      <c r="J26" s="337">
        <v>15</v>
      </c>
      <c r="K26" s="337">
        <f>SUM(I26:J26)</f>
        <v>230</v>
      </c>
      <c r="L26" s="337">
        <v>253</v>
      </c>
      <c r="M26" s="337">
        <v>2</v>
      </c>
      <c r="N26" s="337">
        <f t="shared" si="2"/>
        <v>255</v>
      </c>
      <c r="O26" s="337">
        <f t="shared" si="5"/>
        <v>468</v>
      </c>
      <c r="P26" s="337">
        <f t="shared" si="5"/>
        <v>17</v>
      </c>
      <c r="Q26" s="337">
        <f>SUM(O26:P26)</f>
        <v>485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89</v>
      </c>
      <c r="F27" s="336">
        <v>3</v>
      </c>
      <c r="G27" s="336">
        <v>0</v>
      </c>
      <c r="H27" s="336">
        <f t="shared" ref="H27" si="6">SUM(E27:G27)</f>
        <v>92</v>
      </c>
      <c r="I27" s="336">
        <v>102</v>
      </c>
      <c r="J27" s="336">
        <v>0</v>
      </c>
      <c r="K27" s="336">
        <f>SUM(I27:J27)</f>
        <v>102</v>
      </c>
      <c r="L27" s="336">
        <v>105</v>
      </c>
      <c r="M27" s="336">
        <v>3</v>
      </c>
      <c r="N27" s="336">
        <f t="shared" si="2"/>
        <v>108</v>
      </c>
      <c r="O27" s="336">
        <f t="shared" si="5"/>
        <v>207</v>
      </c>
      <c r="P27" s="336">
        <f>J27+M27</f>
        <v>3</v>
      </c>
      <c r="Q27" s="336">
        <f>SUM(O27:P27)</f>
        <v>210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158</v>
      </c>
      <c r="F28" s="337">
        <v>41</v>
      </c>
      <c r="G28" s="337">
        <v>0</v>
      </c>
      <c r="H28" s="337">
        <f>SUM(E28:G28)</f>
        <v>199</v>
      </c>
      <c r="I28" s="337">
        <v>175</v>
      </c>
      <c r="J28" s="337">
        <v>12</v>
      </c>
      <c r="K28" s="337">
        <f t="shared" si="1"/>
        <v>187</v>
      </c>
      <c r="L28" s="337">
        <v>154</v>
      </c>
      <c r="M28" s="337">
        <v>29</v>
      </c>
      <c r="N28" s="337">
        <f t="shared" si="2"/>
        <v>183</v>
      </c>
      <c r="O28" s="337">
        <f>I28+L28</f>
        <v>329</v>
      </c>
      <c r="P28" s="337">
        <f t="shared" ref="O28:P54" si="7">J28+M28</f>
        <v>41</v>
      </c>
      <c r="Q28" s="337">
        <f t="shared" si="4"/>
        <v>370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39</v>
      </c>
      <c r="G29" s="336">
        <v>1</v>
      </c>
      <c r="H29" s="336">
        <f>SUM(E29:G29)</f>
        <v>78</v>
      </c>
      <c r="I29" s="336">
        <v>35</v>
      </c>
      <c r="J29" s="336">
        <v>8</v>
      </c>
      <c r="K29" s="336">
        <f>SUM(I29:J29)</f>
        <v>43</v>
      </c>
      <c r="L29" s="336">
        <v>41</v>
      </c>
      <c r="M29" s="336">
        <v>32</v>
      </c>
      <c r="N29" s="336">
        <f t="shared" si="2"/>
        <v>73</v>
      </c>
      <c r="O29" s="336">
        <f>I29+L29</f>
        <v>76</v>
      </c>
      <c r="P29" s="336">
        <f t="shared" si="7"/>
        <v>40</v>
      </c>
      <c r="Q29" s="336">
        <f>SUM(O29:P29)</f>
        <v>116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37</v>
      </c>
      <c r="F31" s="336">
        <v>0</v>
      </c>
      <c r="G31" s="336">
        <v>0</v>
      </c>
      <c r="H31" s="336">
        <f t="shared" si="0"/>
        <v>37</v>
      </c>
      <c r="I31" s="336">
        <v>42</v>
      </c>
      <c r="J31" s="336">
        <v>0</v>
      </c>
      <c r="K31" s="336">
        <f t="shared" si="1"/>
        <v>42</v>
      </c>
      <c r="L31" s="336">
        <v>46</v>
      </c>
      <c r="M31" s="336">
        <v>0</v>
      </c>
      <c r="N31" s="336">
        <f t="shared" si="2"/>
        <v>46</v>
      </c>
      <c r="O31" s="336">
        <f t="shared" si="7"/>
        <v>88</v>
      </c>
      <c r="P31" s="336">
        <f t="shared" si="7"/>
        <v>0</v>
      </c>
      <c r="Q31" s="336">
        <f t="shared" si="4"/>
        <v>88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50</v>
      </c>
      <c r="J32" s="337">
        <v>0</v>
      </c>
      <c r="K32" s="337">
        <f t="shared" si="1"/>
        <v>50</v>
      </c>
      <c r="L32" s="337">
        <v>56</v>
      </c>
      <c r="M32" s="337">
        <v>1</v>
      </c>
      <c r="N32" s="337">
        <f t="shared" si="2"/>
        <v>57</v>
      </c>
      <c r="O32" s="337">
        <f t="shared" si="7"/>
        <v>106</v>
      </c>
      <c r="P32" s="337">
        <f t="shared" si="7"/>
        <v>1</v>
      </c>
      <c r="Q32" s="337">
        <f t="shared" si="4"/>
        <v>107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9</v>
      </c>
      <c r="M33" s="336">
        <v>0</v>
      </c>
      <c r="N33" s="336">
        <v>9</v>
      </c>
      <c r="O33" s="336">
        <f t="shared" si="7"/>
        <v>20</v>
      </c>
      <c r="P33" s="336">
        <f t="shared" si="7"/>
        <v>0</v>
      </c>
      <c r="Q33" s="336">
        <f t="shared" si="4"/>
        <v>20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31</v>
      </c>
      <c r="J35" s="336">
        <v>0</v>
      </c>
      <c r="K35" s="336">
        <f t="shared" si="1"/>
        <v>31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32</v>
      </c>
      <c r="F37" s="336">
        <v>0</v>
      </c>
      <c r="G37" s="336">
        <v>0</v>
      </c>
      <c r="H37" s="336">
        <f t="shared" si="0"/>
        <v>32</v>
      </c>
      <c r="I37" s="336">
        <v>29</v>
      </c>
      <c r="J37" s="336">
        <v>0</v>
      </c>
      <c r="K37" s="336">
        <f t="shared" si="1"/>
        <v>29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48</v>
      </c>
      <c r="P37" s="336">
        <f t="shared" si="7"/>
        <v>0</v>
      </c>
      <c r="Q37" s="336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0"/>
        <v>1</v>
      </c>
      <c r="I51" s="337">
        <v>1</v>
      </c>
      <c r="J51" s="337">
        <v>0</v>
      </c>
      <c r="K51" s="337">
        <f t="shared" si="1"/>
        <v>1</v>
      </c>
      <c r="L51" s="337">
        <v>0</v>
      </c>
      <c r="M51" s="337">
        <v>0</v>
      </c>
      <c r="N51" s="337">
        <f t="shared" si="2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2767</v>
      </c>
      <c r="F55" s="341">
        <f t="shared" ref="F55:Q55" si="8">SUM(F5:F54)</f>
        <v>272</v>
      </c>
      <c r="G55" s="341">
        <f>SUM(G5:G54)</f>
        <v>20</v>
      </c>
      <c r="H55" s="341">
        <f t="shared" si="8"/>
        <v>3059</v>
      </c>
      <c r="I55" s="341">
        <f t="shared" si="8"/>
        <v>2800</v>
      </c>
      <c r="J55" s="341">
        <f t="shared" si="8"/>
        <v>73</v>
      </c>
      <c r="K55" s="341">
        <f t="shared" si="8"/>
        <v>2873</v>
      </c>
      <c r="L55" s="341">
        <f t="shared" si="8"/>
        <v>2773</v>
      </c>
      <c r="M55" s="341">
        <f t="shared" si="8"/>
        <v>222</v>
      </c>
      <c r="N55" s="341">
        <f>SUM(N5:N54)</f>
        <v>2995</v>
      </c>
      <c r="O55" s="341">
        <f t="shared" si="8"/>
        <v>5573</v>
      </c>
      <c r="P55" s="341">
        <f t="shared" si="8"/>
        <v>295</v>
      </c>
      <c r="Q55" s="341">
        <f t="shared" si="8"/>
        <v>5868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E55-'[2]R6.７'!E55</f>
        <v>3</v>
      </c>
      <c r="F56" s="339">
        <f>F55-'[2]R6.７'!F55</f>
        <v>13</v>
      </c>
      <c r="G56" s="339">
        <f>G55-'[2]R6.７'!G55</f>
        <v>0</v>
      </c>
      <c r="H56" s="339">
        <f>H55-'[2]R6.７'!H55</f>
        <v>16</v>
      </c>
      <c r="I56" s="339">
        <f>I55-'[2]R6.７'!I55</f>
        <v>-4</v>
      </c>
      <c r="J56" s="339">
        <f>J55-'[2]R6.７'!J55</f>
        <v>1</v>
      </c>
      <c r="K56" s="339">
        <f>K55-'[2]R6.７'!K55</f>
        <v>-3</v>
      </c>
      <c r="L56" s="339">
        <f>L55-'[2]R6.７'!L55</f>
        <v>4</v>
      </c>
      <c r="M56" s="339">
        <f>M55-'[2]R6.７'!M55</f>
        <v>12</v>
      </c>
      <c r="N56" s="339">
        <f>N55-'[2]R6.７'!N55</f>
        <v>16</v>
      </c>
      <c r="O56" s="339">
        <f>O55-'[2]R6.７'!O55</f>
        <v>0</v>
      </c>
      <c r="P56" s="339">
        <f>P55-'[2]R6.７'!P55</f>
        <v>13</v>
      </c>
      <c r="Q56" s="339">
        <f>Q55-'[2]R6.７'!Q55</f>
        <v>13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2792</v>
      </c>
      <c r="F58" s="341">
        <v>238</v>
      </c>
      <c r="G58" s="341">
        <v>17</v>
      </c>
      <c r="H58" s="341">
        <v>3047</v>
      </c>
      <c r="I58" s="341">
        <v>2863</v>
      </c>
      <c r="J58" s="341">
        <v>59</v>
      </c>
      <c r="K58" s="341">
        <v>2922</v>
      </c>
      <c r="L58" s="341">
        <v>2817</v>
      </c>
      <c r="M58" s="341">
        <v>199</v>
      </c>
      <c r="N58" s="341">
        <v>3016</v>
      </c>
      <c r="O58" s="341">
        <v>5680</v>
      </c>
      <c r="P58" s="341">
        <v>258</v>
      </c>
      <c r="Q58" s="341">
        <v>5938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F93F7-2550-4AAF-A2B4-47E4BE8E4A14}">
  <sheetPr>
    <tabColor rgb="FFFF99CC"/>
    <pageSetUpPr fitToPage="1"/>
  </sheetPr>
  <dimension ref="A1:S58"/>
  <sheetViews>
    <sheetView zoomScale="170" zoomScaleNormal="170" workbookViewId="0">
      <pane ySplit="4" topLeftCell="A5" activePane="bottomLeft" state="frozen"/>
      <selection activeCell="M35" sqref="M35"/>
      <selection pane="bottomLeft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270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61</v>
      </c>
      <c r="F5" s="336">
        <v>0</v>
      </c>
      <c r="G5" s="336">
        <v>1</v>
      </c>
      <c r="H5" s="336">
        <f t="shared" ref="H5:H54" si="0">SUM(E5:G5)</f>
        <v>62</v>
      </c>
      <c r="I5" s="336">
        <v>67</v>
      </c>
      <c r="J5" s="336">
        <v>0</v>
      </c>
      <c r="K5" s="336">
        <f t="shared" ref="K5:K53" si="1">SUM(I5:J5)</f>
        <v>67</v>
      </c>
      <c r="L5" s="336">
        <v>61</v>
      </c>
      <c r="M5" s="336">
        <v>1</v>
      </c>
      <c r="N5" s="336">
        <f t="shared" ref="N5:N54" si="2">SUM(L5:M5)</f>
        <v>62</v>
      </c>
      <c r="O5" s="336">
        <f>I5+L5</f>
        <v>128</v>
      </c>
      <c r="P5" s="336">
        <f t="shared" ref="O5:P22" si="3">J5+M5</f>
        <v>1</v>
      </c>
      <c r="Q5" s="336">
        <f>SUM(O5:P5)</f>
        <v>129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51</v>
      </c>
      <c r="G6" s="337">
        <v>1</v>
      </c>
      <c r="H6" s="337">
        <f t="shared" si="0"/>
        <v>202</v>
      </c>
      <c r="I6" s="337">
        <v>143</v>
      </c>
      <c r="J6" s="337">
        <v>8</v>
      </c>
      <c r="K6" s="337">
        <f t="shared" si="1"/>
        <v>151</v>
      </c>
      <c r="L6" s="337">
        <v>154</v>
      </c>
      <c r="M6" s="337">
        <v>45</v>
      </c>
      <c r="N6" s="337">
        <f t="shared" si="2"/>
        <v>199</v>
      </c>
      <c r="O6" s="337">
        <f t="shared" si="3"/>
        <v>297</v>
      </c>
      <c r="P6" s="337">
        <f t="shared" si="3"/>
        <v>53</v>
      </c>
      <c r="Q6" s="337">
        <f t="shared" ref="Q6:Q54" si="4">SUM(O6:P6)</f>
        <v>350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318</v>
      </c>
      <c r="F7" s="336">
        <v>27</v>
      </c>
      <c r="G7" s="336">
        <v>0</v>
      </c>
      <c r="H7" s="336">
        <f t="shared" si="0"/>
        <v>345</v>
      </c>
      <c r="I7" s="336">
        <v>298</v>
      </c>
      <c r="J7" s="336">
        <v>8</v>
      </c>
      <c r="K7" s="336">
        <f t="shared" si="1"/>
        <v>306</v>
      </c>
      <c r="L7" s="336">
        <v>211</v>
      </c>
      <c r="M7" s="336">
        <v>19</v>
      </c>
      <c r="N7" s="336">
        <f t="shared" si="2"/>
        <v>230</v>
      </c>
      <c r="O7" s="336">
        <f t="shared" si="3"/>
        <v>509</v>
      </c>
      <c r="P7" s="336">
        <f>J7+M7</f>
        <v>27</v>
      </c>
      <c r="Q7" s="336">
        <f>SUM(O7:P7)</f>
        <v>536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75</v>
      </c>
      <c r="F8" s="337">
        <v>0</v>
      </c>
      <c r="G8" s="337">
        <v>2</v>
      </c>
      <c r="H8" s="337">
        <f t="shared" si="0"/>
        <v>77</v>
      </c>
      <c r="I8" s="337">
        <v>70</v>
      </c>
      <c r="J8" s="337">
        <v>1</v>
      </c>
      <c r="K8" s="337">
        <f t="shared" si="1"/>
        <v>71</v>
      </c>
      <c r="L8" s="337">
        <v>71</v>
      </c>
      <c r="M8" s="337">
        <v>1</v>
      </c>
      <c r="N8" s="337">
        <f t="shared" si="2"/>
        <v>72</v>
      </c>
      <c r="O8" s="337">
        <f t="shared" si="3"/>
        <v>141</v>
      </c>
      <c r="P8" s="337">
        <f t="shared" si="3"/>
        <v>2</v>
      </c>
      <c r="Q8" s="337">
        <f t="shared" si="4"/>
        <v>143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0"/>
        <v>51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8</v>
      </c>
      <c r="N9" s="336">
        <f t="shared" si="2"/>
        <v>55</v>
      </c>
      <c r="O9" s="336">
        <f t="shared" si="3"/>
        <v>93</v>
      </c>
      <c r="P9" s="336">
        <f t="shared" si="3"/>
        <v>8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286</v>
      </c>
      <c r="F10" s="337">
        <v>0</v>
      </c>
      <c r="G10" s="337">
        <v>2</v>
      </c>
      <c r="H10" s="337">
        <f t="shared" si="0"/>
        <v>288</v>
      </c>
      <c r="I10" s="337">
        <v>317</v>
      </c>
      <c r="J10" s="337">
        <v>0</v>
      </c>
      <c r="K10" s="337">
        <f t="shared" si="1"/>
        <v>317</v>
      </c>
      <c r="L10" s="337">
        <v>320</v>
      </c>
      <c r="M10" s="337">
        <v>2</v>
      </c>
      <c r="N10" s="337">
        <f t="shared" si="2"/>
        <v>322</v>
      </c>
      <c r="O10" s="337">
        <f t="shared" si="3"/>
        <v>637</v>
      </c>
      <c r="P10" s="337">
        <f t="shared" si="3"/>
        <v>2</v>
      </c>
      <c r="Q10" s="337">
        <f t="shared" si="4"/>
        <v>639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147</v>
      </c>
      <c r="F11" s="336">
        <v>10</v>
      </c>
      <c r="G11" s="336">
        <v>1</v>
      </c>
      <c r="H11" s="336">
        <f>SUM(E11:G11)</f>
        <v>158</v>
      </c>
      <c r="I11" s="336">
        <v>159</v>
      </c>
      <c r="J11" s="336">
        <v>0</v>
      </c>
      <c r="K11" s="336">
        <f>SUM(I11:J11)</f>
        <v>159</v>
      </c>
      <c r="L11" s="336">
        <v>168</v>
      </c>
      <c r="M11" s="336">
        <v>11</v>
      </c>
      <c r="N11" s="336">
        <f>SUM(L11:M11)</f>
        <v>179</v>
      </c>
      <c r="O11" s="336">
        <f>I11+L11</f>
        <v>327</v>
      </c>
      <c r="P11" s="336">
        <f>J11+M11</f>
        <v>11</v>
      </c>
      <c r="Q11" s="336">
        <f>SUM(O11:P11)</f>
        <v>338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177</v>
      </c>
      <c r="F12" s="337">
        <v>19</v>
      </c>
      <c r="G12" s="337">
        <v>2</v>
      </c>
      <c r="H12" s="337">
        <f>SUM(E12:G12)</f>
        <v>198</v>
      </c>
      <c r="I12" s="337">
        <v>179</v>
      </c>
      <c r="J12" s="337">
        <v>5</v>
      </c>
      <c r="K12" s="337">
        <f>SUM(I12:J12)</f>
        <v>184</v>
      </c>
      <c r="L12" s="337">
        <v>175</v>
      </c>
      <c r="M12" s="337">
        <v>16</v>
      </c>
      <c r="N12" s="337">
        <f>SUM(L12:M12)</f>
        <v>191</v>
      </c>
      <c r="O12" s="337">
        <f>I12+L12</f>
        <v>354</v>
      </c>
      <c r="P12" s="337">
        <f>J12+M12</f>
        <v>21</v>
      </c>
      <c r="Q12" s="337">
        <f>SUM(O12:P12)</f>
        <v>375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165</v>
      </c>
      <c r="F13" s="336">
        <v>15</v>
      </c>
      <c r="G13" s="336">
        <v>1</v>
      </c>
      <c r="H13" s="336">
        <f t="shared" si="0"/>
        <v>181</v>
      </c>
      <c r="I13" s="336">
        <v>175</v>
      </c>
      <c r="J13" s="336">
        <v>2</v>
      </c>
      <c r="K13" s="336">
        <f t="shared" si="1"/>
        <v>177</v>
      </c>
      <c r="L13" s="336">
        <v>175</v>
      </c>
      <c r="M13" s="336">
        <v>14</v>
      </c>
      <c r="N13" s="336">
        <f t="shared" si="2"/>
        <v>189</v>
      </c>
      <c r="O13" s="336">
        <f t="shared" si="3"/>
        <v>350</v>
      </c>
      <c r="P13" s="336">
        <f t="shared" si="3"/>
        <v>16</v>
      </c>
      <c r="Q13" s="336">
        <f t="shared" si="4"/>
        <v>366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151</v>
      </c>
      <c r="F14" s="337">
        <v>24</v>
      </c>
      <c r="G14" s="337">
        <v>0</v>
      </c>
      <c r="H14" s="337">
        <f>SUM(E14:G14)</f>
        <v>175</v>
      </c>
      <c r="I14" s="337">
        <v>147</v>
      </c>
      <c r="J14" s="337">
        <v>7</v>
      </c>
      <c r="K14" s="337">
        <f t="shared" si="1"/>
        <v>154</v>
      </c>
      <c r="L14" s="337">
        <v>147</v>
      </c>
      <c r="M14" s="337">
        <v>17</v>
      </c>
      <c r="N14" s="337">
        <f>SUM(L14:M14)</f>
        <v>164</v>
      </c>
      <c r="O14" s="337">
        <f>I14+L14</f>
        <v>294</v>
      </c>
      <c r="P14" s="337">
        <f>J14+M14</f>
        <v>24</v>
      </c>
      <c r="Q14" s="337">
        <f>SUM(O14:P14)</f>
        <v>318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1</v>
      </c>
      <c r="H15" s="336">
        <f t="shared" si="0"/>
        <v>21</v>
      </c>
      <c r="I15" s="336">
        <v>23</v>
      </c>
      <c r="J15" s="336">
        <v>2</v>
      </c>
      <c r="K15" s="336">
        <f t="shared" si="1"/>
        <v>25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2</v>
      </c>
      <c r="Q15" s="336">
        <f t="shared" si="4"/>
        <v>42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16</v>
      </c>
      <c r="M16" s="337">
        <v>0</v>
      </c>
      <c r="N16" s="337">
        <f t="shared" si="2"/>
        <v>16</v>
      </c>
      <c r="O16" s="337">
        <f t="shared" si="3"/>
        <v>30</v>
      </c>
      <c r="P16" s="337">
        <f t="shared" si="3"/>
        <v>0</v>
      </c>
      <c r="Q16" s="337">
        <f t="shared" si="4"/>
        <v>30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3</v>
      </c>
      <c r="J18" s="337">
        <v>0</v>
      </c>
      <c r="K18" s="337">
        <f t="shared" si="1"/>
        <v>3</v>
      </c>
      <c r="L18" s="337">
        <v>6</v>
      </c>
      <c r="M18" s="337">
        <v>0</v>
      </c>
      <c r="N18" s="337">
        <f t="shared" si="2"/>
        <v>6</v>
      </c>
      <c r="O18" s="337">
        <f t="shared" si="3"/>
        <v>9</v>
      </c>
      <c r="P18" s="337">
        <f t="shared" si="3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2</v>
      </c>
      <c r="M19" s="336">
        <v>0</v>
      </c>
      <c r="N19" s="336">
        <f t="shared" si="2"/>
        <v>2</v>
      </c>
      <c r="O19" s="336">
        <f t="shared" si="3"/>
        <v>10</v>
      </c>
      <c r="P19" s="336">
        <f t="shared" si="3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0"/>
        <v>23</v>
      </c>
      <c r="I20" s="337">
        <v>39</v>
      </c>
      <c r="J20" s="337">
        <v>0</v>
      </c>
      <c r="K20" s="337">
        <f t="shared" si="1"/>
        <v>39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18</v>
      </c>
      <c r="J22" s="337">
        <v>0</v>
      </c>
      <c r="K22" s="337">
        <f t="shared" si="1"/>
        <v>18</v>
      </c>
      <c r="L22" s="337">
        <v>21</v>
      </c>
      <c r="M22" s="337">
        <v>0</v>
      </c>
      <c r="N22" s="337">
        <f t="shared" si="2"/>
        <v>21</v>
      </c>
      <c r="O22" s="337">
        <f t="shared" si="3"/>
        <v>39</v>
      </c>
      <c r="P22" s="337">
        <f t="shared" si="3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75</v>
      </c>
      <c r="F23" s="336">
        <v>1</v>
      </c>
      <c r="G23" s="336">
        <v>0</v>
      </c>
      <c r="H23" s="336">
        <f>SUM(E23:G23)</f>
        <v>76</v>
      </c>
      <c r="I23" s="336">
        <v>65</v>
      </c>
      <c r="J23" s="336">
        <v>1</v>
      </c>
      <c r="K23" s="336">
        <f>SUM(I23:J23)</f>
        <v>66</v>
      </c>
      <c r="L23" s="336">
        <v>58</v>
      </c>
      <c r="M23" s="336">
        <v>2</v>
      </c>
      <c r="N23" s="336">
        <f t="shared" si="2"/>
        <v>60</v>
      </c>
      <c r="O23" s="336">
        <f t="shared" ref="O23:P27" si="5">I23+L23</f>
        <v>123</v>
      </c>
      <c r="P23" s="336">
        <f t="shared" si="5"/>
        <v>3</v>
      </c>
      <c r="Q23" s="336">
        <f>SUM(O23:P23)</f>
        <v>126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100</v>
      </c>
      <c r="J24" s="337">
        <v>1</v>
      </c>
      <c r="K24" s="337">
        <f>SUM(I24:J24)</f>
        <v>101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211</v>
      </c>
      <c r="P24" s="337">
        <f t="shared" si="5"/>
        <v>4</v>
      </c>
      <c r="Q24" s="337">
        <f>SUM(O24:P24)</f>
        <v>215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175</v>
      </c>
      <c r="F25" s="336">
        <v>1</v>
      </c>
      <c r="G25" s="336">
        <v>1</v>
      </c>
      <c r="H25" s="336">
        <f>SUM(E25:G25)</f>
        <v>177</v>
      </c>
      <c r="I25" s="336">
        <v>133</v>
      </c>
      <c r="J25" s="336">
        <v>0</v>
      </c>
      <c r="K25" s="336">
        <f>SUM(I25:J25)</f>
        <v>133</v>
      </c>
      <c r="L25" s="336">
        <v>158</v>
      </c>
      <c r="M25" s="336">
        <v>2</v>
      </c>
      <c r="N25" s="336">
        <f t="shared" si="2"/>
        <v>160</v>
      </c>
      <c r="O25" s="336">
        <f t="shared" si="5"/>
        <v>291</v>
      </c>
      <c r="P25" s="336">
        <f t="shared" si="5"/>
        <v>2</v>
      </c>
      <c r="Q25" s="336">
        <f>SUM(O25:P25)</f>
        <v>293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219</v>
      </c>
      <c r="F26" s="337">
        <v>17</v>
      </c>
      <c r="G26" s="337">
        <v>2</v>
      </c>
      <c r="H26" s="337">
        <f>SUM(E26:G26)</f>
        <v>238</v>
      </c>
      <c r="I26" s="337">
        <v>215</v>
      </c>
      <c r="J26" s="337">
        <v>17</v>
      </c>
      <c r="K26" s="337">
        <f>SUM(I26:J26)</f>
        <v>232</v>
      </c>
      <c r="L26" s="337">
        <v>254</v>
      </c>
      <c r="M26" s="337">
        <v>2</v>
      </c>
      <c r="N26" s="337">
        <f t="shared" si="2"/>
        <v>256</v>
      </c>
      <c r="O26" s="337">
        <f t="shared" si="5"/>
        <v>469</v>
      </c>
      <c r="P26" s="337">
        <f t="shared" si="5"/>
        <v>19</v>
      </c>
      <c r="Q26" s="337">
        <f>SUM(O26:P26)</f>
        <v>488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86</v>
      </c>
      <c r="F27" s="336">
        <v>3</v>
      </c>
      <c r="G27" s="336">
        <v>0</v>
      </c>
      <c r="H27" s="336">
        <f t="shared" ref="H27" si="6">SUM(E27:G27)</f>
        <v>89</v>
      </c>
      <c r="I27" s="336">
        <v>98</v>
      </c>
      <c r="J27" s="336">
        <v>0</v>
      </c>
      <c r="K27" s="336">
        <f>SUM(I27:J27)</f>
        <v>98</v>
      </c>
      <c r="L27" s="336">
        <v>100</v>
      </c>
      <c r="M27" s="336">
        <v>3</v>
      </c>
      <c r="N27" s="336">
        <f t="shared" si="2"/>
        <v>103</v>
      </c>
      <c r="O27" s="336">
        <f t="shared" si="5"/>
        <v>198</v>
      </c>
      <c r="P27" s="336">
        <f>J27+M27</f>
        <v>3</v>
      </c>
      <c r="Q27" s="336">
        <f>SUM(O27:P27)</f>
        <v>201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160</v>
      </c>
      <c r="F28" s="337">
        <v>42</v>
      </c>
      <c r="G28" s="337">
        <v>0</v>
      </c>
      <c r="H28" s="337">
        <f>SUM(E28:G28)</f>
        <v>202</v>
      </c>
      <c r="I28" s="337">
        <v>178</v>
      </c>
      <c r="J28" s="337">
        <v>12</v>
      </c>
      <c r="K28" s="337">
        <f t="shared" si="1"/>
        <v>190</v>
      </c>
      <c r="L28" s="337">
        <v>156</v>
      </c>
      <c r="M28" s="337">
        <v>30</v>
      </c>
      <c r="N28" s="337">
        <f t="shared" si="2"/>
        <v>186</v>
      </c>
      <c r="O28" s="337">
        <f>I28+L28</f>
        <v>334</v>
      </c>
      <c r="P28" s="337">
        <f t="shared" ref="O28:P54" si="7">J28+M28</f>
        <v>42</v>
      </c>
      <c r="Q28" s="337">
        <f t="shared" si="4"/>
        <v>376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40</v>
      </c>
      <c r="G29" s="336">
        <v>1</v>
      </c>
      <c r="H29" s="336">
        <f>SUM(E29:G29)</f>
        <v>79</v>
      </c>
      <c r="I29" s="336">
        <v>36</v>
      </c>
      <c r="J29" s="336">
        <v>8</v>
      </c>
      <c r="K29" s="336">
        <f>SUM(I29:J29)</f>
        <v>44</v>
      </c>
      <c r="L29" s="336">
        <v>41</v>
      </c>
      <c r="M29" s="336">
        <v>33</v>
      </c>
      <c r="N29" s="336">
        <f t="shared" si="2"/>
        <v>74</v>
      </c>
      <c r="O29" s="336">
        <f>I29+L29</f>
        <v>77</v>
      </c>
      <c r="P29" s="336">
        <f t="shared" si="7"/>
        <v>41</v>
      </c>
      <c r="Q29" s="336">
        <f>SUM(O29:P29)</f>
        <v>118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19</v>
      </c>
      <c r="M30" s="337">
        <v>0</v>
      </c>
      <c r="N30" s="337">
        <f t="shared" si="2"/>
        <v>19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37</v>
      </c>
      <c r="F31" s="336">
        <v>0</v>
      </c>
      <c r="G31" s="336">
        <v>0</v>
      </c>
      <c r="H31" s="336">
        <f t="shared" si="0"/>
        <v>37</v>
      </c>
      <c r="I31" s="336">
        <v>42</v>
      </c>
      <c r="J31" s="336">
        <v>0</v>
      </c>
      <c r="K31" s="336">
        <f t="shared" si="1"/>
        <v>42</v>
      </c>
      <c r="L31" s="336">
        <v>46</v>
      </c>
      <c r="M31" s="336">
        <v>0</v>
      </c>
      <c r="N31" s="336">
        <f t="shared" si="2"/>
        <v>46</v>
      </c>
      <c r="O31" s="336">
        <f t="shared" si="7"/>
        <v>88</v>
      </c>
      <c r="P31" s="336">
        <f t="shared" si="7"/>
        <v>0</v>
      </c>
      <c r="Q31" s="336">
        <f t="shared" si="4"/>
        <v>88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50</v>
      </c>
      <c r="J32" s="337">
        <v>0</v>
      </c>
      <c r="K32" s="337">
        <f t="shared" si="1"/>
        <v>50</v>
      </c>
      <c r="L32" s="337">
        <v>56</v>
      </c>
      <c r="M32" s="337">
        <v>1</v>
      </c>
      <c r="N32" s="337">
        <f t="shared" si="2"/>
        <v>57</v>
      </c>
      <c r="O32" s="337">
        <f t="shared" si="7"/>
        <v>106</v>
      </c>
      <c r="P32" s="337">
        <f t="shared" si="7"/>
        <v>1</v>
      </c>
      <c r="Q32" s="337">
        <f t="shared" si="4"/>
        <v>107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9</v>
      </c>
      <c r="M33" s="336">
        <v>0</v>
      </c>
      <c r="N33" s="336">
        <v>9</v>
      </c>
      <c r="O33" s="336">
        <f t="shared" si="7"/>
        <v>20</v>
      </c>
      <c r="P33" s="336">
        <f t="shared" si="7"/>
        <v>0</v>
      </c>
      <c r="Q33" s="336">
        <f t="shared" si="4"/>
        <v>20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31</v>
      </c>
      <c r="J35" s="336">
        <v>0</v>
      </c>
      <c r="K35" s="336">
        <f t="shared" si="1"/>
        <v>31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32</v>
      </c>
      <c r="F37" s="336">
        <v>0</v>
      </c>
      <c r="G37" s="336">
        <v>0</v>
      </c>
      <c r="H37" s="336">
        <f t="shared" si="0"/>
        <v>32</v>
      </c>
      <c r="I37" s="336">
        <v>29</v>
      </c>
      <c r="J37" s="336">
        <v>0</v>
      </c>
      <c r="K37" s="336">
        <f t="shared" si="1"/>
        <v>29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48</v>
      </c>
      <c r="P37" s="336">
        <f t="shared" si="7"/>
        <v>0</v>
      </c>
      <c r="Q37" s="336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0"/>
        <v>1</v>
      </c>
      <c r="I51" s="337">
        <v>1</v>
      </c>
      <c r="J51" s="337">
        <v>0</v>
      </c>
      <c r="K51" s="337">
        <f t="shared" si="1"/>
        <v>1</v>
      </c>
      <c r="L51" s="337">
        <v>0</v>
      </c>
      <c r="M51" s="337">
        <v>0</v>
      </c>
      <c r="N51" s="337">
        <f t="shared" si="2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2764</v>
      </c>
      <c r="F55" s="341">
        <f t="shared" ref="F55:Q55" si="8">SUM(F5:F54)</f>
        <v>259</v>
      </c>
      <c r="G55" s="341">
        <f>SUM(G5:G54)</f>
        <v>20</v>
      </c>
      <c r="H55" s="341">
        <f t="shared" si="8"/>
        <v>3043</v>
      </c>
      <c r="I55" s="341">
        <f t="shared" si="8"/>
        <v>2804</v>
      </c>
      <c r="J55" s="341">
        <f t="shared" si="8"/>
        <v>72</v>
      </c>
      <c r="K55" s="341">
        <f t="shared" si="8"/>
        <v>2876</v>
      </c>
      <c r="L55" s="341">
        <f t="shared" si="8"/>
        <v>2769</v>
      </c>
      <c r="M55" s="341">
        <f t="shared" si="8"/>
        <v>210</v>
      </c>
      <c r="N55" s="341">
        <f>SUM(N5:N54)</f>
        <v>2979</v>
      </c>
      <c r="O55" s="341">
        <f t="shared" si="8"/>
        <v>5573</v>
      </c>
      <c r="P55" s="341">
        <f t="shared" si="8"/>
        <v>282</v>
      </c>
      <c r="Q55" s="341">
        <f t="shared" si="8"/>
        <v>5855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E55-'[3]R6.6'!E55</f>
        <v>-3</v>
      </c>
      <c r="F56" s="339">
        <f>F55-'[3]R6.6'!F55</f>
        <v>0</v>
      </c>
      <c r="G56" s="339">
        <f>G55-'[3]R6.6'!G55</f>
        <v>1</v>
      </c>
      <c r="H56" s="339">
        <f>H55-'[3]R6.6'!H55</f>
        <v>-2</v>
      </c>
      <c r="I56" s="339">
        <f>I55-'[3]R6.6'!I55</f>
        <v>-6</v>
      </c>
      <c r="J56" s="339">
        <f>J55-'[3]R6.6'!J55</f>
        <v>2</v>
      </c>
      <c r="K56" s="339">
        <f>K55-'[3]R6.6'!K55</f>
        <v>-4</v>
      </c>
      <c r="L56" s="339">
        <f>L55-'[3]R6.6'!L55</f>
        <v>-1</v>
      </c>
      <c r="M56" s="339">
        <f>M55-'[3]R6.6'!M55</f>
        <v>-1</v>
      </c>
      <c r="N56" s="339">
        <f>N55-'[3]R6.6'!N55</f>
        <v>-2</v>
      </c>
      <c r="O56" s="339">
        <f>O55-'[3]R6.6'!O55</f>
        <v>-7</v>
      </c>
      <c r="P56" s="339">
        <f>P55-'[3]R6.6'!P55</f>
        <v>1</v>
      </c>
      <c r="Q56" s="339">
        <f>Q55-'[3]R6.6'!Q55</f>
        <v>-6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2798</v>
      </c>
      <c r="F58" s="341">
        <v>248</v>
      </c>
      <c r="G58" s="341">
        <v>17</v>
      </c>
      <c r="H58" s="341">
        <v>3063</v>
      </c>
      <c r="I58" s="341">
        <v>2869</v>
      </c>
      <c r="J58" s="341">
        <v>62</v>
      </c>
      <c r="K58" s="341">
        <v>2931</v>
      </c>
      <c r="L58" s="341">
        <v>2828</v>
      </c>
      <c r="M58" s="341">
        <v>207</v>
      </c>
      <c r="N58" s="341">
        <v>3035</v>
      </c>
      <c r="O58" s="341">
        <v>5697</v>
      </c>
      <c r="P58" s="341">
        <v>269</v>
      </c>
      <c r="Q58" s="341">
        <v>5966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16BBF-2C9B-4E7C-8A6D-B2168C71FA3D}">
  <sheetPr>
    <tabColor rgb="FFFF99CC"/>
    <pageSetUpPr fitToPage="1"/>
  </sheetPr>
  <dimension ref="A1:S58"/>
  <sheetViews>
    <sheetView zoomScale="170" zoomScaleNormal="170" workbookViewId="0">
      <pane ySplit="4" topLeftCell="A5" activePane="bottomLeft" state="frozen"/>
      <selection activeCell="M35" sqref="M35"/>
      <selection pane="bottomLeft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269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61</v>
      </c>
      <c r="F5" s="336">
        <v>0</v>
      </c>
      <c r="G5" s="336">
        <v>1</v>
      </c>
      <c r="H5" s="336">
        <f t="shared" ref="H5:H54" si="0">SUM(E5:G5)</f>
        <v>62</v>
      </c>
      <c r="I5" s="336">
        <v>67</v>
      </c>
      <c r="J5" s="336">
        <v>0</v>
      </c>
      <c r="K5" s="336">
        <f t="shared" ref="K5:K53" si="1">SUM(I5:J5)</f>
        <v>67</v>
      </c>
      <c r="L5" s="336">
        <v>61</v>
      </c>
      <c r="M5" s="336">
        <v>1</v>
      </c>
      <c r="N5" s="336">
        <f t="shared" ref="N5:N54" si="2">SUM(L5:M5)</f>
        <v>62</v>
      </c>
      <c r="O5" s="336">
        <f>I5+L5</f>
        <v>128</v>
      </c>
      <c r="P5" s="336">
        <f t="shared" ref="O5:P22" si="3">J5+M5</f>
        <v>1</v>
      </c>
      <c r="Q5" s="336">
        <f>SUM(O5:P5)</f>
        <v>129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149</v>
      </c>
      <c r="F6" s="337">
        <v>53</v>
      </c>
      <c r="G6" s="337">
        <v>1</v>
      </c>
      <c r="H6" s="337">
        <f t="shared" si="0"/>
        <v>203</v>
      </c>
      <c r="I6" s="337">
        <v>143</v>
      </c>
      <c r="J6" s="337">
        <v>9</v>
      </c>
      <c r="K6" s="337">
        <f t="shared" si="1"/>
        <v>152</v>
      </c>
      <c r="L6" s="337">
        <v>153</v>
      </c>
      <c r="M6" s="337">
        <v>46</v>
      </c>
      <c r="N6" s="337">
        <f t="shared" si="2"/>
        <v>199</v>
      </c>
      <c r="O6" s="337">
        <f t="shared" si="3"/>
        <v>296</v>
      </c>
      <c r="P6" s="337">
        <f t="shared" si="3"/>
        <v>55</v>
      </c>
      <c r="Q6" s="337">
        <f t="shared" ref="Q6:Q54" si="4">SUM(O6:P6)</f>
        <v>351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317</v>
      </c>
      <c r="F7" s="336">
        <v>25</v>
      </c>
      <c r="G7" s="336">
        <v>0</v>
      </c>
      <c r="H7" s="336">
        <f t="shared" si="0"/>
        <v>342</v>
      </c>
      <c r="I7" s="336">
        <v>299</v>
      </c>
      <c r="J7" s="336">
        <v>6</v>
      </c>
      <c r="K7" s="336">
        <f t="shared" si="1"/>
        <v>305</v>
      </c>
      <c r="L7" s="336">
        <v>210</v>
      </c>
      <c r="M7" s="336">
        <v>19</v>
      </c>
      <c r="N7" s="336">
        <f t="shared" si="2"/>
        <v>229</v>
      </c>
      <c r="O7" s="336">
        <f t="shared" si="3"/>
        <v>509</v>
      </c>
      <c r="P7" s="336">
        <f>J7+M7</f>
        <v>25</v>
      </c>
      <c r="Q7" s="336">
        <f>SUM(O7:P7)</f>
        <v>534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75</v>
      </c>
      <c r="F8" s="337">
        <v>0</v>
      </c>
      <c r="G8" s="337">
        <v>2</v>
      </c>
      <c r="H8" s="337">
        <f t="shared" si="0"/>
        <v>77</v>
      </c>
      <c r="I8" s="337">
        <v>70</v>
      </c>
      <c r="J8" s="337">
        <v>1</v>
      </c>
      <c r="K8" s="337">
        <f t="shared" si="1"/>
        <v>71</v>
      </c>
      <c r="L8" s="337">
        <v>72</v>
      </c>
      <c r="M8" s="337">
        <v>1</v>
      </c>
      <c r="N8" s="337">
        <f t="shared" si="2"/>
        <v>73</v>
      </c>
      <c r="O8" s="337">
        <f t="shared" si="3"/>
        <v>142</v>
      </c>
      <c r="P8" s="337">
        <f t="shared" si="3"/>
        <v>2</v>
      </c>
      <c r="Q8" s="337">
        <f t="shared" si="4"/>
        <v>144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0"/>
        <v>51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8</v>
      </c>
      <c r="N9" s="336">
        <f t="shared" si="2"/>
        <v>55</v>
      </c>
      <c r="O9" s="336">
        <f t="shared" si="3"/>
        <v>93</v>
      </c>
      <c r="P9" s="336">
        <f t="shared" si="3"/>
        <v>8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288</v>
      </c>
      <c r="F10" s="337">
        <v>0</v>
      </c>
      <c r="G10" s="337">
        <v>2</v>
      </c>
      <c r="H10" s="337">
        <f t="shared" si="0"/>
        <v>290</v>
      </c>
      <c r="I10" s="337">
        <v>321</v>
      </c>
      <c r="J10" s="337">
        <v>0</v>
      </c>
      <c r="K10" s="337">
        <f t="shared" si="1"/>
        <v>321</v>
      </c>
      <c r="L10" s="337">
        <v>320</v>
      </c>
      <c r="M10" s="337">
        <v>2</v>
      </c>
      <c r="N10" s="337">
        <f t="shared" si="2"/>
        <v>322</v>
      </c>
      <c r="O10" s="337">
        <f t="shared" si="3"/>
        <v>641</v>
      </c>
      <c r="P10" s="337">
        <f t="shared" si="3"/>
        <v>2</v>
      </c>
      <c r="Q10" s="337">
        <f t="shared" si="4"/>
        <v>643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147</v>
      </c>
      <c r="F11" s="336">
        <v>10</v>
      </c>
      <c r="G11" s="336">
        <v>1</v>
      </c>
      <c r="H11" s="336">
        <f>SUM(E11:G11)</f>
        <v>158</v>
      </c>
      <c r="I11" s="336">
        <v>158</v>
      </c>
      <c r="J11" s="336">
        <v>0</v>
      </c>
      <c r="K11" s="336">
        <f>SUM(I11:J11)</f>
        <v>158</v>
      </c>
      <c r="L11" s="336">
        <v>168</v>
      </c>
      <c r="M11" s="336">
        <v>11</v>
      </c>
      <c r="N11" s="336">
        <f>SUM(L11:M11)</f>
        <v>179</v>
      </c>
      <c r="O11" s="336">
        <f>I11+L11</f>
        <v>326</v>
      </c>
      <c r="P11" s="336">
        <f>J11+M11</f>
        <v>11</v>
      </c>
      <c r="Q11" s="336">
        <f>SUM(O11:P11)</f>
        <v>337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177</v>
      </c>
      <c r="F12" s="337">
        <v>19</v>
      </c>
      <c r="G12" s="337">
        <v>2</v>
      </c>
      <c r="H12" s="337">
        <f>SUM(E12:G12)</f>
        <v>198</v>
      </c>
      <c r="I12" s="337">
        <v>179</v>
      </c>
      <c r="J12" s="337">
        <v>5</v>
      </c>
      <c r="K12" s="337">
        <f>SUM(I12:J12)</f>
        <v>184</v>
      </c>
      <c r="L12" s="337">
        <v>175</v>
      </c>
      <c r="M12" s="337">
        <v>16</v>
      </c>
      <c r="N12" s="337">
        <f>SUM(L12:M12)</f>
        <v>191</v>
      </c>
      <c r="O12" s="337">
        <f>I12+L12</f>
        <v>354</v>
      </c>
      <c r="P12" s="337">
        <f>J12+M12</f>
        <v>21</v>
      </c>
      <c r="Q12" s="337">
        <f>SUM(O12:P12)</f>
        <v>375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164</v>
      </c>
      <c r="F13" s="336">
        <v>15</v>
      </c>
      <c r="G13" s="336">
        <v>1</v>
      </c>
      <c r="H13" s="336">
        <f t="shared" si="0"/>
        <v>180</v>
      </c>
      <c r="I13" s="336">
        <v>176</v>
      </c>
      <c r="J13" s="336">
        <v>2</v>
      </c>
      <c r="K13" s="336">
        <f t="shared" si="1"/>
        <v>178</v>
      </c>
      <c r="L13" s="336">
        <v>175</v>
      </c>
      <c r="M13" s="336">
        <v>14</v>
      </c>
      <c r="N13" s="336">
        <f t="shared" si="2"/>
        <v>189</v>
      </c>
      <c r="O13" s="336">
        <f t="shared" si="3"/>
        <v>351</v>
      </c>
      <c r="P13" s="336">
        <f t="shared" si="3"/>
        <v>16</v>
      </c>
      <c r="Q13" s="336">
        <f t="shared" si="4"/>
        <v>367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152</v>
      </c>
      <c r="F14" s="337">
        <v>25</v>
      </c>
      <c r="G14" s="337">
        <v>0</v>
      </c>
      <c r="H14" s="337">
        <f>SUM(E14:G14)</f>
        <v>177</v>
      </c>
      <c r="I14" s="337">
        <v>147</v>
      </c>
      <c r="J14" s="337">
        <v>8</v>
      </c>
      <c r="K14" s="337">
        <f t="shared" si="1"/>
        <v>155</v>
      </c>
      <c r="L14" s="337">
        <v>148</v>
      </c>
      <c r="M14" s="337">
        <v>17</v>
      </c>
      <c r="N14" s="337">
        <f>SUM(L14:M14)</f>
        <v>165</v>
      </c>
      <c r="O14" s="337">
        <f>I14+L14</f>
        <v>295</v>
      </c>
      <c r="P14" s="337">
        <f>J14+M14</f>
        <v>25</v>
      </c>
      <c r="Q14" s="337">
        <f>SUM(O14:P14)</f>
        <v>320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1</v>
      </c>
      <c r="H15" s="336">
        <f t="shared" si="0"/>
        <v>21</v>
      </c>
      <c r="I15" s="336">
        <v>23</v>
      </c>
      <c r="J15" s="336">
        <v>2</v>
      </c>
      <c r="K15" s="336">
        <f t="shared" si="1"/>
        <v>25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2</v>
      </c>
      <c r="Q15" s="336">
        <f t="shared" si="4"/>
        <v>42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31</v>
      </c>
      <c r="P16" s="337">
        <f t="shared" si="3"/>
        <v>0</v>
      </c>
      <c r="Q16" s="337">
        <f t="shared" si="4"/>
        <v>31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3</v>
      </c>
      <c r="J18" s="337">
        <v>0</v>
      </c>
      <c r="K18" s="337">
        <f t="shared" si="1"/>
        <v>3</v>
      </c>
      <c r="L18" s="337">
        <v>6</v>
      </c>
      <c r="M18" s="337">
        <v>0</v>
      </c>
      <c r="N18" s="337">
        <f t="shared" si="2"/>
        <v>6</v>
      </c>
      <c r="O18" s="337">
        <f t="shared" si="3"/>
        <v>9</v>
      </c>
      <c r="P18" s="337">
        <f t="shared" si="3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2</v>
      </c>
      <c r="M19" s="336">
        <v>0</v>
      </c>
      <c r="N19" s="336">
        <f t="shared" si="2"/>
        <v>2</v>
      </c>
      <c r="O19" s="336">
        <f t="shared" si="3"/>
        <v>10</v>
      </c>
      <c r="P19" s="336">
        <f t="shared" si="3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0"/>
        <v>23</v>
      </c>
      <c r="I20" s="337">
        <v>39</v>
      </c>
      <c r="J20" s="337">
        <v>0</v>
      </c>
      <c r="K20" s="337">
        <f t="shared" si="1"/>
        <v>39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18</v>
      </c>
      <c r="J22" s="337">
        <v>0</v>
      </c>
      <c r="K22" s="337">
        <f t="shared" si="1"/>
        <v>18</v>
      </c>
      <c r="L22" s="337">
        <v>21</v>
      </c>
      <c r="M22" s="337">
        <v>0</v>
      </c>
      <c r="N22" s="337">
        <f t="shared" si="2"/>
        <v>21</v>
      </c>
      <c r="O22" s="337">
        <f t="shared" si="3"/>
        <v>39</v>
      </c>
      <c r="P22" s="337">
        <f t="shared" si="3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76</v>
      </c>
      <c r="F23" s="336">
        <v>1</v>
      </c>
      <c r="G23" s="336">
        <v>0</v>
      </c>
      <c r="H23" s="336">
        <f>SUM(E23:G23)</f>
        <v>77</v>
      </c>
      <c r="I23" s="336">
        <v>65</v>
      </c>
      <c r="J23" s="336">
        <v>1</v>
      </c>
      <c r="K23" s="336">
        <f>SUM(I23:J23)</f>
        <v>66</v>
      </c>
      <c r="L23" s="336">
        <v>59</v>
      </c>
      <c r="M23" s="336">
        <v>2</v>
      </c>
      <c r="N23" s="336">
        <f t="shared" si="2"/>
        <v>61</v>
      </c>
      <c r="O23" s="336">
        <f t="shared" ref="O23:P27" si="5">I23+L23</f>
        <v>124</v>
      </c>
      <c r="P23" s="336">
        <f t="shared" si="5"/>
        <v>3</v>
      </c>
      <c r="Q23" s="336">
        <f>SUM(O23:P23)</f>
        <v>127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101</v>
      </c>
      <c r="J24" s="337">
        <v>1</v>
      </c>
      <c r="K24" s="337">
        <f>SUM(I24:J24)</f>
        <v>102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212</v>
      </c>
      <c r="P24" s="337">
        <f t="shared" si="5"/>
        <v>4</v>
      </c>
      <c r="Q24" s="337">
        <f>SUM(O24:P24)</f>
        <v>216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175</v>
      </c>
      <c r="F25" s="336">
        <v>1</v>
      </c>
      <c r="G25" s="336">
        <v>1</v>
      </c>
      <c r="H25" s="336">
        <f>SUM(E25:G25)</f>
        <v>177</v>
      </c>
      <c r="I25" s="336">
        <v>133</v>
      </c>
      <c r="J25" s="336">
        <v>0</v>
      </c>
      <c r="K25" s="336">
        <f>SUM(I25:J25)</f>
        <v>133</v>
      </c>
      <c r="L25" s="336">
        <v>158</v>
      </c>
      <c r="M25" s="336">
        <v>2</v>
      </c>
      <c r="N25" s="336">
        <f t="shared" si="2"/>
        <v>160</v>
      </c>
      <c r="O25" s="336">
        <f t="shared" si="5"/>
        <v>291</v>
      </c>
      <c r="P25" s="336">
        <f t="shared" si="5"/>
        <v>2</v>
      </c>
      <c r="Q25" s="336">
        <f>SUM(O25:P25)</f>
        <v>293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218</v>
      </c>
      <c r="F26" s="337">
        <v>16</v>
      </c>
      <c r="G26" s="337">
        <v>1</v>
      </c>
      <c r="H26" s="337">
        <f>SUM(E26:G26)</f>
        <v>235</v>
      </c>
      <c r="I26" s="337">
        <v>211</v>
      </c>
      <c r="J26" s="337">
        <v>16</v>
      </c>
      <c r="K26" s="337">
        <f>SUM(I26:J26)</f>
        <v>227</v>
      </c>
      <c r="L26" s="337">
        <v>253</v>
      </c>
      <c r="M26" s="337">
        <v>1</v>
      </c>
      <c r="N26" s="337">
        <f t="shared" si="2"/>
        <v>254</v>
      </c>
      <c r="O26" s="337">
        <f t="shared" si="5"/>
        <v>464</v>
      </c>
      <c r="P26" s="337">
        <f t="shared" si="5"/>
        <v>17</v>
      </c>
      <c r="Q26" s="337">
        <f>SUM(O26:P26)</f>
        <v>481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86</v>
      </c>
      <c r="F27" s="336">
        <v>3</v>
      </c>
      <c r="G27" s="336">
        <v>0</v>
      </c>
      <c r="H27" s="336">
        <f t="shared" ref="H27" si="6">SUM(E27:G27)</f>
        <v>89</v>
      </c>
      <c r="I27" s="336">
        <v>98</v>
      </c>
      <c r="J27" s="336">
        <v>0</v>
      </c>
      <c r="K27" s="336">
        <f>SUM(I27:J27)</f>
        <v>98</v>
      </c>
      <c r="L27" s="336">
        <v>100</v>
      </c>
      <c r="M27" s="336">
        <v>3</v>
      </c>
      <c r="N27" s="336">
        <f t="shared" si="2"/>
        <v>103</v>
      </c>
      <c r="O27" s="336">
        <f t="shared" si="5"/>
        <v>198</v>
      </c>
      <c r="P27" s="336">
        <f>J27+M27</f>
        <v>3</v>
      </c>
      <c r="Q27" s="336">
        <f>SUM(O27:P27)</f>
        <v>201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164</v>
      </c>
      <c r="F28" s="337">
        <v>42</v>
      </c>
      <c r="G28" s="337">
        <v>0</v>
      </c>
      <c r="H28" s="337">
        <f>SUM(E28:G28)</f>
        <v>206</v>
      </c>
      <c r="I28" s="337">
        <v>183</v>
      </c>
      <c r="J28" s="337">
        <v>12</v>
      </c>
      <c r="K28" s="337">
        <f t="shared" si="1"/>
        <v>195</v>
      </c>
      <c r="L28" s="337">
        <v>156</v>
      </c>
      <c r="M28" s="337">
        <v>30</v>
      </c>
      <c r="N28" s="337">
        <f t="shared" si="2"/>
        <v>186</v>
      </c>
      <c r="O28" s="337">
        <f>I28+L28</f>
        <v>339</v>
      </c>
      <c r="P28" s="337">
        <f t="shared" ref="O28:P54" si="7">J28+M28</f>
        <v>42</v>
      </c>
      <c r="Q28" s="337">
        <f t="shared" si="4"/>
        <v>381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40</v>
      </c>
      <c r="G29" s="336">
        <v>1</v>
      </c>
      <c r="H29" s="336">
        <f>SUM(E29:G29)</f>
        <v>79</v>
      </c>
      <c r="I29" s="336">
        <v>36</v>
      </c>
      <c r="J29" s="336">
        <v>7</v>
      </c>
      <c r="K29" s="336">
        <f>SUM(I29:J29)</f>
        <v>43</v>
      </c>
      <c r="L29" s="336">
        <v>41</v>
      </c>
      <c r="M29" s="336">
        <v>34</v>
      </c>
      <c r="N29" s="336">
        <f t="shared" si="2"/>
        <v>75</v>
      </c>
      <c r="O29" s="336">
        <f>I29+L29</f>
        <v>77</v>
      </c>
      <c r="P29" s="336">
        <f t="shared" si="7"/>
        <v>41</v>
      </c>
      <c r="Q29" s="336">
        <f>SUM(O29:P29)</f>
        <v>118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19</v>
      </c>
      <c r="M30" s="337">
        <v>0</v>
      </c>
      <c r="N30" s="337">
        <f t="shared" si="2"/>
        <v>19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37</v>
      </c>
      <c r="F31" s="336">
        <v>0</v>
      </c>
      <c r="G31" s="336">
        <v>0</v>
      </c>
      <c r="H31" s="336">
        <f t="shared" si="0"/>
        <v>37</v>
      </c>
      <c r="I31" s="336">
        <v>42</v>
      </c>
      <c r="J31" s="336">
        <v>0</v>
      </c>
      <c r="K31" s="336">
        <f t="shared" si="1"/>
        <v>42</v>
      </c>
      <c r="L31" s="336">
        <v>46</v>
      </c>
      <c r="M31" s="336">
        <v>0</v>
      </c>
      <c r="N31" s="336">
        <f t="shared" si="2"/>
        <v>46</v>
      </c>
      <c r="O31" s="336">
        <f t="shared" si="7"/>
        <v>88</v>
      </c>
      <c r="P31" s="336">
        <f t="shared" si="7"/>
        <v>0</v>
      </c>
      <c r="Q31" s="336">
        <f t="shared" si="4"/>
        <v>88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50</v>
      </c>
      <c r="J32" s="337">
        <v>0</v>
      </c>
      <c r="K32" s="337">
        <f t="shared" si="1"/>
        <v>50</v>
      </c>
      <c r="L32" s="337">
        <v>56</v>
      </c>
      <c r="M32" s="337">
        <v>1</v>
      </c>
      <c r="N32" s="337">
        <f t="shared" si="2"/>
        <v>57</v>
      </c>
      <c r="O32" s="337">
        <f t="shared" si="7"/>
        <v>106</v>
      </c>
      <c r="P32" s="337">
        <f t="shared" si="7"/>
        <v>1</v>
      </c>
      <c r="Q32" s="337">
        <f t="shared" si="4"/>
        <v>107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9</v>
      </c>
      <c r="M33" s="336">
        <v>0</v>
      </c>
      <c r="N33" s="336">
        <v>9</v>
      </c>
      <c r="O33" s="336">
        <f t="shared" si="7"/>
        <v>20</v>
      </c>
      <c r="P33" s="336">
        <f t="shared" si="7"/>
        <v>0</v>
      </c>
      <c r="Q33" s="336">
        <f t="shared" si="4"/>
        <v>20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34</v>
      </c>
      <c r="F35" s="336">
        <v>0</v>
      </c>
      <c r="G35" s="336">
        <v>0</v>
      </c>
      <c r="H35" s="336">
        <f t="shared" si="0"/>
        <v>34</v>
      </c>
      <c r="I35" s="336">
        <v>30</v>
      </c>
      <c r="J35" s="336">
        <v>0</v>
      </c>
      <c r="K35" s="336">
        <f t="shared" si="1"/>
        <v>30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55</v>
      </c>
      <c r="P35" s="336">
        <f t="shared" si="7"/>
        <v>0</v>
      </c>
      <c r="Q35" s="336">
        <f t="shared" si="4"/>
        <v>55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32</v>
      </c>
      <c r="F37" s="336">
        <v>0</v>
      </c>
      <c r="G37" s="336">
        <v>0</v>
      </c>
      <c r="H37" s="336">
        <f t="shared" si="0"/>
        <v>32</v>
      </c>
      <c r="I37" s="336">
        <v>29</v>
      </c>
      <c r="J37" s="336">
        <v>0</v>
      </c>
      <c r="K37" s="336">
        <f t="shared" si="1"/>
        <v>29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48</v>
      </c>
      <c r="P37" s="336">
        <f t="shared" si="7"/>
        <v>0</v>
      </c>
      <c r="Q37" s="336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0"/>
        <v>1</v>
      </c>
      <c r="I51" s="337">
        <v>1</v>
      </c>
      <c r="J51" s="337">
        <v>0</v>
      </c>
      <c r="K51" s="337">
        <f t="shared" si="1"/>
        <v>1</v>
      </c>
      <c r="L51" s="337">
        <v>0</v>
      </c>
      <c r="M51" s="337">
        <v>0</v>
      </c>
      <c r="N51" s="337">
        <f t="shared" si="2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2767</v>
      </c>
      <c r="F55" s="341">
        <f t="shared" ref="F55:Q55" si="8">SUM(F5:F54)</f>
        <v>259</v>
      </c>
      <c r="G55" s="341">
        <f>SUM(G5:G54)</f>
        <v>19</v>
      </c>
      <c r="H55" s="341">
        <f t="shared" si="8"/>
        <v>3045</v>
      </c>
      <c r="I55" s="341">
        <f t="shared" si="8"/>
        <v>2810</v>
      </c>
      <c r="J55" s="341">
        <f t="shared" si="8"/>
        <v>70</v>
      </c>
      <c r="K55" s="341">
        <f t="shared" si="8"/>
        <v>2880</v>
      </c>
      <c r="L55" s="341">
        <f t="shared" si="8"/>
        <v>2770</v>
      </c>
      <c r="M55" s="341">
        <f t="shared" si="8"/>
        <v>211</v>
      </c>
      <c r="N55" s="341">
        <f>SUM(N5:N54)</f>
        <v>2981</v>
      </c>
      <c r="O55" s="341">
        <f t="shared" si="8"/>
        <v>5580</v>
      </c>
      <c r="P55" s="341">
        <f t="shared" si="8"/>
        <v>281</v>
      </c>
      <c r="Q55" s="341">
        <f t="shared" si="8"/>
        <v>5861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E55-'[4]R6.5'!E55</f>
        <v>2</v>
      </c>
      <c r="F56" s="339">
        <f>F55-'[4]R6.5'!F55</f>
        <v>5</v>
      </c>
      <c r="G56" s="339">
        <f>G55-'[4]R6.5'!G55</f>
        <v>0</v>
      </c>
      <c r="H56" s="339">
        <f>H55-'[4]R6.5'!H55</f>
        <v>7</v>
      </c>
      <c r="I56" s="339">
        <f>I55-'[4]R6.5'!I55</f>
        <v>-2</v>
      </c>
      <c r="J56" s="339">
        <f>J55-'[4]R6.5'!J55</f>
        <v>0</v>
      </c>
      <c r="K56" s="339">
        <f>K55-'[4]R6.5'!K55</f>
        <v>-2</v>
      </c>
      <c r="L56" s="339">
        <f>L55-'[4]R6.5'!L55</f>
        <v>-1</v>
      </c>
      <c r="M56" s="339">
        <f>M55-'[4]R6.5'!M55</f>
        <v>4</v>
      </c>
      <c r="N56" s="339">
        <f>N55-'[4]R6.5'!N55</f>
        <v>3</v>
      </c>
      <c r="O56" s="339">
        <f>O55-'[4]R6.5'!O55</f>
        <v>-3</v>
      </c>
      <c r="P56" s="339">
        <f>P55-'[4]R6.5'!P55</f>
        <v>4</v>
      </c>
      <c r="Q56" s="339">
        <f>Q55-'[4]R6.5'!Q55</f>
        <v>1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2794</v>
      </c>
      <c r="F58" s="341">
        <v>226</v>
      </c>
      <c r="G58" s="341">
        <v>17</v>
      </c>
      <c r="H58" s="341">
        <v>3037</v>
      </c>
      <c r="I58" s="341">
        <v>2871</v>
      </c>
      <c r="J58" s="341">
        <v>60</v>
      </c>
      <c r="K58" s="341">
        <v>2931</v>
      </c>
      <c r="L58" s="341">
        <v>2827</v>
      </c>
      <c r="M58" s="341">
        <v>187</v>
      </c>
      <c r="N58" s="341">
        <v>3014</v>
      </c>
      <c r="O58" s="341">
        <v>5698</v>
      </c>
      <c r="P58" s="341">
        <v>247</v>
      </c>
      <c r="Q58" s="341">
        <v>5945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9F773-9499-45C1-BE8D-CC5BD01249C3}">
  <dimension ref="A1:S58"/>
  <sheetViews>
    <sheetView workbookViewId="0">
      <selection activeCell="T39" sqref="T39"/>
    </sheetView>
  </sheetViews>
  <sheetFormatPr defaultColWidth="8.6640625" defaultRowHeight="12.75" x14ac:dyDescent="0.25"/>
  <cols>
    <col min="1" max="1" width="3.3984375" style="366" bestFit="1" customWidth="1"/>
    <col min="2" max="2" width="3.3984375" style="368" bestFit="1" customWidth="1"/>
    <col min="3" max="3" width="8.33203125" style="368" customWidth="1"/>
    <col min="4" max="4" width="1.19921875" style="368" customWidth="1"/>
    <col min="5" max="16" width="6" style="367" customWidth="1"/>
    <col min="17" max="17" width="6.53125" style="367" customWidth="1"/>
    <col min="18" max="16384" width="8.6640625" style="367"/>
  </cols>
  <sheetData>
    <row r="1" spans="1:17" ht="22.5" customHeight="1" x14ac:dyDescent="0.25">
      <c r="B1" s="400" t="s">
        <v>295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</row>
    <row r="2" spans="1:17" ht="7.5" customHeight="1" x14ac:dyDescent="0.25"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</row>
    <row r="3" spans="1:17" s="368" customFormat="1" ht="16.5" customHeight="1" x14ac:dyDescent="0.25">
      <c r="A3" s="401" t="s">
        <v>214</v>
      </c>
      <c r="B3" s="402" t="s">
        <v>0</v>
      </c>
      <c r="C3" s="403"/>
      <c r="D3" s="403"/>
      <c r="E3" s="406" t="s">
        <v>3</v>
      </c>
      <c r="F3" s="406"/>
      <c r="G3" s="406"/>
      <c r="H3" s="406"/>
      <c r="I3" s="406" t="s">
        <v>1</v>
      </c>
      <c r="J3" s="406"/>
      <c r="K3" s="406"/>
      <c r="L3" s="406" t="s">
        <v>2</v>
      </c>
      <c r="M3" s="406"/>
      <c r="N3" s="406"/>
      <c r="O3" s="406" t="s">
        <v>4</v>
      </c>
      <c r="P3" s="406"/>
      <c r="Q3" s="406"/>
    </row>
    <row r="4" spans="1:17" s="368" customFormat="1" ht="16.5" customHeight="1" x14ac:dyDescent="0.25">
      <c r="A4" s="401"/>
      <c r="B4" s="404"/>
      <c r="C4" s="405"/>
      <c r="D4" s="405"/>
      <c r="E4" s="369" t="s">
        <v>71</v>
      </c>
      <c r="F4" s="369" t="s">
        <v>72</v>
      </c>
      <c r="G4" s="369" t="s">
        <v>73</v>
      </c>
      <c r="H4" s="369" t="s">
        <v>4</v>
      </c>
      <c r="I4" s="369" t="s">
        <v>71</v>
      </c>
      <c r="J4" s="369" t="s">
        <v>72</v>
      </c>
      <c r="K4" s="369" t="s">
        <v>4</v>
      </c>
      <c r="L4" s="369" t="s">
        <v>71</v>
      </c>
      <c r="M4" s="369" t="s">
        <v>72</v>
      </c>
      <c r="N4" s="369" t="s">
        <v>4</v>
      </c>
      <c r="O4" s="369" t="s">
        <v>71</v>
      </c>
      <c r="P4" s="369" t="s">
        <v>72</v>
      </c>
      <c r="Q4" s="369" t="s">
        <v>4</v>
      </c>
    </row>
    <row r="5" spans="1:17" ht="16.5" customHeight="1" x14ac:dyDescent="0.25">
      <c r="A5" s="370">
        <v>1</v>
      </c>
      <c r="B5" s="371">
        <v>1</v>
      </c>
      <c r="C5" s="372" t="s">
        <v>10</v>
      </c>
      <c r="D5" s="372"/>
      <c r="E5" s="373">
        <v>58</v>
      </c>
      <c r="F5" s="373">
        <v>0</v>
      </c>
      <c r="G5" s="373">
        <v>1</v>
      </c>
      <c r="H5" s="373">
        <f>SUM(E5:G5)</f>
        <v>59</v>
      </c>
      <c r="I5" s="373">
        <v>63</v>
      </c>
      <c r="J5" s="373">
        <v>0</v>
      </c>
      <c r="K5" s="373">
        <f t="shared" ref="K5:K53" si="0">SUM(I5:J5)</f>
        <v>63</v>
      </c>
      <c r="L5" s="373">
        <v>60</v>
      </c>
      <c r="M5" s="373">
        <v>1</v>
      </c>
      <c r="N5" s="373">
        <f t="shared" ref="N5:N54" si="1">SUM(L5:M5)</f>
        <v>61</v>
      </c>
      <c r="O5" s="373">
        <f>I5+L5</f>
        <v>123</v>
      </c>
      <c r="P5" s="373">
        <f t="shared" ref="O5:P22" si="2">J5+M5</f>
        <v>1</v>
      </c>
      <c r="Q5" s="373">
        <f>SUM(O5:P5)</f>
        <v>124</v>
      </c>
    </row>
    <row r="6" spans="1:17" ht="16.5" customHeight="1" x14ac:dyDescent="0.25">
      <c r="A6" s="374">
        <v>2</v>
      </c>
      <c r="B6" s="375">
        <v>2</v>
      </c>
      <c r="C6" s="376" t="s">
        <v>9</v>
      </c>
      <c r="D6" s="376"/>
      <c r="E6" s="377">
        <v>145</v>
      </c>
      <c r="F6" s="377">
        <v>61</v>
      </c>
      <c r="G6" s="377">
        <v>0</v>
      </c>
      <c r="H6" s="377">
        <f t="shared" ref="H6:H54" si="3">SUM(E6:G6)</f>
        <v>206</v>
      </c>
      <c r="I6" s="377">
        <v>131</v>
      </c>
      <c r="J6" s="377">
        <v>15</v>
      </c>
      <c r="K6" s="377">
        <f t="shared" si="0"/>
        <v>146</v>
      </c>
      <c r="L6" s="377">
        <v>144</v>
      </c>
      <c r="M6" s="377">
        <v>46</v>
      </c>
      <c r="N6" s="377">
        <f t="shared" si="1"/>
        <v>190</v>
      </c>
      <c r="O6" s="377">
        <f>I6+L6</f>
        <v>275</v>
      </c>
      <c r="P6" s="377">
        <f t="shared" si="2"/>
        <v>61</v>
      </c>
      <c r="Q6" s="377">
        <f t="shared" ref="Q6:Q54" si="4">SUM(O6:P6)</f>
        <v>336</v>
      </c>
    </row>
    <row r="7" spans="1:17" ht="16.5" customHeight="1" x14ac:dyDescent="0.25">
      <c r="A7" s="370">
        <v>3</v>
      </c>
      <c r="B7" s="371">
        <v>3</v>
      </c>
      <c r="C7" s="372" t="s">
        <v>8</v>
      </c>
      <c r="D7" s="372"/>
      <c r="E7" s="373">
        <v>306</v>
      </c>
      <c r="F7" s="373">
        <v>46</v>
      </c>
      <c r="G7" s="373">
        <v>0</v>
      </c>
      <c r="H7" s="373">
        <f t="shared" si="3"/>
        <v>352</v>
      </c>
      <c r="I7" s="373">
        <v>285</v>
      </c>
      <c r="J7" s="373">
        <v>9</v>
      </c>
      <c r="K7" s="373">
        <f t="shared" si="0"/>
        <v>294</v>
      </c>
      <c r="L7" s="373">
        <v>204</v>
      </c>
      <c r="M7" s="373">
        <v>37</v>
      </c>
      <c r="N7" s="373">
        <f t="shared" si="1"/>
        <v>241</v>
      </c>
      <c r="O7" s="373">
        <f t="shared" si="2"/>
        <v>489</v>
      </c>
      <c r="P7" s="373">
        <f>J7+M7</f>
        <v>46</v>
      </c>
      <c r="Q7" s="373">
        <f>SUM(O7:P7)</f>
        <v>535</v>
      </c>
    </row>
    <row r="8" spans="1:17" ht="16.5" customHeight="1" x14ac:dyDescent="0.25">
      <c r="A8" s="374">
        <v>4</v>
      </c>
      <c r="B8" s="375">
        <v>4</v>
      </c>
      <c r="C8" s="376" t="s">
        <v>7</v>
      </c>
      <c r="D8" s="376"/>
      <c r="E8" s="377">
        <v>67</v>
      </c>
      <c r="F8" s="377">
        <v>0</v>
      </c>
      <c r="G8" s="377">
        <v>1</v>
      </c>
      <c r="H8" s="377">
        <f t="shared" si="3"/>
        <v>68</v>
      </c>
      <c r="I8" s="377">
        <v>61</v>
      </c>
      <c r="J8" s="377">
        <v>0</v>
      </c>
      <c r="K8" s="377">
        <f t="shared" si="0"/>
        <v>61</v>
      </c>
      <c r="L8" s="377">
        <v>62</v>
      </c>
      <c r="M8" s="377">
        <v>1</v>
      </c>
      <c r="N8" s="377">
        <f t="shared" si="1"/>
        <v>63</v>
      </c>
      <c r="O8" s="377">
        <f t="shared" si="2"/>
        <v>123</v>
      </c>
      <c r="P8" s="377">
        <f t="shared" si="2"/>
        <v>1</v>
      </c>
      <c r="Q8" s="377">
        <f t="shared" si="4"/>
        <v>124</v>
      </c>
    </row>
    <row r="9" spans="1:17" ht="16.5" customHeight="1" x14ac:dyDescent="0.25">
      <c r="A9" s="370">
        <v>5</v>
      </c>
      <c r="B9" s="371">
        <v>5</v>
      </c>
      <c r="C9" s="372" t="s">
        <v>5</v>
      </c>
      <c r="D9" s="372"/>
      <c r="E9" s="373">
        <v>46</v>
      </c>
      <c r="F9" s="373">
        <v>8</v>
      </c>
      <c r="G9" s="373">
        <v>0</v>
      </c>
      <c r="H9" s="373">
        <f t="shared" si="3"/>
        <v>54</v>
      </c>
      <c r="I9" s="373">
        <v>46</v>
      </c>
      <c r="J9" s="373">
        <v>0</v>
      </c>
      <c r="K9" s="373">
        <f t="shared" si="0"/>
        <v>46</v>
      </c>
      <c r="L9" s="373">
        <v>48</v>
      </c>
      <c r="M9" s="373">
        <v>8</v>
      </c>
      <c r="N9" s="373">
        <f t="shared" si="1"/>
        <v>56</v>
      </c>
      <c r="O9" s="373">
        <f t="shared" si="2"/>
        <v>94</v>
      </c>
      <c r="P9" s="373">
        <f t="shared" si="2"/>
        <v>8</v>
      </c>
      <c r="Q9" s="373">
        <f t="shared" si="4"/>
        <v>102</v>
      </c>
    </row>
    <row r="10" spans="1:17" ht="16.5" customHeight="1" x14ac:dyDescent="0.25">
      <c r="A10" s="374">
        <v>6</v>
      </c>
      <c r="B10" s="375">
        <v>6</v>
      </c>
      <c r="C10" s="376" t="s">
        <v>6</v>
      </c>
      <c r="D10" s="376"/>
      <c r="E10" s="377">
        <v>288</v>
      </c>
      <c r="F10" s="377">
        <v>2</v>
      </c>
      <c r="G10" s="377">
        <v>4</v>
      </c>
      <c r="H10" s="377">
        <f t="shared" si="3"/>
        <v>294</v>
      </c>
      <c r="I10" s="377">
        <v>300</v>
      </c>
      <c r="J10" s="377">
        <v>2</v>
      </c>
      <c r="K10" s="377">
        <f t="shared" si="0"/>
        <v>302</v>
      </c>
      <c r="L10" s="377">
        <v>313</v>
      </c>
      <c r="M10" s="377">
        <v>4</v>
      </c>
      <c r="N10" s="377">
        <f t="shared" si="1"/>
        <v>317</v>
      </c>
      <c r="O10" s="377">
        <f t="shared" si="2"/>
        <v>613</v>
      </c>
      <c r="P10" s="377">
        <f t="shared" si="2"/>
        <v>6</v>
      </c>
      <c r="Q10" s="377">
        <f t="shared" si="4"/>
        <v>619</v>
      </c>
    </row>
    <row r="11" spans="1:17" ht="16.5" customHeight="1" x14ac:dyDescent="0.25">
      <c r="A11" s="370">
        <v>7</v>
      </c>
      <c r="B11" s="371">
        <v>11</v>
      </c>
      <c r="C11" s="372" t="s">
        <v>196</v>
      </c>
      <c r="D11" s="372"/>
      <c r="E11" s="373">
        <v>145</v>
      </c>
      <c r="F11" s="373">
        <v>10</v>
      </c>
      <c r="G11" s="373">
        <v>0</v>
      </c>
      <c r="H11" s="373">
        <f>SUM(E11:G11)</f>
        <v>155</v>
      </c>
      <c r="I11" s="373">
        <v>148</v>
      </c>
      <c r="J11" s="373">
        <v>0</v>
      </c>
      <c r="K11" s="373">
        <f>SUM(I11:J11)</f>
        <v>148</v>
      </c>
      <c r="L11" s="373">
        <v>157</v>
      </c>
      <c r="M11" s="373">
        <v>10</v>
      </c>
      <c r="N11" s="373">
        <f>SUM(L11:M11)</f>
        <v>167</v>
      </c>
      <c r="O11" s="373">
        <f>I11+L11</f>
        <v>305</v>
      </c>
      <c r="P11" s="373">
        <f>J11+M11</f>
        <v>10</v>
      </c>
      <c r="Q11" s="373">
        <f>SUM(O11:P11)</f>
        <v>315</v>
      </c>
    </row>
    <row r="12" spans="1:17" ht="16.5" customHeight="1" x14ac:dyDescent="0.25">
      <c r="A12" s="374">
        <v>8</v>
      </c>
      <c r="B12" s="375">
        <v>10</v>
      </c>
      <c r="C12" s="376" t="s">
        <v>12</v>
      </c>
      <c r="D12" s="376"/>
      <c r="E12" s="377">
        <v>187</v>
      </c>
      <c r="F12" s="377">
        <v>12</v>
      </c>
      <c r="G12" s="377">
        <v>2</v>
      </c>
      <c r="H12" s="377">
        <f>SUM(E12:G12)</f>
        <v>201</v>
      </c>
      <c r="I12" s="377">
        <v>168</v>
      </c>
      <c r="J12" s="377">
        <v>6</v>
      </c>
      <c r="K12" s="377">
        <f>SUM(I12:J12)</f>
        <v>174</v>
      </c>
      <c r="L12" s="377">
        <v>179</v>
      </c>
      <c r="M12" s="377">
        <v>8</v>
      </c>
      <c r="N12" s="377">
        <f>SUM(L12:M12)</f>
        <v>187</v>
      </c>
      <c r="O12" s="377">
        <f>I12+L12</f>
        <v>347</v>
      </c>
      <c r="P12" s="377">
        <f>J12+M12</f>
        <v>14</v>
      </c>
      <c r="Q12" s="377">
        <f>SUM(O12:P12)</f>
        <v>361</v>
      </c>
    </row>
    <row r="13" spans="1:17" ht="16.5" customHeight="1" x14ac:dyDescent="0.25">
      <c r="A13" s="370">
        <v>9</v>
      </c>
      <c r="B13" s="371">
        <v>9</v>
      </c>
      <c r="C13" s="372" t="s">
        <v>195</v>
      </c>
      <c r="D13" s="372"/>
      <c r="E13" s="373">
        <v>166</v>
      </c>
      <c r="F13" s="373">
        <v>15</v>
      </c>
      <c r="G13" s="373">
        <v>1</v>
      </c>
      <c r="H13" s="373">
        <f>SUM(E13:G13)</f>
        <v>182</v>
      </c>
      <c r="I13" s="373">
        <v>175</v>
      </c>
      <c r="J13" s="373">
        <v>2</v>
      </c>
      <c r="K13" s="373">
        <f t="shared" si="0"/>
        <v>177</v>
      </c>
      <c r="L13" s="373">
        <v>166</v>
      </c>
      <c r="M13" s="373">
        <v>14</v>
      </c>
      <c r="N13" s="373">
        <f t="shared" si="1"/>
        <v>180</v>
      </c>
      <c r="O13" s="373">
        <f t="shared" si="2"/>
        <v>341</v>
      </c>
      <c r="P13" s="373">
        <f t="shared" si="2"/>
        <v>16</v>
      </c>
      <c r="Q13" s="373">
        <f t="shared" si="4"/>
        <v>357</v>
      </c>
    </row>
    <row r="14" spans="1:17" ht="16.25" customHeight="1" x14ac:dyDescent="0.25">
      <c r="A14" s="374">
        <v>10</v>
      </c>
      <c r="B14" s="375">
        <v>48</v>
      </c>
      <c r="C14" s="376" t="s">
        <v>167</v>
      </c>
      <c r="D14" s="376"/>
      <c r="E14" s="377">
        <v>164</v>
      </c>
      <c r="F14" s="377">
        <v>37</v>
      </c>
      <c r="G14" s="377">
        <v>0</v>
      </c>
      <c r="H14" s="377">
        <f>SUM(E14:G14)</f>
        <v>201</v>
      </c>
      <c r="I14" s="377">
        <v>155</v>
      </c>
      <c r="J14" s="377">
        <v>9</v>
      </c>
      <c r="K14" s="377">
        <f t="shared" si="0"/>
        <v>164</v>
      </c>
      <c r="L14" s="377">
        <v>144</v>
      </c>
      <c r="M14" s="377">
        <v>28</v>
      </c>
      <c r="N14" s="377">
        <f>SUM(L14:M14)</f>
        <v>172</v>
      </c>
      <c r="O14" s="377">
        <f>I14+L14</f>
        <v>299</v>
      </c>
      <c r="P14" s="377">
        <f>J14+M14</f>
        <v>37</v>
      </c>
      <c r="Q14" s="377">
        <f>SUM(O14:P14)</f>
        <v>336</v>
      </c>
    </row>
    <row r="15" spans="1:17" s="378" customFormat="1" ht="16.5" customHeight="1" x14ac:dyDescent="0.25">
      <c r="A15" s="370">
        <v>11</v>
      </c>
      <c r="B15" s="371">
        <v>16</v>
      </c>
      <c r="C15" s="372" t="s">
        <v>20</v>
      </c>
      <c r="D15" s="372"/>
      <c r="E15" s="373">
        <v>19</v>
      </c>
      <c r="F15" s="373">
        <v>2</v>
      </c>
      <c r="G15" s="373">
        <v>1</v>
      </c>
      <c r="H15" s="373">
        <f t="shared" si="3"/>
        <v>22</v>
      </c>
      <c r="I15" s="373">
        <v>24</v>
      </c>
      <c r="J15" s="373">
        <v>3</v>
      </c>
      <c r="K15" s="373">
        <f t="shared" si="0"/>
        <v>27</v>
      </c>
      <c r="L15" s="373">
        <v>19</v>
      </c>
      <c r="M15" s="373">
        <v>0</v>
      </c>
      <c r="N15" s="373">
        <f t="shared" si="1"/>
        <v>19</v>
      </c>
      <c r="O15" s="373">
        <f t="shared" si="2"/>
        <v>43</v>
      </c>
      <c r="P15" s="373">
        <f t="shared" si="2"/>
        <v>3</v>
      </c>
      <c r="Q15" s="373">
        <f t="shared" si="4"/>
        <v>46</v>
      </c>
    </row>
    <row r="16" spans="1:17" ht="16.5" customHeight="1" x14ac:dyDescent="0.25">
      <c r="A16" s="374">
        <v>12</v>
      </c>
      <c r="B16" s="375">
        <v>17</v>
      </c>
      <c r="C16" s="376" t="s">
        <v>21</v>
      </c>
      <c r="D16" s="376"/>
      <c r="E16" s="377">
        <v>12</v>
      </c>
      <c r="F16" s="377">
        <v>0</v>
      </c>
      <c r="G16" s="377">
        <v>0</v>
      </c>
      <c r="H16" s="377">
        <f t="shared" si="3"/>
        <v>12</v>
      </c>
      <c r="I16" s="377">
        <v>13</v>
      </c>
      <c r="J16" s="377">
        <v>0</v>
      </c>
      <c r="K16" s="377">
        <f t="shared" si="0"/>
        <v>13</v>
      </c>
      <c r="L16" s="377">
        <v>14</v>
      </c>
      <c r="M16" s="377">
        <v>0</v>
      </c>
      <c r="N16" s="377">
        <f t="shared" si="1"/>
        <v>14</v>
      </c>
      <c r="O16" s="377">
        <f t="shared" si="2"/>
        <v>27</v>
      </c>
      <c r="P16" s="377">
        <f t="shared" si="2"/>
        <v>0</v>
      </c>
      <c r="Q16" s="377">
        <f t="shared" si="4"/>
        <v>27</v>
      </c>
    </row>
    <row r="17" spans="1:17" s="378" customFormat="1" ht="16.5" customHeight="1" x14ac:dyDescent="0.25">
      <c r="A17" s="370">
        <v>13</v>
      </c>
      <c r="B17" s="371">
        <v>18</v>
      </c>
      <c r="C17" s="372" t="s">
        <v>22</v>
      </c>
      <c r="D17" s="372"/>
      <c r="E17" s="373">
        <v>16</v>
      </c>
      <c r="F17" s="373">
        <v>0</v>
      </c>
      <c r="G17" s="373">
        <v>0</v>
      </c>
      <c r="H17" s="373">
        <f t="shared" si="3"/>
        <v>16</v>
      </c>
      <c r="I17" s="373">
        <v>18</v>
      </c>
      <c r="J17" s="373">
        <v>0</v>
      </c>
      <c r="K17" s="373">
        <f t="shared" si="0"/>
        <v>18</v>
      </c>
      <c r="L17" s="373">
        <v>24</v>
      </c>
      <c r="M17" s="373">
        <v>0</v>
      </c>
      <c r="N17" s="373">
        <f t="shared" si="1"/>
        <v>24</v>
      </c>
      <c r="O17" s="373">
        <f t="shared" si="2"/>
        <v>42</v>
      </c>
      <c r="P17" s="373">
        <f t="shared" si="2"/>
        <v>0</v>
      </c>
      <c r="Q17" s="373">
        <f t="shared" si="4"/>
        <v>42</v>
      </c>
    </row>
    <row r="18" spans="1:17" ht="16.5" customHeight="1" x14ac:dyDescent="0.25">
      <c r="A18" s="374">
        <v>14</v>
      </c>
      <c r="B18" s="375">
        <v>19</v>
      </c>
      <c r="C18" s="376" t="s">
        <v>23</v>
      </c>
      <c r="D18" s="376"/>
      <c r="E18" s="377">
        <v>4</v>
      </c>
      <c r="F18" s="377">
        <v>0</v>
      </c>
      <c r="G18" s="377">
        <v>0</v>
      </c>
      <c r="H18" s="377">
        <f t="shared" si="3"/>
        <v>4</v>
      </c>
      <c r="I18" s="377">
        <v>4</v>
      </c>
      <c r="J18" s="377">
        <v>0</v>
      </c>
      <c r="K18" s="377">
        <f t="shared" si="0"/>
        <v>4</v>
      </c>
      <c r="L18" s="377">
        <v>5</v>
      </c>
      <c r="M18" s="377">
        <v>0</v>
      </c>
      <c r="N18" s="377">
        <f t="shared" si="1"/>
        <v>5</v>
      </c>
      <c r="O18" s="377">
        <f t="shared" si="2"/>
        <v>9</v>
      </c>
      <c r="P18" s="377">
        <f t="shared" si="2"/>
        <v>0</v>
      </c>
      <c r="Q18" s="377">
        <f t="shared" si="4"/>
        <v>9</v>
      </c>
    </row>
    <row r="19" spans="1:17" s="378" customFormat="1" ht="16.5" customHeight="1" x14ac:dyDescent="0.25">
      <c r="A19" s="370">
        <v>15</v>
      </c>
      <c r="B19" s="371">
        <v>20</v>
      </c>
      <c r="C19" s="372" t="s">
        <v>24</v>
      </c>
      <c r="D19" s="372"/>
      <c r="E19" s="373">
        <v>6</v>
      </c>
      <c r="F19" s="373">
        <v>0</v>
      </c>
      <c r="G19" s="373">
        <v>0</v>
      </c>
      <c r="H19" s="373">
        <f t="shared" si="3"/>
        <v>6</v>
      </c>
      <c r="I19" s="373">
        <v>8</v>
      </c>
      <c r="J19" s="373">
        <v>0</v>
      </c>
      <c r="K19" s="373">
        <f t="shared" si="0"/>
        <v>8</v>
      </c>
      <c r="L19" s="373">
        <v>2</v>
      </c>
      <c r="M19" s="373">
        <v>0</v>
      </c>
      <c r="N19" s="373">
        <f t="shared" si="1"/>
        <v>2</v>
      </c>
      <c r="O19" s="373">
        <f t="shared" si="2"/>
        <v>10</v>
      </c>
      <c r="P19" s="373">
        <f t="shared" si="2"/>
        <v>0</v>
      </c>
      <c r="Q19" s="373">
        <f t="shared" si="4"/>
        <v>10</v>
      </c>
    </row>
    <row r="20" spans="1:17" ht="16.5" customHeight="1" x14ac:dyDescent="0.25">
      <c r="A20" s="374">
        <v>16</v>
      </c>
      <c r="B20" s="375">
        <v>21</v>
      </c>
      <c r="C20" s="376" t="s">
        <v>25</v>
      </c>
      <c r="D20" s="376"/>
      <c r="E20" s="377">
        <v>24</v>
      </c>
      <c r="F20" s="377">
        <v>4</v>
      </c>
      <c r="G20" s="377">
        <v>0</v>
      </c>
      <c r="H20" s="377">
        <f t="shared" si="3"/>
        <v>28</v>
      </c>
      <c r="I20" s="377">
        <v>38</v>
      </c>
      <c r="J20" s="377">
        <v>4</v>
      </c>
      <c r="K20" s="377">
        <f t="shared" si="0"/>
        <v>42</v>
      </c>
      <c r="L20" s="377">
        <v>27</v>
      </c>
      <c r="M20" s="377">
        <v>0</v>
      </c>
      <c r="N20" s="377">
        <f t="shared" si="1"/>
        <v>27</v>
      </c>
      <c r="O20" s="377">
        <f t="shared" si="2"/>
        <v>65</v>
      </c>
      <c r="P20" s="377">
        <f t="shared" si="2"/>
        <v>4</v>
      </c>
      <c r="Q20" s="377">
        <f t="shared" si="4"/>
        <v>69</v>
      </c>
    </row>
    <row r="21" spans="1:17" s="378" customFormat="1" ht="16.5" customHeight="1" x14ac:dyDescent="0.25">
      <c r="A21" s="370">
        <v>17</v>
      </c>
      <c r="B21" s="371">
        <v>22</v>
      </c>
      <c r="C21" s="372" t="s">
        <v>26</v>
      </c>
      <c r="D21" s="372"/>
      <c r="E21" s="373">
        <v>13</v>
      </c>
      <c r="F21" s="373">
        <v>0</v>
      </c>
      <c r="G21" s="373">
        <v>0</v>
      </c>
      <c r="H21" s="373">
        <f t="shared" si="3"/>
        <v>13</v>
      </c>
      <c r="I21" s="373">
        <v>19</v>
      </c>
      <c r="J21" s="373">
        <v>0</v>
      </c>
      <c r="K21" s="373">
        <f t="shared" si="0"/>
        <v>19</v>
      </c>
      <c r="L21" s="373">
        <v>17</v>
      </c>
      <c r="M21" s="373">
        <v>0</v>
      </c>
      <c r="N21" s="373">
        <f t="shared" si="1"/>
        <v>17</v>
      </c>
      <c r="O21" s="373">
        <f t="shared" si="2"/>
        <v>36</v>
      </c>
      <c r="P21" s="373">
        <f t="shared" si="2"/>
        <v>0</v>
      </c>
      <c r="Q21" s="373">
        <f t="shared" si="4"/>
        <v>36</v>
      </c>
    </row>
    <row r="22" spans="1:17" ht="16.5" customHeight="1" x14ac:dyDescent="0.25">
      <c r="A22" s="374">
        <v>18</v>
      </c>
      <c r="B22" s="375">
        <v>23</v>
      </c>
      <c r="C22" s="376" t="s">
        <v>27</v>
      </c>
      <c r="D22" s="376"/>
      <c r="E22" s="377">
        <v>26</v>
      </c>
      <c r="F22" s="377">
        <v>0</v>
      </c>
      <c r="G22" s="377">
        <v>0</v>
      </c>
      <c r="H22" s="377">
        <f t="shared" si="3"/>
        <v>26</v>
      </c>
      <c r="I22" s="377">
        <v>19</v>
      </c>
      <c r="J22" s="377">
        <v>0</v>
      </c>
      <c r="K22" s="377">
        <f t="shared" si="0"/>
        <v>19</v>
      </c>
      <c r="L22" s="377">
        <v>21</v>
      </c>
      <c r="M22" s="377">
        <v>0</v>
      </c>
      <c r="N22" s="377">
        <f t="shared" si="1"/>
        <v>21</v>
      </c>
      <c r="O22" s="377">
        <f t="shared" si="2"/>
        <v>40</v>
      </c>
      <c r="P22" s="377">
        <f t="shared" si="2"/>
        <v>0</v>
      </c>
      <c r="Q22" s="377">
        <f t="shared" si="4"/>
        <v>40</v>
      </c>
    </row>
    <row r="23" spans="1:17" s="378" customFormat="1" ht="16.25" customHeight="1" x14ac:dyDescent="0.25">
      <c r="A23" s="370">
        <v>19</v>
      </c>
      <c r="B23" s="371">
        <v>49</v>
      </c>
      <c r="C23" s="372" t="s">
        <v>168</v>
      </c>
      <c r="D23" s="372"/>
      <c r="E23" s="373">
        <v>70</v>
      </c>
      <c r="F23" s="373">
        <v>1</v>
      </c>
      <c r="G23" s="373">
        <v>0</v>
      </c>
      <c r="H23" s="373">
        <f>SUM(E23:G23)</f>
        <v>71</v>
      </c>
      <c r="I23" s="373">
        <v>56</v>
      </c>
      <c r="J23" s="373">
        <v>1</v>
      </c>
      <c r="K23" s="373">
        <f>SUM(I23:J23)</f>
        <v>57</v>
      </c>
      <c r="L23" s="373">
        <v>53</v>
      </c>
      <c r="M23" s="373">
        <v>2</v>
      </c>
      <c r="N23" s="373">
        <f t="shared" si="1"/>
        <v>55</v>
      </c>
      <c r="O23" s="373">
        <f t="shared" ref="O23:P27" si="5">I23+L23</f>
        <v>109</v>
      </c>
      <c r="P23" s="373">
        <f t="shared" si="5"/>
        <v>3</v>
      </c>
      <c r="Q23" s="373">
        <f>SUM(O23:P23)</f>
        <v>112</v>
      </c>
    </row>
    <row r="24" spans="1:17" s="378" customFormat="1" ht="16.5" customHeight="1" x14ac:dyDescent="0.25">
      <c r="A24" s="374">
        <v>20</v>
      </c>
      <c r="B24" s="375">
        <v>45</v>
      </c>
      <c r="C24" s="376" t="s">
        <v>150</v>
      </c>
      <c r="D24" s="376"/>
      <c r="E24" s="377">
        <v>88</v>
      </c>
      <c r="F24" s="377">
        <v>0</v>
      </c>
      <c r="G24" s="377">
        <v>4</v>
      </c>
      <c r="H24" s="377">
        <f>SUM(E24:G24)</f>
        <v>92</v>
      </c>
      <c r="I24" s="377">
        <v>98</v>
      </c>
      <c r="J24" s="377">
        <v>1</v>
      </c>
      <c r="K24" s="377">
        <f>SUM(I24:J24)</f>
        <v>99</v>
      </c>
      <c r="L24" s="377">
        <v>110</v>
      </c>
      <c r="M24" s="377">
        <v>3</v>
      </c>
      <c r="N24" s="377">
        <f t="shared" si="1"/>
        <v>113</v>
      </c>
      <c r="O24" s="377">
        <f t="shared" si="5"/>
        <v>208</v>
      </c>
      <c r="P24" s="377">
        <f t="shared" si="5"/>
        <v>4</v>
      </c>
      <c r="Q24" s="377">
        <f>SUM(O24:P24)</f>
        <v>212</v>
      </c>
    </row>
    <row r="25" spans="1:17" s="378" customFormat="1" ht="16.5" customHeight="1" x14ac:dyDescent="0.25">
      <c r="A25" s="370">
        <v>21</v>
      </c>
      <c r="B25" s="371">
        <v>44</v>
      </c>
      <c r="C25" s="372" t="s">
        <v>111</v>
      </c>
      <c r="D25" s="372"/>
      <c r="E25" s="373">
        <v>163</v>
      </c>
      <c r="F25" s="373">
        <v>0</v>
      </c>
      <c r="G25" s="373">
        <v>0</v>
      </c>
      <c r="H25" s="373">
        <f>SUM(E25:G25)</f>
        <v>163</v>
      </c>
      <c r="I25" s="373">
        <v>115</v>
      </c>
      <c r="J25" s="373">
        <v>0</v>
      </c>
      <c r="K25" s="373">
        <f>SUM(I25:J25)</f>
        <v>115</v>
      </c>
      <c r="L25" s="373">
        <v>141</v>
      </c>
      <c r="M25" s="373">
        <v>0</v>
      </c>
      <c r="N25" s="373">
        <f t="shared" si="1"/>
        <v>141</v>
      </c>
      <c r="O25" s="373">
        <f t="shared" si="5"/>
        <v>256</v>
      </c>
      <c r="P25" s="373">
        <f t="shared" si="5"/>
        <v>0</v>
      </c>
      <c r="Q25" s="373">
        <f>SUM(O25:P25)</f>
        <v>256</v>
      </c>
    </row>
    <row r="26" spans="1:17" ht="16.25" customHeight="1" x14ac:dyDescent="0.25">
      <c r="A26" s="374">
        <v>22</v>
      </c>
      <c r="B26" s="375">
        <v>46</v>
      </c>
      <c r="C26" s="376" t="s">
        <v>151</v>
      </c>
      <c r="D26" s="376"/>
      <c r="E26" s="377">
        <v>201</v>
      </c>
      <c r="F26" s="377">
        <v>9</v>
      </c>
      <c r="G26" s="377">
        <v>2</v>
      </c>
      <c r="H26" s="377">
        <f>SUM(E26:G26)</f>
        <v>212</v>
      </c>
      <c r="I26" s="377">
        <v>198</v>
      </c>
      <c r="J26" s="377">
        <v>9</v>
      </c>
      <c r="K26" s="377">
        <f>SUM(I26:J26)</f>
        <v>207</v>
      </c>
      <c r="L26" s="377">
        <v>230</v>
      </c>
      <c r="M26" s="377">
        <v>2</v>
      </c>
      <c r="N26" s="377">
        <f t="shared" si="1"/>
        <v>232</v>
      </c>
      <c r="O26" s="377">
        <f t="shared" si="5"/>
        <v>428</v>
      </c>
      <c r="P26" s="377">
        <f t="shared" si="5"/>
        <v>11</v>
      </c>
      <c r="Q26" s="377">
        <f>SUM(O26:P26)</f>
        <v>439</v>
      </c>
    </row>
    <row r="27" spans="1:17" s="378" customFormat="1" ht="16.25" customHeight="1" x14ac:dyDescent="0.25">
      <c r="A27" s="370">
        <v>23</v>
      </c>
      <c r="B27" s="371">
        <v>50</v>
      </c>
      <c r="C27" s="372" t="s">
        <v>169</v>
      </c>
      <c r="D27" s="372"/>
      <c r="E27" s="373">
        <v>105</v>
      </c>
      <c r="F27" s="373">
        <v>10</v>
      </c>
      <c r="G27" s="373">
        <v>0</v>
      </c>
      <c r="H27" s="373">
        <f t="shared" ref="H27" si="6">SUM(E27:G27)</f>
        <v>115</v>
      </c>
      <c r="I27" s="373">
        <v>116</v>
      </c>
      <c r="J27" s="373">
        <v>0</v>
      </c>
      <c r="K27" s="373">
        <f>SUM(I27:J27)</f>
        <v>116</v>
      </c>
      <c r="L27" s="373">
        <v>114</v>
      </c>
      <c r="M27" s="373">
        <v>10</v>
      </c>
      <c r="N27" s="373">
        <f t="shared" si="1"/>
        <v>124</v>
      </c>
      <c r="O27" s="373">
        <f t="shared" si="5"/>
        <v>230</v>
      </c>
      <c r="P27" s="373">
        <f>J27+M27</f>
        <v>10</v>
      </c>
      <c r="Q27" s="373">
        <f>SUM(O27:P27)</f>
        <v>240</v>
      </c>
    </row>
    <row r="28" spans="1:17" ht="16.5" customHeight="1" x14ac:dyDescent="0.25">
      <c r="A28" s="374">
        <v>24</v>
      </c>
      <c r="B28" s="375">
        <v>33</v>
      </c>
      <c r="C28" s="376" t="s">
        <v>37</v>
      </c>
      <c r="D28" s="376"/>
      <c r="E28" s="377">
        <v>165</v>
      </c>
      <c r="F28" s="377">
        <v>32</v>
      </c>
      <c r="G28" s="377">
        <v>0</v>
      </c>
      <c r="H28" s="377">
        <f>SUM(E28:G28)</f>
        <v>197</v>
      </c>
      <c r="I28" s="377">
        <v>188</v>
      </c>
      <c r="J28" s="377">
        <v>8</v>
      </c>
      <c r="K28" s="377">
        <f t="shared" si="0"/>
        <v>196</v>
      </c>
      <c r="L28" s="377">
        <v>149</v>
      </c>
      <c r="M28" s="377">
        <v>24</v>
      </c>
      <c r="N28" s="377">
        <f t="shared" si="1"/>
        <v>173</v>
      </c>
      <c r="O28" s="377">
        <f>I28+L28</f>
        <v>337</v>
      </c>
      <c r="P28" s="377">
        <f t="shared" ref="O28:P54" si="7">J28+M28</f>
        <v>32</v>
      </c>
      <c r="Q28" s="377">
        <f t="shared" si="4"/>
        <v>369</v>
      </c>
    </row>
    <row r="29" spans="1:17" s="378" customFormat="1" ht="16.25" customHeight="1" x14ac:dyDescent="0.25">
      <c r="A29" s="370">
        <v>25</v>
      </c>
      <c r="B29" s="371">
        <v>47</v>
      </c>
      <c r="C29" s="372" t="s">
        <v>152</v>
      </c>
      <c r="D29" s="372"/>
      <c r="E29" s="373">
        <v>40</v>
      </c>
      <c r="F29" s="373">
        <v>38</v>
      </c>
      <c r="G29" s="373">
        <v>1</v>
      </c>
      <c r="H29" s="373">
        <f>SUM(E29:G29)</f>
        <v>79</v>
      </c>
      <c r="I29" s="373">
        <v>37</v>
      </c>
      <c r="J29" s="373">
        <v>10</v>
      </c>
      <c r="K29" s="373">
        <f>SUM(I29:J29)</f>
        <v>47</v>
      </c>
      <c r="L29" s="373">
        <v>38</v>
      </c>
      <c r="M29" s="373">
        <v>29</v>
      </c>
      <c r="N29" s="373">
        <f>SUM(L29:M29)</f>
        <v>67</v>
      </c>
      <c r="O29" s="373">
        <f>I29+L29</f>
        <v>75</v>
      </c>
      <c r="P29" s="373">
        <f t="shared" si="7"/>
        <v>39</v>
      </c>
      <c r="Q29" s="373">
        <f>SUM(O29:P29)</f>
        <v>114</v>
      </c>
    </row>
    <row r="30" spans="1:17" ht="16.5" customHeight="1" x14ac:dyDescent="0.25">
      <c r="A30" s="374">
        <v>26</v>
      </c>
      <c r="B30" s="375">
        <v>36</v>
      </c>
      <c r="C30" s="376" t="s">
        <v>40</v>
      </c>
      <c r="D30" s="376"/>
      <c r="E30" s="377">
        <v>16</v>
      </c>
      <c r="F30" s="377">
        <v>0</v>
      </c>
      <c r="G30" s="377">
        <v>0</v>
      </c>
      <c r="H30" s="377">
        <f t="shared" si="3"/>
        <v>16</v>
      </c>
      <c r="I30" s="377">
        <v>21</v>
      </c>
      <c r="J30" s="377">
        <v>0</v>
      </c>
      <c r="K30" s="377">
        <f t="shared" si="0"/>
        <v>21</v>
      </c>
      <c r="L30" s="377">
        <v>17</v>
      </c>
      <c r="M30" s="377">
        <v>0</v>
      </c>
      <c r="N30" s="377">
        <f t="shared" si="1"/>
        <v>17</v>
      </c>
      <c r="O30" s="377">
        <f t="shared" si="7"/>
        <v>38</v>
      </c>
      <c r="P30" s="377">
        <f t="shared" si="7"/>
        <v>0</v>
      </c>
      <c r="Q30" s="377">
        <f t="shared" si="4"/>
        <v>38</v>
      </c>
    </row>
    <row r="31" spans="1:17" s="378" customFormat="1" ht="16.5" customHeight="1" x14ac:dyDescent="0.25">
      <c r="A31" s="370">
        <v>27</v>
      </c>
      <c r="B31" s="371">
        <v>37</v>
      </c>
      <c r="C31" s="372" t="s">
        <v>41</v>
      </c>
      <c r="D31" s="372"/>
      <c r="E31" s="373">
        <v>35</v>
      </c>
      <c r="F31" s="373">
        <v>0</v>
      </c>
      <c r="G31" s="373">
        <v>0</v>
      </c>
      <c r="H31" s="373">
        <f t="shared" si="3"/>
        <v>35</v>
      </c>
      <c r="I31" s="373">
        <v>41</v>
      </c>
      <c r="J31" s="373">
        <v>0</v>
      </c>
      <c r="K31" s="373">
        <f t="shared" si="0"/>
        <v>41</v>
      </c>
      <c r="L31" s="373">
        <v>42</v>
      </c>
      <c r="M31" s="373">
        <v>0</v>
      </c>
      <c r="N31" s="373">
        <f t="shared" si="1"/>
        <v>42</v>
      </c>
      <c r="O31" s="373">
        <f t="shared" si="7"/>
        <v>83</v>
      </c>
      <c r="P31" s="373">
        <f t="shared" si="7"/>
        <v>0</v>
      </c>
      <c r="Q31" s="373">
        <f t="shared" si="4"/>
        <v>83</v>
      </c>
    </row>
    <row r="32" spans="1:17" ht="16.5" customHeight="1" x14ac:dyDescent="0.25">
      <c r="A32" s="374">
        <v>28</v>
      </c>
      <c r="B32" s="375">
        <v>38</v>
      </c>
      <c r="C32" s="376" t="s">
        <v>42</v>
      </c>
      <c r="D32" s="376"/>
      <c r="E32" s="377">
        <v>42</v>
      </c>
      <c r="F32" s="377">
        <v>0</v>
      </c>
      <c r="G32" s="377">
        <v>1</v>
      </c>
      <c r="H32" s="377">
        <f t="shared" si="3"/>
        <v>43</v>
      </c>
      <c r="I32" s="377">
        <v>50</v>
      </c>
      <c r="J32" s="377">
        <v>0</v>
      </c>
      <c r="K32" s="377">
        <f t="shared" si="0"/>
        <v>50</v>
      </c>
      <c r="L32" s="377">
        <v>54</v>
      </c>
      <c r="M32" s="377">
        <v>1</v>
      </c>
      <c r="N32" s="377">
        <f t="shared" si="1"/>
        <v>55</v>
      </c>
      <c r="O32" s="377">
        <f t="shared" si="7"/>
        <v>104</v>
      </c>
      <c r="P32" s="377">
        <f t="shared" si="7"/>
        <v>1</v>
      </c>
      <c r="Q32" s="377">
        <f t="shared" si="4"/>
        <v>105</v>
      </c>
    </row>
    <row r="33" spans="1:17" s="378" customFormat="1" ht="16.5" customHeight="1" x14ac:dyDescent="0.25">
      <c r="A33" s="370">
        <v>29</v>
      </c>
      <c r="B33" s="371">
        <v>39</v>
      </c>
      <c r="C33" s="372" t="s">
        <v>43</v>
      </c>
      <c r="D33" s="372"/>
      <c r="E33" s="373">
        <v>12</v>
      </c>
      <c r="F33" s="373">
        <v>0</v>
      </c>
      <c r="G33" s="373">
        <v>0</v>
      </c>
      <c r="H33" s="373">
        <f t="shared" si="3"/>
        <v>12</v>
      </c>
      <c r="I33" s="373">
        <v>11</v>
      </c>
      <c r="J33" s="373">
        <v>0</v>
      </c>
      <c r="K33" s="373">
        <f t="shared" si="0"/>
        <v>11</v>
      </c>
      <c r="L33" s="373">
        <v>8</v>
      </c>
      <c r="M33" s="373">
        <v>0</v>
      </c>
      <c r="N33" s="373">
        <f>SUM(L33:M33)</f>
        <v>8</v>
      </c>
      <c r="O33" s="373">
        <f t="shared" si="7"/>
        <v>19</v>
      </c>
      <c r="P33" s="373">
        <f t="shared" si="7"/>
        <v>0</v>
      </c>
      <c r="Q33" s="373">
        <f t="shared" si="4"/>
        <v>19</v>
      </c>
    </row>
    <row r="34" spans="1:17" ht="16.5" customHeight="1" x14ac:dyDescent="0.25">
      <c r="A34" s="374">
        <v>30</v>
      </c>
      <c r="B34" s="375">
        <v>40</v>
      </c>
      <c r="C34" s="376" t="s">
        <v>44</v>
      </c>
      <c r="D34" s="376"/>
      <c r="E34" s="377">
        <v>20</v>
      </c>
      <c r="F34" s="377">
        <v>0</v>
      </c>
      <c r="G34" s="377">
        <v>0</v>
      </c>
      <c r="H34" s="377">
        <f t="shared" si="3"/>
        <v>20</v>
      </c>
      <c r="I34" s="377">
        <v>23</v>
      </c>
      <c r="J34" s="377">
        <v>0</v>
      </c>
      <c r="K34" s="377">
        <f t="shared" si="0"/>
        <v>23</v>
      </c>
      <c r="L34" s="377">
        <v>23</v>
      </c>
      <c r="M34" s="377">
        <v>0</v>
      </c>
      <c r="N34" s="377">
        <f t="shared" si="1"/>
        <v>23</v>
      </c>
      <c r="O34" s="377">
        <f t="shared" si="7"/>
        <v>46</v>
      </c>
      <c r="P34" s="377">
        <f t="shared" si="7"/>
        <v>0</v>
      </c>
      <c r="Q34" s="377">
        <f t="shared" si="4"/>
        <v>46</v>
      </c>
    </row>
    <row r="35" spans="1:17" s="378" customFormat="1" ht="16.5" customHeight="1" x14ac:dyDescent="0.25">
      <c r="A35" s="370">
        <v>31</v>
      </c>
      <c r="B35" s="371">
        <v>41</v>
      </c>
      <c r="C35" s="372" t="s">
        <v>45</v>
      </c>
      <c r="D35" s="372"/>
      <c r="E35" s="373">
        <v>33</v>
      </c>
      <c r="F35" s="373">
        <v>0</v>
      </c>
      <c r="G35" s="373">
        <v>0</v>
      </c>
      <c r="H35" s="373">
        <f t="shared" si="3"/>
        <v>33</v>
      </c>
      <c r="I35" s="373">
        <v>28</v>
      </c>
      <c r="J35" s="373">
        <v>0</v>
      </c>
      <c r="K35" s="373">
        <f t="shared" si="0"/>
        <v>28</v>
      </c>
      <c r="L35" s="373">
        <v>24</v>
      </c>
      <c r="M35" s="373">
        <v>0</v>
      </c>
      <c r="N35" s="373">
        <f t="shared" si="1"/>
        <v>24</v>
      </c>
      <c r="O35" s="373">
        <f t="shared" si="7"/>
        <v>52</v>
      </c>
      <c r="P35" s="373">
        <f t="shared" si="7"/>
        <v>0</v>
      </c>
      <c r="Q35" s="373">
        <f t="shared" si="4"/>
        <v>52</v>
      </c>
    </row>
    <row r="36" spans="1:17" ht="16.5" customHeight="1" x14ac:dyDescent="0.25">
      <c r="A36" s="374">
        <v>32</v>
      </c>
      <c r="B36" s="375">
        <v>42</v>
      </c>
      <c r="C36" s="376" t="s">
        <v>46</v>
      </c>
      <c r="D36" s="376"/>
      <c r="E36" s="377">
        <v>27</v>
      </c>
      <c r="F36" s="377">
        <v>0</v>
      </c>
      <c r="G36" s="377">
        <v>0</v>
      </c>
      <c r="H36" s="377">
        <f t="shared" si="3"/>
        <v>27</v>
      </c>
      <c r="I36" s="377">
        <v>19</v>
      </c>
      <c r="J36" s="377">
        <v>0</v>
      </c>
      <c r="K36" s="377">
        <f t="shared" si="0"/>
        <v>19</v>
      </c>
      <c r="L36" s="377">
        <v>19</v>
      </c>
      <c r="M36" s="377">
        <v>0</v>
      </c>
      <c r="N36" s="377">
        <f t="shared" si="1"/>
        <v>19</v>
      </c>
      <c r="O36" s="377">
        <f t="shared" si="7"/>
        <v>38</v>
      </c>
      <c r="P36" s="377">
        <f t="shared" si="7"/>
        <v>0</v>
      </c>
      <c r="Q36" s="377">
        <f t="shared" si="4"/>
        <v>38</v>
      </c>
    </row>
    <row r="37" spans="1:17" s="378" customFormat="1" ht="16.5" customHeight="1" x14ac:dyDescent="0.25">
      <c r="A37" s="370">
        <v>33</v>
      </c>
      <c r="B37" s="371">
        <v>43</v>
      </c>
      <c r="C37" s="372" t="s">
        <v>47</v>
      </c>
      <c r="D37" s="372"/>
      <c r="E37" s="373">
        <v>26</v>
      </c>
      <c r="F37" s="373">
        <v>0</v>
      </c>
      <c r="G37" s="373">
        <v>0</v>
      </c>
      <c r="H37" s="373">
        <f t="shared" si="3"/>
        <v>26</v>
      </c>
      <c r="I37" s="373">
        <v>23</v>
      </c>
      <c r="J37" s="373">
        <v>0</v>
      </c>
      <c r="K37" s="373">
        <f t="shared" si="0"/>
        <v>23</v>
      </c>
      <c r="L37" s="373">
        <v>15</v>
      </c>
      <c r="M37" s="373">
        <v>0</v>
      </c>
      <c r="N37" s="373">
        <f t="shared" si="1"/>
        <v>15</v>
      </c>
      <c r="O37" s="373">
        <f t="shared" si="7"/>
        <v>38</v>
      </c>
      <c r="P37" s="373">
        <f t="shared" si="7"/>
        <v>0</v>
      </c>
      <c r="Q37" s="373">
        <f t="shared" si="4"/>
        <v>38</v>
      </c>
    </row>
    <row r="38" spans="1:17" ht="16.25" customHeight="1" x14ac:dyDescent="0.25">
      <c r="A38" s="379"/>
      <c r="B38" s="375">
        <v>7</v>
      </c>
      <c r="C38" s="376" t="s">
        <v>197</v>
      </c>
      <c r="D38" s="376"/>
      <c r="E38" s="377">
        <v>1</v>
      </c>
      <c r="F38" s="377">
        <v>0</v>
      </c>
      <c r="G38" s="377">
        <v>0</v>
      </c>
      <c r="H38" s="377">
        <f t="shared" si="3"/>
        <v>1</v>
      </c>
      <c r="I38" s="377">
        <v>1</v>
      </c>
      <c r="J38" s="377">
        <v>0</v>
      </c>
      <c r="K38" s="377">
        <f t="shared" si="0"/>
        <v>1</v>
      </c>
      <c r="L38" s="377">
        <v>0</v>
      </c>
      <c r="M38" s="377">
        <v>0</v>
      </c>
      <c r="N38" s="377">
        <f t="shared" si="1"/>
        <v>0</v>
      </c>
      <c r="O38" s="377">
        <f t="shared" si="7"/>
        <v>1</v>
      </c>
      <c r="P38" s="377">
        <f t="shared" si="7"/>
        <v>0</v>
      </c>
      <c r="Q38" s="377">
        <f t="shared" si="4"/>
        <v>1</v>
      </c>
    </row>
    <row r="39" spans="1:17" ht="16.25" customHeight="1" x14ac:dyDescent="0.25">
      <c r="A39" s="379"/>
      <c r="B39" s="375">
        <v>8</v>
      </c>
      <c r="C39" s="376" t="s">
        <v>198</v>
      </c>
      <c r="D39" s="376"/>
      <c r="E39" s="377">
        <v>2</v>
      </c>
      <c r="F39" s="377">
        <v>0</v>
      </c>
      <c r="G39" s="377">
        <v>0</v>
      </c>
      <c r="H39" s="377">
        <f t="shared" si="3"/>
        <v>2</v>
      </c>
      <c r="I39" s="377">
        <v>0</v>
      </c>
      <c r="J39" s="377">
        <v>0</v>
      </c>
      <c r="K39" s="377">
        <f t="shared" si="0"/>
        <v>0</v>
      </c>
      <c r="L39" s="377">
        <v>2</v>
      </c>
      <c r="M39" s="377">
        <v>0</v>
      </c>
      <c r="N39" s="377">
        <f t="shared" si="1"/>
        <v>2</v>
      </c>
      <c r="O39" s="377">
        <f t="shared" si="7"/>
        <v>2</v>
      </c>
      <c r="P39" s="377">
        <f t="shared" si="7"/>
        <v>0</v>
      </c>
      <c r="Q39" s="377">
        <f t="shared" si="4"/>
        <v>2</v>
      </c>
    </row>
    <row r="40" spans="1:17" ht="16.25" customHeight="1" x14ac:dyDescent="0.25">
      <c r="A40" s="379"/>
      <c r="B40" s="375">
        <v>12</v>
      </c>
      <c r="C40" s="376" t="s">
        <v>199</v>
      </c>
      <c r="D40" s="376"/>
      <c r="E40" s="377">
        <v>1</v>
      </c>
      <c r="F40" s="377">
        <v>0</v>
      </c>
      <c r="G40" s="377">
        <v>0</v>
      </c>
      <c r="H40" s="377">
        <f t="shared" si="3"/>
        <v>1</v>
      </c>
      <c r="I40" s="377">
        <v>0</v>
      </c>
      <c r="J40" s="377">
        <v>0</v>
      </c>
      <c r="K40" s="377">
        <f t="shared" si="0"/>
        <v>0</v>
      </c>
      <c r="L40" s="377">
        <v>1</v>
      </c>
      <c r="M40" s="377">
        <v>0</v>
      </c>
      <c r="N40" s="377">
        <f t="shared" si="1"/>
        <v>1</v>
      </c>
      <c r="O40" s="377">
        <f t="shared" si="7"/>
        <v>1</v>
      </c>
      <c r="P40" s="377">
        <f t="shared" si="7"/>
        <v>0</v>
      </c>
      <c r="Q40" s="377">
        <f t="shared" si="4"/>
        <v>1</v>
      </c>
    </row>
    <row r="41" spans="1:17" ht="16.25" customHeight="1" x14ac:dyDescent="0.25">
      <c r="A41" s="379"/>
      <c r="B41" s="375">
        <v>13</v>
      </c>
      <c r="C41" s="376" t="s">
        <v>200</v>
      </c>
      <c r="D41" s="376"/>
      <c r="E41" s="377">
        <v>0</v>
      </c>
      <c r="F41" s="377">
        <v>0</v>
      </c>
      <c r="G41" s="377">
        <v>0</v>
      </c>
      <c r="H41" s="377">
        <f t="shared" si="3"/>
        <v>0</v>
      </c>
      <c r="I41" s="377">
        <v>0</v>
      </c>
      <c r="J41" s="377">
        <v>0</v>
      </c>
      <c r="K41" s="377">
        <f t="shared" si="0"/>
        <v>0</v>
      </c>
      <c r="L41" s="377">
        <v>0</v>
      </c>
      <c r="M41" s="377">
        <v>0</v>
      </c>
      <c r="N41" s="377">
        <f t="shared" si="1"/>
        <v>0</v>
      </c>
      <c r="O41" s="377">
        <f t="shared" si="7"/>
        <v>0</v>
      </c>
      <c r="P41" s="377">
        <f t="shared" si="7"/>
        <v>0</v>
      </c>
      <c r="Q41" s="377">
        <f t="shared" si="4"/>
        <v>0</v>
      </c>
    </row>
    <row r="42" spans="1:17" ht="16.25" customHeight="1" x14ac:dyDescent="0.25">
      <c r="A42" s="379"/>
      <c r="B42" s="375">
        <v>14</v>
      </c>
      <c r="C42" s="376" t="s">
        <v>201</v>
      </c>
      <c r="D42" s="376"/>
      <c r="E42" s="377">
        <v>2</v>
      </c>
      <c r="F42" s="377">
        <v>0</v>
      </c>
      <c r="G42" s="377">
        <v>0</v>
      </c>
      <c r="H42" s="377">
        <f t="shared" si="3"/>
        <v>2</v>
      </c>
      <c r="I42" s="377">
        <v>0</v>
      </c>
      <c r="J42" s="377">
        <v>0</v>
      </c>
      <c r="K42" s="377">
        <f t="shared" si="0"/>
        <v>0</v>
      </c>
      <c r="L42" s="377">
        <v>3</v>
      </c>
      <c r="M42" s="377">
        <v>0</v>
      </c>
      <c r="N42" s="377">
        <f t="shared" si="1"/>
        <v>3</v>
      </c>
      <c r="O42" s="377">
        <f t="shared" si="7"/>
        <v>3</v>
      </c>
      <c r="P42" s="377">
        <f t="shared" si="7"/>
        <v>0</v>
      </c>
      <c r="Q42" s="377">
        <f t="shared" si="4"/>
        <v>3</v>
      </c>
    </row>
    <row r="43" spans="1:17" ht="16.25" customHeight="1" x14ac:dyDescent="0.25">
      <c r="A43" s="379"/>
      <c r="B43" s="375">
        <v>15</v>
      </c>
      <c r="C43" s="376" t="s">
        <v>202</v>
      </c>
      <c r="D43" s="376"/>
      <c r="E43" s="377">
        <v>0</v>
      </c>
      <c r="F43" s="377">
        <v>0</v>
      </c>
      <c r="G43" s="377">
        <v>0</v>
      </c>
      <c r="H43" s="377">
        <f t="shared" si="3"/>
        <v>0</v>
      </c>
      <c r="I43" s="377">
        <v>0</v>
      </c>
      <c r="J43" s="377">
        <v>0</v>
      </c>
      <c r="K43" s="377">
        <f t="shared" si="0"/>
        <v>0</v>
      </c>
      <c r="L43" s="377">
        <v>0</v>
      </c>
      <c r="M43" s="377">
        <v>0</v>
      </c>
      <c r="N43" s="377">
        <f t="shared" si="1"/>
        <v>0</v>
      </c>
      <c r="O43" s="377">
        <f t="shared" si="7"/>
        <v>0</v>
      </c>
      <c r="P43" s="377">
        <f t="shared" si="7"/>
        <v>0</v>
      </c>
      <c r="Q43" s="377">
        <f t="shared" si="4"/>
        <v>0</v>
      </c>
    </row>
    <row r="44" spans="1:17" ht="16.25" customHeight="1" x14ac:dyDescent="0.25">
      <c r="A44" s="379"/>
      <c r="B44" s="375">
        <v>24</v>
      </c>
      <c r="C44" s="376" t="s">
        <v>203</v>
      </c>
      <c r="D44" s="376"/>
      <c r="E44" s="377">
        <v>0</v>
      </c>
      <c r="F44" s="377">
        <v>0</v>
      </c>
      <c r="G44" s="377">
        <v>0</v>
      </c>
      <c r="H44" s="377">
        <f t="shared" si="3"/>
        <v>0</v>
      </c>
      <c r="I44" s="377">
        <v>0</v>
      </c>
      <c r="J44" s="377">
        <v>0</v>
      </c>
      <c r="K44" s="377">
        <f t="shared" si="0"/>
        <v>0</v>
      </c>
      <c r="L44" s="377">
        <v>0</v>
      </c>
      <c r="M44" s="377">
        <v>0</v>
      </c>
      <c r="N44" s="377">
        <f t="shared" si="1"/>
        <v>0</v>
      </c>
      <c r="O44" s="377">
        <f t="shared" si="7"/>
        <v>0</v>
      </c>
      <c r="P44" s="377">
        <f t="shared" si="7"/>
        <v>0</v>
      </c>
      <c r="Q44" s="377">
        <f t="shared" si="4"/>
        <v>0</v>
      </c>
    </row>
    <row r="45" spans="1:17" ht="16.25" customHeight="1" x14ac:dyDescent="0.25">
      <c r="A45" s="379"/>
      <c r="B45" s="375">
        <v>25</v>
      </c>
      <c r="C45" s="376" t="s">
        <v>204</v>
      </c>
      <c r="D45" s="376"/>
      <c r="E45" s="377">
        <v>2</v>
      </c>
      <c r="F45" s="377">
        <v>0</v>
      </c>
      <c r="G45" s="377">
        <v>0</v>
      </c>
      <c r="H45" s="377">
        <f t="shared" si="3"/>
        <v>2</v>
      </c>
      <c r="I45" s="377">
        <v>1</v>
      </c>
      <c r="J45" s="377">
        <v>0</v>
      </c>
      <c r="K45" s="377">
        <f t="shared" si="0"/>
        <v>1</v>
      </c>
      <c r="L45" s="377">
        <v>1</v>
      </c>
      <c r="M45" s="377">
        <v>0</v>
      </c>
      <c r="N45" s="377">
        <f t="shared" si="1"/>
        <v>1</v>
      </c>
      <c r="O45" s="377">
        <f t="shared" si="7"/>
        <v>2</v>
      </c>
      <c r="P45" s="377">
        <f t="shared" si="7"/>
        <v>0</v>
      </c>
      <c r="Q45" s="377">
        <f t="shared" si="4"/>
        <v>2</v>
      </c>
    </row>
    <row r="46" spans="1:17" ht="16.25" customHeight="1" x14ac:dyDescent="0.25">
      <c r="A46" s="379"/>
      <c r="B46" s="375">
        <v>26</v>
      </c>
      <c r="C46" s="376" t="s">
        <v>205</v>
      </c>
      <c r="D46" s="376"/>
      <c r="E46" s="377">
        <v>0</v>
      </c>
      <c r="F46" s="377">
        <v>0</v>
      </c>
      <c r="G46" s="377">
        <v>0</v>
      </c>
      <c r="H46" s="377">
        <f t="shared" si="3"/>
        <v>0</v>
      </c>
      <c r="I46" s="377">
        <v>0</v>
      </c>
      <c r="J46" s="377">
        <v>0</v>
      </c>
      <c r="K46" s="377">
        <f t="shared" si="0"/>
        <v>0</v>
      </c>
      <c r="L46" s="377">
        <v>0</v>
      </c>
      <c r="M46" s="377">
        <v>0</v>
      </c>
      <c r="N46" s="377">
        <f t="shared" si="1"/>
        <v>0</v>
      </c>
      <c r="O46" s="377">
        <f t="shared" si="7"/>
        <v>0</v>
      </c>
      <c r="P46" s="377">
        <f t="shared" si="7"/>
        <v>0</v>
      </c>
      <c r="Q46" s="377">
        <f t="shared" si="4"/>
        <v>0</v>
      </c>
    </row>
    <row r="47" spans="1:17" ht="16.25" customHeight="1" x14ac:dyDescent="0.25">
      <c r="A47" s="379"/>
      <c r="B47" s="375">
        <v>27</v>
      </c>
      <c r="C47" s="376" t="s">
        <v>206</v>
      </c>
      <c r="D47" s="376"/>
      <c r="E47" s="377">
        <v>0</v>
      </c>
      <c r="F47" s="377">
        <v>0</v>
      </c>
      <c r="G47" s="377">
        <v>0</v>
      </c>
      <c r="H47" s="377">
        <f t="shared" si="3"/>
        <v>0</v>
      </c>
      <c r="I47" s="377">
        <v>0</v>
      </c>
      <c r="J47" s="377">
        <v>0</v>
      </c>
      <c r="K47" s="377">
        <f t="shared" si="0"/>
        <v>0</v>
      </c>
      <c r="L47" s="377">
        <v>0</v>
      </c>
      <c r="M47" s="377">
        <v>0</v>
      </c>
      <c r="N47" s="377">
        <f t="shared" si="1"/>
        <v>0</v>
      </c>
      <c r="O47" s="377">
        <f t="shared" si="7"/>
        <v>0</v>
      </c>
      <c r="P47" s="377">
        <f t="shared" si="7"/>
        <v>0</v>
      </c>
      <c r="Q47" s="377">
        <f t="shared" si="4"/>
        <v>0</v>
      </c>
    </row>
    <row r="48" spans="1:17" ht="16.25" customHeight="1" x14ac:dyDescent="0.25">
      <c r="A48" s="379"/>
      <c r="B48" s="375">
        <v>28</v>
      </c>
      <c r="C48" s="376" t="s">
        <v>207</v>
      </c>
      <c r="D48" s="376"/>
      <c r="E48" s="377">
        <v>1</v>
      </c>
      <c r="F48" s="377">
        <v>0</v>
      </c>
      <c r="G48" s="377">
        <v>0</v>
      </c>
      <c r="H48" s="377">
        <f t="shared" si="3"/>
        <v>1</v>
      </c>
      <c r="I48" s="377">
        <v>2</v>
      </c>
      <c r="J48" s="377">
        <v>0</v>
      </c>
      <c r="K48" s="377">
        <f t="shared" si="0"/>
        <v>2</v>
      </c>
      <c r="L48" s="377">
        <v>1</v>
      </c>
      <c r="M48" s="377">
        <v>0</v>
      </c>
      <c r="N48" s="377">
        <f t="shared" si="1"/>
        <v>1</v>
      </c>
      <c r="O48" s="377">
        <f t="shared" si="7"/>
        <v>3</v>
      </c>
      <c r="P48" s="377">
        <f t="shared" si="7"/>
        <v>0</v>
      </c>
      <c r="Q48" s="377">
        <f t="shared" si="4"/>
        <v>3</v>
      </c>
    </row>
    <row r="49" spans="1:19" ht="16.25" customHeight="1" x14ac:dyDescent="0.25">
      <c r="A49" s="379"/>
      <c r="B49" s="375">
        <v>29</v>
      </c>
      <c r="C49" s="376" t="s">
        <v>208</v>
      </c>
      <c r="D49" s="376"/>
      <c r="E49" s="377">
        <v>2</v>
      </c>
      <c r="F49" s="377">
        <v>0</v>
      </c>
      <c r="G49" s="377">
        <v>0</v>
      </c>
      <c r="H49" s="377">
        <f t="shared" si="3"/>
        <v>2</v>
      </c>
      <c r="I49" s="377">
        <v>1</v>
      </c>
      <c r="J49" s="377">
        <v>0</v>
      </c>
      <c r="K49" s="377">
        <f t="shared" si="0"/>
        <v>1</v>
      </c>
      <c r="L49" s="377">
        <v>1</v>
      </c>
      <c r="M49" s="377">
        <v>0</v>
      </c>
      <c r="N49" s="377">
        <f t="shared" si="1"/>
        <v>1</v>
      </c>
      <c r="O49" s="377">
        <f t="shared" si="7"/>
        <v>2</v>
      </c>
      <c r="P49" s="377">
        <f t="shared" si="7"/>
        <v>0</v>
      </c>
      <c r="Q49" s="377">
        <f t="shared" si="4"/>
        <v>2</v>
      </c>
    </row>
    <row r="50" spans="1:19" ht="16.25" customHeight="1" x14ac:dyDescent="0.25">
      <c r="A50" s="379"/>
      <c r="B50" s="375">
        <v>30</v>
      </c>
      <c r="C50" s="376" t="s">
        <v>209</v>
      </c>
      <c r="D50" s="376"/>
      <c r="E50" s="377">
        <v>0</v>
      </c>
      <c r="F50" s="377">
        <v>0</v>
      </c>
      <c r="G50" s="377">
        <v>0</v>
      </c>
      <c r="H50" s="377">
        <f t="shared" si="3"/>
        <v>0</v>
      </c>
      <c r="I50" s="377">
        <v>0</v>
      </c>
      <c r="J50" s="377">
        <v>0</v>
      </c>
      <c r="K50" s="377">
        <f t="shared" si="0"/>
        <v>0</v>
      </c>
      <c r="L50" s="377">
        <v>0</v>
      </c>
      <c r="M50" s="377">
        <v>0</v>
      </c>
      <c r="N50" s="377">
        <f t="shared" si="1"/>
        <v>0</v>
      </c>
      <c r="O50" s="377">
        <f t="shared" si="7"/>
        <v>0</v>
      </c>
      <c r="P50" s="377">
        <f t="shared" si="7"/>
        <v>0</v>
      </c>
      <c r="Q50" s="377">
        <f t="shared" si="4"/>
        <v>0</v>
      </c>
    </row>
    <row r="51" spans="1:19" ht="16.25" customHeight="1" x14ac:dyDescent="0.25">
      <c r="A51" s="379"/>
      <c r="B51" s="375">
        <v>31</v>
      </c>
      <c r="C51" s="376" t="s">
        <v>210</v>
      </c>
      <c r="D51" s="376"/>
      <c r="E51" s="377">
        <v>1</v>
      </c>
      <c r="F51" s="377">
        <v>0</v>
      </c>
      <c r="G51" s="377">
        <v>0</v>
      </c>
      <c r="H51" s="377">
        <f t="shared" si="3"/>
        <v>1</v>
      </c>
      <c r="I51" s="377">
        <v>1</v>
      </c>
      <c r="J51" s="377">
        <v>0</v>
      </c>
      <c r="K51" s="377">
        <f t="shared" si="0"/>
        <v>1</v>
      </c>
      <c r="L51" s="377">
        <v>0</v>
      </c>
      <c r="M51" s="377">
        <v>0</v>
      </c>
      <c r="N51" s="377">
        <f t="shared" si="1"/>
        <v>0</v>
      </c>
      <c r="O51" s="377">
        <f t="shared" si="7"/>
        <v>1</v>
      </c>
      <c r="P51" s="377">
        <f t="shared" si="7"/>
        <v>0</v>
      </c>
      <c r="Q51" s="377">
        <f t="shared" si="4"/>
        <v>1</v>
      </c>
      <c r="S51" s="380"/>
    </row>
    <row r="52" spans="1:19" ht="16.25" customHeight="1" x14ac:dyDescent="0.25">
      <c r="A52" s="379"/>
      <c r="B52" s="375">
        <v>32</v>
      </c>
      <c r="C52" s="376" t="s">
        <v>211</v>
      </c>
      <c r="D52" s="376"/>
      <c r="E52" s="377">
        <v>0</v>
      </c>
      <c r="F52" s="377">
        <v>0</v>
      </c>
      <c r="G52" s="377">
        <v>0</v>
      </c>
      <c r="H52" s="377">
        <f>SUM(E52:G52)</f>
        <v>0</v>
      </c>
      <c r="I52" s="377">
        <v>0</v>
      </c>
      <c r="J52" s="377">
        <v>0</v>
      </c>
      <c r="K52" s="377">
        <f t="shared" si="0"/>
        <v>0</v>
      </c>
      <c r="L52" s="377">
        <v>0</v>
      </c>
      <c r="M52" s="377">
        <v>0</v>
      </c>
      <c r="N52" s="377">
        <f t="shared" si="1"/>
        <v>0</v>
      </c>
      <c r="O52" s="377">
        <f t="shared" si="7"/>
        <v>0</v>
      </c>
      <c r="P52" s="377">
        <f t="shared" si="7"/>
        <v>0</v>
      </c>
      <c r="Q52" s="377">
        <f t="shared" si="4"/>
        <v>0</v>
      </c>
    </row>
    <row r="53" spans="1:19" ht="16.25" customHeight="1" x14ac:dyDescent="0.25">
      <c r="A53" s="379"/>
      <c r="B53" s="375">
        <v>34</v>
      </c>
      <c r="C53" s="376" t="s">
        <v>212</v>
      </c>
      <c r="D53" s="376"/>
      <c r="E53" s="377">
        <v>0</v>
      </c>
      <c r="F53" s="377">
        <v>0</v>
      </c>
      <c r="G53" s="377">
        <v>0</v>
      </c>
      <c r="H53" s="377">
        <f t="shared" si="3"/>
        <v>0</v>
      </c>
      <c r="I53" s="377">
        <v>0</v>
      </c>
      <c r="J53" s="377">
        <v>0</v>
      </c>
      <c r="K53" s="377">
        <f t="shared" si="0"/>
        <v>0</v>
      </c>
      <c r="L53" s="377">
        <v>0</v>
      </c>
      <c r="M53" s="377">
        <v>0</v>
      </c>
      <c r="N53" s="377">
        <f t="shared" si="1"/>
        <v>0</v>
      </c>
      <c r="O53" s="377">
        <f t="shared" si="7"/>
        <v>0</v>
      </c>
      <c r="P53" s="377">
        <f t="shared" si="7"/>
        <v>0</v>
      </c>
      <c r="Q53" s="377">
        <f t="shared" si="4"/>
        <v>0</v>
      </c>
    </row>
    <row r="54" spans="1:19" ht="16.25" customHeight="1" x14ac:dyDescent="0.25">
      <c r="A54" s="379"/>
      <c r="B54" s="375">
        <v>35</v>
      </c>
      <c r="C54" s="376" t="s">
        <v>213</v>
      </c>
      <c r="D54" s="376"/>
      <c r="E54" s="377">
        <v>0</v>
      </c>
      <c r="F54" s="377">
        <v>0</v>
      </c>
      <c r="G54" s="377">
        <v>0</v>
      </c>
      <c r="H54" s="377">
        <f t="shared" si="3"/>
        <v>0</v>
      </c>
      <c r="I54" s="377">
        <v>0</v>
      </c>
      <c r="J54" s="377">
        <v>0</v>
      </c>
      <c r="K54" s="377">
        <v>0</v>
      </c>
      <c r="L54" s="377">
        <v>0</v>
      </c>
      <c r="M54" s="377">
        <v>0</v>
      </c>
      <c r="N54" s="377">
        <f t="shared" si="1"/>
        <v>0</v>
      </c>
      <c r="O54" s="377">
        <f t="shared" si="7"/>
        <v>0</v>
      </c>
      <c r="P54" s="377">
        <f t="shared" si="7"/>
        <v>0</v>
      </c>
      <c r="Q54" s="377">
        <f t="shared" si="4"/>
        <v>0</v>
      </c>
    </row>
    <row r="55" spans="1:19" s="383" customFormat="1" ht="16.5" customHeight="1" x14ac:dyDescent="0.25">
      <c r="A55" s="381"/>
      <c r="B55" s="391" t="s">
        <v>48</v>
      </c>
      <c r="C55" s="392"/>
      <c r="D55" s="393"/>
      <c r="E55" s="382">
        <f>SUM(E5:E54)</f>
        <v>2747</v>
      </c>
      <c r="F55" s="382">
        <f>SUM(F5:F54)</f>
        <v>287</v>
      </c>
      <c r="G55" s="382">
        <f>SUM(G5:G54)</f>
        <v>18</v>
      </c>
      <c r="H55" s="382">
        <f>SUM(H5:H54)</f>
        <v>3052</v>
      </c>
      <c r="I55" s="382">
        <f>SUM(I5:I54)</f>
        <v>2705</v>
      </c>
      <c r="J55" s="382">
        <f t="shared" ref="J55:Q55" si="8">SUM(J5:J54)</f>
        <v>79</v>
      </c>
      <c r="K55" s="382">
        <f t="shared" si="8"/>
        <v>2784</v>
      </c>
      <c r="L55" s="382">
        <f t="shared" si="8"/>
        <v>2652</v>
      </c>
      <c r="M55" s="382">
        <f t="shared" si="8"/>
        <v>228</v>
      </c>
      <c r="N55" s="382">
        <f t="shared" si="8"/>
        <v>2880</v>
      </c>
      <c r="O55" s="382">
        <f t="shared" si="8"/>
        <v>5357</v>
      </c>
      <c r="P55" s="382">
        <f t="shared" si="8"/>
        <v>307</v>
      </c>
      <c r="Q55" s="382">
        <f t="shared" si="8"/>
        <v>5664</v>
      </c>
    </row>
    <row r="56" spans="1:19" ht="16.5" customHeight="1" x14ac:dyDescent="0.25">
      <c r="A56" s="370"/>
      <c r="B56" s="394" t="s">
        <v>49</v>
      </c>
      <c r="C56" s="395"/>
      <c r="D56" s="396"/>
      <c r="E56" s="388">
        <v>-6</v>
      </c>
      <c r="F56" s="388">
        <v>-6</v>
      </c>
      <c r="G56" s="388">
        <v>-1</v>
      </c>
      <c r="H56" s="388">
        <v>-13</v>
      </c>
      <c r="I56" s="388">
        <v>-8</v>
      </c>
      <c r="J56" s="388">
        <v>-1</v>
      </c>
      <c r="K56" s="388">
        <v>-9</v>
      </c>
      <c r="L56" s="388">
        <v>-8</v>
      </c>
      <c r="M56" s="388">
        <v>-6</v>
      </c>
      <c r="N56" s="388">
        <v>-14</v>
      </c>
      <c r="O56" s="388">
        <v>-16</v>
      </c>
      <c r="P56" s="388">
        <v>-7</v>
      </c>
      <c r="Q56" s="388">
        <v>-23</v>
      </c>
      <c r="R56" s="385"/>
    </row>
    <row r="57" spans="1:19" x14ac:dyDescent="0.25">
      <c r="F57" s="386"/>
      <c r="Q57" s="387"/>
    </row>
    <row r="58" spans="1:19" x14ac:dyDescent="0.25">
      <c r="A58" s="369"/>
      <c r="B58" s="397" t="s">
        <v>182</v>
      </c>
      <c r="C58" s="398"/>
      <c r="D58" s="399"/>
      <c r="E58" s="382">
        <v>2763</v>
      </c>
      <c r="F58" s="382">
        <v>275</v>
      </c>
      <c r="G58" s="382">
        <v>19</v>
      </c>
      <c r="H58" s="382">
        <v>3057</v>
      </c>
      <c r="I58" s="382">
        <v>2755</v>
      </c>
      <c r="J58" s="382">
        <v>81</v>
      </c>
      <c r="K58" s="382">
        <v>2836</v>
      </c>
      <c r="L58" s="382">
        <v>2726</v>
      </c>
      <c r="M58" s="382">
        <v>216</v>
      </c>
      <c r="N58" s="382">
        <v>2942</v>
      </c>
      <c r="O58" s="382">
        <v>5481</v>
      </c>
      <c r="P58" s="382">
        <v>297</v>
      </c>
      <c r="Q58" s="382">
        <v>5778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50D7-7A62-44DA-83CF-1B027773D334}">
  <sheetPr>
    <tabColor rgb="FFFF99CC"/>
    <pageSetUpPr fitToPage="1"/>
  </sheetPr>
  <dimension ref="A1:S58"/>
  <sheetViews>
    <sheetView zoomScale="170" zoomScaleNormal="170" workbookViewId="0">
      <pane ySplit="4" topLeftCell="A5" activePane="bottomLeft" state="frozen"/>
      <selection activeCell="M35" sqref="M35"/>
      <selection pane="bottomLeft" activeCell="G70" sqref="G70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268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 t="shared" ref="H5:H54" si="0">SUM(E5:G5)</f>
        <v>61</v>
      </c>
      <c r="I5" s="336">
        <v>67</v>
      </c>
      <c r="J5" s="336">
        <v>0</v>
      </c>
      <c r="K5" s="336">
        <f t="shared" ref="K5:K53" si="1">SUM(I5:J5)</f>
        <v>67</v>
      </c>
      <c r="L5" s="336">
        <v>61</v>
      </c>
      <c r="M5" s="336">
        <v>1</v>
      </c>
      <c r="N5" s="336">
        <f t="shared" ref="N5:N54" si="2">SUM(L5:M5)</f>
        <v>62</v>
      </c>
      <c r="O5" s="336">
        <f>I5+L5</f>
        <v>128</v>
      </c>
      <c r="P5" s="336">
        <f t="shared" ref="O5:P22" si="3">J5+M5</f>
        <v>1</v>
      </c>
      <c r="Q5" s="336">
        <f>SUM(O5:P5)</f>
        <v>129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53</v>
      </c>
      <c r="G6" s="337">
        <v>1</v>
      </c>
      <c r="H6" s="337">
        <f t="shared" si="0"/>
        <v>204</v>
      </c>
      <c r="I6" s="337">
        <v>146</v>
      </c>
      <c r="J6" s="337">
        <v>9</v>
      </c>
      <c r="K6" s="337">
        <f t="shared" si="1"/>
        <v>155</v>
      </c>
      <c r="L6" s="337">
        <v>154</v>
      </c>
      <c r="M6" s="337">
        <v>46</v>
      </c>
      <c r="N6" s="337">
        <f t="shared" si="2"/>
        <v>200</v>
      </c>
      <c r="O6" s="337">
        <f t="shared" si="3"/>
        <v>300</v>
      </c>
      <c r="P6" s="337">
        <f t="shared" si="3"/>
        <v>55</v>
      </c>
      <c r="Q6" s="337">
        <f t="shared" ref="Q6:Q54" si="4">SUM(O6:P6)</f>
        <v>355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320</v>
      </c>
      <c r="F7" s="336">
        <v>23</v>
      </c>
      <c r="G7" s="336">
        <v>0</v>
      </c>
      <c r="H7" s="336">
        <f t="shared" si="0"/>
        <v>343</v>
      </c>
      <c r="I7" s="336">
        <v>302</v>
      </c>
      <c r="J7" s="336">
        <v>6</v>
      </c>
      <c r="K7" s="336">
        <f t="shared" si="1"/>
        <v>308</v>
      </c>
      <c r="L7" s="336">
        <v>210</v>
      </c>
      <c r="M7" s="336">
        <v>17</v>
      </c>
      <c r="N7" s="336">
        <f t="shared" si="2"/>
        <v>227</v>
      </c>
      <c r="O7" s="336">
        <f t="shared" si="3"/>
        <v>512</v>
      </c>
      <c r="P7" s="336">
        <f>J7+M7</f>
        <v>23</v>
      </c>
      <c r="Q7" s="336">
        <f>SUM(O7:P7)</f>
        <v>535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76</v>
      </c>
      <c r="F8" s="337">
        <v>0</v>
      </c>
      <c r="G8" s="337">
        <v>2</v>
      </c>
      <c r="H8" s="337">
        <f t="shared" si="0"/>
        <v>78</v>
      </c>
      <c r="I8" s="337">
        <v>70</v>
      </c>
      <c r="J8" s="337">
        <v>1</v>
      </c>
      <c r="K8" s="337">
        <f t="shared" si="1"/>
        <v>71</v>
      </c>
      <c r="L8" s="337">
        <v>74</v>
      </c>
      <c r="M8" s="337">
        <v>1</v>
      </c>
      <c r="N8" s="337">
        <f t="shared" si="2"/>
        <v>75</v>
      </c>
      <c r="O8" s="337">
        <f t="shared" si="3"/>
        <v>144</v>
      </c>
      <c r="P8" s="337">
        <f t="shared" si="3"/>
        <v>2</v>
      </c>
      <c r="Q8" s="337">
        <f t="shared" si="4"/>
        <v>146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0"/>
        <v>51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8</v>
      </c>
      <c r="N9" s="336">
        <f t="shared" si="2"/>
        <v>55</v>
      </c>
      <c r="O9" s="336">
        <f t="shared" si="3"/>
        <v>93</v>
      </c>
      <c r="P9" s="336">
        <f t="shared" si="3"/>
        <v>8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288</v>
      </c>
      <c r="F10" s="337">
        <v>0</v>
      </c>
      <c r="G10" s="337">
        <v>2</v>
      </c>
      <c r="H10" s="337">
        <f t="shared" si="0"/>
        <v>290</v>
      </c>
      <c r="I10" s="337">
        <v>320</v>
      </c>
      <c r="J10" s="337">
        <v>0</v>
      </c>
      <c r="K10" s="337">
        <f t="shared" si="1"/>
        <v>320</v>
      </c>
      <c r="L10" s="337">
        <v>321</v>
      </c>
      <c r="M10" s="337">
        <v>2</v>
      </c>
      <c r="N10" s="337">
        <f t="shared" si="2"/>
        <v>323</v>
      </c>
      <c r="O10" s="337">
        <f t="shared" si="3"/>
        <v>641</v>
      </c>
      <c r="P10" s="337">
        <f t="shared" si="3"/>
        <v>2</v>
      </c>
      <c r="Q10" s="337">
        <f t="shared" si="4"/>
        <v>643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148</v>
      </c>
      <c r="F11" s="336">
        <v>10</v>
      </c>
      <c r="G11" s="336">
        <v>1</v>
      </c>
      <c r="H11" s="336">
        <f>SUM(E11:G11)</f>
        <v>159</v>
      </c>
      <c r="I11" s="336">
        <v>159</v>
      </c>
      <c r="J11" s="336">
        <v>0</v>
      </c>
      <c r="K11" s="336">
        <f>SUM(I11:J11)</f>
        <v>159</v>
      </c>
      <c r="L11" s="336">
        <v>169</v>
      </c>
      <c r="M11" s="336">
        <v>11</v>
      </c>
      <c r="N11" s="336">
        <f>SUM(L11:M11)</f>
        <v>180</v>
      </c>
      <c r="O11" s="336">
        <f>I11+L11</f>
        <v>328</v>
      </c>
      <c r="P11" s="336">
        <f>J11+M11</f>
        <v>11</v>
      </c>
      <c r="Q11" s="336">
        <f>SUM(O11:P11)</f>
        <v>339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173</v>
      </c>
      <c r="F12" s="337">
        <v>18</v>
      </c>
      <c r="G12" s="337">
        <v>2</v>
      </c>
      <c r="H12" s="337">
        <f>SUM(E12:G12)</f>
        <v>193</v>
      </c>
      <c r="I12" s="337">
        <v>176</v>
      </c>
      <c r="J12" s="337">
        <v>4</v>
      </c>
      <c r="K12" s="337">
        <f>SUM(I12:J12)</f>
        <v>180</v>
      </c>
      <c r="L12" s="337">
        <v>174</v>
      </c>
      <c r="M12" s="337">
        <v>16</v>
      </c>
      <c r="N12" s="337">
        <f>SUM(L12:M12)</f>
        <v>190</v>
      </c>
      <c r="O12" s="337">
        <f>I12+L12</f>
        <v>350</v>
      </c>
      <c r="P12" s="337">
        <f>J12+M12</f>
        <v>20</v>
      </c>
      <c r="Q12" s="337">
        <f>SUM(O12:P12)</f>
        <v>370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165</v>
      </c>
      <c r="F13" s="336">
        <v>15</v>
      </c>
      <c r="G13" s="336">
        <v>1</v>
      </c>
      <c r="H13" s="336">
        <f t="shared" si="0"/>
        <v>181</v>
      </c>
      <c r="I13" s="336">
        <v>177</v>
      </c>
      <c r="J13" s="336">
        <v>2</v>
      </c>
      <c r="K13" s="336">
        <f t="shared" si="1"/>
        <v>179</v>
      </c>
      <c r="L13" s="336">
        <v>175</v>
      </c>
      <c r="M13" s="336">
        <v>14</v>
      </c>
      <c r="N13" s="336">
        <f t="shared" si="2"/>
        <v>189</v>
      </c>
      <c r="O13" s="336">
        <f t="shared" si="3"/>
        <v>352</v>
      </c>
      <c r="P13" s="336">
        <f t="shared" si="3"/>
        <v>16</v>
      </c>
      <c r="Q13" s="336">
        <f t="shared" si="4"/>
        <v>368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152</v>
      </c>
      <c r="F14" s="337">
        <v>25</v>
      </c>
      <c r="G14" s="337">
        <v>0</v>
      </c>
      <c r="H14" s="337">
        <f>SUM(E14:G14)</f>
        <v>177</v>
      </c>
      <c r="I14" s="337">
        <v>147</v>
      </c>
      <c r="J14" s="337">
        <v>9</v>
      </c>
      <c r="K14" s="337">
        <f t="shared" si="1"/>
        <v>156</v>
      </c>
      <c r="L14" s="337">
        <v>149</v>
      </c>
      <c r="M14" s="337">
        <v>17</v>
      </c>
      <c r="N14" s="337">
        <f>SUM(L14:M14)</f>
        <v>166</v>
      </c>
      <c r="O14" s="337">
        <f>I14+L14</f>
        <v>296</v>
      </c>
      <c r="P14" s="337">
        <f>J14+M14</f>
        <v>26</v>
      </c>
      <c r="Q14" s="337">
        <f>SUM(O14:P14)</f>
        <v>322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1</v>
      </c>
      <c r="H15" s="336">
        <f t="shared" si="0"/>
        <v>21</v>
      </c>
      <c r="I15" s="336">
        <v>23</v>
      </c>
      <c r="J15" s="336">
        <v>2</v>
      </c>
      <c r="K15" s="336">
        <f t="shared" si="1"/>
        <v>25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2</v>
      </c>
      <c r="Q15" s="336">
        <f t="shared" si="4"/>
        <v>42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31</v>
      </c>
      <c r="P16" s="337">
        <f t="shared" si="3"/>
        <v>0</v>
      </c>
      <c r="Q16" s="337">
        <f t="shared" si="4"/>
        <v>31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3</v>
      </c>
      <c r="J18" s="337">
        <v>0</v>
      </c>
      <c r="K18" s="337">
        <f t="shared" si="1"/>
        <v>3</v>
      </c>
      <c r="L18" s="337">
        <v>6</v>
      </c>
      <c r="M18" s="337">
        <v>0</v>
      </c>
      <c r="N18" s="337">
        <f t="shared" si="2"/>
        <v>6</v>
      </c>
      <c r="O18" s="337">
        <f t="shared" si="3"/>
        <v>9</v>
      </c>
      <c r="P18" s="337">
        <f t="shared" si="3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5</v>
      </c>
      <c r="F19" s="336">
        <v>0</v>
      </c>
      <c r="G19" s="336">
        <v>0</v>
      </c>
      <c r="H19" s="336">
        <f t="shared" si="0"/>
        <v>5</v>
      </c>
      <c r="I19" s="336">
        <v>7</v>
      </c>
      <c r="J19" s="336">
        <v>0</v>
      </c>
      <c r="K19" s="336">
        <f t="shared" si="1"/>
        <v>7</v>
      </c>
      <c r="L19" s="336">
        <v>2</v>
      </c>
      <c r="M19" s="336">
        <v>0</v>
      </c>
      <c r="N19" s="336">
        <f t="shared" si="2"/>
        <v>2</v>
      </c>
      <c r="O19" s="336">
        <f t="shared" si="3"/>
        <v>9</v>
      </c>
      <c r="P19" s="336">
        <f t="shared" si="3"/>
        <v>0</v>
      </c>
      <c r="Q19" s="336">
        <f t="shared" si="4"/>
        <v>9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0"/>
        <v>23</v>
      </c>
      <c r="I20" s="337">
        <v>39</v>
      </c>
      <c r="J20" s="337">
        <v>0</v>
      </c>
      <c r="K20" s="337">
        <f t="shared" si="1"/>
        <v>39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18</v>
      </c>
      <c r="J22" s="337">
        <v>0</v>
      </c>
      <c r="K22" s="337">
        <f t="shared" si="1"/>
        <v>18</v>
      </c>
      <c r="L22" s="337">
        <v>21</v>
      </c>
      <c r="M22" s="337">
        <v>0</v>
      </c>
      <c r="N22" s="337">
        <f t="shared" si="2"/>
        <v>21</v>
      </c>
      <c r="O22" s="337">
        <f t="shared" si="3"/>
        <v>39</v>
      </c>
      <c r="P22" s="337">
        <f t="shared" si="3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76</v>
      </c>
      <c r="F23" s="336">
        <v>1</v>
      </c>
      <c r="G23" s="336">
        <v>0</v>
      </c>
      <c r="H23" s="336">
        <f>SUM(E23:G23)</f>
        <v>77</v>
      </c>
      <c r="I23" s="336">
        <v>65</v>
      </c>
      <c r="J23" s="336">
        <v>1</v>
      </c>
      <c r="K23" s="336">
        <f>SUM(I23:J23)</f>
        <v>66</v>
      </c>
      <c r="L23" s="336">
        <v>59</v>
      </c>
      <c r="M23" s="336">
        <v>2</v>
      </c>
      <c r="N23" s="336">
        <f t="shared" si="2"/>
        <v>61</v>
      </c>
      <c r="O23" s="336">
        <f t="shared" ref="O23:P27" si="5">I23+L23</f>
        <v>124</v>
      </c>
      <c r="P23" s="336">
        <f t="shared" si="5"/>
        <v>3</v>
      </c>
      <c r="Q23" s="336">
        <f>SUM(O23:P23)</f>
        <v>127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101</v>
      </c>
      <c r="J24" s="337">
        <v>1</v>
      </c>
      <c r="K24" s="337">
        <f>SUM(I24:J24)</f>
        <v>102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212</v>
      </c>
      <c r="P24" s="337">
        <f t="shared" si="5"/>
        <v>4</v>
      </c>
      <c r="Q24" s="337">
        <f>SUM(O24:P24)</f>
        <v>216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173</v>
      </c>
      <c r="F25" s="336">
        <v>1</v>
      </c>
      <c r="G25" s="336">
        <v>1</v>
      </c>
      <c r="H25" s="336">
        <f>SUM(E25:G25)</f>
        <v>175</v>
      </c>
      <c r="I25" s="336">
        <v>131</v>
      </c>
      <c r="J25" s="336">
        <v>0</v>
      </c>
      <c r="K25" s="336">
        <f>SUM(I25:J25)</f>
        <v>131</v>
      </c>
      <c r="L25" s="336">
        <v>159</v>
      </c>
      <c r="M25" s="336">
        <v>2</v>
      </c>
      <c r="N25" s="336">
        <f t="shared" si="2"/>
        <v>161</v>
      </c>
      <c r="O25" s="336">
        <f t="shared" si="5"/>
        <v>290</v>
      </c>
      <c r="P25" s="336">
        <f t="shared" si="5"/>
        <v>2</v>
      </c>
      <c r="Q25" s="336">
        <f>SUM(O25:P25)</f>
        <v>292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219</v>
      </c>
      <c r="F26" s="337">
        <v>16</v>
      </c>
      <c r="G26" s="337">
        <v>1</v>
      </c>
      <c r="H26" s="337">
        <f>SUM(E26:G26)</f>
        <v>236</v>
      </c>
      <c r="I26" s="337">
        <v>213</v>
      </c>
      <c r="J26" s="337">
        <v>16</v>
      </c>
      <c r="K26" s="337">
        <f>SUM(I26:J26)</f>
        <v>229</v>
      </c>
      <c r="L26" s="337">
        <v>253</v>
      </c>
      <c r="M26" s="337">
        <v>1</v>
      </c>
      <c r="N26" s="337">
        <f t="shared" si="2"/>
        <v>254</v>
      </c>
      <c r="O26" s="337">
        <f t="shared" si="5"/>
        <v>466</v>
      </c>
      <c r="P26" s="337">
        <f t="shared" si="5"/>
        <v>17</v>
      </c>
      <c r="Q26" s="337">
        <f>SUM(O26:P26)</f>
        <v>483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85</v>
      </c>
      <c r="F27" s="336">
        <v>3</v>
      </c>
      <c r="G27" s="336">
        <v>0</v>
      </c>
      <c r="H27" s="336">
        <f t="shared" ref="H27" si="6">SUM(E27:G27)</f>
        <v>88</v>
      </c>
      <c r="I27" s="336">
        <v>98</v>
      </c>
      <c r="J27" s="336">
        <v>0</v>
      </c>
      <c r="K27" s="336">
        <f>SUM(I27:J27)</f>
        <v>98</v>
      </c>
      <c r="L27" s="336">
        <v>99</v>
      </c>
      <c r="M27" s="336">
        <v>3</v>
      </c>
      <c r="N27" s="336">
        <f t="shared" si="2"/>
        <v>102</v>
      </c>
      <c r="O27" s="336">
        <f t="shared" si="5"/>
        <v>197</v>
      </c>
      <c r="P27" s="336">
        <f>J27+M27</f>
        <v>3</v>
      </c>
      <c r="Q27" s="336">
        <f>SUM(O27:P27)</f>
        <v>200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163</v>
      </c>
      <c r="F28" s="337">
        <v>42</v>
      </c>
      <c r="G28" s="337">
        <v>0</v>
      </c>
      <c r="H28" s="337">
        <f>SUM(E28:G28)</f>
        <v>205</v>
      </c>
      <c r="I28" s="337">
        <v>181</v>
      </c>
      <c r="J28" s="337">
        <v>12</v>
      </c>
      <c r="K28" s="337">
        <f t="shared" si="1"/>
        <v>193</v>
      </c>
      <c r="L28" s="337">
        <v>154</v>
      </c>
      <c r="M28" s="337">
        <v>30</v>
      </c>
      <c r="N28" s="337">
        <f t="shared" si="2"/>
        <v>184</v>
      </c>
      <c r="O28" s="337">
        <f>I28+L28</f>
        <v>335</v>
      </c>
      <c r="P28" s="337">
        <f t="shared" ref="O28:P54" si="7">J28+M28</f>
        <v>42</v>
      </c>
      <c r="Q28" s="337">
        <f t="shared" si="4"/>
        <v>377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38</v>
      </c>
      <c r="G29" s="336">
        <v>1</v>
      </c>
      <c r="H29" s="336">
        <f>SUM(E29:G29)</f>
        <v>77</v>
      </c>
      <c r="I29" s="336">
        <v>36</v>
      </c>
      <c r="J29" s="336">
        <v>7</v>
      </c>
      <c r="K29" s="336">
        <f>SUM(I29:J29)</f>
        <v>43</v>
      </c>
      <c r="L29" s="336">
        <v>41</v>
      </c>
      <c r="M29" s="336">
        <v>32</v>
      </c>
      <c r="N29" s="336">
        <f t="shared" si="2"/>
        <v>73</v>
      </c>
      <c r="O29" s="336">
        <f>I29+L29</f>
        <v>77</v>
      </c>
      <c r="P29" s="336">
        <f t="shared" si="7"/>
        <v>39</v>
      </c>
      <c r="Q29" s="336">
        <f>SUM(O29:P29)</f>
        <v>116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19</v>
      </c>
      <c r="M30" s="337">
        <v>0</v>
      </c>
      <c r="N30" s="337">
        <f t="shared" si="2"/>
        <v>19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41</v>
      </c>
      <c r="J31" s="336">
        <v>0</v>
      </c>
      <c r="K31" s="336">
        <f t="shared" si="1"/>
        <v>41</v>
      </c>
      <c r="L31" s="336">
        <v>44</v>
      </c>
      <c r="M31" s="336">
        <v>0</v>
      </c>
      <c r="N31" s="336">
        <f t="shared" si="2"/>
        <v>44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51</v>
      </c>
      <c r="J32" s="337">
        <v>0</v>
      </c>
      <c r="K32" s="337">
        <f t="shared" si="1"/>
        <v>51</v>
      </c>
      <c r="L32" s="337">
        <v>56</v>
      </c>
      <c r="M32" s="337">
        <v>1</v>
      </c>
      <c r="N32" s="337">
        <f t="shared" si="2"/>
        <v>57</v>
      </c>
      <c r="O32" s="337">
        <f t="shared" si="7"/>
        <v>107</v>
      </c>
      <c r="P32" s="337">
        <f t="shared" si="7"/>
        <v>1</v>
      </c>
      <c r="Q32" s="337">
        <f t="shared" si="4"/>
        <v>108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9</v>
      </c>
      <c r="M33" s="336">
        <v>0</v>
      </c>
      <c r="N33" s="336">
        <v>9</v>
      </c>
      <c r="O33" s="336">
        <f t="shared" si="7"/>
        <v>20</v>
      </c>
      <c r="P33" s="336">
        <f t="shared" si="7"/>
        <v>0</v>
      </c>
      <c r="Q33" s="336">
        <f t="shared" si="4"/>
        <v>20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31</v>
      </c>
      <c r="J35" s="336">
        <v>0</v>
      </c>
      <c r="K35" s="336">
        <f t="shared" si="1"/>
        <v>31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32</v>
      </c>
      <c r="F37" s="336">
        <v>0</v>
      </c>
      <c r="G37" s="336">
        <v>0</v>
      </c>
      <c r="H37" s="336">
        <f t="shared" si="0"/>
        <v>32</v>
      </c>
      <c r="I37" s="336">
        <v>29</v>
      </c>
      <c r="J37" s="336">
        <v>0</v>
      </c>
      <c r="K37" s="336">
        <f t="shared" si="1"/>
        <v>29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48</v>
      </c>
      <c r="P37" s="336">
        <f t="shared" si="7"/>
        <v>0</v>
      </c>
      <c r="Q37" s="336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0"/>
        <v>1</v>
      </c>
      <c r="I51" s="337">
        <v>1</v>
      </c>
      <c r="J51" s="337">
        <v>0</v>
      </c>
      <c r="K51" s="337">
        <f t="shared" si="1"/>
        <v>1</v>
      </c>
      <c r="L51" s="337">
        <v>0</v>
      </c>
      <c r="M51" s="337">
        <v>0</v>
      </c>
      <c r="N51" s="337">
        <f t="shared" si="2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2765</v>
      </c>
      <c r="F55" s="341">
        <f t="shared" ref="F55:Q55" si="8">SUM(F5:F54)</f>
        <v>254</v>
      </c>
      <c r="G55" s="341">
        <f>SUM(G5:G54)</f>
        <v>19</v>
      </c>
      <c r="H55" s="341">
        <f t="shared" si="8"/>
        <v>3038</v>
      </c>
      <c r="I55" s="341">
        <f t="shared" si="8"/>
        <v>2812</v>
      </c>
      <c r="J55" s="341">
        <f t="shared" si="8"/>
        <v>70</v>
      </c>
      <c r="K55" s="341">
        <f t="shared" si="8"/>
        <v>2882</v>
      </c>
      <c r="L55" s="341">
        <f t="shared" si="8"/>
        <v>2771</v>
      </c>
      <c r="M55" s="341">
        <f t="shared" si="8"/>
        <v>207</v>
      </c>
      <c r="N55" s="341">
        <f>SUM(N5:N54)</f>
        <v>2978</v>
      </c>
      <c r="O55" s="341">
        <f t="shared" si="8"/>
        <v>5583</v>
      </c>
      <c r="P55" s="341">
        <f t="shared" si="8"/>
        <v>277</v>
      </c>
      <c r="Q55" s="341">
        <f t="shared" si="8"/>
        <v>5860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-3</v>
      </c>
      <c r="F56" s="339">
        <v>9</v>
      </c>
      <c r="G56" s="339">
        <v>1</v>
      </c>
      <c r="H56" s="339">
        <v>7</v>
      </c>
      <c r="I56" s="339">
        <v>0</v>
      </c>
      <c r="J56" s="339">
        <v>4</v>
      </c>
      <c r="K56" s="339">
        <v>4</v>
      </c>
      <c r="L56" s="339">
        <v>-4</v>
      </c>
      <c r="M56" s="339">
        <v>7</v>
      </c>
      <c r="N56" s="339">
        <v>3</v>
      </c>
      <c r="O56" s="339">
        <v>-4</v>
      </c>
      <c r="P56" s="339">
        <v>11</v>
      </c>
      <c r="Q56" s="339">
        <v>7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2796</v>
      </c>
      <c r="F58" s="341">
        <v>219</v>
      </c>
      <c r="G58" s="341">
        <v>17</v>
      </c>
      <c r="H58" s="341">
        <v>3032</v>
      </c>
      <c r="I58" s="341">
        <v>2875</v>
      </c>
      <c r="J58" s="341">
        <v>60</v>
      </c>
      <c r="K58" s="341">
        <v>2935</v>
      </c>
      <c r="L58" s="341">
        <v>2831</v>
      </c>
      <c r="M58" s="341">
        <v>180</v>
      </c>
      <c r="N58" s="341">
        <v>3011</v>
      </c>
      <c r="O58" s="341">
        <v>5706</v>
      </c>
      <c r="P58" s="341">
        <v>240</v>
      </c>
      <c r="Q58" s="341">
        <v>5946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B2A98-8287-436E-9648-A098BB6EA09E}">
  <sheetPr>
    <tabColor rgb="FFFF99CC"/>
    <pageSetUpPr fitToPage="1"/>
  </sheetPr>
  <dimension ref="A1:S58"/>
  <sheetViews>
    <sheetView zoomScale="170" zoomScaleNormal="170" workbookViewId="0">
      <pane ySplit="4" topLeftCell="A5" activePane="bottomLeft" state="frozen"/>
      <selection activeCell="M35" sqref="M35"/>
      <selection pane="bottomLeft" activeCell="R55" sqref="R55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266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 t="shared" ref="H5:H54" si="0">SUM(E5:G5)</f>
        <v>61</v>
      </c>
      <c r="I5" s="336">
        <v>67</v>
      </c>
      <c r="J5" s="336">
        <v>0</v>
      </c>
      <c r="K5" s="336">
        <f t="shared" ref="K5:K53" si="1">SUM(I5:J5)</f>
        <v>67</v>
      </c>
      <c r="L5" s="336">
        <v>61</v>
      </c>
      <c r="M5" s="336">
        <v>1</v>
      </c>
      <c r="N5" s="336">
        <f t="shared" ref="N5:N54" si="2">SUM(L5:M5)</f>
        <v>62</v>
      </c>
      <c r="O5" s="336">
        <f>I5+L5</f>
        <v>128</v>
      </c>
      <c r="P5" s="336">
        <f t="shared" ref="O5:P22" si="3">J5+M5</f>
        <v>1</v>
      </c>
      <c r="Q5" s="336">
        <f>SUM(O5:P5)</f>
        <v>129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151</v>
      </c>
      <c r="F6" s="337">
        <v>54</v>
      </c>
      <c r="G6" s="337">
        <v>1</v>
      </c>
      <c r="H6" s="337">
        <f t="shared" si="0"/>
        <v>206</v>
      </c>
      <c r="I6" s="337">
        <v>145</v>
      </c>
      <c r="J6" s="337">
        <v>9</v>
      </c>
      <c r="K6" s="337">
        <f t="shared" si="1"/>
        <v>154</v>
      </c>
      <c r="L6" s="337">
        <v>156</v>
      </c>
      <c r="M6" s="337">
        <v>47</v>
      </c>
      <c r="N6" s="337">
        <f t="shared" si="2"/>
        <v>203</v>
      </c>
      <c r="O6" s="337">
        <f t="shared" si="3"/>
        <v>301</v>
      </c>
      <c r="P6" s="337">
        <f t="shared" si="3"/>
        <v>56</v>
      </c>
      <c r="Q6" s="337">
        <f t="shared" ref="Q6:Q54" si="4">SUM(O6:P6)</f>
        <v>357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320</v>
      </c>
      <c r="F7" s="336">
        <v>17</v>
      </c>
      <c r="G7" s="336">
        <v>0</v>
      </c>
      <c r="H7" s="336">
        <f t="shared" si="0"/>
        <v>337</v>
      </c>
      <c r="I7" s="336">
        <v>302</v>
      </c>
      <c r="J7" s="336">
        <v>2</v>
      </c>
      <c r="K7" s="336">
        <f t="shared" si="1"/>
        <v>304</v>
      </c>
      <c r="L7" s="336">
        <v>211</v>
      </c>
      <c r="M7" s="336">
        <v>15</v>
      </c>
      <c r="N7" s="336">
        <f t="shared" si="2"/>
        <v>226</v>
      </c>
      <c r="O7" s="336">
        <f t="shared" si="3"/>
        <v>513</v>
      </c>
      <c r="P7" s="336">
        <f>J7+M7</f>
        <v>17</v>
      </c>
      <c r="Q7" s="336">
        <f>SUM(O7:P7)</f>
        <v>530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75</v>
      </c>
      <c r="F8" s="337">
        <v>0</v>
      </c>
      <c r="G8" s="337">
        <v>2</v>
      </c>
      <c r="H8" s="337">
        <f t="shared" si="0"/>
        <v>77</v>
      </c>
      <c r="I8" s="337">
        <v>71</v>
      </c>
      <c r="J8" s="337">
        <v>1</v>
      </c>
      <c r="K8" s="337">
        <f t="shared" si="1"/>
        <v>72</v>
      </c>
      <c r="L8" s="337">
        <v>73</v>
      </c>
      <c r="M8" s="337">
        <v>1</v>
      </c>
      <c r="N8" s="337">
        <f t="shared" si="2"/>
        <v>74</v>
      </c>
      <c r="O8" s="337">
        <f t="shared" si="3"/>
        <v>144</v>
      </c>
      <c r="P8" s="337">
        <f t="shared" si="3"/>
        <v>2</v>
      </c>
      <c r="Q8" s="337">
        <f t="shared" si="4"/>
        <v>146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0"/>
        <v>51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8</v>
      </c>
      <c r="N9" s="336">
        <f t="shared" si="2"/>
        <v>55</v>
      </c>
      <c r="O9" s="336">
        <f t="shared" si="3"/>
        <v>93</v>
      </c>
      <c r="P9" s="336">
        <f t="shared" si="3"/>
        <v>8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288</v>
      </c>
      <c r="F10" s="337">
        <v>0</v>
      </c>
      <c r="G10" s="337">
        <v>2</v>
      </c>
      <c r="H10" s="337">
        <f t="shared" si="0"/>
        <v>290</v>
      </c>
      <c r="I10" s="337">
        <v>319</v>
      </c>
      <c r="J10" s="337">
        <v>0</v>
      </c>
      <c r="K10" s="337">
        <f t="shared" si="1"/>
        <v>319</v>
      </c>
      <c r="L10" s="337">
        <v>322</v>
      </c>
      <c r="M10" s="337">
        <v>2</v>
      </c>
      <c r="N10" s="337">
        <f t="shared" si="2"/>
        <v>324</v>
      </c>
      <c r="O10" s="337">
        <f t="shared" si="3"/>
        <v>641</v>
      </c>
      <c r="P10" s="337">
        <f t="shared" si="3"/>
        <v>2</v>
      </c>
      <c r="Q10" s="337">
        <f t="shared" si="4"/>
        <v>643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149</v>
      </c>
      <c r="F11" s="336">
        <v>7</v>
      </c>
      <c r="G11" s="336">
        <v>1</v>
      </c>
      <c r="H11" s="336">
        <f>SUM(E11:G11)</f>
        <v>157</v>
      </c>
      <c r="I11" s="336">
        <v>163</v>
      </c>
      <c r="J11" s="336">
        <v>0</v>
      </c>
      <c r="K11" s="336">
        <f>SUM(I11:J11)</f>
        <v>163</v>
      </c>
      <c r="L11" s="336">
        <v>171</v>
      </c>
      <c r="M11" s="336">
        <v>8</v>
      </c>
      <c r="N11" s="336">
        <f>SUM(L11:M11)</f>
        <v>179</v>
      </c>
      <c r="O11" s="336">
        <f>I11+L11</f>
        <v>334</v>
      </c>
      <c r="P11" s="336">
        <f>J11+M11</f>
        <v>8</v>
      </c>
      <c r="Q11" s="336">
        <f>SUM(O11:P11)</f>
        <v>342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174</v>
      </c>
      <c r="F12" s="337">
        <v>18</v>
      </c>
      <c r="G12" s="337">
        <v>1</v>
      </c>
      <c r="H12" s="337">
        <f>SUM(E12:G12)</f>
        <v>193</v>
      </c>
      <c r="I12" s="337">
        <v>174</v>
      </c>
      <c r="J12" s="337">
        <v>4</v>
      </c>
      <c r="K12" s="337">
        <f>SUM(I12:J12)</f>
        <v>178</v>
      </c>
      <c r="L12" s="337">
        <v>173</v>
      </c>
      <c r="M12" s="337">
        <v>15</v>
      </c>
      <c r="N12" s="337">
        <f>SUM(L12:M12)</f>
        <v>188</v>
      </c>
      <c r="O12" s="337">
        <f>I12+L12</f>
        <v>347</v>
      </c>
      <c r="P12" s="337">
        <f>J12+M12</f>
        <v>19</v>
      </c>
      <c r="Q12" s="337">
        <f>SUM(O12:P12)</f>
        <v>366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165</v>
      </c>
      <c r="F13" s="336">
        <v>15</v>
      </c>
      <c r="G13" s="336">
        <v>1</v>
      </c>
      <c r="H13" s="336">
        <f t="shared" si="0"/>
        <v>181</v>
      </c>
      <c r="I13" s="336">
        <v>177</v>
      </c>
      <c r="J13" s="336">
        <v>2</v>
      </c>
      <c r="K13" s="336">
        <f t="shared" si="1"/>
        <v>179</v>
      </c>
      <c r="L13" s="336">
        <v>175</v>
      </c>
      <c r="M13" s="336">
        <v>14</v>
      </c>
      <c r="N13" s="336">
        <f t="shared" si="2"/>
        <v>189</v>
      </c>
      <c r="O13" s="336">
        <f t="shared" si="3"/>
        <v>352</v>
      </c>
      <c r="P13" s="336">
        <f t="shared" si="3"/>
        <v>16</v>
      </c>
      <c r="Q13" s="336">
        <f t="shared" si="4"/>
        <v>368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153</v>
      </c>
      <c r="F14" s="337">
        <v>25</v>
      </c>
      <c r="G14" s="337">
        <v>0</v>
      </c>
      <c r="H14" s="337">
        <f>SUM(E14:G14)</f>
        <v>178</v>
      </c>
      <c r="I14" s="337">
        <v>149</v>
      </c>
      <c r="J14" s="337">
        <v>8</v>
      </c>
      <c r="K14" s="337">
        <f t="shared" si="1"/>
        <v>157</v>
      </c>
      <c r="L14" s="337">
        <v>150</v>
      </c>
      <c r="M14" s="337">
        <v>17</v>
      </c>
      <c r="N14" s="337">
        <f>SUM(L14:M14)</f>
        <v>167</v>
      </c>
      <c r="O14" s="337">
        <f>I14+L14</f>
        <v>299</v>
      </c>
      <c r="P14" s="337">
        <f>J14+M14</f>
        <v>25</v>
      </c>
      <c r="Q14" s="337">
        <f>SUM(O14:P14)</f>
        <v>324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0</v>
      </c>
      <c r="G15" s="336">
        <v>1</v>
      </c>
      <c r="H15" s="336">
        <f t="shared" si="0"/>
        <v>20</v>
      </c>
      <c r="I15" s="336">
        <v>23</v>
      </c>
      <c r="J15" s="336">
        <v>1</v>
      </c>
      <c r="K15" s="336">
        <f t="shared" si="1"/>
        <v>24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1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31</v>
      </c>
      <c r="P16" s="337">
        <f t="shared" si="3"/>
        <v>0</v>
      </c>
      <c r="Q16" s="337">
        <f t="shared" si="4"/>
        <v>31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3</v>
      </c>
      <c r="J18" s="337">
        <v>0</v>
      </c>
      <c r="K18" s="337">
        <f t="shared" si="1"/>
        <v>3</v>
      </c>
      <c r="L18" s="337">
        <v>6</v>
      </c>
      <c r="M18" s="337">
        <v>0</v>
      </c>
      <c r="N18" s="337">
        <f t="shared" si="2"/>
        <v>6</v>
      </c>
      <c r="O18" s="337">
        <f t="shared" si="3"/>
        <v>9</v>
      </c>
      <c r="P18" s="337">
        <f t="shared" si="3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5</v>
      </c>
      <c r="F19" s="336">
        <v>0</v>
      </c>
      <c r="G19" s="336">
        <v>0</v>
      </c>
      <c r="H19" s="336">
        <f t="shared" si="0"/>
        <v>5</v>
      </c>
      <c r="I19" s="336">
        <v>7</v>
      </c>
      <c r="J19" s="336">
        <v>0</v>
      </c>
      <c r="K19" s="336">
        <f t="shared" si="1"/>
        <v>7</v>
      </c>
      <c r="L19" s="336">
        <v>2</v>
      </c>
      <c r="M19" s="336">
        <v>0</v>
      </c>
      <c r="N19" s="336">
        <f t="shared" si="2"/>
        <v>2</v>
      </c>
      <c r="O19" s="336">
        <f t="shared" si="3"/>
        <v>9</v>
      </c>
      <c r="P19" s="336">
        <f t="shared" si="3"/>
        <v>0</v>
      </c>
      <c r="Q19" s="336">
        <f t="shared" si="4"/>
        <v>9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0"/>
        <v>21</v>
      </c>
      <c r="I20" s="337">
        <v>37</v>
      </c>
      <c r="J20" s="337">
        <v>0</v>
      </c>
      <c r="K20" s="337">
        <f t="shared" si="1"/>
        <v>37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64</v>
      </c>
      <c r="P20" s="337">
        <f t="shared" si="3"/>
        <v>0</v>
      </c>
      <c r="Q20" s="337">
        <f t="shared" si="4"/>
        <v>64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18</v>
      </c>
      <c r="J22" s="337">
        <v>0</v>
      </c>
      <c r="K22" s="337">
        <f t="shared" si="1"/>
        <v>18</v>
      </c>
      <c r="L22" s="337">
        <v>21</v>
      </c>
      <c r="M22" s="337">
        <v>0</v>
      </c>
      <c r="N22" s="337">
        <f t="shared" si="2"/>
        <v>21</v>
      </c>
      <c r="O22" s="337">
        <f t="shared" si="3"/>
        <v>39</v>
      </c>
      <c r="P22" s="337">
        <f t="shared" si="3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77</v>
      </c>
      <c r="F23" s="336">
        <v>1</v>
      </c>
      <c r="G23" s="336">
        <v>0</v>
      </c>
      <c r="H23" s="336">
        <f>SUM(E23:G23)</f>
        <v>78</v>
      </c>
      <c r="I23" s="336">
        <v>65</v>
      </c>
      <c r="J23" s="336">
        <v>1</v>
      </c>
      <c r="K23" s="336">
        <f>SUM(I23:J23)</f>
        <v>66</v>
      </c>
      <c r="L23" s="336">
        <v>60</v>
      </c>
      <c r="M23" s="336">
        <v>2</v>
      </c>
      <c r="N23" s="336">
        <f t="shared" si="2"/>
        <v>62</v>
      </c>
      <c r="O23" s="336">
        <f t="shared" ref="O23:P27" si="5">I23+L23</f>
        <v>125</v>
      </c>
      <c r="P23" s="336">
        <f t="shared" si="5"/>
        <v>3</v>
      </c>
      <c r="Q23" s="336">
        <f>SUM(O23:P23)</f>
        <v>128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101</v>
      </c>
      <c r="J24" s="337">
        <v>1</v>
      </c>
      <c r="K24" s="337">
        <f>SUM(I24:J24)</f>
        <v>102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212</v>
      </c>
      <c r="P24" s="337">
        <f t="shared" si="5"/>
        <v>4</v>
      </c>
      <c r="Q24" s="337">
        <f>SUM(O24:P24)</f>
        <v>216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173</v>
      </c>
      <c r="F25" s="336">
        <v>1</v>
      </c>
      <c r="G25" s="336">
        <v>1</v>
      </c>
      <c r="H25" s="336">
        <f>SUM(E25:G25)</f>
        <v>175</v>
      </c>
      <c r="I25" s="336">
        <v>131</v>
      </c>
      <c r="J25" s="336">
        <v>0</v>
      </c>
      <c r="K25" s="336">
        <f>SUM(I25:J25)</f>
        <v>131</v>
      </c>
      <c r="L25" s="336">
        <v>159</v>
      </c>
      <c r="M25" s="336">
        <v>2</v>
      </c>
      <c r="N25" s="336">
        <f t="shared" si="2"/>
        <v>161</v>
      </c>
      <c r="O25" s="336">
        <f t="shared" si="5"/>
        <v>290</v>
      </c>
      <c r="P25" s="336">
        <f t="shared" si="5"/>
        <v>2</v>
      </c>
      <c r="Q25" s="336">
        <f>SUM(O25:P25)</f>
        <v>292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219</v>
      </c>
      <c r="F26" s="337">
        <v>16</v>
      </c>
      <c r="G26" s="337">
        <v>1</v>
      </c>
      <c r="H26" s="337">
        <f>SUM(E26:G26)</f>
        <v>236</v>
      </c>
      <c r="I26" s="337">
        <v>212</v>
      </c>
      <c r="J26" s="337">
        <v>16</v>
      </c>
      <c r="K26" s="337">
        <f>SUM(I26:J26)</f>
        <v>228</v>
      </c>
      <c r="L26" s="337">
        <v>252</v>
      </c>
      <c r="M26" s="337">
        <v>1</v>
      </c>
      <c r="N26" s="337">
        <f t="shared" si="2"/>
        <v>253</v>
      </c>
      <c r="O26" s="337">
        <f t="shared" si="5"/>
        <v>464</v>
      </c>
      <c r="P26" s="337">
        <f t="shared" si="5"/>
        <v>17</v>
      </c>
      <c r="Q26" s="337">
        <f>SUM(O26:P26)</f>
        <v>481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86</v>
      </c>
      <c r="F27" s="336">
        <v>2</v>
      </c>
      <c r="G27" s="336">
        <v>0</v>
      </c>
      <c r="H27" s="336">
        <f t="shared" ref="H27" si="6">SUM(E27:G27)</f>
        <v>88</v>
      </c>
      <c r="I27" s="336">
        <v>99</v>
      </c>
      <c r="J27" s="336">
        <v>0</v>
      </c>
      <c r="K27" s="336">
        <f>SUM(I27:J27)</f>
        <v>99</v>
      </c>
      <c r="L27" s="336">
        <v>99</v>
      </c>
      <c r="M27" s="336">
        <v>2</v>
      </c>
      <c r="N27" s="336">
        <f t="shared" si="2"/>
        <v>101</v>
      </c>
      <c r="O27" s="336">
        <f t="shared" si="5"/>
        <v>198</v>
      </c>
      <c r="P27" s="336">
        <f>J27+M27</f>
        <v>2</v>
      </c>
      <c r="Q27" s="336">
        <f>SUM(O27:P27)</f>
        <v>200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163</v>
      </c>
      <c r="F28" s="337">
        <v>39</v>
      </c>
      <c r="G28" s="337">
        <v>0</v>
      </c>
      <c r="H28" s="337">
        <f>SUM(E28:G28)</f>
        <v>202</v>
      </c>
      <c r="I28" s="337">
        <v>181</v>
      </c>
      <c r="J28" s="337">
        <v>12</v>
      </c>
      <c r="K28" s="337">
        <f t="shared" si="1"/>
        <v>193</v>
      </c>
      <c r="L28" s="337">
        <v>154</v>
      </c>
      <c r="M28" s="337">
        <v>27</v>
      </c>
      <c r="N28" s="337">
        <f t="shared" si="2"/>
        <v>181</v>
      </c>
      <c r="O28" s="337">
        <f>I28+L28</f>
        <v>335</v>
      </c>
      <c r="P28" s="337">
        <f t="shared" ref="O28:P54" si="7">J28+M28</f>
        <v>39</v>
      </c>
      <c r="Q28" s="337">
        <f t="shared" si="4"/>
        <v>374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42</v>
      </c>
      <c r="G29" s="336">
        <v>1</v>
      </c>
      <c r="H29" s="336">
        <f>SUM(E29:G29)</f>
        <v>81</v>
      </c>
      <c r="I29" s="336">
        <v>36</v>
      </c>
      <c r="J29" s="336">
        <v>9</v>
      </c>
      <c r="K29" s="336">
        <f>SUM(I29:J29)</f>
        <v>45</v>
      </c>
      <c r="L29" s="336">
        <v>41</v>
      </c>
      <c r="M29" s="336">
        <v>34</v>
      </c>
      <c r="N29" s="336">
        <f t="shared" si="2"/>
        <v>75</v>
      </c>
      <c r="O29" s="336">
        <f>I29+L29</f>
        <v>77</v>
      </c>
      <c r="P29" s="336">
        <f t="shared" si="7"/>
        <v>43</v>
      </c>
      <c r="Q29" s="336">
        <f>SUM(O29:P29)</f>
        <v>120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41</v>
      </c>
      <c r="J31" s="336">
        <v>0</v>
      </c>
      <c r="K31" s="336">
        <f t="shared" si="1"/>
        <v>41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84</v>
      </c>
      <c r="P31" s="336">
        <f t="shared" si="7"/>
        <v>0</v>
      </c>
      <c r="Q31" s="336">
        <f t="shared" si="4"/>
        <v>84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51</v>
      </c>
      <c r="J32" s="337">
        <v>0</v>
      </c>
      <c r="K32" s="337">
        <f t="shared" si="1"/>
        <v>51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108</v>
      </c>
      <c r="P32" s="337">
        <f t="shared" si="7"/>
        <v>1</v>
      </c>
      <c r="Q32" s="337">
        <f t="shared" si="4"/>
        <v>109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9</v>
      </c>
      <c r="M33" s="336">
        <v>0</v>
      </c>
      <c r="N33" s="336">
        <v>9</v>
      </c>
      <c r="O33" s="336">
        <f t="shared" si="7"/>
        <v>20</v>
      </c>
      <c r="P33" s="336">
        <f t="shared" si="7"/>
        <v>0</v>
      </c>
      <c r="Q33" s="336">
        <f t="shared" si="4"/>
        <v>20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31</v>
      </c>
      <c r="J35" s="336">
        <v>0</v>
      </c>
      <c r="K35" s="336">
        <f t="shared" si="1"/>
        <v>31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31</v>
      </c>
      <c r="F37" s="336">
        <v>0</v>
      </c>
      <c r="G37" s="336">
        <v>0</v>
      </c>
      <c r="H37" s="336">
        <f t="shared" si="0"/>
        <v>31</v>
      </c>
      <c r="I37" s="336">
        <v>28</v>
      </c>
      <c r="J37" s="336">
        <v>0</v>
      </c>
      <c r="K37" s="336">
        <f t="shared" si="1"/>
        <v>28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47</v>
      </c>
      <c r="P37" s="336">
        <f t="shared" si="7"/>
        <v>0</v>
      </c>
      <c r="Q37" s="336">
        <f t="shared" si="4"/>
        <v>47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0"/>
        <v>1</v>
      </c>
      <c r="I51" s="337">
        <v>1</v>
      </c>
      <c r="J51" s="337">
        <v>0</v>
      </c>
      <c r="K51" s="337">
        <f t="shared" si="1"/>
        <v>1</v>
      </c>
      <c r="L51" s="337">
        <v>0</v>
      </c>
      <c r="M51" s="337">
        <v>0</v>
      </c>
      <c r="N51" s="337">
        <f t="shared" si="2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v>2768</v>
      </c>
      <c r="F55" s="341">
        <v>245</v>
      </c>
      <c r="G55" s="341">
        <v>18</v>
      </c>
      <c r="H55" s="341">
        <v>3031</v>
      </c>
      <c r="I55" s="341">
        <v>2812</v>
      </c>
      <c r="J55" s="341">
        <v>66</v>
      </c>
      <c r="K55" s="341">
        <v>2878</v>
      </c>
      <c r="L55" s="341">
        <v>2775</v>
      </c>
      <c r="M55" s="341">
        <v>200</v>
      </c>
      <c r="N55" s="341">
        <v>2975</v>
      </c>
      <c r="O55" s="341">
        <v>5587</v>
      </c>
      <c r="P55" s="341">
        <v>266</v>
      </c>
      <c r="Q55" s="341">
        <v>5853</v>
      </c>
      <c r="R55" s="343"/>
    </row>
    <row r="56" spans="1:19" ht="16.5" customHeight="1" x14ac:dyDescent="0.25">
      <c r="A56" s="315"/>
      <c r="B56" s="410" t="s">
        <v>49</v>
      </c>
      <c r="C56" s="411"/>
      <c r="D56" s="412"/>
      <c r="E56" s="339">
        <v>2</v>
      </c>
      <c r="F56" s="339">
        <v>9</v>
      </c>
      <c r="G56" s="339">
        <v>0</v>
      </c>
      <c r="H56" s="339">
        <v>11</v>
      </c>
      <c r="I56" s="339">
        <v>4</v>
      </c>
      <c r="J56" s="339">
        <v>3</v>
      </c>
      <c r="K56" s="339">
        <v>7</v>
      </c>
      <c r="L56" s="339">
        <v>-4</v>
      </c>
      <c r="M56" s="339">
        <v>6</v>
      </c>
      <c r="N56" s="339">
        <v>2</v>
      </c>
      <c r="O56" s="339">
        <v>0</v>
      </c>
      <c r="P56" s="339">
        <v>9</v>
      </c>
      <c r="Q56" s="339">
        <v>9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2">
        <v>2794</v>
      </c>
      <c r="F58" s="342">
        <v>211</v>
      </c>
      <c r="G58" s="342">
        <v>18</v>
      </c>
      <c r="H58" s="342">
        <v>3023</v>
      </c>
      <c r="I58" s="342">
        <v>2882</v>
      </c>
      <c r="J58" s="342">
        <v>60</v>
      </c>
      <c r="K58" s="342">
        <v>2942</v>
      </c>
      <c r="L58" s="342">
        <v>2823</v>
      </c>
      <c r="M58" s="342">
        <v>172</v>
      </c>
      <c r="N58" s="342">
        <v>2995</v>
      </c>
      <c r="O58" s="342">
        <v>5705</v>
      </c>
      <c r="P58" s="342">
        <v>232</v>
      </c>
      <c r="Q58" s="342">
        <v>5937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A8840-FA77-4C12-B15E-F005B147EFFF}">
  <sheetPr codeName="Sheet1">
    <tabColor rgb="FF0070C0"/>
  </sheetPr>
  <dimension ref="B1:P28"/>
  <sheetViews>
    <sheetView topLeftCell="B1" zoomScale="150" zoomScaleNormal="150" workbookViewId="0">
      <pane ySplit="4" topLeftCell="A5" activePane="bottomLeft" state="frozen"/>
      <selection activeCell="M35" sqref="M35"/>
      <selection pane="bottomLeft" activeCell="D6" sqref="D6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6" ht="24" customHeight="1" x14ac:dyDescent="0.25">
      <c r="D1" s="67" t="s">
        <v>254</v>
      </c>
    </row>
    <row r="2" spans="2:16" ht="16.5" customHeight="1" x14ac:dyDescent="0.25">
      <c r="B2" s="389" t="s">
        <v>93</v>
      </c>
      <c r="C2" s="389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6" ht="16.5" customHeight="1" x14ac:dyDescent="0.25">
      <c r="B3" s="389"/>
      <c r="C3" s="389"/>
      <c r="D3" s="390"/>
      <c r="E3" s="390"/>
      <c r="F3" s="390"/>
      <c r="G3" s="390"/>
      <c r="H3" s="390" t="s">
        <v>1</v>
      </c>
      <c r="I3" s="390"/>
      <c r="J3" s="390"/>
      <c r="K3" s="390" t="s">
        <v>2</v>
      </c>
      <c r="L3" s="390"/>
      <c r="M3" s="390"/>
      <c r="N3" s="390" t="s">
        <v>4</v>
      </c>
      <c r="O3" s="390"/>
      <c r="P3" s="390"/>
    </row>
    <row r="4" spans="2:16" ht="15" customHeight="1" x14ac:dyDescent="0.25">
      <c r="B4" s="389"/>
      <c r="C4" s="389"/>
      <c r="D4" s="323" t="s">
        <v>71</v>
      </c>
      <c r="E4" s="323" t="s">
        <v>72</v>
      </c>
      <c r="F4" s="323" t="s">
        <v>73</v>
      </c>
      <c r="G4" s="323" t="s">
        <v>4</v>
      </c>
      <c r="H4" s="323" t="s">
        <v>71</v>
      </c>
      <c r="I4" s="323" t="s">
        <v>72</v>
      </c>
      <c r="J4" s="323" t="s">
        <v>4</v>
      </c>
      <c r="K4" s="323" t="s">
        <v>71</v>
      </c>
      <c r="L4" s="323" t="s">
        <v>72</v>
      </c>
      <c r="M4" s="323" t="s">
        <v>4</v>
      </c>
      <c r="N4" s="323" t="s">
        <v>71</v>
      </c>
      <c r="O4" s="323" t="s">
        <v>72</v>
      </c>
      <c r="P4" s="323" t="s">
        <v>4</v>
      </c>
    </row>
    <row r="5" spans="2:16" s="81" customFormat="1" ht="15" customHeight="1" x14ac:dyDescent="0.25">
      <c r="B5" s="324"/>
      <c r="C5" s="325">
        <v>4</v>
      </c>
      <c r="D5" s="326">
        <v>2794</v>
      </c>
      <c r="E5" s="326">
        <v>211</v>
      </c>
      <c r="F5" s="326">
        <v>18</v>
      </c>
      <c r="G5" s="326">
        <v>3023</v>
      </c>
      <c r="H5" s="326">
        <v>2882</v>
      </c>
      <c r="I5" s="326">
        <v>60</v>
      </c>
      <c r="J5" s="326">
        <v>2942</v>
      </c>
      <c r="K5" s="326">
        <v>2823</v>
      </c>
      <c r="L5" s="326">
        <v>172</v>
      </c>
      <c r="M5" s="326">
        <v>2995</v>
      </c>
      <c r="N5" s="326">
        <v>5705</v>
      </c>
      <c r="O5" s="326">
        <v>232</v>
      </c>
      <c r="P5" s="326">
        <v>5937</v>
      </c>
    </row>
    <row r="6" spans="2:16" s="81" customFormat="1" ht="15" customHeight="1" x14ac:dyDescent="0.25">
      <c r="B6" s="327"/>
      <c r="C6" s="328" t="s">
        <v>94</v>
      </c>
      <c r="D6" s="91">
        <f>D5-'R４年度'!D27</f>
        <v>6</v>
      </c>
      <c r="E6" s="91">
        <f>E5-'R４年度'!E27</f>
        <v>3</v>
      </c>
      <c r="F6" s="91">
        <f>F5-'R４年度'!F27</f>
        <v>0</v>
      </c>
      <c r="G6" s="91">
        <f>G5-'R４年度'!G27</f>
        <v>9</v>
      </c>
      <c r="H6" s="91">
        <f>H5-'R４年度'!H27</f>
        <v>11</v>
      </c>
      <c r="I6" s="91">
        <f>I5-'R４年度'!I27</f>
        <v>-3</v>
      </c>
      <c r="J6" s="91">
        <f>J5-'R４年度'!J27</f>
        <v>8</v>
      </c>
      <c r="K6" s="91">
        <f>K5-'R４年度'!K27</f>
        <v>-5</v>
      </c>
      <c r="L6" s="91">
        <f>L5-'R４年度'!L27</f>
        <v>6</v>
      </c>
      <c r="M6" s="91">
        <f>M5-'R４年度'!M27</f>
        <v>1</v>
      </c>
      <c r="N6" s="91">
        <f>N5-'R４年度'!N27</f>
        <v>6</v>
      </c>
      <c r="O6" s="91">
        <f>O5-'R４年度'!O27</f>
        <v>3</v>
      </c>
      <c r="P6" s="91">
        <f>P5-'R４年度'!P27</f>
        <v>9</v>
      </c>
    </row>
    <row r="7" spans="2:16" s="81" customFormat="1" ht="15" customHeight="1" x14ac:dyDescent="0.25">
      <c r="B7" s="324"/>
      <c r="C7" s="325">
        <v>5</v>
      </c>
      <c r="D7" s="326">
        <v>2796</v>
      </c>
      <c r="E7" s="326">
        <v>219</v>
      </c>
      <c r="F7" s="326">
        <v>17</v>
      </c>
      <c r="G7" s="326">
        <v>3032</v>
      </c>
      <c r="H7" s="326">
        <v>2875</v>
      </c>
      <c r="I7" s="326">
        <v>60</v>
      </c>
      <c r="J7" s="326">
        <v>2935</v>
      </c>
      <c r="K7" s="326">
        <v>2831</v>
      </c>
      <c r="L7" s="326">
        <v>180</v>
      </c>
      <c r="M7" s="326">
        <v>3011</v>
      </c>
      <c r="N7" s="326">
        <v>5706</v>
      </c>
      <c r="O7" s="326">
        <v>240</v>
      </c>
      <c r="P7" s="326">
        <v>5946</v>
      </c>
    </row>
    <row r="8" spans="2:16" s="81" customFormat="1" ht="15" customHeight="1" x14ac:dyDescent="0.25">
      <c r="B8" s="327"/>
      <c r="C8" s="328" t="s">
        <v>94</v>
      </c>
      <c r="D8" s="109">
        <f>D7-D5</f>
        <v>2</v>
      </c>
      <c r="E8" s="109">
        <f t="shared" ref="E8:P8" si="0">E7-E5</f>
        <v>8</v>
      </c>
      <c r="F8" s="109">
        <f t="shared" si="0"/>
        <v>-1</v>
      </c>
      <c r="G8" s="109">
        <f t="shared" si="0"/>
        <v>9</v>
      </c>
      <c r="H8" s="109">
        <f t="shared" si="0"/>
        <v>-7</v>
      </c>
      <c r="I8" s="109">
        <f t="shared" si="0"/>
        <v>0</v>
      </c>
      <c r="J8" s="109">
        <f t="shared" si="0"/>
        <v>-7</v>
      </c>
      <c r="K8" s="109">
        <f t="shared" si="0"/>
        <v>8</v>
      </c>
      <c r="L8" s="109">
        <f t="shared" si="0"/>
        <v>8</v>
      </c>
      <c r="M8" s="109">
        <f t="shared" si="0"/>
        <v>16</v>
      </c>
      <c r="N8" s="109">
        <f t="shared" si="0"/>
        <v>1</v>
      </c>
      <c r="O8" s="109">
        <f t="shared" si="0"/>
        <v>8</v>
      </c>
      <c r="P8" s="109">
        <f t="shared" si="0"/>
        <v>9</v>
      </c>
    </row>
    <row r="9" spans="2:16" s="81" customFormat="1" ht="15" customHeight="1" x14ac:dyDescent="0.25">
      <c r="B9" s="324"/>
      <c r="C9" s="325">
        <v>6</v>
      </c>
      <c r="D9" s="326">
        <v>2794</v>
      </c>
      <c r="E9" s="326">
        <v>226</v>
      </c>
      <c r="F9" s="326">
        <v>17</v>
      </c>
      <c r="G9" s="326">
        <v>3037</v>
      </c>
      <c r="H9" s="326">
        <v>2871</v>
      </c>
      <c r="I9" s="326">
        <v>60</v>
      </c>
      <c r="J9" s="326">
        <v>2931</v>
      </c>
      <c r="K9" s="326">
        <v>2827</v>
      </c>
      <c r="L9" s="326">
        <v>187</v>
      </c>
      <c r="M9" s="326">
        <v>3014</v>
      </c>
      <c r="N9" s="326">
        <v>5698</v>
      </c>
      <c r="O9" s="326">
        <v>247</v>
      </c>
      <c r="P9" s="326">
        <v>5945</v>
      </c>
    </row>
    <row r="10" spans="2:16" s="92" customFormat="1" ht="15" customHeight="1" x14ac:dyDescent="0.25">
      <c r="B10" s="329"/>
      <c r="C10" s="328" t="s">
        <v>94</v>
      </c>
      <c r="D10" s="109">
        <f>D9-D7</f>
        <v>-2</v>
      </c>
      <c r="E10" s="109">
        <f t="shared" ref="E10:P10" si="1">E9-E7</f>
        <v>7</v>
      </c>
      <c r="F10" s="109">
        <f t="shared" si="1"/>
        <v>0</v>
      </c>
      <c r="G10" s="109">
        <f t="shared" si="1"/>
        <v>5</v>
      </c>
      <c r="H10" s="109">
        <f t="shared" si="1"/>
        <v>-4</v>
      </c>
      <c r="I10" s="109">
        <f t="shared" si="1"/>
        <v>0</v>
      </c>
      <c r="J10" s="109">
        <f t="shared" si="1"/>
        <v>-4</v>
      </c>
      <c r="K10" s="109">
        <f t="shared" si="1"/>
        <v>-4</v>
      </c>
      <c r="L10" s="109">
        <f t="shared" si="1"/>
        <v>7</v>
      </c>
      <c r="M10" s="109">
        <f t="shared" si="1"/>
        <v>3</v>
      </c>
      <c r="N10" s="109">
        <f t="shared" si="1"/>
        <v>-8</v>
      </c>
      <c r="O10" s="109">
        <f t="shared" si="1"/>
        <v>7</v>
      </c>
      <c r="P10" s="109">
        <f t="shared" si="1"/>
        <v>-1</v>
      </c>
    </row>
    <row r="11" spans="2:16" s="81" customFormat="1" ht="15" customHeight="1" x14ac:dyDescent="0.25">
      <c r="B11" s="324"/>
      <c r="C11" s="325">
        <v>7</v>
      </c>
      <c r="D11" s="330">
        <v>2798</v>
      </c>
      <c r="E11" s="330">
        <v>248</v>
      </c>
      <c r="F11" s="330">
        <v>17</v>
      </c>
      <c r="G11" s="330">
        <v>3063</v>
      </c>
      <c r="H11" s="330">
        <v>2869</v>
      </c>
      <c r="I11" s="330">
        <v>62</v>
      </c>
      <c r="J11" s="330">
        <v>2931</v>
      </c>
      <c r="K11" s="330">
        <v>2828</v>
      </c>
      <c r="L11" s="330">
        <v>207</v>
      </c>
      <c r="M11" s="330">
        <v>3035</v>
      </c>
      <c r="N11" s="330">
        <v>5697</v>
      </c>
      <c r="O11" s="330">
        <v>269</v>
      </c>
      <c r="P11" s="330">
        <v>5966</v>
      </c>
    </row>
    <row r="12" spans="2:16" s="81" customFormat="1" ht="15" customHeight="1" x14ac:dyDescent="0.25">
      <c r="B12" s="327"/>
      <c r="C12" s="328" t="s">
        <v>94</v>
      </c>
      <c r="D12" s="91">
        <f>D11-D9</f>
        <v>4</v>
      </c>
      <c r="E12" s="91">
        <f t="shared" ref="E12:P12" si="2">E11-E9</f>
        <v>22</v>
      </c>
      <c r="F12" s="91">
        <f t="shared" si="2"/>
        <v>0</v>
      </c>
      <c r="G12" s="91">
        <f t="shared" si="2"/>
        <v>26</v>
      </c>
      <c r="H12" s="91">
        <f t="shared" si="2"/>
        <v>-2</v>
      </c>
      <c r="I12" s="91">
        <f t="shared" si="2"/>
        <v>2</v>
      </c>
      <c r="J12" s="91">
        <f t="shared" si="2"/>
        <v>0</v>
      </c>
      <c r="K12" s="91">
        <f t="shared" si="2"/>
        <v>1</v>
      </c>
      <c r="L12" s="91">
        <f t="shared" si="2"/>
        <v>20</v>
      </c>
      <c r="M12" s="91">
        <f t="shared" si="2"/>
        <v>21</v>
      </c>
      <c r="N12" s="91">
        <f t="shared" si="2"/>
        <v>-1</v>
      </c>
      <c r="O12" s="91">
        <f t="shared" si="2"/>
        <v>22</v>
      </c>
      <c r="P12" s="91">
        <f t="shared" si="2"/>
        <v>21</v>
      </c>
    </row>
    <row r="13" spans="2:16" ht="15" customHeight="1" x14ac:dyDescent="0.25">
      <c r="B13" s="331"/>
      <c r="C13" s="332">
        <v>8</v>
      </c>
      <c r="D13" s="330">
        <v>2792</v>
      </c>
      <c r="E13" s="330">
        <v>238</v>
      </c>
      <c r="F13" s="330">
        <v>17</v>
      </c>
      <c r="G13" s="330">
        <v>3047</v>
      </c>
      <c r="H13" s="330">
        <v>2863</v>
      </c>
      <c r="I13" s="330">
        <v>59</v>
      </c>
      <c r="J13" s="330">
        <v>2922</v>
      </c>
      <c r="K13" s="330">
        <v>2817</v>
      </c>
      <c r="L13" s="330">
        <v>199</v>
      </c>
      <c r="M13" s="330">
        <v>3016</v>
      </c>
      <c r="N13" s="330">
        <v>5680</v>
      </c>
      <c r="O13" s="330">
        <v>258</v>
      </c>
      <c r="P13" s="330">
        <v>5938</v>
      </c>
    </row>
    <row r="14" spans="2:16" ht="15" customHeight="1" x14ac:dyDescent="0.25">
      <c r="B14" s="333"/>
      <c r="C14" s="328" t="s">
        <v>94</v>
      </c>
      <c r="D14" s="91">
        <f>D13-D11</f>
        <v>-6</v>
      </c>
      <c r="E14" s="91">
        <f t="shared" ref="E14:P14" si="3">E13-E11</f>
        <v>-10</v>
      </c>
      <c r="F14" s="91">
        <f t="shared" si="3"/>
        <v>0</v>
      </c>
      <c r="G14" s="91">
        <f t="shared" si="3"/>
        <v>-16</v>
      </c>
      <c r="H14" s="91">
        <f t="shared" si="3"/>
        <v>-6</v>
      </c>
      <c r="I14" s="91">
        <f t="shared" si="3"/>
        <v>-3</v>
      </c>
      <c r="J14" s="91">
        <f t="shared" si="3"/>
        <v>-9</v>
      </c>
      <c r="K14" s="91">
        <f t="shared" si="3"/>
        <v>-11</v>
      </c>
      <c r="L14" s="91">
        <f t="shared" si="3"/>
        <v>-8</v>
      </c>
      <c r="M14" s="91">
        <f t="shared" si="3"/>
        <v>-19</v>
      </c>
      <c r="N14" s="91">
        <f t="shared" si="3"/>
        <v>-17</v>
      </c>
      <c r="O14" s="91">
        <f t="shared" si="3"/>
        <v>-11</v>
      </c>
      <c r="P14" s="91">
        <f t="shared" si="3"/>
        <v>-28</v>
      </c>
    </row>
    <row r="15" spans="2:16" ht="15" customHeight="1" x14ac:dyDescent="0.25">
      <c r="B15" s="331"/>
      <c r="C15" s="332">
        <v>9</v>
      </c>
      <c r="D15" s="330">
        <v>2784</v>
      </c>
      <c r="E15" s="330">
        <v>238</v>
      </c>
      <c r="F15" s="330">
        <v>18</v>
      </c>
      <c r="G15" s="330">
        <v>3040</v>
      </c>
      <c r="H15" s="330">
        <v>2857</v>
      </c>
      <c r="I15" s="330">
        <v>60</v>
      </c>
      <c r="J15" s="330">
        <v>2917</v>
      </c>
      <c r="K15" s="330">
        <v>2811</v>
      </c>
      <c r="L15" s="330">
        <v>199</v>
      </c>
      <c r="M15" s="330">
        <v>3010</v>
      </c>
      <c r="N15" s="330">
        <v>5668</v>
      </c>
      <c r="O15" s="330">
        <v>259</v>
      </c>
      <c r="P15" s="330">
        <v>5927</v>
      </c>
    </row>
    <row r="16" spans="2:16" ht="15" customHeight="1" x14ac:dyDescent="0.25">
      <c r="B16" s="333"/>
      <c r="C16" s="328" t="s">
        <v>94</v>
      </c>
      <c r="D16" s="91">
        <f>D15-D13</f>
        <v>-8</v>
      </c>
      <c r="E16" s="91">
        <f t="shared" ref="E16:P16" si="4">E15-E13</f>
        <v>0</v>
      </c>
      <c r="F16" s="91">
        <f t="shared" si="4"/>
        <v>1</v>
      </c>
      <c r="G16" s="91">
        <f t="shared" si="4"/>
        <v>-7</v>
      </c>
      <c r="H16" s="91">
        <f t="shared" si="4"/>
        <v>-6</v>
      </c>
      <c r="I16" s="91">
        <f t="shared" si="4"/>
        <v>1</v>
      </c>
      <c r="J16" s="91">
        <f t="shared" si="4"/>
        <v>-5</v>
      </c>
      <c r="K16" s="91">
        <f t="shared" si="4"/>
        <v>-6</v>
      </c>
      <c r="L16" s="91">
        <f t="shared" si="4"/>
        <v>0</v>
      </c>
      <c r="M16" s="91">
        <f t="shared" si="4"/>
        <v>-6</v>
      </c>
      <c r="N16" s="91">
        <f t="shared" si="4"/>
        <v>-12</v>
      </c>
      <c r="O16" s="91">
        <f t="shared" si="4"/>
        <v>1</v>
      </c>
      <c r="P16" s="91">
        <f t="shared" si="4"/>
        <v>-11</v>
      </c>
    </row>
    <row r="17" spans="2:16" ht="15" customHeight="1" x14ac:dyDescent="0.25">
      <c r="B17" s="331"/>
      <c r="C17" s="332">
        <v>10</v>
      </c>
      <c r="D17" s="330">
        <v>2787</v>
      </c>
      <c r="E17" s="330">
        <v>240</v>
      </c>
      <c r="F17" s="330">
        <v>18</v>
      </c>
      <c r="G17" s="330">
        <v>3045</v>
      </c>
      <c r="H17" s="330">
        <v>2857</v>
      </c>
      <c r="I17" s="330">
        <v>61</v>
      </c>
      <c r="J17" s="330">
        <v>2918</v>
      </c>
      <c r="K17" s="330">
        <v>2808</v>
      </c>
      <c r="L17" s="330">
        <v>200</v>
      </c>
      <c r="M17" s="330">
        <v>3008</v>
      </c>
      <c r="N17" s="330">
        <v>5665</v>
      </c>
      <c r="O17" s="330">
        <v>261</v>
      </c>
      <c r="P17" s="330">
        <v>5926</v>
      </c>
    </row>
    <row r="18" spans="2:16" ht="15" customHeight="1" x14ac:dyDescent="0.25">
      <c r="B18" s="333"/>
      <c r="C18" s="328" t="s">
        <v>94</v>
      </c>
      <c r="D18" s="91">
        <f>D17-D15</f>
        <v>3</v>
      </c>
      <c r="E18" s="91">
        <f t="shared" ref="E18:P18" si="5">E17-E15</f>
        <v>2</v>
      </c>
      <c r="F18" s="91">
        <f t="shared" si="5"/>
        <v>0</v>
      </c>
      <c r="G18" s="91">
        <f t="shared" si="5"/>
        <v>5</v>
      </c>
      <c r="H18" s="91">
        <f t="shared" si="5"/>
        <v>0</v>
      </c>
      <c r="I18" s="91">
        <f t="shared" si="5"/>
        <v>1</v>
      </c>
      <c r="J18" s="91">
        <f t="shared" si="5"/>
        <v>1</v>
      </c>
      <c r="K18" s="91">
        <f t="shared" si="5"/>
        <v>-3</v>
      </c>
      <c r="L18" s="91">
        <f t="shared" si="5"/>
        <v>1</v>
      </c>
      <c r="M18" s="91">
        <f t="shared" si="5"/>
        <v>-2</v>
      </c>
      <c r="N18" s="91">
        <f t="shared" si="5"/>
        <v>-3</v>
      </c>
      <c r="O18" s="91">
        <f t="shared" si="5"/>
        <v>2</v>
      </c>
      <c r="P18" s="91">
        <f t="shared" si="5"/>
        <v>-1</v>
      </c>
    </row>
    <row r="19" spans="2:16" s="81" customFormat="1" ht="15" customHeight="1" x14ac:dyDescent="0.25">
      <c r="B19" s="324"/>
      <c r="C19" s="325">
        <v>11</v>
      </c>
      <c r="D19" s="330">
        <v>2784</v>
      </c>
      <c r="E19" s="330">
        <v>237</v>
      </c>
      <c r="F19" s="330">
        <v>18</v>
      </c>
      <c r="G19" s="330">
        <v>3039</v>
      </c>
      <c r="H19" s="330">
        <v>2853</v>
      </c>
      <c r="I19" s="330">
        <v>62</v>
      </c>
      <c r="J19" s="330">
        <v>2915</v>
      </c>
      <c r="K19" s="330">
        <v>2808</v>
      </c>
      <c r="L19" s="330">
        <v>196</v>
      </c>
      <c r="M19" s="330">
        <v>3004</v>
      </c>
      <c r="N19" s="330">
        <v>5661</v>
      </c>
      <c r="O19" s="330">
        <v>258</v>
      </c>
      <c r="P19" s="330">
        <v>5919</v>
      </c>
    </row>
    <row r="20" spans="2:16" s="81" customFormat="1" ht="15" customHeight="1" x14ac:dyDescent="0.25">
      <c r="B20" s="327"/>
      <c r="C20" s="328" t="s">
        <v>94</v>
      </c>
      <c r="D20" s="91">
        <f>D19-D17</f>
        <v>-3</v>
      </c>
      <c r="E20" s="91">
        <f t="shared" ref="E20:P20" si="6">E19-E17</f>
        <v>-3</v>
      </c>
      <c r="F20" s="91">
        <f t="shared" si="6"/>
        <v>0</v>
      </c>
      <c r="G20" s="91">
        <f t="shared" si="6"/>
        <v>-6</v>
      </c>
      <c r="H20" s="91">
        <f t="shared" si="6"/>
        <v>-4</v>
      </c>
      <c r="I20" s="91">
        <f t="shared" si="6"/>
        <v>1</v>
      </c>
      <c r="J20" s="91">
        <f t="shared" si="6"/>
        <v>-3</v>
      </c>
      <c r="K20" s="91">
        <f t="shared" si="6"/>
        <v>0</v>
      </c>
      <c r="L20" s="91">
        <f t="shared" si="6"/>
        <v>-4</v>
      </c>
      <c r="M20" s="91">
        <f t="shared" si="6"/>
        <v>-4</v>
      </c>
      <c r="N20" s="91">
        <f t="shared" si="6"/>
        <v>-4</v>
      </c>
      <c r="O20" s="91">
        <f t="shared" si="6"/>
        <v>-3</v>
      </c>
      <c r="P20" s="91">
        <f t="shared" si="6"/>
        <v>-7</v>
      </c>
    </row>
    <row r="21" spans="2:16" s="97" customFormat="1" ht="15" customHeight="1" x14ac:dyDescent="0.25">
      <c r="B21" s="334"/>
      <c r="C21" s="335">
        <v>12</v>
      </c>
      <c r="D21" s="330">
        <v>2785</v>
      </c>
      <c r="E21" s="330">
        <v>236</v>
      </c>
      <c r="F21" s="330">
        <v>18</v>
      </c>
      <c r="G21" s="330">
        <v>3039</v>
      </c>
      <c r="H21" s="330">
        <v>2852</v>
      </c>
      <c r="I21" s="330">
        <v>61</v>
      </c>
      <c r="J21" s="330">
        <v>2913</v>
      </c>
      <c r="K21" s="330">
        <v>2809</v>
      </c>
      <c r="L21" s="330">
        <v>196</v>
      </c>
      <c r="M21" s="330">
        <v>3005</v>
      </c>
      <c r="N21" s="330">
        <v>5661</v>
      </c>
      <c r="O21" s="330">
        <v>257</v>
      </c>
      <c r="P21" s="330">
        <v>5918</v>
      </c>
    </row>
    <row r="22" spans="2:16" ht="15" customHeight="1" x14ac:dyDescent="0.25">
      <c r="B22" s="333"/>
      <c r="C22" s="328" t="s">
        <v>94</v>
      </c>
      <c r="D22" s="91">
        <f>D21-D19</f>
        <v>1</v>
      </c>
      <c r="E22" s="91">
        <f t="shared" ref="E22:P22" si="7">E21-E19</f>
        <v>-1</v>
      </c>
      <c r="F22" s="91">
        <f t="shared" si="7"/>
        <v>0</v>
      </c>
      <c r="G22" s="91">
        <f t="shared" si="7"/>
        <v>0</v>
      </c>
      <c r="H22" s="91">
        <f t="shared" si="7"/>
        <v>-1</v>
      </c>
      <c r="I22" s="91">
        <f t="shared" si="7"/>
        <v>-1</v>
      </c>
      <c r="J22" s="91">
        <f t="shared" si="7"/>
        <v>-2</v>
      </c>
      <c r="K22" s="91">
        <f t="shared" si="7"/>
        <v>1</v>
      </c>
      <c r="L22" s="91">
        <f t="shared" si="7"/>
        <v>0</v>
      </c>
      <c r="M22" s="91">
        <f t="shared" si="7"/>
        <v>1</v>
      </c>
      <c r="N22" s="91">
        <f t="shared" si="7"/>
        <v>0</v>
      </c>
      <c r="O22" s="91">
        <f t="shared" si="7"/>
        <v>-1</v>
      </c>
      <c r="P22" s="91">
        <f t="shared" si="7"/>
        <v>-1</v>
      </c>
    </row>
    <row r="23" spans="2:16" s="81" customFormat="1" ht="15" customHeight="1" x14ac:dyDescent="0.25">
      <c r="B23" s="324"/>
      <c r="C23" s="325">
        <v>1</v>
      </c>
      <c r="D23" s="330">
        <v>2779</v>
      </c>
      <c r="E23" s="330">
        <v>214</v>
      </c>
      <c r="F23" s="330">
        <v>18</v>
      </c>
      <c r="G23" s="330">
        <v>3011</v>
      </c>
      <c r="H23" s="330">
        <v>2839</v>
      </c>
      <c r="I23" s="330">
        <v>54</v>
      </c>
      <c r="J23" s="330">
        <v>2893</v>
      </c>
      <c r="K23" s="330">
        <v>2812</v>
      </c>
      <c r="L23" s="330">
        <v>181</v>
      </c>
      <c r="M23" s="330">
        <v>2993</v>
      </c>
      <c r="N23" s="330">
        <v>5651</v>
      </c>
      <c r="O23" s="330">
        <v>235</v>
      </c>
      <c r="P23" s="330">
        <v>5886</v>
      </c>
    </row>
    <row r="24" spans="2:16" ht="15" customHeight="1" x14ac:dyDescent="0.25">
      <c r="B24" s="327"/>
      <c r="C24" s="328" t="s">
        <v>94</v>
      </c>
      <c r="D24" s="91">
        <f>D23-D21</f>
        <v>-6</v>
      </c>
      <c r="E24" s="91">
        <f t="shared" ref="E24:P26" si="8">E23-E21</f>
        <v>-22</v>
      </c>
      <c r="F24" s="91">
        <f t="shared" si="8"/>
        <v>0</v>
      </c>
      <c r="G24" s="91">
        <f t="shared" si="8"/>
        <v>-28</v>
      </c>
      <c r="H24" s="91">
        <f t="shared" si="8"/>
        <v>-13</v>
      </c>
      <c r="I24" s="91">
        <f t="shared" si="8"/>
        <v>-7</v>
      </c>
      <c r="J24" s="91">
        <f t="shared" si="8"/>
        <v>-20</v>
      </c>
      <c r="K24" s="91">
        <f t="shared" si="8"/>
        <v>3</v>
      </c>
      <c r="L24" s="91">
        <f t="shared" si="8"/>
        <v>-15</v>
      </c>
      <c r="M24" s="91">
        <f t="shared" si="8"/>
        <v>-12</v>
      </c>
      <c r="N24" s="91">
        <f t="shared" si="8"/>
        <v>-10</v>
      </c>
      <c r="O24" s="91">
        <f t="shared" si="8"/>
        <v>-22</v>
      </c>
      <c r="P24" s="91">
        <f t="shared" si="8"/>
        <v>-32</v>
      </c>
    </row>
    <row r="25" spans="2:16" s="81" customFormat="1" ht="15" customHeight="1" x14ac:dyDescent="0.25">
      <c r="B25" s="324"/>
      <c r="C25" s="325">
        <v>2</v>
      </c>
      <c r="D25" s="330">
        <v>2772</v>
      </c>
      <c r="E25" s="330">
        <v>238</v>
      </c>
      <c r="F25" s="330">
        <v>18</v>
      </c>
      <c r="G25" s="330">
        <v>3028</v>
      </c>
      <c r="H25" s="330">
        <v>2830</v>
      </c>
      <c r="I25" s="330">
        <v>65</v>
      </c>
      <c r="J25" s="330">
        <v>2895</v>
      </c>
      <c r="K25" s="330">
        <v>2807</v>
      </c>
      <c r="L25" s="330">
        <v>194</v>
      </c>
      <c r="M25" s="330">
        <v>3001</v>
      </c>
      <c r="N25" s="330">
        <v>5637</v>
      </c>
      <c r="O25" s="330">
        <v>259</v>
      </c>
      <c r="P25" s="330">
        <v>5896</v>
      </c>
    </row>
    <row r="26" spans="2:16" ht="15" customHeight="1" x14ac:dyDescent="0.25">
      <c r="B26" s="333"/>
      <c r="C26" s="328" t="s">
        <v>94</v>
      </c>
      <c r="D26" s="91">
        <f>D25-D23</f>
        <v>-7</v>
      </c>
      <c r="E26" s="91">
        <f t="shared" si="8"/>
        <v>24</v>
      </c>
      <c r="F26" s="91">
        <f t="shared" si="8"/>
        <v>0</v>
      </c>
      <c r="G26" s="91">
        <f t="shared" si="8"/>
        <v>17</v>
      </c>
      <c r="H26" s="91">
        <f t="shared" si="8"/>
        <v>-9</v>
      </c>
      <c r="I26" s="91">
        <f t="shared" si="8"/>
        <v>11</v>
      </c>
      <c r="J26" s="91">
        <f t="shared" si="8"/>
        <v>2</v>
      </c>
      <c r="K26" s="91">
        <f t="shared" si="8"/>
        <v>-5</v>
      </c>
      <c r="L26" s="91">
        <f t="shared" si="8"/>
        <v>13</v>
      </c>
      <c r="M26" s="91">
        <f t="shared" si="8"/>
        <v>8</v>
      </c>
      <c r="N26" s="91">
        <f t="shared" si="8"/>
        <v>-14</v>
      </c>
      <c r="O26" s="91">
        <f t="shared" si="8"/>
        <v>24</v>
      </c>
      <c r="P26" s="91">
        <f t="shared" si="8"/>
        <v>10</v>
      </c>
    </row>
    <row r="27" spans="2:16" ht="15" customHeight="1" x14ac:dyDescent="0.25">
      <c r="B27" s="331"/>
      <c r="C27" s="332">
        <v>3</v>
      </c>
      <c r="D27" s="330">
        <v>2766</v>
      </c>
      <c r="E27" s="330">
        <v>236</v>
      </c>
      <c r="F27" s="330">
        <v>18</v>
      </c>
      <c r="G27" s="330">
        <v>3020</v>
      </c>
      <c r="H27" s="330">
        <v>2808</v>
      </c>
      <c r="I27" s="330">
        <v>63</v>
      </c>
      <c r="J27" s="330">
        <v>2871</v>
      </c>
      <c r="K27" s="330">
        <v>2779</v>
      </c>
      <c r="L27" s="330">
        <v>194</v>
      </c>
      <c r="M27" s="330">
        <v>2973</v>
      </c>
      <c r="N27" s="330">
        <v>5587</v>
      </c>
      <c r="O27" s="330">
        <v>257</v>
      </c>
      <c r="P27" s="330">
        <v>5844</v>
      </c>
    </row>
    <row r="28" spans="2:16" ht="15" customHeight="1" x14ac:dyDescent="0.25">
      <c r="B28" s="333"/>
      <c r="C28" s="328" t="s">
        <v>94</v>
      </c>
      <c r="D28" s="91">
        <f>D27-D25</f>
        <v>-6</v>
      </c>
      <c r="E28" s="91">
        <f t="shared" ref="E28:P28" si="9">E27-E25</f>
        <v>-2</v>
      </c>
      <c r="F28" s="91">
        <f t="shared" si="9"/>
        <v>0</v>
      </c>
      <c r="G28" s="91">
        <f t="shared" si="9"/>
        <v>-8</v>
      </c>
      <c r="H28" s="91">
        <f t="shared" si="9"/>
        <v>-22</v>
      </c>
      <c r="I28" s="91">
        <f t="shared" si="9"/>
        <v>-2</v>
      </c>
      <c r="J28" s="91">
        <f t="shared" si="9"/>
        <v>-24</v>
      </c>
      <c r="K28" s="91">
        <f t="shared" si="9"/>
        <v>-28</v>
      </c>
      <c r="L28" s="91">
        <f t="shared" si="9"/>
        <v>0</v>
      </c>
      <c r="M28" s="91">
        <f t="shared" si="9"/>
        <v>-28</v>
      </c>
      <c r="N28" s="91">
        <f t="shared" si="9"/>
        <v>-50</v>
      </c>
      <c r="O28" s="91">
        <f t="shared" si="9"/>
        <v>-2</v>
      </c>
      <c r="P28" s="91">
        <f t="shared" si="9"/>
        <v>-52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153E-347E-44D3-AECE-D30676880B5C}">
  <sheetPr>
    <tabColor rgb="FFFF99CC"/>
    <pageSetUpPr fitToPage="1"/>
  </sheetPr>
  <dimension ref="A1:S58"/>
  <sheetViews>
    <sheetView zoomScale="170" zoomScaleNormal="170" workbookViewId="0">
      <pane ySplit="4" topLeftCell="A5" activePane="bottomLeft" state="frozen"/>
      <selection activeCell="M35" sqref="M35"/>
      <selection pane="bottomLeft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265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61</v>
      </c>
      <c r="F5" s="336">
        <v>0</v>
      </c>
      <c r="G5" s="336">
        <v>1</v>
      </c>
      <c r="H5" s="336">
        <f t="shared" ref="H5:H54" si="0">SUM(E5:G5)</f>
        <v>62</v>
      </c>
      <c r="I5" s="336">
        <v>68</v>
      </c>
      <c r="J5" s="336">
        <v>0</v>
      </c>
      <c r="K5" s="336">
        <f t="shared" ref="K5:K53" si="1">SUM(I5:J5)</f>
        <v>68</v>
      </c>
      <c r="L5" s="336">
        <v>61</v>
      </c>
      <c r="M5" s="336">
        <v>1</v>
      </c>
      <c r="N5" s="336">
        <f t="shared" ref="N5:N53" si="2">SUM(L5:M5)</f>
        <v>62</v>
      </c>
      <c r="O5" s="336">
        <f>I5+L5</f>
        <v>129</v>
      </c>
      <c r="P5" s="336">
        <f t="shared" ref="O5:P22" si="3">J5+M5</f>
        <v>1</v>
      </c>
      <c r="Q5" s="336">
        <f>SUM(O5:P5)</f>
        <v>130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151</v>
      </c>
      <c r="F6" s="337">
        <v>53</v>
      </c>
      <c r="G6" s="337">
        <v>1</v>
      </c>
      <c r="H6" s="337">
        <f t="shared" si="0"/>
        <v>205</v>
      </c>
      <c r="I6" s="337">
        <v>145</v>
      </c>
      <c r="J6" s="337">
        <v>9</v>
      </c>
      <c r="K6" s="337">
        <f t="shared" si="1"/>
        <v>154</v>
      </c>
      <c r="L6" s="337">
        <v>156</v>
      </c>
      <c r="M6" s="337">
        <v>46</v>
      </c>
      <c r="N6" s="337">
        <f t="shared" si="2"/>
        <v>202</v>
      </c>
      <c r="O6" s="337">
        <f t="shared" si="3"/>
        <v>301</v>
      </c>
      <c r="P6" s="337">
        <f t="shared" si="3"/>
        <v>55</v>
      </c>
      <c r="Q6" s="337">
        <f t="shared" ref="Q6:Q54" si="4">SUM(O6:P6)</f>
        <v>356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312</v>
      </c>
      <c r="F7" s="336">
        <v>17</v>
      </c>
      <c r="G7" s="336">
        <v>0</v>
      </c>
      <c r="H7" s="336">
        <f t="shared" si="0"/>
        <v>329</v>
      </c>
      <c r="I7" s="336">
        <v>294</v>
      </c>
      <c r="J7" s="336">
        <v>2</v>
      </c>
      <c r="K7" s="336">
        <f t="shared" si="1"/>
        <v>296</v>
      </c>
      <c r="L7" s="336">
        <v>211</v>
      </c>
      <c r="M7" s="336">
        <v>15</v>
      </c>
      <c r="N7" s="336">
        <f t="shared" si="2"/>
        <v>226</v>
      </c>
      <c r="O7" s="336">
        <f t="shared" si="3"/>
        <v>505</v>
      </c>
      <c r="P7" s="336">
        <f>J7+M7</f>
        <v>17</v>
      </c>
      <c r="Q7" s="336">
        <f>SUM(O7:P7)</f>
        <v>522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75</v>
      </c>
      <c r="F8" s="337">
        <v>0</v>
      </c>
      <c r="G8" s="337">
        <v>2</v>
      </c>
      <c r="H8" s="337">
        <f t="shared" si="0"/>
        <v>77</v>
      </c>
      <c r="I8" s="337">
        <v>71</v>
      </c>
      <c r="J8" s="337">
        <v>1</v>
      </c>
      <c r="K8" s="337">
        <f t="shared" si="1"/>
        <v>72</v>
      </c>
      <c r="L8" s="337">
        <v>73</v>
      </c>
      <c r="M8" s="337">
        <v>1</v>
      </c>
      <c r="N8" s="337">
        <f t="shared" si="2"/>
        <v>74</v>
      </c>
      <c r="O8" s="337">
        <f t="shared" si="3"/>
        <v>144</v>
      </c>
      <c r="P8" s="337">
        <f t="shared" si="3"/>
        <v>2</v>
      </c>
      <c r="Q8" s="337">
        <f t="shared" si="4"/>
        <v>146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9</v>
      </c>
      <c r="G9" s="336">
        <v>0</v>
      </c>
      <c r="H9" s="336">
        <f t="shared" si="0"/>
        <v>52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9</v>
      </c>
      <c r="N9" s="336">
        <f t="shared" si="2"/>
        <v>56</v>
      </c>
      <c r="O9" s="336">
        <f t="shared" si="3"/>
        <v>93</v>
      </c>
      <c r="P9" s="336">
        <f t="shared" si="3"/>
        <v>9</v>
      </c>
      <c r="Q9" s="336">
        <f t="shared" si="4"/>
        <v>102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288</v>
      </c>
      <c r="F10" s="337">
        <v>0</v>
      </c>
      <c r="G10" s="337">
        <v>2</v>
      </c>
      <c r="H10" s="337">
        <f t="shared" si="0"/>
        <v>290</v>
      </c>
      <c r="I10" s="337">
        <v>319</v>
      </c>
      <c r="J10" s="337">
        <v>0</v>
      </c>
      <c r="K10" s="337">
        <f t="shared" si="1"/>
        <v>319</v>
      </c>
      <c r="L10" s="337">
        <v>323</v>
      </c>
      <c r="M10" s="337">
        <v>2</v>
      </c>
      <c r="N10" s="337">
        <f t="shared" si="2"/>
        <v>325</v>
      </c>
      <c r="O10" s="337">
        <f t="shared" si="3"/>
        <v>642</v>
      </c>
      <c r="P10" s="337">
        <f t="shared" si="3"/>
        <v>2</v>
      </c>
      <c r="Q10" s="337">
        <f t="shared" si="4"/>
        <v>644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151</v>
      </c>
      <c r="F11" s="336">
        <v>7</v>
      </c>
      <c r="G11" s="336">
        <v>1</v>
      </c>
      <c r="H11" s="336">
        <f>SUM(E11:G11)</f>
        <v>159</v>
      </c>
      <c r="I11" s="336">
        <v>166</v>
      </c>
      <c r="J11" s="336">
        <v>0</v>
      </c>
      <c r="K11" s="336">
        <f>SUM(I11:J11)</f>
        <v>166</v>
      </c>
      <c r="L11" s="336">
        <v>174</v>
      </c>
      <c r="M11" s="336">
        <v>8</v>
      </c>
      <c r="N11" s="336">
        <f>SUM(L11:M11)</f>
        <v>182</v>
      </c>
      <c r="O11" s="336">
        <f>I11+L11</f>
        <v>340</v>
      </c>
      <c r="P11" s="336">
        <f>J11+M11</f>
        <v>8</v>
      </c>
      <c r="Q11" s="336">
        <f>SUM(O11:P11)</f>
        <v>348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171</v>
      </c>
      <c r="F12" s="337">
        <v>18</v>
      </c>
      <c r="G12" s="337">
        <v>1</v>
      </c>
      <c r="H12" s="337">
        <f>SUM(E12:G12)</f>
        <v>190</v>
      </c>
      <c r="I12" s="337">
        <v>171</v>
      </c>
      <c r="J12" s="337">
        <v>4</v>
      </c>
      <c r="K12" s="337">
        <f>SUM(I12:J12)</f>
        <v>175</v>
      </c>
      <c r="L12" s="337">
        <v>172</v>
      </c>
      <c r="M12" s="337">
        <v>15</v>
      </c>
      <c r="N12" s="337">
        <f>SUM(L12:M12)</f>
        <v>187</v>
      </c>
      <c r="O12" s="337">
        <f>I12+L12</f>
        <v>343</v>
      </c>
      <c r="P12" s="337">
        <f>J12+M12</f>
        <v>19</v>
      </c>
      <c r="Q12" s="337">
        <f>SUM(O12:P12)</f>
        <v>362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164</v>
      </c>
      <c r="F13" s="336">
        <v>13</v>
      </c>
      <c r="G13" s="336">
        <v>1</v>
      </c>
      <c r="H13" s="336">
        <f t="shared" si="0"/>
        <v>178</v>
      </c>
      <c r="I13" s="336">
        <v>176</v>
      </c>
      <c r="J13" s="336">
        <v>2</v>
      </c>
      <c r="K13" s="336">
        <f t="shared" si="1"/>
        <v>178</v>
      </c>
      <c r="L13" s="336">
        <v>174</v>
      </c>
      <c r="M13" s="336">
        <v>12</v>
      </c>
      <c r="N13" s="336">
        <f t="shared" si="2"/>
        <v>186</v>
      </c>
      <c r="O13" s="336">
        <f t="shared" si="3"/>
        <v>350</v>
      </c>
      <c r="P13" s="336">
        <f t="shared" si="3"/>
        <v>14</v>
      </c>
      <c r="Q13" s="336">
        <f t="shared" si="4"/>
        <v>364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153</v>
      </c>
      <c r="F14" s="337">
        <v>25</v>
      </c>
      <c r="G14" s="337">
        <v>0</v>
      </c>
      <c r="H14" s="337">
        <f>SUM(E14:G14)</f>
        <v>178</v>
      </c>
      <c r="I14" s="337">
        <v>151</v>
      </c>
      <c r="J14" s="337">
        <v>8</v>
      </c>
      <c r="K14" s="337">
        <f t="shared" si="1"/>
        <v>159</v>
      </c>
      <c r="L14" s="337">
        <v>149</v>
      </c>
      <c r="M14" s="337">
        <v>17</v>
      </c>
      <c r="N14" s="337">
        <f>SUM(L14:M14)</f>
        <v>166</v>
      </c>
      <c r="O14" s="337">
        <f>I14+L14</f>
        <v>300</v>
      </c>
      <c r="P14" s="337">
        <f>J14+M14</f>
        <v>25</v>
      </c>
      <c r="Q14" s="337">
        <f>SUM(O14:P14)</f>
        <v>325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0</v>
      </c>
      <c r="G15" s="336">
        <v>1</v>
      </c>
      <c r="H15" s="336">
        <f t="shared" si="0"/>
        <v>20</v>
      </c>
      <c r="I15" s="336">
        <v>23</v>
      </c>
      <c r="J15" s="336">
        <v>1</v>
      </c>
      <c r="K15" s="336">
        <f t="shared" si="1"/>
        <v>24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1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31</v>
      </c>
      <c r="P16" s="337">
        <f t="shared" si="3"/>
        <v>0</v>
      </c>
      <c r="Q16" s="337">
        <f t="shared" si="4"/>
        <v>31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3</v>
      </c>
      <c r="J18" s="337">
        <v>0</v>
      </c>
      <c r="K18" s="337">
        <f t="shared" si="1"/>
        <v>3</v>
      </c>
      <c r="L18" s="337">
        <v>6</v>
      </c>
      <c r="M18" s="337">
        <v>0</v>
      </c>
      <c r="N18" s="337">
        <f t="shared" si="2"/>
        <v>6</v>
      </c>
      <c r="O18" s="337">
        <f t="shared" si="3"/>
        <v>9</v>
      </c>
      <c r="P18" s="337">
        <f t="shared" si="3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22</v>
      </c>
      <c r="F20" s="337">
        <v>0</v>
      </c>
      <c r="G20" s="337">
        <v>0</v>
      </c>
      <c r="H20" s="337">
        <f t="shared" si="0"/>
        <v>22</v>
      </c>
      <c r="I20" s="337">
        <v>38</v>
      </c>
      <c r="J20" s="337">
        <v>0</v>
      </c>
      <c r="K20" s="337">
        <f t="shared" si="1"/>
        <v>38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65</v>
      </c>
      <c r="P20" s="337">
        <f t="shared" si="3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25</v>
      </c>
      <c r="F22" s="337">
        <v>0</v>
      </c>
      <c r="G22" s="337">
        <v>0</v>
      </c>
      <c r="H22" s="337">
        <f t="shared" si="0"/>
        <v>25</v>
      </c>
      <c r="I22" s="337">
        <v>18</v>
      </c>
      <c r="J22" s="337">
        <v>0</v>
      </c>
      <c r="K22" s="337">
        <f t="shared" si="1"/>
        <v>18</v>
      </c>
      <c r="L22" s="337">
        <v>21</v>
      </c>
      <c r="M22" s="337">
        <v>0</v>
      </c>
      <c r="N22" s="337">
        <f t="shared" si="2"/>
        <v>21</v>
      </c>
      <c r="O22" s="337">
        <f t="shared" si="3"/>
        <v>39</v>
      </c>
      <c r="P22" s="337">
        <f t="shared" si="3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77</v>
      </c>
      <c r="F23" s="336">
        <v>1</v>
      </c>
      <c r="G23" s="336">
        <v>0</v>
      </c>
      <c r="H23" s="336">
        <f>SUM(E23:G23)</f>
        <v>78</v>
      </c>
      <c r="I23" s="336">
        <v>65</v>
      </c>
      <c r="J23" s="336">
        <v>1</v>
      </c>
      <c r="K23" s="336">
        <f>SUM(I23:J23)</f>
        <v>66</v>
      </c>
      <c r="L23" s="336">
        <v>60</v>
      </c>
      <c r="M23" s="336">
        <v>2</v>
      </c>
      <c r="N23" s="336">
        <f t="shared" si="2"/>
        <v>62</v>
      </c>
      <c r="O23" s="336">
        <f t="shared" ref="O23:P27" si="5">I23+L23</f>
        <v>125</v>
      </c>
      <c r="P23" s="336">
        <f t="shared" si="5"/>
        <v>3</v>
      </c>
      <c r="Q23" s="336">
        <f>SUM(O23:P23)</f>
        <v>128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101</v>
      </c>
      <c r="J24" s="337">
        <v>1</v>
      </c>
      <c r="K24" s="337">
        <f>SUM(I24:J24)</f>
        <v>102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212</v>
      </c>
      <c r="P24" s="337">
        <f t="shared" si="5"/>
        <v>4</v>
      </c>
      <c r="Q24" s="337">
        <f>SUM(O24:P24)</f>
        <v>216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178</v>
      </c>
      <c r="F25" s="336">
        <v>1</v>
      </c>
      <c r="G25" s="336">
        <v>1</v>
      </c>
      <c r="H25" s="336">
        <f>SUM(E25:G25)</f>
        <v>180</v>
      </c>
      <c r="I25" s="336">
        <v>132</v>
      </c>
      <c r="J25" s="336">
        <v>0</v>
      </c>
      <c r="K25" s="336">
        <f>SUM(I25:J25)</f>
        <v>132</v>
      </c>
      <c r="L25" s="336">
        <v>166</v>
      </c>
      <c r="M25" s="336">
        <v>2</v>
      </c>
      <c r="N25" s="336">
        <f t="shared" si="2"/>
        <v>168</v>
      </c>
      <c r="O25" s="336">
        <f t="shared" si="5"/>
        <v>298</v>
      </c>
      <c r="P25" s="336">
        <f t="shared" si="5"/>
        <v>2</v>
      </c>
      <c r="Q25" s="336">
        <f>SUM(O25:P25)</f>
        <v>300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219</v>
      </c>
      <c r="F26" s="337">
        <v>15</v>
      </c>
      <c r="G26" s="337">
        <v>1</v>
      </c>
      <c r="H26" s="337">
        <f>SUM(E26:G26)</f>
        <v>235</v>
      </c>
      <c r="I26" s="337">
        <v>212</v>
      </c>
      <c r="J26" s="337">
        <v>15</v>
      </c>
      <c r="K26" s="337">
        <f>SUM(I26:J26)</f>
        <v>227</v>
      </c>
      <c r="L26" s="337">
        <v>248</v>
      </c>
      <c r="M26" s="337">
        <v>1</v>
      </c>
      <c r="N26" s="337">
        <f t="shared" si="2"/>
        <v>249</v>
      </c>
      <c r="O26" s="337">
        <f t="shared" si="5"/>
        <v>460</v>
      </c>
      <c r="P26" s="337">
        <f t="shared" si="5"/>
        <v>16</v>
      </c>
      <c r="Q26" s="337">
        <f>SUM(O26:P26)</f>
        <v>476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87</v>
      </c>
      <c r="F27" s="336">
        <v>2</v>
      </c>
      <c r="G27" s="336">
        <v>0</v>
      </c>
      <c r="H27" s="336">
        <f t="shared" ref="H27" si="6">SUM(E27:G27)</f>
        <v>89</v>
      </c>
      <c r="I27" s="336">
        <v>99</v>
      </c>
      <c r="J27" s="336">
        <v>0</v>
      </c>
      <c r="K27" s="336">
        <f>SUM(I27:J27)</f>
        <v>99</v>
      </c>
      <c r="L27" s="336">
        <v>100</v>
      </c>
      <c r="M27" s="336">
        <v>2</v>
      </c>
      <c r="N27" s="336">
        <f t="shared" si="2"/>
        <v>102</v>
      </c>
      <c r="O27" s="336">
        <f t="shared" si="5"/>
        <v>199</v>
      </c>
      <c r="P27" s="336">
        <f>J27+M27</f>
        <v>2</v>
      </c>
      <c r="Q27" s="336">
        <f>SUM(O27:P27)</f>
        <v>201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161</v>
      </c>
      <c r="F28" s="337">
        <v>39</v>
      </c>
      <c r="G28" s="337">
        <v>0</v>
      </c>
      <c r="H28" s="337">
        <f>SUM(E28:G28)</f>
        <v>200</v>
      </c>
      <c r="I28" s="337">
        <v>180</v>
      </c>
      <c r="J28" s="337">
        <v>12</v>
      </c>
      <c r="K28" s="337">
        <f t="shared" si="1"/>
        <v>192</v>
      </c>
      <c r="L28" s="337">
        <v>152</v>
      </c>
      <c r="M28" s="337">
        <v>27</v>
      </c>
      <c r="N28" s="337">
        <f t="shared" si="2"/>
        <v>179</v>
      </c>
      <c r="O28" s="337">
        <f>I28+L28</f>
        <v>332</v>
      </c>
      <c r="P28" s="337">
        <f t="shared" ref="O28:P54" si="7">J28+M28</f>
        <v>39</v>
      </c>
      <c r="Q28" s="337">
        <f t="shared" si="4"/>
        <v>371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36</v>
      </c>
      <c r="G29" s="336">
        <v>1</v>
      </c>
      <c r="H29" s="336">
        <f>SUM(E29:G29)</f>
        <v>75</v>
      </c>
      <c r="I29" s="336">
        <v>36</v>
      </c>
      <c r="J29" s="336">
        <v>7</v>
      </c>
      <c r="K29" s="336">
        <f>SUM(I29:J29)</f>
        <v>43</v>
      </c>
      <c r="L29" s="336">
        <v>41</v>
      </c>
      <c r="M29" s="336">
        <v>30</v>
      </c>
      <c r="N29" s="336">
        <f t="shared" si="2"/>
        <v>71</v>
      </c>
      <c r="O29" s="336">
        <f>I29+L29</f>
        <v>77</v>
      </c>
      <c r="P29" s="336">
        <f t="shared" si="7"/>
        <v>37</v>
      </c>
      <c r="Q29" s="336">
        <f>SUM(O29:P29)</f>
        <v>114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41</v>
      </c>
      <c r="J31" s="336">
        <v>0</v>
      </c>
      <c r="K31" s="336">
        <f t="shared" si="1"/>
        <v>41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84</v>
      </c>
      <c r="P31" s="336">
        <f t="shared" si="7"/>
        <v>0</v>
      </c>
      <c r="Q31" s="336">
        <f t="shared" si="4"/>
        <v>84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50</v>
      </c>
      <c r="J32" s="337">
        <v>0</v>
      </c>
      <c r="K32" s="337">
        <f t="shared" si="1"/>
        <v>50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107</v>
      </c>
      <c r="P32" s="337">
        <f t="shared" si="7"/>
        <v>1</v>
      </c>
      <c r="Q32" s="337">
        <f t="shared" si="4"/>
        <v>108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9</v>
      </c>
      <c r="M33" s="336">
        <v>0</v>
      </c>
      <c r="N33" s="336">
        <v>9</v>
      </c>
      <c r="O33" s="336">
        <f t="shared" si="7"/>
        <v>20</v>
      </c>
      <c r="P33" s="336">
        <f t="shared" si="7"/>
        <v>0</v>
      </c>
      <c r="Q33" s="336">
        <f t="shared" si="4"/>
        <v>20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32</v>
      </c>
      <c r="J35" s="336">
        <v>0</v>
      </c>
      <c r="K35" s="336">
        <f t="shared" si="1"/>
        <v>32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57</v>
      </c>
      <c r="P35" s="336">
        <f t="shared" si="7"/>
        <v>0</v>
      </c>
      <c r="Q35" s="336">
        <f t="shared" si="4"/>
        <v>57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31</v>
      </c>
      <c r="F37" s="336">
        <v>0</v>
      </c>
      <c r="G37" s="336">
        <v>0</v>
      </c>
      <c r="H37" s="336">
        <f t="shared" si="0"/>
        <v>31</v>
      </c>
      <c r="I37" s="336">
        <v>28</v>
      </c>
      <c r="J37" s="336">
        <v>0</v>
      </c>
      <c r="K37" s="336">
        <f t="shared" si="1"/>
        <v>28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47</v>
      </c>
      <c r="P37" s="336">
        <f t="shared" si="7"/>
        <v>0</v>
      </c>
      <c r="Q37" s="336">
        <f t="shared" si="4"/>
        <v>47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0"/>
        <v>1</v>
      </c>
      <c r="I51" s="337">
        <v>1</v>
      </c>
      <c r="J51" s="337">
        <v>0</v>
      </c>
      <c r="K51" s="337">
        <f t="shared" si="1"/>
        <v>1</v>
      </c>
      <c r="L51" s="337">
        <v>0</v>
      </c>
      <c r="M51" s="337">
        <v>0</v>
      </c>
      <c r="N51" s="337">
        <f t="shared" si="2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>SUM(L54:M54)</f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v>2766</v>
      </c>
      <c r="F55" s="341">
        <v>236</v>
      </c>
      <c r="G55" s="341">
        <v>18</v>
      </c>
      <c r="H55" s="341">
        <v>3020</v>
      </c>
      <c r="I55" s="341">
        <v>2808</v>
      </c>
      <c r="J55" s="341">
        <v>63</v>
      </c>
      <c r="K55" s="341">
        <v>2871</v>
      </c>
      <c r="L55" s="341">
        <v>2779</v>
      </c>
      <c r="M55" s="341">
        <v>194</v>
      </c>
      <c r="N55" s="341">
        <v>2973</v>
      </c>
      <c r="O55" s="341">
        <v>5587</v>
      </c>
      <c r="P55" s="341">
        <v>257</v>
      </c>
      <c r="Q55" s="341">
        <v>5844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-6</v>
      </c>
      <c r="F56" s="339">
        <v>-2</v>
      </c>
      <c r="G56" s="339">
        <v>0</v>
      </c>
      <c r="H56" s="339">
        <v>-8</v>
      </c>
      <c r="I56" s="339">
        <v>-22</v>
      </c>
      <c r="J56" s="339">
        <v>-2</v>
      </c>
      <c r="K56" s="339">
        <v>-24</v>
      </c>
      <c r="L56" s="339">
        <v>-28</v>
      </c>
      <c r="M56" s="339">
        <v>0</v>
      </c>
      <c r="N56" s="339">
        <v>-28</v>
      </c>
      <c r="O56" s="339">
        <v>-50</v>
      </c>
      <c r="P56" s="339">
        <v>-2</v>
      </c>
      <c r="Q56" s="339">
        <v>-52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2">
        <v>2788</v>
      </c>
      <c r="F58" s="342">
        <v>208</v>
      </c>
      <c r="G58" s="342">
        <v>18</v>
      </c>
      <c r="H58" s="342">
        <v>3014</v>
      </c>
      <c r="I58" s="342">
        <v>2871</v>
      </c>
      <c r="J58" s="342">
        <v>63</v>
      </c>
      <c r="K58" s="342">
        <v>2934</v>
      </c>
      <c r="L58" s="342">
        <v>2828</v>
      </c>
      <c r="M58" s="342">
        <v>166</v>
      </c>
      <c r="N58" s="342">
        <v>2994</v>
      </c>
      <c r="O58" s="342">
        <v>5699</v>
      </c>
      <c r="P58" s="342">
        <v>229</v>
      </c>
      <c r="Q58" s="342">
        <v>5928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73824-F1EE-4A5D-A90D-112790A20E3E}">
  <sheetPr>
    <tabColor rgb="FFFF99CC"/>
    <pageSetUpPr fitToPage="1"/>
  </sheetPr>
  <dimension ref="A1:S58"/>
  <sheetViews>
    <sheetView zoomScale="170" zoomScaleNormal="170" workbookViewId="0">
      <pane ySplit="4" topLeftCell="A53" activePane="bottomLeft" state="frozen"/>
      <selection activeCell="M35" sqref="M35"/>
      <selection pane="bottomLeft" activeCell="L62" sqref="L62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264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62</v>
      </c>
      <c r="F5" s="336">
        <v>0</v>
      </c>
      <c r="G5" s="336">
        <v>1</v>
      </c>
      <c r="H5" s="336">
        <f t="shared" ref="H5:H54" si="0">SUM(E5:G5)</f>
        <v>63</v>
      </c>
      <c r="I5" s="336">
        <v>68</v>
      </c>
      <c r="J5" s="336">
        <v>0</v>
      </c>
      <c r="K5" s="336">
        <f t="shared" ref="K5:K53" si="1">SUM(I5:J5)</f>
        <v>68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130</v>
      </c>
      <c r="P5" s="336">
        <f t="shared" ref="O5:P22" si="3">J5+M5</f>
        <v>1</v>
      </c>
      <c r="Q5" s="336">
        <f>SUM(O5:P5)</f>
        <v>131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151</v>
      </c>
      <c r="F6" s="337">
        <v>50</v>
      </c>
      <c r="G6" s="337">
        <v>1</v>
      </c>
      <c r="H6" s="337">
        <f t="shared" si="0"/>
        <v>202</v>
      </c>
      <c r="I6" s="337">
        <v>146</v>
      </c>
      <c r="J6" s="337">
        <v>8</v>
      </c>
      <c r="K6" s="337">
        <f t="shared" si="1"/>
        <v>154</v>
      </c>
      <c r="L6" s="337">
        <v>158</v>
      </c>
      <c r="M6" s="337">
        <v>44</v>
      </c>
      <c r="N6" s="337">
        <f t="shared" si="2"/>
        <v>202</v>
      </c>
      <c r="O6" s="337">
        <f t="shared" si="3"/>
        <v>304</v>
      </c>
      <c r="P6" s="337">
        <f t="shared" si="3"/>
        <v>52</v>
      </c>
      <c r="Q6" s="337">
        <f t="shared" ref="Q6:Q54" si="4">SUM(O6:P6)</f>
        <v>356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311</v>
      </c>
      <c r="F7" s="336">
        <v>20</v>
      </c>
      <c r="G7" s="336">
        <v>0</v>
      </c>
      <c r="H7" s="336">
        <f t="shared" si="0"/>
        <v>331</v>
      </c>
      <c r="I7" s="336">
        <v>293</v>
      </c>
      <c r="J7" s="336">
        <v>4</v>
      </c>
      <c r="K7" s="336">
        <f t="shared" si="1"/>
        <v>297</v>
      </c>
      <c r="L7" s="336">
        <v>214</v>
      </c>
      <c r="M7" s="336">
        <v>16</v>
      </c>
      <c r="N7" s="336">
        <f t="shared" si="2"/>
        <v>230</v>
      </c>
      <c r="O7" s="336">
        <f t="shared" si="3"/>
        <v>507</v>
      </c>
      <c r="P7" s="336">
        <f>J7+M7</f>
        <v>20</v>
      </c>
      <c r="Q7" s="336">
        <f>SUM(O7:P7)</f>
        <v>527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77</v>
      </c>
      <c r="F8" s="337">
        <v>0</v>
      </c>
      <c r="G8" s="337">
        <v>2</v>
      </c>
      <c r="H8" s="337">
        <f t="shared" si="0"/>
        <v>79</v>
      </c>
      <c r="I8" s="337">
        <v>71</v>
      </c>
      <c r="J8" s="337">
        <v>1</v>
      </c>
      <c r="K8" s="337">
        <f t="shared" si="1"/>
        <v>72</v>
      </c>
      <c r="L8" s="337">
        <v>77</v>
      </c>
      <c r="M8" s="337">
        <v>1</v>
      </c>
      <c r="N8" s="337">
        <f t="shared" si="2"/>
        <v>78</v>
      </c>
      <c r="O8" s="337">
        <f t="shared" si="3"/>
        <v>148</v>
      </c>
      <c r="P8" s="337">
        <f t="shared" si="3"/>
        <v>2</v>
      </c>
      <c r="Q8" s="337">
        <f t="shared" si="4"/>
        <v>150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6</v>
      </c>
      <c r="G9" s="336">
        <v>0</v>
      </c>
      <c r="H9" s="336">
        <f t="shared" si="0"/>
        <v>49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6</v>
      </c>
      <c r="N9" s="336">
        <f t="shared" si="2"/>
        <v>53</v>
      </c>
      <c r="O9" s="336">
        <f t="shared" si="3"/>
        <v>93</v>
      </c>
      <c r="P9" s="336">
        <f t="shared" si="3"/>
        <v>6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287</v>
      </c>
      <c r="F10" s="337">
        <v>0</v>
      </c>
      <c r="G10" s="337">
        <v>2</v>
      </c>
      <c r="H10" s="337">
        <f t="shared" si="0"/>
        <v>289</v>
      </c>
      <c r="I10" s="337">
        <v>321</v>
      </c>
      <c r="J10" s="337">
        <v>0</v>
      </c>
      <c r="K10" s="337">
        <f t="shared" si="1"/>
        <v>321</v>
      </c>
      <c r="L10" s="337">
        <v>325</v>
      </c>
      <c r="M10" s="337">
        <v>2</v>
      </c>
      <c r="N10" s="337">
        <f t="shared" si="2"/>
        <v>327</v>
      </c>
      <c r="O10" s="337">
        <f t="shared" si="3"/>
        <v>646</v>
      </c>
      <c r="P10" s="337">
        <f t="shared" si="3"/>
        <v>2</v>
      </c>
      <c r="Q10" s="337">
        <f t="shared" si="4"/>
        <v>648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149</v>
      </c>
      <c r="F11" s="336">
        <v>10</v>
      </c>
      <c r="G11" s="336">
        <v>1</v>
      </c>
      <c r="H11" s="336">
        <f>SUM(E11:G11)</f>
        <v>160</v>
      </c>
      <c r="I11" s="336">
        <v>167</v>
      </c>
      <c r="J11" s="336">
        <v>0</v>
      </c>
      <c r="K11" s="336">
        <f>SUM(I11:J11)</f>
        <v>167</v>
      </c>
      <c r="L11" s="336">
        <v>170</v>
      </c>
      <c r="M11" s="336">
        <v>11</v>
      </c>
      <c r="N11" s="336">
        <f>SUM(L11:M11)</f>
        <v>181</v>
      </c>
      <c r="O11" s="336">
        <f>I11+L11</f>
        <v>337</v>
      </c>
      <c r="P11" s="336">
        <f>J11+M11</f>
        <v>11</v>
      </c>
      <c r="Q11" s="336">
        <f>SUM(O11:P11)</f>
        <v>348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171</v>
      </c>
      <c r="F12" s="337">
        <v>18</v>
      </c>
      <c r="G12" s="337">
        <v>1</v>
      </c>
      <c r="H12" s="337">
        <f>SUM(E12:G12)</f>
        <v>190</v>
      </c>
      <c r="I12" s="337">
        <v>171</v>
      </c>
      <c r="J12" s="337">
        <v>4</v>
      </c>
      <c r="K12" s="337">
        <f>SUM(I12:J12)</f>
        <v>175</v>
      </c>
      <c r="L12" s="337">
        <v>174</v>
      </c>
      <c r="M12" s="337">
        <v>15</v>
      </c>
      <c r="N12" s="337">
        <f>SUM(L12:M12)</f>
        <v>189</v>
      </c>
      <c r="O12" s="337">
        <f>I12+L12</f>
        <v>345</v>
      </c>
      <c r="P12" s="337">
        <f>J12+M12</f>
        <v>19</v>
      </c>
      <c r="Q12" s="337">
        <f>SUM(O12:P12)</f>
        <v>364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167</v>
      </c>
      <c r="F13" s="336">
        <v>13</v>
      </c>
      <c r="G13" s="336">
        <v>1</v>
      </c>
      <c r="H13" s="336">
        <f t="shared" si="0"/>
        <v>181</v>
      </c>
      <c r="I13" s="336">
        <v>181</v>
      </c>
      <c r="J13" s="336">
        <v>1</v>
      </c>
      <c r="K13" s="336">
        <f t="shared" si="1"/>
        <v>182</v>
      </c>
      <c r="L13" s="336">
        <v>176</v>
      </c>
      <c r="M13" s="336">
        <v>13</v>
      </c>
      <c r="N13" s="336">
        <f t="shared" si="2"/>
        <v>189</v>
      </c>
      <c r="O13" s="336">
        <f t="shared" si="3"/>
        <v>357</v>
      </c>
      <c r="P13" s="336">
        <f t="shared" si="3"/>
        <v>14</v>
      </c>
      <c r="Q13" s="336">
        <f t="shared" si="4"/>
        <v>371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153</v>
      </c>
      <c r="F14" s="337">
        <v>25</v>
      </c>
      <c r="G14" s="337">
        <v>0</v>
      </c>
      <c r="H14" s="337">
        <f>SUM(E14:G14)</f>
        <v>178</v>
      </c>
      <c r="I14" s="337">
        <v>150</v>
      </c>
      <c r="J14" s="337">
        <v>8</v>
      </c>
      <c r="K14" s="337">
        <f t="shared" si="1"/>
        <v>158</v>
      </c>
      <c r="L14" s="337">
        <v>150</v>
      </c>
      <c r="M14" s="337">
        <v>17</v>
      </c>
      <c r="N14" s="337">
        <f>SUM(L14:M14)</f>
        <v>167</v>
      </c>
      <c r="O14" s="337">
        <f>I14+L14</f>
        <v>300</v>
      </c>
      <c r="P14" s="337">
        <f>J14+M14</f>
        <v>25</v>
      </c>
      <c r="Q14" s="337">
        <f>SUM(O14:P14)</f>
        <v>325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0</v>
      </c>
      <c r="G15" s="336">
        <v>1</v>
      </c>
      <c r="H15" s="336">
        <f t="shared" si="0"/>
        <v>20</v>
      </c>
      <c r="I15" s="336">
        <v>23</v>
      </c>
      <c r="J15" s="336">
        <v>1</v>
      </c>
      <c r="K15" s="336">
        <f t="shared" si="1"/>
        <v>24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1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31</v>
      </c>
      <c r="P16" s="337">
        <f t="shared" si="3"/>
        <v>0</v>
      </c>
      <c r="Q16" s="337">
        <f t="shared" si="4"/>
        <v>31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22</v>
      </c>
      <c r="F20" s="337">
        <v>0</v>
      </c>
      <c r="G20" s="337">
        <v>0</v>
      </c>
      <c r="H20" s="337">
        <f t="shared" si="0"/>
        <v>22</v>
      </c>
      <c r="I20" s="337">
        <v>39</v>
      </c>
      <c r="J20" s="337">
        <v>0</v>
      </c>
      <c r="K20" s="337">
        <f t="shared" si="1"/>
        <v>39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25</v>
      </c>
      <c r="F22" s="337">
        <v>0</v>
      </c>
      <c r="G22" s="337">
        <v>0</v>
      </c>
      <c r="H22" s="337">
        <f t="shared" si="0"/>
        <v>25</v>
      </c>
      <c r="I22" s="337">
        <v>20</v>
      </c>
      <c r="J22" s="337">
        <v>0</v>
      </c>
      <c r="K22" s="337">
        <f t="shared" si="1"/>
        <v>20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41</v>
      </c>
      <c r="P22" s="337">
        <f t="shared" si="3"/>
        <v>0</v>
      </c>
      <c r="Q22" s="337">
        <f t="shared" si="4"/>
        <v>41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77</v>
      </c>
      <c r="F23" s="336">
        <v>1</v>
      </c>
      <c r="G23" s="336">
        <v>0</v>
      </c>
      <c r="H23" s="336">
        <f>SUM(E23:G23)</f>
        <v>78</v>
      </c>
      <c r="I23" s="336">
        <v>65</v>
      </c>
      <c r="J23" s="336">
        <v>1</v>
      </c>
      <c r="K23" s="336">
        <f>SUM(I23:J23)</f>
        <v>66</v>
      </c>
      <c r="L23" s="336">
        <v>60</v>
      </c>
      <c r="M23" s="336">
        <v>2</v>
      </c>
      <c r="N23" s="336">
        <f t="shared" si="2"/>
        <v>62</v>
      </c>
      <c r="O23" s="336">
        <f t="shared" ref="O23:P27" si="5">I23+L23</f>
        <v>125</v>
      </c>
      <c r="P23" s="336">
        <f t="shared" si="5"/>
        <v>3</v>
      </c>
      <c r="Q23" s="336">
        <f>SUM(O23:P23)</f>
        <v>128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102</v>
      </c>
      <c r="J24" s="337">
        <v>1</v>
      </c>
      <c r="K24" s="337">
        <f>SUM(I24:J24)</f>
        <v>103</v>
      </c>
      <c r="L24" s="337">
        <v>113</v>
      </c>
      <c r="M24" s="337">
        <v>3</v>
      </c>
      <c r="N24" s="337">
        <f t="shared" si="2"/>
        <v>116</v>
      </c>
      <c r="O24" s="337">
        <f t="shared" si="5"/>
        <v>215</v>
      </c>
      <c r="P24" s="337">
        <f t="shared" si="5"/>
        <v>4</v>
      </c>
      <c r="Q24" s="337">
        <f>SUM(O24:P24)</f>
        <v>219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178</v>
      </c>
      <c r="F25" s="336">
        <v>1</v>
      </c>
      <c r="G25" s="336">
        <v>1</v>
      </c>
      <c r="H25" s="336">
        <f>SUM(E25:G25)</f>
        <v>180</v>
      </c>
      <c r="I25" s="336">
        <v>132</v>
      </c>
      <c r="J25" s="336">
        <v>0</v>
      </c>
      <c r="K25" s="336">
        <f>SUM(I25:J25)</f>
        <v>132</v>
      </c>
      <c r="L25" s="336">
        <v>168</v>
      </c>
      <c r="M25" s="336">
        <v>2</v>
      </c>
      <c r="N25" s="336">
        <f t="shared" si="2"/>
        <v>170</v>
      </c>
      <c r="O25" s="336">
        <f t="shared" si="5"/>
        <v>300</v>
      </c>
      <c r="P25" s="336">
        <f t="shared" si="5"/>
        <v>2</v>
      </c>
      <c r="Q25" s="336">
        <f>SUM(O25:P25)</f>
        <v>302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222</v>
      </c>
      <c r="F26" s="337">
        <v>17</v>
      </c>
      <c r="G26" s="337">
        <v>1</v>
      </c>
      <c r="H26" s="337">
        <f>SUM(E26:G26)</f>
        <v>240</v>
      </c>
      <c r="I26" s="337">
        <v>218</v>
      </c>
      <c r="J26" s="337">
        <v>17</v>
      </c>
      <c r="K26" s="337">
        <f>SUM(I26:J26)</f>
        <v>235</v>
      </c>
      <c r="L26" s="337">
        <v>256</v>
      </c>
      <c r="M26" s="337">
        <v>1</v>
      </c>
      <c r="N26" s="337">
        <f t="shared" si="2"/>
        <v>257</v>
      </c>
      <c r="O26" s="337">
        <f t="shared" si="5"/>
        <v>474</v>
      </c>
      <c r="P26" s="337">
        <f t="shared" si="5"/>
        <v>18</v>
      </c>
      <c r="Q26" s="337">
        <f>SUM(O26:P26)</f>
        <v>492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87</v>
      </c>
      <c r="F27" s="336">
        <v>2</v>
      </c>
      <c r="G27" s="336">
        <v>0</v>
      </c>
      <c r="H27" s="336">
        <f t="shared" ref="H27" si="6">SUM(E27:G27)</f>
        <v>89</v>
      </c>
      <c r="I27" s="336">
        <v>102</v>
      </c>
      <c r="J27" s="336">
        <v>0</v>
      </c>
      <c r="K27" s="336">
        <f>SUM(I27:J27)</f>
        <v>102</v>
      </c>
      <c r="L27" s="336">
        <v>101</v>
      </c>
      <c r="M27" s="336">
        <v>2</v>
      </c>
      <c r="N27" s="336">
        <f t="shared" si="2"/>
        <v>103</v>
      </c>
      <c r="O27" s="336">
        <f t="shared" si="5"/>
        <v>203</v>
      </c>
      <c r="P27" s="336">
        <f>J27+M27</f>
        <v>2</v>
      </c>
      <c r="Q27" s="336">
        <f>SUM(O27:P27)</f>
        <v>205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161</v>
      </c>
      <c r="F28" s="337">
        <v>39</v>
      </c>
      <c r="G28" s="337">
        <v>0</v>
      </c>
      <c r="H28" s="337">
        <f>SUM(E28:G28)</f>
        <v>200</v>
      </c>
      <c r="I28" s="337">
        <v>180</v>
      </c>
      <c r="J28" s="337">
        <v>12</v>
      </c>
      <c r="K28" s="337">
        <f t="shared" si="1"/>
        <v>192</v>
      </c>
      <c r="L28" s="337">
        <v>153</v>
      </c>
      <c r="M28" s="337">
        <v>27</v>
      </c>
      <c r="N28" s="337">
        <f t="shared" si="2"/>
        <v>180</v>
      </c>
      <c r="O28" s="337">
        <f>I28+L28</f>
        <v>333</v>
      </c>
      <c r="P28" s="337">
        <f t="shared" ref="O28:P54" si="7">J28+M28</f>
        <v>39</v>
      </c>
      <c r="Q28" s="337">
        <f t="shared" si="4"/>
        <v>372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36</v>
      </c>
      <c r="G29" s="336">
        <v>1</v>
      </c>
      <c r="H29" s="336">
        <f>SUM(E29:G29)</f>
        <v>75</v>
      </c>
      <c r="I29" s="336">
        <v>36</v>
      </c>
      <c r="J29" s="336">
        <v>7</v>
      </c>
      <c r="K29" s="336">
        <f>SUM(I29:J29)</f>
        <v>43</v>
      </c>
      <c r="L29" s="336">
        <v>41</v>
      </c>
      <c r="M29" s="336">
        <v>30</v>
      </c>
      <c r="N29" s="336">
        <f t="shared" si="2"/>
        <v>71</v>
      </c>
      <c r="O29" s="336">
        <f>I29+L29</f>
        <v>77</v>
      </c>
      <c r="P29" s="336">
        <f t="shared" si="7"/>
        <v>37</v>
      </c>
      <c r="Q29" s="336">
        <f>SUM(O29:P29)</f>
        <v>114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50</v>
      </c>
      <c r="J32" s="337">
        <v>0</v>
      </c>
      <c r="K32" s="337">
        <f t="shared" si="1"/>
        <v>50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107</v>
      </c>
      <c r="P32" s="337">
        <f t="shared" si="7"/>
        <v>1</v>
      </c>
      <c r="Q32" s="337">
        <f t="shared" si="4"/>
        <v>108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10</v>
      </c>
      <c r="M33" s="336">
        <v>0</v>
      </c>
      <c r="N33" s="336">
        <v>10</v>
      </c>
      <c r="O33" s="336">
        <f t="shared" si="7"/>
        <v>21</v>
      </c>
      <c r="P33" s="336">
        <f t="shared" si="7"/>
        <v>0</v>
      </c>
      <c r="Q33" s="336">
        <f t="shared" si="4"/>
        <v>21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32</v>
      </c>
      <c r="J35" s="336">
        <v>0</v>
      </c>
      <c r="K35" s="336">
        <f t="shared" si="1"/>
        <v>32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57</v>
      </c>
      <c r="P35" s="336">
        <f t="shared" si="7"/>
        <v>0</v>
      </c>
      <c r="Q35" s="336">
        <f t="shared" si="4"/>
        <v>57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31</v>
      </c>
      <c r="F37" s="336">
        <v>0</v>
      </c>
      <c r="G37" s="336">
        <v>0</v>
      </c>
      <c r="H37" s="336">
        <f t="shared" si="0"/>
        <v>31</v>
      </c>
      <c r="I37" s="336">
        <v>28</v>
      </c>
      <c r="J37" s="336">
        <v>0</v>
      </c>
      <c r="K37" s="336">
        <f t="shared" si="1"/>
        <v>28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47</v>
      </c>
      <c r="P37" s="336">
        <f t="shared" si="7"/>
        <v>0</v>
      </c>
      <c r="Q37" s="336">
        <f t="shared" si="4"/>
        <v>47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0"/>
        <v>1</v>
      </c>
      <c r="I51" s="337">
        <v>1</v>
      </c>
      <c r="J51" s="337">
        <v>0</v>
      </c>
      <c r="K51" s="337">
        <f t="shared" si="1"/>
        <v>1</v>
      </c>
      <c r="L51" s="337">
        <v>0</v>
      </c>
      <c r="M51" s="337">
        <v>0</v>
      </c>
      <c r="N51" s="337">
        <f t="shared" si="2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v>2772</v>
      </c>
      <c r="F55" s="338">
        <v>238</v>
      </c>
      <c r="G55" s="338">
        <v>18</v>
      </c>
      <c r="H55" s="338">
        <v>3028</v>
      </c>
      <c r="I55" s="338">
        <v>2830</v>
      </c>
      <c r="J55" s="338">
        <v>65</v>
      </c>
      <c r="K55" s="338">
        <v>2895</v>
      </c>
      <c r="L55" s="338">
        <v>2807</v>
      </c>
      <c r="M55" s="338">
        <v>194</v>
      </c>
      <c r="N55" s="338">
        <v>3001</v>
      </c>
      <c r="O55" s="338">
        <v>5637</v>
      </c>
      <c r="P55" s="338">
        <v>259</v>
      </c>
      <c r="Q55" s="338">
        <v>5896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-7</v>
      </c>
      <c r="F56" s="339">
        <v>24</v>
      </c>
      <c r="G56" s="339">
        <v>0</v>
      </c>
      <c r="H56" s="339">
        <v>17</v>
      </c>
      <c r="I56" s="339">
        <v>-9</v>
      </c>
      <c r="J56" s="339">
        <v>11</v>
      </c>
      <c r="K56" s="339">
        <v>2</v>
      </c>
      <c r="L56" s="339">
        <v>-5</v>
      </c>
      <c r="M56" s="339">
        <v>13</v>
      </c>
      <c r="N56" s="339">
        <v>8</v>
      </c>
      <c r="O56" s="339">
        <v>-14</v>
      </c>
      <c r="P56" s="339">
        <v>24</v>
      </c>
      <c r="Q56" s="339">
        <v>10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2802</v>
      </c>
      <c r="F58" s="340">
        <v>215</v>
      </c>
      <c r="G58" s="340">
        <v>18</v>
      </c>
      <c r="H58" s="340">
        <v>3035</v>
      </c>
      <c r="I58" s="340">
        <v>2889</v>
      </c>
      <c r="J58" s="340">
        <v>63</v>
      </c>
      <c r="K58" s="340">
        <v>2952</v>
      </c>
      <c r="L58" s="340">
        <v>2855</v>
      </c>
      <c r="M58" s="340">
        <v>173</v>
      </c>
      <c r="N58" s="340">
        <v>3028</v>
      </c>
      <c r="O58" s="340">
        <v>5744</v>
      </c>
      <c r="P58" s="340">
        <v>236</v>
      </c>
      <c r="Q58" s="340">
        <v>5980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15E1D-6A81-4956-8955-5F0A2A3D6C59}">
  <sheetPr codeName="Sheet2">
    <tabColor rgb="FFFF99CC"/>
    <pageSetUpPr fitToPage="1"/>
  </sheetPr>
  <dimension ref="A1:S58"/>
  <sheetViews>
    <sheetView zoomScale="170" zoomScaleNormal="170" workbookViewId="0">
      <pane ySplit="4" topLeftCell="A5" activePane="bottomLeft" state="frozen"/>
      <selection activeCell="M35" sqref="M35"/>
      <selection pane="bottomLeft" activeCell="K13" sqref="K13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263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63</v>
      </c>
      <c r="F5" s="336">
        <v>0</v>
      </c>
      <c r="G5" s="336">
        <v>1</v>
      </c>
      <c r="H5" s="336">
        <f t="shared" ref="H5:H54" si="0">SUM(E5:G5)</f>
        <v>64</v>
      </c>
      <c r="I5" s="336">
        <v>69</v>
      </c>
      <c r="J5" s="336">
        <v>0</v>
      </c>
      <c r="K5" s="336">
        <f t="shared" ref="K5:K53" si="1">SUM(I5:J5)</f>
        <v>69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131</v>
      </c>
      <c r="P5" s="336">
        <f t="shared" ref="O5:P22" si="3">J5+M5</f>
        <v>1</v>
      </c>
      <c r="Q5" s="336">
        <f>SUM(O5:P5)</f>
        <v>132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151</v>
      </c>
      <c r="F6" s="337">
        <v>52</v>
      </c>
      <c r="G6" s="337">
        <v>1</v>
      </c>
      <c r="H6" s="337">
        <f t="shared" si="0"/>
        <v>204</v>
      </c>
      <c r="I6" s="337">
        <v>147</v>
      </c>
      <c r="J6" s="337">
        <v>8</v>
      </c>
      <c r="K6" s="337">
        <f t="shared" si="1"/>
        <v>155</v>
      </c>
      <c r="L6" s="337">
        <v>158</v>
      </c>
      <c r="M6" s="337">
        <v>46</v>
      </c>
      <c r="N6" s="337">
        <f t="shared" si="2"/>
        <v>204</v>
      </c>
      <c r="O6" s="337">
        <f t="shared" si="3"/>
        <v>305</v>
      </c>
      <c r="P6" s="337">
        <f t="shared" si="3"/>
        <v>54</v>
      </c>
      <c r="Q6" s="337">
        <f t="shared" ref="Q6:Q54" si="4">SUM(O6:P6)</f>
        <v>359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312</v>
      </c>
      <c r="F7" s="336">
        <v>20</v>
      </c>
      <c r="G7" s="336">
        <v>0</v>
      </c>
      <c r="H7" s="336">
        <f t="shared" si="0"/>
        <v>332</v>
      </c>
      <c r="I7" s="336">
        <v>296</v>
      </c>
      <c r="J7" s="336">
        <v>4</v>
      </c>
      <c r="K7" s="336">
        <f t="shared" si="1"/>
        <v>300</v>
      </c>
      <c r="L7" s="336">
        <v>214</v>
      </c>
      <c r="M7" s="336">
        <v>16</v>
      </c>
      <c r="N7" s="336">
        <f t="shared" si="2"/>
        <v>230</v>
      </c>
      <c r="O7" s="336">
        <f t="shared" si="3"/>
        <v>510</v>
      </c>
      <c r="P7" s="336">
        <f>J7+M7</f>
        <v>20</v>
      </c>
      <c r="Q7" s="336">
        <f>SUM(O7:P7)</f>
        <v>530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77</v>
      </c>
      <c r="F8" s="337">
        <v>0</v>
      </c>
      <c r="G8" s="337">
        <v>2</v>
      </c>
      <c r="H8" s="337">
        <f t="shared" si="0"/>
        <v>79</v>
      </c>
      <c r="I8" s="337">
        <v>71</v>
      </c>
      <c r="J8" s="337">
        <v>1</v>
      </c>
      <c r="K8" s="337">
        <f t="shared" si="1"/>
        <v>72</v>
      </c>
      <c r="L8" s="337">
        <v>77</v>
      </c>
      <c r="M8" s="337">
        <v>1</v>
      </c>
      <c r="N8" s="337">
        <f t="shared" si="2"/>
        <v>78</v>
      </c>
      <c r="O8" s="337">
        <f t="shared" si="3"/>
        <v>148</v>
      </c>
      <c r="P8" s="337">
        <f t="shared" si="3"/>
        <v>2</v>
      </c>
      <c r="Q8" s="337">
        <f t="shared" si="4"/>
        <v>150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6</v>
      </c>
      <c r="G9" s="336">
        <v>0</v>
      </c>
      <c r="H9" s="336">
        <f t="shared" si="0"/>
        <v>49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6</v>
      </c>
      <c r="N9" s="336">
        <f t="shared" si="2"/>
        <v>53</v>
      </c>
      <c r="O9" s="336">
        <f t="shared" si="3"/>
        <v>93</v>
      </c>
      <c r="P9" s="336">
        <f t="shared" si="3"/>
        <v>6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286</v>
      </c>
      <c r="F10" s="337">
        <v>0</v>
      </c>
      <c r="G10" s="337">
        <v>2</v>
      </c>
      <c r="H10" s="337">
        <f t="shared" si="0"/>
        <v>288</v>
      </c>
      <c r="I10" s="337">
        <v>319</v>
      </c>
      <c r="J10" s="337">
        <v>0</v>
      </c>
      <c r="K10" s="337">
        <f t="shared" si="1"/>
        <v>319</v>
      </c>
      <c r="L10" s="337">
        <v>323</v>
      </c>
      <c r="M10" s="337">
        <v>2</v>
      </c>
      <c r="N10" s="337">
        <f t="shared" si="2"/>
        <v>325</v>
      </c>
      <c r="O10" s="337">
        <f t="shared" si="3"/>
        <v>642</v>
      </c>
      <c r="P10" s="337">
        <f t="shared" si="3"/>
        <v>2</v>
      </c>
      <c r="Q10" s="337">
        <f t="shared" si="4"/>
        <v>644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150</v>
      </c>
      <c r="F11" s="336">
        <v>10</v>
      </c>
      <c r="G11" s="336">
        <v>1</v>
      </c>
      <c r="H11" s="336">
        <f>SUM(E11:G11)</f>
        <v>161</v>
      </c>
      <c r="I11" s="336">
        <v>167</v>
      </c>
      <c r="J11" s="336">
        <v>0</v>
      </c>
      <c r="K11" s="336">
        <f>SUM(I11:J11)</f>
        <v>167</v>
      </c>
      <c r="L11" s="336">
        <v>171</v>
      </c>
      <c r="M11" s="336">
        <v>11</v>
      </c>
      <c r="N11" s="336">
        <f>SUM(L11:M11)</f>
        <v>182</v>
      </c>
      <c r="O11" s="336">
        <f>I11+L11</f>
        <v>338</v>
      </c>
      <c r="P11" s="336">
        <f>J11+M11</f>
        <v>11</v>
      </c>
      <c r="Q11" s="336">
        <f>SUM(O11:P11)</f>
        <v>349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171</v>
      </c>
      <c r="F12" s="337">
        <v>18</v>
      </c>
      <c r="G12" s="337">
        <v>1</v>
      </c>
      <c r="H12" s="337">
        <f>SUM(E12:G12)</f>
        <v>190</v>
      </c>
      <c r="I12" s="337">
        <v>172</v>
      </c>
      <c r="J12" s="337">
        <v>4</v>
      </c>
      <c r="K12" s="337">
        <f>SUM(I12:J12)</f>
        <v>176</v>
      </c>
      <c r="L12" s="337">
        <v>174</v>
      </c>
      <c r="M12" s="337">
        <v>15</v>
      </c>
      <c r="N12" s="337">
        <f>SUM(L12:M12)</f>
        <v>189</v>
      </c>
      <c r="O12" s="337">
        <f>I12+L12</f>
        <v>346</v>
      </c>
      <c r="P12" s="337">
        <f>J12+M12</f>
        <v>19</v>
      </c>
      <c r="Q12" s="337">
        <f>SUM(O12:P12)</f>
        <v>365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167</v>
      </c>
      <c r="F13" s="336">
        <v>14</v>
      </c>
      <c r="G13" s="336">
        <v>1</v>
      </c>
      <c r="H13" s="336">
        <f t="shared" si="0"/>
        <v>182</v>
      </c>
      <c r="I13" s="336">
        <v>183</v>
      </c>
      <c r="J13" s="336">
        <v>2</v>
      </c>
      <c r="K13" s="336">
        <v>185</v>
      </c>
      <c r="L13" s="336">
        <v>177</v>
      </c>
      <c r="M13" s="336">
        <v>13</v>
      </c>
      <c r="N13" s="336">
        <f t="shared" si="2"/>
        <v>190</v>
      </c>
      <c r="O13" s="336">
        <f t="shared" si="3"/>
        <v>360</v>
      </c>
      <c r="P13" s="336">
        <f t="shared" si="3"/>
        <v>15</v>
      </c>
      <c r="Q13" s="336">
        <f t="shared" si="4"/>
        <v>375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153</v>
      </c>
      <c r="F14" s="337">
        <v>20</v>
      </c>
      <c r="G14" s="337">
        <v>0</v>
      </c>
      <c r="H14" s="337">
        <f>SUM(E14:G14)</f>
        <v>173</v>
      </c>
      <c r="I14" s="337">
        <v>152</v>
      </c>
      <c r="J14" s="337">
        <v>6</v>
      </c>
      <c r="K14" s="337">
        <f t="shared" si="1"/>
        <v>158</v>
      </c>
      <c r="L14" s="337">
        <v>149</v>
      </c>
      <c r="M14" s="337">
        <v>14</v>
      </c>
      <c r="N14" s="337">
        <f>SUM(L14:M14)</f>
        <v>163</v>
      </c>
      <c r="O14" s="337">
        <f>I14+L14</f>
        <v>301</v>
      </c>
      <c r="P14" s="337">
        <f>J14+M14</f>
        <v>20</v>
      </c>
      <c r="Q14" s="337">
        <f>SUM(O14:P14)</f>
        <v>321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0</v>
      </c>
      <c r="G15" s="336">
        <v>1</v>
      </c>
      <c r="H15" s="336">
        <f t="shared" si="0"/>
        <v>20</v>
      </c>
      <c r="I15" s="336">
        <v>23</v>
      </c>
      <c r="J15" s="336">
        <v>1</v>
      </c>
      <c r="K15" s="336">
        <f t="shared" si="1"/>
        <v>24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1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31</v>
      </c>
      <c r="P16" s="337">
        <f t="shared" si="3"/>
        <v>0</v>
      </c>
      <c r="Q16" s="337">
        <f t="shared" si="4"/>
        <v>31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0"/>
        <v>21</v>
      </c>
      <c r="I20" s="337">
        <v>38</v>
      </c>
      <c r="J20" s="337">
        <v>0</v>
      </c>
      <c r="K20" s="337">
        <f t="shared" si="1"/>
        <v>38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65</v>
      </c>
      <c r="P20" s="337">
        <f t="shared" si="3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26</v>
      </c>
      <c r="F22" s="337">
        <v>0</v>
      </c>
      <c r="G22" s="337">
        <v>0</v>
      </c>
      <c r="H22" s="337">
        <f t="shared" si="0"/>
        <v>26</v>
      </c>
      <c r="I22" s="337">
        <v>20</v>
      </c>
      <c r="J22" s="337">
        <v>0</v>
      </c>
      <c r="K22" s="337">
        <f t="shared" si="1"/>
        <v>20</v>
      </c>
      <c r="L22" s="337">
        <v>22</v>
      </c>
      <c r="M22" s="337">
        <v>0</v>
      </c>
      <c r="N22" s="337">
        <f t="shared" si="2"/>
        <v>22</v>
      </c>
      <c r="O22" s="337">
        <f t="shared" si="3"/>
        <v>42</v>
      </c>
      <c r="P22" s="337">
        <f t="shared" si="3"/>
        <v>0</v>
      </c>
      <c r="Q22" s="337">
        <f t="shared" si="4"/>
        <v>42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79</v>
      </c>
      <c r="F23" s="336">
        <v>1</v>
      </c>
      <c r="G23" s="336">
        <v>0</v>
      </c>
      <c r="H23" s="336">
        <f>SUM(E23:G23)</f>
        <v>80</v>
      </c>
      <c r="I23" s="336">
        <v>66</v>
      </c>
      <c r="J23" s="336">
        <v>1</v>
      </c>
      <c r="K23" s="336">
        <f>SUM(I23:J23)</f>
        <v>67</v>
      </c>
      <c r="L23" s="336">
        <v>61</v>
      </c>
      <c r="M23" s="336">
        <v>2</v>
      </c>
      <c r="N23" s="336">
        <f t="shared" si="2"/>
        <v>63</v>
      </c>
      <c r="O23" s="336">
        <f t="shared" ref="O23:P27" si="5">I23+L23</f>
        <v>127</v>
      </c>
      <c r="P23" s="336">
        <f t="shared" si="5"/>
        <v>3</v>
      </c>
      <c r="Q23" s="336">
        <f>SUM(O23:P23)</f>
        <v>130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102</v>
      </c>
      <c r="J24" s="337">
        <v>1</v>
      </c>
      <c r="K24" s="337">
        <f>SUM(I24:J24)</f>
        <v>103</v>
      </c>
      <c r="L24" s="337">
        <v>113</v>
      </c>
      <c r="M24" s="337">
        <v>3</v>
      </c>
      <c r="N24" s="337">
        <f t="shared" si="2"/>
        <v>116</v>
      </c>
      <c r="O24" s="337">
        <f t="shared" si="5"/>
        <v>215</v>
      </c>
      <c r="P24" s="337">
        <f t="shared" si="5"/>
        <v>4</v>
      </c>
      <c r="Q24" s="337">
        <f>SUM(O24:P24)</f>
        <v>219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179</v>
      </c>
      <c r="F25" s="336">
        <v>1</v>
      </c>
      <c r="G25" s="336">
        <v>1</v>
      </c>
      <c r="H25" s="336">
        <f>SUM(E25:G25)</f>
        <v>181</v>
      </c>
      <c r="I25" s="336">
        <v>133</v>
      </c>
      <c r="J25" s="336">
        <v>0</v>
      </c>
      <c r="K25" s="336">
        <f>SUM(I25:J25)</f>
        <v>133</v>
      </c>
      <c r="L25" s="336">
        <v>167</v>
      </c>
      <c r="M25" s="336">
        <v>2</v>
      </c>
      <c r="N25" s="336">
        <f t="shared" si="2"/>
        <v>169</v>
      </c>
      <c r="O25" s="336">
        <f t="shared" si="5"/>
        <v>300</v>
      </c>
      <c r="P25" s="336">
        <f t="shared" si="5"/>
        <v>2</v>
      </c>
      <c r="Q25" s="336">
        <f>SUM(O25:P25)</f>
        <v>302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222</v>
      </c>
      <c r="F26" s="337">
        <v>14</v>
      </c>
      <c r="G26" s="337">
        <v>1</v>
      </c>
      <c r="H26" s="337">
        <f>SUM(E26:G26)</f>
        <v>237</v>
      </c>
      <c r="I26" s="337">
        <v>218</v>
      </c>
      <c r="J26" s="337">
        <v>14</v>
      </c>
      <c r="K26" s="337">
        <f>SUM(I26:J26)</f>
        <v>232</v>
      </c>
      <c r="L26" s="337">
        <v>259</v>
      </c>
      <c r="M26" s="337">
        <v>1</v>
      </c>
      <c r="N26" s="337">
        <f t="shared" si="2"/>
        <v>260</v>
      </c>
      <c r="O26" s="337">
        <f t="shared" si="5"/>
        <v>477</v>
      </c>
      <c r="P26" s="337">
        <f t="shared" si="5"/>
        <v>15</v>
      </c>
      <c r="Q26" s="337">
        <f>SUM(O26:P26)</f>
        <v>492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87</v>
      </c>
      <c r="F27" s="336">
        <v>1</v>
      </c>
      <c r="G27" s="336">
        <v>0</v>
      </c>
      <c r="H27" s="336">
        <f t="shared" ref="H27" si="6">SUM(E27:G27)</f>
        <v>88</v>
      </c>
      <c r="I27" s="336">
        <v>102</v>
      </c>
      <c r="J27" s="336">
        <v>0</v>
      </c>
      <c r="K27" s="336">
        <f>SUM(I27:J27)</f>
        <v>102</v>
      </c>
      <c r="L27" s="336">
        <v>101</v>
      </c>
      <c r="M27" s="336">
        <v>1</v>
      </c>
      <c r="N27" s="336">
        <f t="shared" si="2"/>
        <v>102</v>
      </c>
      <c r="O27" s="336">
        <f t="shared" si="5"/>
        <v>203</v>
      </c>
      <c r="P27" s="336">
        <f>J27+M27</f>
        <v>1</v>
      </c>
      <c r="Q27" s="336">
        <f>SUM(O27:P27)</f>
        <v>204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161</v>
      </c>
      <c r="F28" s="337">
        <v>25</v>
      </c>
      <c r="G28" s="337">
        <v>0</v>
      </c>
      <c r="H28" s="337">
        <f>SUM(E28:G28)</f>
        <v>186</v>
      </c>
      <c r="I28" s="337">
        <v>180</v>
      </c>
      <c r="J28" s="337">
        <v>6</v>
      </c>
      <c r="K28" s="337">
        <f t="shared" si="1"/>
        <v>186</v>
      </c>
      <c r="L28" s="337">
        <v>153</v>
      </c>
      <c r="M28" s="337">
        <v>19</v>
      </c>
      <c r="N28" s="337">
        <f t="shared" si="2"/>
        <v>172</v>
      </c>
      <c r="O28" s="337">
        <f>I28+L28</f>
        <v>333</v>
      </c>
      <c r="P28" s="337">
        <f t="shared" ref="O28:P54" si="7">J28+M28</f>
        <v>25</v>
      </c>
      <c r="Q28" s="337">
        <f t="shared" si="4"/>
        <v>358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32</v>
      </c>
      <c r="G29" s="336">
        <v>1</v>
      </c>
      <c r="H29" s="336">
        <f>SUM(E29:G29)</f>
        <v>73</v>
      </c>
      <c r="I29" s="336">
        <v>37</v>
      </c>
      <c r="J29" s="336">
        <v>6</v>
      </c>
      <c r="K29" s="336">
        <f>SUM(I29:J29)</f>
        <v>43</v>
      </c>
      <c r="L29" s="336">
        <v>42</v>
      </c>
      <c r="M29" s="336">
        <v>27</v>
      </c>
      <c r="N29" s="336">
        <f t="shared" si="2"/>
        <v>69</v>
      </c>
      <c r="O29" s="336">
        <f>I29+L29</f>
        <v>79</v>
      </c>
      <c r="P29" s="336">
        <f t="shared" si="7"/>
        <v>33</v>
      </c>
      <c r="Q29" s="336">
        <f>SUM(O29:P29)</f>
        <v>112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50</v>
      </c>
      <c r="J32" s="337">
        <v>0</v>
      </c>
      <c r="K32" s="337">
        <f t="shared" si="1"/>
        <v>50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107</v>
      </c>
      <c r="P32" s="337">
        <f t="shared" si="7"/>
        <v>1</v>
      </c>
      <c r="Q32" s="337">
        <f t="shared" si="4"/>
        <v>108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10</v>
      </c>
      <c r="M33" s="336">
        <v>0</v>
      </c>
      <c r="N33" s="336">
        <v>10</v>
      </c>
      <c r="O33" s="336">
        <f t="shared" si="7"/>
        <v>21</v>
      </c>
      <c r="P33" s="336">
        <f t="shared" si="7"/>
        <v>0</v>
      </c>
      <c r="Q33" s="336">
        <f t="shared" si="4"/>
        <v>21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32</v>
      </c>
      <c r="J35" s="336">
        <v>0</v>
      </c>
      <c r="K35" s="336">
        <f t="shared" si="1"/>
        <v>32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57</v>
      </c>
      <c r="P35" s="336">
        <f t="shared" si="7"/>
        <v>0</v>
      </c>
      <c r="Q35" s="336">
        <f t="shared" si="4"/>
        <v>57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2779</v>
      </c>
      <c r="F55" s="338">
        <f t="shared" ref="F55:Q55" si="8">SUM(F5:F54)</f>
        <v>214</v>
      </c>
      <c r="G55" s="338">
        <f t="shared" si="8"/>
        <v>18</v>
      </c>
      <c r="H55" s="338">
        <f t="shared" si="8"/>
        <v>3011</v>
      </c>
      <c r="I55" s="338">
        <f t="shared" si="8"/>
        <v>2839</v>
      </c>
      <c r="J55" s="338">
        <f t="shared" si="8"/>
        <v>54</v>
      </c>
      <c r="K55" s="338">
        <v>2893</v>
      </c>
      <c r="L55" s="338">
        <f t="shared" si="8"/>
        <v>2812</v>
      </c>
      <c r="M55" s="338">
        <f t="shared" si="8"/>
        <v>181</v>
      </c>
      <c r="N55" s="338">
        <f t="shared" si="8"/>
        <v>2993</v>
      </c>
      <c r="O55" s="338">
        <f t="shared" si="8"/>
        <v>5651</v>
      </c>
      <c r="P55" s="338">
        <f t="shared" si="8"/>
        <v>235</v>
      </c>
      <c r="Q55" s="338">
        <f t="shared" si="8"/>
        <v>5886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-6</v>
      </c>
      <c r="F56" s="339">
        <v>-22</v>
      </c>
      <c r="G56" s="339">
        <v>0</v>
      </c>
      <c r="H56" s="339">
        <v>-28</v>
      </c>
      <c r="I56" s="339">
        <v>-13</v>
      </c>
      <c r="J56" s="339">
        <v>-7</v>
      </c>
      <c r="K56" s="339">
        <v>-20</v>
      </c>
      <c r="L56" s="339">
        <v>3</v>
      </c>
      <c r="M56" s="339">
        <v>-15</v>
      </c>
      <c r="N56" s="339">
        <v>-12</v>
      </c>
      <c r="O56" s="339">
        <v>-10</v>
      </c>
      <c r="P56" s="339">
        <v>-22</v>
      </c>
      <c r="Q56" s="339">
        <v>-32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2802</v>
      </c>
      <c r="F58" s="340">
        <v>192</v>
      </c>
      <c r="G58" s="340">
        <v>18</v>
      </c>
      <c r="H58" s="340">
        <v>3012</v>
      </c>
      <c r="I58" s="340">
        <v>2889</v>
      </c>
      <c r="J58" s="340">
        <v>55</v>
      </c>
      <c r="K58" s="340">
        <v>2944</v>
      </c>
      <c r="L58" s="340">
        <v>2862</v>
      </c>
      <c r="M58" s="340">
        <v>158</v>
      </c>
      <c r="N58" s="340">
        <v>3020</v>
      </c>
      <c r="O58" s="340">
        <v>5751</v>
      </c>
      <c r="P58" s="340">
        <v>213</v>
      </c>
      <c r="Q58" s="340">
        <v>5964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EEF77-7F75-4FBA-9CCB-5E2AAEE4C1E6}">
  <sheetPr codeName="Sheet3">
    <tabColor rgb="FFFF99CC"/>
    <pageSetUpPr fitToPage="1"/>
  </sheetPr>
  <dimension ref="A1:S58"/>
  <sheetViews>
    <sheetView zoomScale="170" zoomScaleNormal="170" workbookViewId="0">
      <pane ySplit="4" topLeftCell="A5" activePane="bottomLeft" state="frozen"/>
      <selection activeCell="M35" sqref="M35"/>
      <selection pane="bottomLeft" activeCell="P58" sqref="P58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262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63</v>
      </c>
      <c r="F5" s="336">
        <v>0</v>
      </c>
      <c r="G5" s="336">
        <v>1</v>
      </c>
      <c r="H5" s="336">
        <f t="shared" ref="H5:H54" si="0">SUM(E5:G5)</f>
        <v>64</v>
      </c>
      <c r="I5" s="336">
        <v>69</v>
      </c>
      <c r="J5" s="336">
        <v>0</v>
      </c>
      <c r="K5" s="336">
        <f t="shared" ref="K5:K54" si="1">SUM(I5:J5)</f>
        <v>69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131</v>
      </c>
      <c r="P5" s="336">
        <f t="shared" ref="O5:P22" si="3">J5+M5</f>
        <v>1</v>
      </c>
      <c r="Q5" s="336">
        <f>SUM(O5:P5)</f>
        <v>132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151</v>
      </c>
      <c r="F6" s="337">
        <v>59</v>
      </c>
      <c r="G6" s="337">
        <v>1</v>
      </c>
      <c r="H6" s="337">
        <f t="shared" si="0"/>
        <v>211</v>
      </c>
      <c r="I6" s="337">
        <v>148</v>
      </c>
      <c r="J6" s="337">
        <v>9</v>
      </c>
      <c r="K6" s="337">
        <f t="shared" si="1"/>
        <v>157</v>
      </c>
      <c r="L6" s="337">
        <v>158</v>
      </c>
      <c r="M6" s="337">
        <v>52</v>
      </c>
      <c r="N6" s="337">
        <f t="shared" si="2"/>
        <v>210</v>
      </c>
      <c r="O6" s="337">
        <f t="shared" si="3"/>
        <v>306</v>
      </c>
      <c r="P6" s="337">
        <f t="shared" si="3"/>
        <v>61</v>
      </c>
      <c r="Q6" s="337">
        <f t="shared" ref="Q6:Q54" si="4">SUM(O6:P6)</f>
        <v>367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314</v>
      </c>
      <c r="F7" s="336">
        <v>21</v>
      </c>
      <c r="G7" s="336">
        <v>0</v>
      </c>
      <c r="H7" s="336">
        <f t="shared" si="0"/>
        <v>335</v>
      </c>
      <c r="I7" s="336">
        <v>299</v>
      </c>
      <c r="J7" s="336">
        <v>4</v>
      </c>
      <c r="K7" s="336">
        <f t="shared" si="1"/>
        <v>303</v>
      </c>
      <c r="L7" s="336">
        <v>215</v>
      </c>
      <c r="M7" s="336">
        <v>17</v>
      </c>
      <c r="N7" s="336">
        <f t="shared" si="2"/>
        <v>232</v>
      </c>
      <c r="O7" s="336">
        <f t="shared" si="3"/>
        <v>514</v>
      </c>
      <c r="P7" s="336">
        <f>J7+M7</f>
        <v>21</v>
      </c>
      <c r="Q7" s="336">
        <f>SUM(O7:P7)</f>
        <v>535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77</v>
      </c>
      <c r="F8" s="337">
        <v>0</v>
      </c>
      <c r="G8" s="337">
        <v>2</v>
      </c>
      <c r="H8" s="337">
        <f t="shared" si="0"/>
        <v>79</v>
      </c>
      <c r="I8" s="337">
        <v>71</v>
      </c>
      <c r="J8" s="337">
        <v>1</v>
      </c>
      <c r="K8" s="337">
        <f t="shared" si="1"/>
        <v>72</v>
      </c>
      <c r="L8" s="337">
        <v>77</v>
      </c>
      <c r="M8" s="337">
        <v>1</v>
      </c>
      <c r="N8" s="337">
        <f t="shared" si="2"/>
        <v>78</v>
      </c>
      <c r="O8" s="337">
        <f t="shared" si="3"/>
        <v>148</v>
      </c>
      <c r="P8" s="337">
        <f t="shared" si="3"/>
        <v>2</v>
      </c>
      <c r="Q8" s="337">
        <f t="shared" si="4"/>
        <v>150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6</v>
      </c>
      <c r="G9" s="336">
        <v>0</v>
      </c>
      <c r="H9" s="336">
        <f t="shared" si="0"/>
        <v>49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6</v>
      </c>
      <c r="N9" s="336">
        <f t="shared" si="2"/>
        <v>53</v>
      </c>
      <c r="O9" s="336">
        <f t="shared" si="3"/>
        <v>93</v>
      </c>
      <c r="P9" s="336">
        <f t="shared" si="3"/>
        <v>6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287</v>
      </c>
      <c r="F10" s="337">
        <v>0</v>
      </c>
      <c r="G10" s="337">
        <v>2</v>
      </c>
      <c r="H10" s="337">
        <f t="shared" si="0"/>
        <v>289</v>
      </c>
      <c r="I10" s="337">
        <v>321</v>
      </c>
      <c r="J10" s="337">
        <v>0</v>
      </c>
      <c r="K10" s="337">
        <f t="shared" si="1"/>
        <v>321</v>
      </c>
      <c r="L10" s="337">
        <v>323</v>
      </c>
      <c r="M10" s="337">
        <v>2</v>
      </c>
      <c r="N10" s="337">
        <f t="shared" si="2"/>
        <v>325</v>
      </c>
      <c r="O10" s="337">
        <f t="shared" si="3"/>
        <v>644</v>
      </c>
      <c r="P10" s="337">
        <f t="shared" si="3"/>
        <v>2</v>
      </c>
      <c r="Q10" s="337">
        <f t="shared" si="4"/>
        <v>646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150</v>
      </c>
      <c r="F11" s="336">
        <v>10</v>
      </c>
      <c r="G11" s="336">
        <v>1</v>
      </c>
      <c r="H11" s="336">
        <f>SUM(E11:G11)</f>
        <v>161</v>
      </c>
      <c r="I11" s="336">
        <v>167</v>
      </c>
      <c r="J11" s="336">
        <v>0</v>
      </c>
      <c r="K11" s="336">
        <f>SUM(I11:J11)</f>
        <v>167</v>
      </c>
      <c r="L11" s="336">
        <v>171</v>
      </c>
      <c r="M11" s="336">
        <v>11</v>
      </c>
      <c r="N11" s="336">
        <f>SUM(L11:M11)</f>
        <v>182</v>
      </c>
      <c r="O11" s="336">
        <f>I11+L11</f>
        <v>338</v>
      </c>
      <c r="P11" s="336">
        <f>J11+M11</f>
        <v>11</v>
      </c>
      <c r="Q11" s="336">
        <f>SUM(O11:P11)</f>
        <v>349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170</v>
      </c>
      <c r="F12" s="337">
        <v>19</v>
      </c>
      <c r="G12" s="337">
        <v>1</v>
      </c>
      <c r="H12" s="337">
        <f>SUM(E12:G12)</f>
        <v>190</v>
      </c>
      <c r="I12" s="337">
        <v>171</v>
      </c>
      <c r="J12" s="337">
        <v>5</v>
      </c>
      <c r="K12" s="337">
        <f>SUM(I12:J12)</f>
        <v>176</v>
      </c>
      <c r="L12" s="337">
        <v>173</v>
      </c>
      <c r="M12" s="337">
        <v>15</v>
      </c>
      <c r="N12" s="337">
        <f>SUM(L12:M12)</f>
        <v>188</v>
      </c>
      <c r="O12" s="337">
        <f>I12+L12</f>
        <v>344</v>
      </c>
      <c r="P12" s="337">
        <f>J12+M12</f>
        <v>20</v>
      </c>
      <c r="Q12" s="337">
        <f>SUM(O12:P12)</f>
        <v>364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167</v>
      </c>
      <c r="F13" s="336">
        <v>17</v>
      </c>
      <c r="G13" s="336">
        <v>1</v>
      </c>
      <c r="H13" s="336">
        <f t="shared" si="0"/>
        <v>185</v>
      </c>
      <c r="I13" s="336">
        <v>184</v>
      </c>
      <c r="J13" s="336">
        <v>2</v>
      </c>
      <c r="K13" s="336">
        <v>186</v>
      </c>
      <c r="L13" s="336">
        <v>177</v>
      </c>
      <c r="M13" s="336">
        <v>16</v>
      </c>
      <c r="N13" s="336">
        <f t="shared" si="2"/>
        <v>193</v>
      </c>
      <c r="O13" s="336">
        <f t="shared" si="3"/>
        <v>361</v>
      </c>
      <c r="P13" s="336">
        <f t="shared" si="3"/>
        <v>18</v>
      </c>
      <c r="Q13" s="336">
        <f t="shared" si="4"/>
        <v>379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153</v>
      </c>
      <c r="F14" s="337">
        <v>22</v>
      </c>
      <c r="G14" s="337">
        <v>0</v>
      </c>
      <c r="H14" s="337">
        <f>SUM(E14:G14)</f>
        <v>175</v>
      </c>
      <c r="I14" s="337">
        <v>154</v>
      </c>
      <c r="J14" s="337">
        <v>6</v>
      </c>
      <c r="K14" s="337">
        <f t="shared" si="1"/>
        <v>160</v>
      </c>
      <c r="L14" s="337">
        <v>146</v>
      </c>
      <c r="M14" s="337">
        <v>16</v>
      </c>
      <c r="N14" s="337">
        <f>SUM(L14:M14)</f>
        <v>162</v>
      </c>
      <c r="O14" s="337">
        <f>I14+L14</f>
        <v>300</v>
      </c>
      <c r="P14" s="337">
        <f>J14+M14</f>
        <v>22</v>
      </c>
      <c r="Q14" s="337">
        <f>SUM(O14:P14)</f>
        <v>322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0</v>
      </c>
      <c r="G15" s="336">
        <v>1</v>
      </c>
      <c r="H15" s="336">
        <f t="shared" si="0"/>
        <v>20</v>
      </c>
      <c r="I15" s="336">
        <v>23</v>
      </c>
      <c r="J15" s="336">
        <v>1</v>
      </c>
      <c r="K15" s="336">
        <f t="shared" si="1"/>
        <v>24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1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31</v>
      </c>
      <c r="P16" s="337">
        <f t="shared" si="3"/>
        <v>0</v>
      </c>
      <c r="Q16" s="337">
        <f t="shared" si="4"/>
        <v>31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0"/>
        <v>21</v>
      </c>
      <c r="I20" s="337">
        <v>38</v>
      </c>
      <c r="J20" s="337">
        <v>0</v>
      </c>
      <c r="K20" s="337">
        <f t="shared" si="1"/>
        <v>38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65</v>
      </c>
      <c r="P20" s="337">
        <f t="shared" si="3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26</v>
      </c>
      <c r="F22" s="337">
        <v>0</v>
      </c>
      <c r="G22" s="337">
        <v>0</v>
      </c>
      <c r="H22" s="337">
        <f t="shared" si="0"/>
        <v>26</v>
      </c>
      <c r="I22" s="337">
        <v>20</v>
      </c>
      <c r="J22" s="337">
        <v>0</v>
      </c>
      <c r="K22" s="337">
        <f t="shared" si="1"/>
        <v>20</v>
      </c>
      <c r="L22" s="337">
        <v>22</v>
      </c>
      <c r="M22" s="337">
        <v>0</v>
      </c>
      <c r="N22" s="337">
        <f t="shared" si="2"/>
        <v>22</v>
      </c>
      <c r="O22" s="337">
        <f t="shared" si="3"/>
        <v>42</v>
      </c>
      <c r="P22" s="337">
        <f t="shared" si="3"/>
        <v>0</v>
      </c>
      <c r="Q22" s="337">
        <f t="shared" si="4"/>
        <v>42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80</v>
      </c>
      <c r="F23" s="336">
        <v>1</v>
      </c>
      <c r="G23" s="336">
        <v>0</v>
      </c>
      <c r="H23" s="336">
        <f>SUM(E23:G23)</f>
        <v>81</v>
      </c>
      <c r="I23" s="336">
        <v>67</v>
      </c>
      <c r="J23" s="336">
        <v>1</v>
      </c>
      <c r="K23" s="336">
        <f>SUM(I23:J23)</f>
        <v>68</v>
      </c>
      <c r="L23" s="336">
        <v>61</v>
      </c>
      <c r="M23" s="336">
        <v>2</v>
      </c>
      <c r="N23" s="336">
        <f t="shared" si="2"/>
        <v>63</v>
      </c>
      <c r="O23" s="336">
        <f t="shared" ref="O23:P27" si="5">I23+L23</f>
        <v>128</v>
      </c>
      <c r="P23" s="336">
        <f t="shared" si="5"/>
        <v>3</v>
      </c>
      <c r="Q23" s="336">
        <f>SUM(O23:P23)</f>
        <v>131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102</v>
      </c>
      <c r="J24" s="337">
        <v>1</v>
      </c>
      <c r="K24" s="337">
        <f>SUM(I24:J24)</f>
        <v>103</v>
      </c>
      <c r="L24" s="337">
        <v>113</v>
      </c>
      <c r="M24" s="337">
        <v>3</v>
      </c>
      <c r="N24" s="337">
        <f t="shared" si="2"/>
        <v>116</v>
      </c>
      <c r="O24" s="337">
        <f t="shared" si="5"/>
        <v>215</v>
      </c>
      <c r="P24" s="337">
        <f t="shared" si="5"/>
        <v>4</v>
      </c>
      <c r="Q24" s="337">
        <f>SUM(O24:P24)</f>
        <v>219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181</v>
      </c>
      <c r="F25" s="336">
        <v>1</v>
      </c>
      <c r="G25" s="336">
        <v>1</v>
      </c>
      <c r="H25" s="336">
        <f>SUM(E25:G25)</f>
        <v>183</v>
      </c>
      <c r="I25" s="336">
        <v>135</v>
      </c>
      <c r="J25" s="336">
        <v>0</v>
      </c>
      <c r="K25" s="336">
        <f>SUM(I25:J25)</f>
        <v>135</v>
      </c>
      <c r="L25" s="336">
        <v>167</v>
      </c>
      <c r="M25" s="336">
        <v>2</v>
      </c>
      <c r="N25" s="336">
        <f t="shared" si="2"/>
        <v>169</v>
      </c>
      <c r="O25" s="336">
        <f t="shared" si="5"/>
        <v>302</v>
      </c>
      <c r="P25" s="336">
        <f t="shared" si="5"/>
        <v>2</v>
      </c>
      <c r="Q25" s="336">
        <f>SUM(O25:P25)</f>
        <v>304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222</v>
      </c>
      <c r="F26" s="337">
        <v>14</v>
      </c>
      <c r="G26" s="337">
        <v>1</v>
      </c>
      <c r="H26" s="337">
        <f>SUM(E26:G26)</f>
        <v>237</v>
      </c>
      <c r="I26" s="337">
        <v>219</v>
      </c>
      <c r="J26" s="337">
        <v>14</v>
      </c>
      <c r="K26" s="337">
        <f>SUM(I26:J26)</f>
        <v>233</v>
      </c>
      <c r="L26" s="337">
        <v>259</v>
      </c>
      <c r="M26" s="337">
        <v>1</v>
      </c>
      <c r="N26" s="337">
        <f t="shared" si="2"/>
        <v>260</v>
      </c>
      <c r="O26" s="337">
        <f t="shared" si="5"/>
        <v>478</v>
      </c>
      <c r="P26" s="337">
        <f t="shared" si="5"/>
        <v>15</v>
      </c>
      <c r="Q26" s="337">
        <f>SUM(O26:P26)</f>
        <v>493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87</v>
      </c>
      <c r="F27" s="336">
        <v>1</v>
      </c>
      <c r="G27" s="336">
        <v>0</v>
      </c>
      <c r="H27" s="336">
        <f t="shared" ref="H27" si="6">SUM(E27:G27)</f>
        <v>88</v>
      </c>
      <c r="I27" s="336">
        <v>102</v>
      </c>
      <c r="J27" s="336">
        <v>0</v>
      </c>
      <c r="K27" s="336">
        <f>SUM(I27:J27)</f>
        <v>102</v>
      </c>
      <c r="L27" s="336">
        <v>101</v>
      </c>
      <c r="M27" s="336">
        <v>1</v>
      </c>
      <c r="N27" s="336">
        <f t="shared" si="2"/>
        <v>102</v>
      </c>
      <c r="O27" s="336">
        <f t="shared" si="5"/>
        <v>203</v>
      </c>
      <c r="P27" s="336">
        <f>J27+M27</f>
        <v>1</v>
      </c>
      <c r="Q27" s="336">
        <f>SUM(O27:P27)</f>
        <v>204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162</v>
      </c>
      <c r="F28" s="337">
        <v>31</v>
      </c>
      <c r="G28" s="337">
        <v>0</v>
      </c>
      <c r="H28" s="337">
        <f>SUM(E28:G28)</f>
        <v>193</v>
      </c>
      <c r="I28" s="337">
        <v>181</v>
      </c>
      <c r="J28" s="337">
        <v>10</v>
      </c>
      <c r="K28" s="337">
        <f t="shared" si="1"/>
        <v>191</v>
      </c>
      <c r="L28" s="337">
        <v>153</v>
      </c>
      <c r="M28" s="337">
        <v>21</v>
      </c>
      <c r="N28" s="337">
        <f t="shared" si="2"/>
        <v>174</v>
      </c>
      <c r="O28" s="337">
        <f>I28+L28</f>
        <v>334</v>
      </c>
      <c r="P28" s="337">
        <f t="shared" ref="O28:P54" si="7">J28+M28</f>
        <v>31</v>
      </c>
      <c r="Q28" s="337">
        <f t="shared" si="4"/>
        <v>365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34</v>
      </c>
      <c r="G29" s="336">
        <v>1</v>
      </c>
      <c r="H29" s="336">
        <f>SUM(E29:G29)</f>
        <v>75</v>
      </c>
      <c r="I29" s="336">
        <v>37</v>
      </c>
      <c r="J29" s="336">
        <v>7</v>
      </c>
      <c r="K29" s="336">
        <f>SUM(I29:J29)</f>
        <v>44</v>
      </c>
      <c r="L29" s="336">
        <v>42</v>
      </c>
      <c r="M29" s="336">
        <v>28</v>
      </c>
      <c r="N29" s="336">
        <f t="shared" si="2"/>
        <v>70</v>
      </c>
      <c r="O29" s="336">
        <f>I29+L29</f>
        <v>79</v>
      </c>
      <c r="P29" s="336">
        <f t="shared" si="7"/>
        <v>35</v>
      </c>
      <c r="Q29" s="336">
        <f>SUM(O29:P29)</f>
        <v>114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50</v>
      </c>
      <c r="J32" s="337">
        <v>0</v>
      </c>
      <c r="K32" s="337">
        <f t="shared" si="1"/>
        <v>50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107</v>
      </c>
      <c r="P32" s="337">
        <f t="shared" si="7"/>
        <v>1</v>
      </c>
      <c r="Q32" s="337">
        <f t="shared" si="4"/>
        <v>108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10</v>
      </c>
      <c r="M33" s="336">
        <v>0</v>
      </c>
      <c r="N33" s="336">
        <v>10</v>
      </c>
      <c r="O33" s="336">
        <f t="shared" si="7"/>
        <v>21</v>
      </c>
      <c r="P33" s="336">
        <f t="shared" si="7"/>
        <v>0</v>
      </c>
      <c r="Q33" s="336">
        <f t="shared" si="4"/>
        <v>21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32</v>
      </c>
      <c r="J35" s="336">
        <v>0</v>
      </c>
      <c r="K35" s="336">
        <f t="shared" si="1"/>
        <v>32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57</v>
      </c>
      <c r="P35" s="336">
        <f t="shared" si="7"/>
        <v>0</v>
      </c>
      <c r="Q35" s="336">
        <f t="shared" si="4"/>
        <v>57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2785</v>
      </c>
      <c r="F55" s="338">
        <f t="shared" ref="F55:Q55" si="8">SUM(F5:F54)</f>
        <v>236</v>
      </c>
      <c r="G55" s="338">
        <f>SUM(G5:G54)</f>
        <v>18</v>
      </c>
      <c r="H55" s="338">
        <f t="shared" si="8"/>
        <v>3039</v>
      </c>
      <c r="I55" s="338">
        <f t="shared" si="8"/>
        <v>2852</v>
      </c>
      <c r="J55" s="338">
        <f t="shared" si="8"/>
        <v>61</v>
      </c>
      <c r="K55" s="338">
        <f>SUM(K5:K54)</f>
        <v>2913</v>
      </c>
      <c r="L55" s="338">
        <f t="shared" si="8"/>
        <v>2809</v>
      </c>
      <c r="M55" s="338">
        <f t="shared" si="8"/>
        <v>196</v>
      </c>
      <c r="N55" s="338">
        <f>SUM(N5:N54)</f>
        <v>3005</v>
      </c>
      <c r="O55" s="338">
        <f t="shared" si="8"/>
        <v>5661</v>
      </c>
      <c r="P55" s="338">
        <f t="shared" si="8"/>
        <v>257</v>
      </c>
      <c r="Q55" s="338">
        <f t="shared" si="8"/>
        <v>5918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1</v>
      </c>
      <c r="F56" s="339">
        <v>-1</v>
      </c>
      <c r="G56" s="339">
        <v>0</v>
      </c>
      <c r="H56" s="339">
        <v>0</v>
      </c>
      <c r="I56" s="339">
        <v>-1</v>
      </c>
      <c r="J56" s="339">
        <v>-1</v>
      </c>
      <c r="K56" s="339">
        <v>-2</v>
      </c>
      <c r="L56" s="339">
        <v>1</v>
      </c>
      <c r="M56" s="339">
        <v>0</v>
      </c>
      <c r="N56" s="339">
        <v>1</v>
      </c>
      <c r="O56" s="339">
        <v>0</v>
      </c>
      <c r="P56" s="339">
        <v>-1</v>
      </c>
      <c r="Q56" s="339">
        <v>-1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2811</v>
      </c>
      <c r="F58" s="340">
        <v>190</v>
      </c>
      <c r="G58" s="340">
        <v>18</v>
      </c>
      <c r="H58" s="340">
        <v>3019</v>
      </c>
      <c r="I58" s="340">
        <v>2901</v>
      </c>
      <c r="J58" s="340">
        <v>55</v>
      </c>
      <c r="K58" s="340">
        <v>2956</v>
      </c>
      <c r="L58" s="340">
        <v>2870</v>
      </c>
      <c r="M58" s="340">
        <v>156</v>
      </c>
      <c r="N58" s="340">
        <v>3026</v>
      </c>
      <c r="O58" s="340">
        <v>5771</v>
      </c>
      <c r="P58" s="340">
        <v>211</v>
      </c>
      <c r="Q58" s="340">
        <v>5982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00D03-C3D9-446E-B334-D57C5D89C8D2}">
  <sheetPr codeName="Sheet4">
    <tabColor rgb="FFFF99CC"/>
    <pageSetUpPr fitToPage="1"/>
  </sheetPr>
  <dimension ref="A1:S58"/>
  <sheetViews>
    <sheetView zoomScale="170" zoomScaleNormal="170" workbookViewId="0">
      <pane ySplit="4" topLeftCell="A51" activePane="bottomLeft" state="frozen"/>
      <selection activeCell="M35" sqref="M35"/>
      <selection pane="bottomLeft" activeCell="G58" sqref="G58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261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63</v>
      </c>
      <c r="F5" s="336">
        <v>0</v>
      </c>
      <c r="G5" s="336">
        <v>1</v>
      </c>
      <c r="H5" s="336">
        <f t="shared" ref="H5:H54" si="0">SUM(E5:G5)</f>
        <v>64</v>
      </c>
      <c r="I5" s="336">
        <v>69</v>
      </c>
      <c r="J5" s="336">
        <v>0</v>
      </c>
      <c r="K5" s="336">
        <f t="shared" ref="K5:K54" si="1">SUM(I5:J5)</f>
        <v>69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131</v>
      </c>
      <c r="P5" s="336">
        <f t="shared" ref="O5:P22" si="3">J5+M5</f>
        <v>1</v>
      </c>
      <c r="Q5" s="336">
        <f>SUM(O5:P5)</f>
        <v>132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59</v>
      </c>
      <c r="G6" s="337">
        <v>1</v>
      </c>
      <c r="H6" s="337">
        <f t="shared" si="0"/>
        <v>210</v>
      </c>
      <c r="I6" s="337">
        <v>147</v>
      </c>
      <c r="J6" s="337">
        <v>9</v>
      </c>
      <c r="K6" s="337">
        <f t="shared" si="1"/>
        <v>156</v>
      </c>
      <c r="L6" s="337">
        <v>158</v>
      </c>
      <c r="M6" s="337">
        <v>52</v>
      </c>
      <c r="N6" s="337">
        <f t="shared" si="2"/>
        <v>210</v>
      </c>
      <c r="O6" s="337">
        <f t="shared" si="3"/>
        <v>305</v>
      </c>
      <c r="P6" s="337">
        <f t="shared" si="3"/>
        <v>61</v>
      </c>
      <c r="Q6" s="337">
        <f t="shared" ref="Q6:Q54" si="4">SUM(O6:P6)</f>
        <v>366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314</v>
      </c>
      <c r="F7" s="336">
        <v>21</v>
      </c>
      <c r="G7" s="336">
        <v>0</v>
      </c>
      <c r="H7" s="336">
        <f t="shared" si="0"/>
        <v>335</v>
      </c>
      <c r="I7" s="336">
        <v>299</v>
      </c>
      <c r="J7" s="336">
        <v>4</v>
      </c>
      <c r="K7" s="336">
        <f t="shared" si="1"/>
        <v>303</v>
      </c>
      <c r="L7" s="336">
        <v>215</v>
      </c>
      <c r="M7" s="336">
        <v>17</v>
      </c>
      <c r="N7" s="336">
        <f t="shared" si="2"/>
        <v>232</v>
      </c>
      <c r="O7" s="336">
        <f t="shared" si="3"/>
        <v>514</v>
      </c>
      <c r="P7" s="336">
        <f>J7+M7</f>
        <v>21</v>
      </c>
      <c r="Q7" s="336">
        <f>SUM(O7:P7)</f>
        <v>535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77</v>
      </c>
      <c r="F8" s="337">
        <v>0</v>
      </c>
      <c r="G8" s="337">
        <v>2</v>
      </c>
      <c r="H8" s="337">
        <f t="shared" si="0"/>
        <v>79</v>
      </c>
      <c r="I8" s="337">
        <v>71</v>
      </c>
      <c r="J8" s="337">
        <v>1</v>
      </c>
      <c r="K8" s="337">
        <f t="shared" si="1"/>
        <v>72</v>
      </c>
      <c r="L8" s="337">
        <v>77</v>
      </c>
      <c r="M8" s="337">
        <v>1</v>
      </c>
      <c r="N8" s="337">
        <f t="shared" si="2"/>
        <v>78</v>
      </c>
      <c r="O8" s="337">
        <f t="shared" si="3"/>
        <v>148</v>
      </c>
      <c r="P8" s="337">
        <f t="shared" si="3"/>
        <v>2</v>
      </c>
      <c r="Q8" s="337">
        <f t="shared" si="4"/>
        <v>150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6</v>
      </c>
      <c r="G9" s="336">
        <v>0</v>
      </c>
      <c r="H9" s="336">
        <f t="shared" si="0"/>
        <v>49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6</v>
      </c>
      <c r="N9" s="336">
        <f t="shared" si="2"/>
        <v>53</v>
      </c>
      <c r="O9" s="336">
        <f t="shared" si="3"/>
        <v>93</v>
      </c>
      <c r="P9" s="336">
        <f t="shared" si="3"/>
        <v>6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287</v>
      </c>
      <c r="F10" s="337">
        <v>0</v>
      </c>
      <c r="G10" s="337">
        <v>2</v>
      </c>
      <c r="H10" s="337">
        <f t="shared" si="0"/>
        <v>289</v>
      </c>
      <c r="I10" s="337">
        <v>321</v>
      </c>
      <c r="J10" s="337">
        <v>0</v>
      </c>
      <c r="K10" s="337">
        <f t="shared" si="1"/>
        <v>321</v>
      </c>
      <c r="L10" s="337">
        <v>323</v>
      </c>
      <c r="M10" s="337">
        <v>2</v>
      </c>
      <c r="N10" s="337">
        <f t="shared" si="2"/>
        <v>325</v>
      </c>
      <c r="O10" s="337">
        <f t="shared" si="3"/>
        <v>644</v>
      </c>
      <c r="P10" s="337">
        <f t="shared" si="3"/>
        <v>2</v>
      </c>
      <c r="Q10" s="337">
        <f t="shared" si="4"/>
        <v>646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150</v>
      </c>
      <c r="F11" s="336">
        <v>10</v>
      </c>
      <c r="G11" s="336">
        <v>1</v>
      </c>
      <c r="H11" s="336">
        <f>SUM(E11:G11)</f>
        <v>161</v>
      </c>
      <c r="I11" s="336">
        <v>165</v>
      </c>
      <c r="J11" s="336">
        <v>0</v>
      </c>
      <c r="K11" s="336">
        <f>SUM(I11:J11)</f>
        <v>165</v>
      </c>
      <c r="L11" s="336">
        <v>170</v>
      </c>
      <c r="M11" s="336">
        <v>11</v>
      </c>
      <c r="N11" s="336">
        <f>SUM(L11:M11)</f>
        <v>181</v>
      </c>
      <c r="O11" s="336">
        <f>I11+L11</f>
        <v>335</v>
      </c>
      <c r="P11" s="336">
        <f>J11+M11</f>
        <v>11</v>
      </c>
      <c r="Q11" s="336">
        <f>SUM(O11:P11)</f>
        <v>346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170</v>
      </c>
      <c r="F12" s="337">
        <v>17</v>
      </c>
      <c r="G12" s="337">
        <v>1</v>
      </c>
      <c r="H12" s="337">
        <f>SUM(E12:G12)</f>
        <v>188</v>
      </c>
      <c r="I12" s="337">
        <v>171</v>
      </c>
      <c r="J12" s="337">
        <v>5</v>
      </c>
      <c r="K12" s="337">
        <f>SUM(I12:J12)</f>
        <v>176</v>
      </c>
      <c r="L12" s="337">
        <v>173</v>
      </c>
      <c r="M12" s="337">
        <v>13</v>
      </c>
      <c r="N12" s="337">
        <f>SUM(L12:M12)</f>
        <v>186</v>
      </c>
      <c r="O12" s="337">
        <f>I12+L12</f>
        <v>344</v>
      </c>
      <c r="P12" s="337">
        <f>J12+M12</f>
        <v>18</v>
      </c>
      <c r="Q12" s="337">
        <f>SUM(O12:P12)</f>
        <v>362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168</v>
      </c>
      <c r="F13" s="336">
        <v>17</v>
      </c>
      <c r="G13" s="336">
        <v>1</v>
      </c>
      <c r="H13" s="336">
        <f t="shared" si="0"/>
        <v>186</v>
      </c>
      <c r="I13" s="336">
        <v>185</v>
      </c>
      <c r="J13" s="336">
        <v>2</v>
      </c>
      <c r="K13" s="336">
        <v>187</v>
      </c>
      <c r="L13" s="336">
        <v>176</v>
      </c>
      <c r="M13" s="336">
        <v>16</v>
      </c>
      <c r="N13" s="336">
        <f t="shared" si="2"/>
        <v>192</v>
      </c>
      <c r="O13" s="336">
        <f t="shared" si="3"/>
        <v>361</v>
      </c>
      <c r="P13" s="336">
        <f t="shared" si="3"/>
        <v>18</v>
      </c>
      <c r="Q13" s="336">
        <f t="shared" si="4"/>
        <v>379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153</v>
      </c>
      <c r="F14" s="337">
        <v>22</v>
      </c>
      <c r="G14" s="337">
        <v>0</v>
      </c>
      <c r="H14" s="337">
        <f>SUM(E14:G14)</f>
        <v>175</v>
      </c>
      <c r="I14" s="337">
        <v>155</v>
      </c>
      <c r="J14" s="337">
        <v>6</v>
      </c>
      <c r="K14" s="337">
        <f t="shared" si="1"/>
        <v>161</v>
      </c>
      <c r="L14" s="337">
        <v>146</v>
      </c>
      <c r="M14" s="337">
        <v>16</v>
      </c>
      <c r="N14" s="337">
        <f>SUM(L14:M14)</f>
        <v>162</v>
      </c>
      <c r="O14" s="337">
        <f>I14+L14</f>
        <v>301</v>
      </c>
      <c r="P14" s="337">
        <f>J14+M14</f>
        <v>22</v>
      </c>
      <c r="Q14" s="337">
        <f>SUM(O14:P14)</f>
        <v>323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0</v>
      </c>
      <c r="G15" s="336">
        <v>1</v>
      </c>
      <c r="H15" s="336">
        <f t="shared" si="0"/>
        <v>20</v>
      </c>
      <c r="I15" s="336">
        <v>23</v>
      </c>
      <c r="J15" s="336">
        <v>1</v>
      </c>
      <c r="K15" s="336">
        <f t="shared" si="1"/>
        <v>24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1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31</v>
      </c>
      <c r="P16" s="337">
        <f t="shared" si="3"/>
        <v>0</v>
      </c>
      <c r="Q16" s="337">
        <f t="shared" si="4"/>
        <v>31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0"/>
        <v>21</v>
      </c>
      <c r="I20" s="337">
        <v>38</v>
      </c>
      <c r="J20" s="337">
        <v>0</v>
      </c>
      <c r="K20" s="337">
        <f t="shared" si="1"/>
        <v>38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65</v>
      </c>
      <c r="P20" s="337">
        <f t="shared" si="3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26</v>
      </c>
      <c r="F22" s="337">
        <v>0</v>
      </c>
      <c r="G22" s="337">
        <v>0</v>
      </c>
      <c r="H22" s="337">
        <f t="shared" si="0"/>
        <v>26</v>
      </c>
      <c r="I22" s="337">
        <v>20</v>
      </c>
      <c r="J22" s="337">
        <v>0</v>
      </c>
      <c r="K22" s="337">
        <f t="shared" si="1"/>
        <v>20</v>
      </c>
      <c r="L22" s="337">
        <v>22</v>
      </c>
      <c r="M22" s="337">
        <v>0</v>
      </c>
      <c r="N22" s="337">
        <f t="shared" si="2"/>
        <v>22</v>
      </c>
      <c r="O22" s="337">
        <f t="shared" si="3"/>
        <v>42</v>
      </c>
      <c r="P22" s="337">
        <f t="shared" si="3"/>
        <v>0</v>
      </c>
      <c r="Q22" s="337">
        <f t="shared" si="4"/>
        <v>42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80</v>
      </c>
      <c r="F23" s="336">
        <v>1</v>
      </c>
      <c r="G23" s="336">
        <v>0</v>
      </c>
      <c r="H23" s="336">
        <f>SUM(E23:G23)</f>
        <v>81</v>
      </c>
      <c r="I23" s="336">
        <v>67</v>
      </c>
      <c r="J23" s="336">
        <v>1</v>
      </c>
      <c r="K23" s="336">
        <f>SUM(I23:J23)</f>
        <v>68</v>
      </c>
      <c r="L23" s="336">
        <v>61</v>
      </c>
      <c r="M23" s="336">
        <v>2</v>
      </c>
      <c r="N23" s="336">
        <f t="shared" si="2"/>
        <v>63</v>
      </c>
      <c r="O23" s="336">
        <f t="shared" ref="O23:P27" si="5">I23+L23</f>
        <v>128</v>
      </c>
      <c r="P23" s="336">
        <f t="shared" si="5"/>
        <v>3</v>
      </c>
      <c r="Q23" s="336">
        <f>SUM(O23:P23)</f>
        <v>131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103</v>
      </c>
      <c r="J24" s="337">
        <v>1</v>
      </c>
      <c r="K24" s="337">
        <f>SUM(I24:J24)</f>
        <v>104</v>
      </c>
      <c r="L24" s="337">
        <v>113</v>
      </c>
      <c r="M24" s="337">
        <v>3</v>
      </c>
      <c r="N24" s="337">
        <f t="shared" si="2"/>
        <v>116</v>
      </c>
      <c r="O24" s="337">
        <f t="shared" si="5"/>
        <v>216</v>
      </c>
      <c r="P24" s="337">
        <f t="shared" si="5"/>
        <v>4</v>
      </c>
      <c r="Q24" s="337">
        <f>SUM(O24:P24)</f>
        <v>220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182</v>
      </c>
      <c r="F25" s="336">
        <v>1</v>
      </c>
      <c r="G25" s="336">
        <v>1</v>
      </c>
      <c r="H25" s="336">
        <f>SUM(E25:G25)</f>
        <v>184</v>
      </c>
      <c r="I25" s="336">
        <v>136</v>
      </c>
      <c r="J25" s="336">
        <v>0</v>
      </c>
      <c r="K25" s="336">
        <f>SUM(I25:J25)</f>
        <v>136</v>
      </c>
      <c r="L25" s="336">
        <v>167</v>
      </c>
      <c r="M25" s="336">
        <v>2</v>
      </c>
      <c r="N25" s="336">
        <f t="shared" si="2"/>
        <v>169</v>
      </c>
      <c r="O25" s="336">
        <f t="shared" si="5"/>
        <v>303</v>
      </c>
      <c r="P25" s="336">
        <f t="shared" si="5"/>
        <v>2</v>
      </c>
      <c r="Q25" s="336">
        <f>SUM(O25:P25)</f>
        <v>305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222</v>
      </c>
      <c r="F26" s="337">
        <v>14</v>
      </c>
      <c r="G26" s="337">
        <v>1</v>
      </c>
      <c r="H26" s="337">
        <f>SUM(E26:G26)</f>
        <v>237</v>
      </c>
      <c r="I26" s="337">
        <v>219</v>
      </c>
      <c r="J26" s="337">
        <v>14</v>
      </c>
      <c r="K26" s="337">
        <f>SUM(I26:J26)</f>
        <v>233</v>
      </c>
      <c r="L26" s="337">
        <v>260</v>
      </c>
      <c r="M26" s="337">
        <v>1</v>
      </c>
      <c r="N26" s="337">
        <f t="shared" si="2"/>
        <v>261</v>
      </c>
      <c r="O26" s="337">
        <f t="shared" si="5"/>
        <v>479</v>
      </c>
      <c r="P26" s="337">
        <f t="shared" si="5"/>
        <v>15</v>
      </c>
      <c r="Q26" s="337">
        <f>SUM(O26:P26)</f>
        <v>494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87</v>
      </c>
      <c r="F27" s="336">
        <v>2</v>
      </c>
      <c r="G27" s="336">
        <v>0</v>
      </c>
      <c r="H27" s="336">
        <f t="shared" ref="H27" si="6">SUM(E27:G27)</f>
        <v>89</v>
      </c>
      <c r="I27" s="336">
        <v>103</v>
      </c>
      <c r="J27" s="336">
        <v>0</v>
      </c>
      <c r="K27" s="336">
        <f>SUM(I27:J27)</f>
        <v>103</v>
      </c>
      <c r="L27" s="336">
        <v>101</v>
      </c>
      <c r="M27" s="336">
        <v>2</v>
      </c>
      <c r="N27" s="336">
        <f t="shared" si="2"/>
        <v>103</v>
      </c>
      <c r="O27" s="336">
        <f t="shared" si="5"/>
        <v>204</v>
      </c>
      <c r="P27" s="336">
        <f>J27+M27</f>
        <v>2</v>
      </c>
      <c r="Q27" s="336">
        <f>SUM(O27:P27)</f>
        <v>206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161</v>
      </c>
      <c r="F28" s="337">
        <v>33</v>
      </c>
      <c r="G28" s="337">
        <v>0</v>
      </c>
      <c r="H28" s="337">
        <f>SUM(E28:G28)</f>
        <v>194</v>
      </c>
      <c r="I28" s="337">
        <v>180</v>
      </c>
      <c r="J28" s="337">
        <v>11</v>
      </c>
      <c r="K28" s="337">
        <f t="shared" si="1"/>
        <v>191</v>
      </c>
      <c r="L28" s="337">
        <v>152</v>
      </c>
      <c r="M28" s="337">
        <v>22</v>
      </c>
      <c r="N28" s="337">
        <f t="shared" si="2"/>
        <v>174</v>
      </c>
      <c r="O28" s="337">
        <f>I28+L28</f>
        <v>332</v>
      </c>
      <c r="P28" s="337">
        <f t="shared" ref="O28:P54" si="7">J28+M28</f>
        <v>33</v>
      </c>
      <c r="Q28" s="337">
        <f t="shared" si="4"/>
        <v>365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34</v>
      </c>
      <c r="G29" s="336">
        <v>1</v>
      </c>
      <c r="H29" s="336">
        <f>SUM(E29:G29)</f>
        <v>75</v>
      </c>
      <c r="I29" s="336">
        <v>37</v>
      </c>
      <c r="J29" s="336">
        <v>7</v>
      </c>
      <c r="K29" s="336">
        <f>SUM(I29:J29)</f>
        <v>44</v>
      </c>
      <c r="L29" s="336">
        <v>42</v>
      </c>
      <c r="M29" s="336">
        <v>28</v>
      </c>
      <c r="N29" s="336">
        <f t="shared" si="2"/>
        <v>70</v>
      </c>
      <c r="O29" s="336">
        <f>I29+L29</f>
        <v>79</v>
      </c>
      <c r="P29" s="336">
        <f t="shared" si="7"/>
        <v>35</v>
      </c>
      <c r="Q29" s="336">
        <f>SUM(O29:P29)</f>
        <v>114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50</v>
      </c>
      <c r="J32" s="337">
        <v>0</v>
      </c>
      <c r="K32" s="337">
        <f t="shared" si="1"/>
        <v>50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107</v>
      </c>
      <c r="P32" s="337">
        <f t="shared" si="7"/>
        <v>1</v>
      </c>
      <c r="Q32" s="337">
        <f t="shared" si="4"/>
        <v>108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10</v>
      </c>
      <c r="M33" s="336">
        <v>0</v>
      </c>
      <c r="N33" s="336">
        <v>10</v>
      </c>
      <c r="O33" s="336">
        <f t="shared" si="7"/>
        <v>21</v>
      </c>
      <c r="P33" s="336">
        <f t="shared" si="7"/>
        <v>0</v>
      </c>
      <c r="Q33" s="336">
        <f t="shared" si="4"/>
        <v>21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26</v>
      </c>
      <c r="M34" s="337">
        <v>0</v>
      </c>
      <c r="N34" s="337">
        <f t="shared" si="2"/>
        <v>26</v>
      </c>
      <c r="O34" s="337">
        <f t="shared" si="7"/>
        <v>51</v>
      </c>
      <c r="P34" s="337">
        <f t="shared" si="7"/>
        <v>0</v>
      </c>
      <c r="Q34" s="337">
        <f t="shared" si="4"/>
        <v>51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32</v>
      </c>
      <c r="J35" s="336">
        <v>0</v>
      </c>
      <c r="K35" s="336">
        <f t="shared" si="1"/>
        <v>32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57</v>
      </c>
      <c r="P35" s="336">
        <f t="shared" si="7"/>
        <v>0</v>
      </c>
      <c r="Q35" s="336">
        <f t="shared" si="4"/>
        <v>57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2784</v>
      </c>
      <c r="F55" s="338">
        <f t="shared" ref="F55:Q55" si="8">SUM(F5:F54)</f>
        <v>237</v>
      </c>
      <c r="G55" s="338">
        <f>SUM(G5:G54)</f>
        <v>18</v>
      </c>
      <c r="H55" s="338">
        <f t="shared" si="8"/>
        <v>3039</v>
      </c>
      <c r="I55" s="338">
        <f t="shared" si="8"/>
        <v>2853</v>
      </c>
      <c r="J55" s="338">
        <f t="shared" si="8"/>
        <v>62</v>
      </c>
      <c r="K55" s="338">
        <f>SUM(K5:K54)</f>
        <v>2915</v>
      </c>
      <c r="L55" s="338">
        <f t="shared" si="8"/>
        <v>2808</v>
      </c>
      <c r="M55" s="338">
        <f t="shared" si="8"/>
        <v>196</v>
      </c>
      <c r="N55" s="338">
        <f>SUM(N5:N54)</f>
        <v>3004</v>
      </c>
      <c r="O55" s="338">
        <f t="shared" si="8"/>
        <v>5661</v>
      </c>
      <c r="P55" s="338">
        <f t="shared" si="8"/>
        <v>258</v>
      </c>
      <c r="Q55" s="338">
        <f t="shared" si="8"/>
        <v>5919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-3</v>
      </c>
      <c r="F56" s="339">
        <v>-3</v>
      </c>
      <c r="G56" s="339">
        <v>0</v>
      </c>
      <c r="H56" s="339">
        <v>-6</v>
      </c>
      <c r="I56" s="339">
        <v>-4</v>
      </c>
      <c r="J56" s="339">
        <v>1</v>
      </c>
      <c r="K56" s="339">
        <v>-3</v>
      </c>
      <c r="L56" s="339">
        <v>0</v>
      </c>
      <c r="M56" s="339">
        <v>-4</v>
      </c>
      <c r="N56" s="339">
        <v>-4</v>
      </c>
      <c r="O56" s="339">
        <v>-4</v>
      </c>
      <c r="P56" s="339">
        <v>-3</v>
      </c>
      <c r="Q56" s="339">
        <v>-7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2813</v>
      </c>
      <c r="F58" s="340">
        <v>194</v>
      </c>
      <c r="G58" s="340">
        <v>18</v>
      </c>
      <c r="H58" s="340">
        <v>3025</v>
      </c>
      <c r="I58" s="340">
        <v>2908</v>
      </c>
      <c r="J58" s="340">
        <v>58</v>
      </c>
      <c r="K58" s="340">
        <v>2966</v>
      </c>
      <c r="L58" s="340">
        <v>2873</v>
      </c>
      <c r="M58" s="340">
        <v>158</v>
      </c>
      <c r="N58" s="340">
        <v>3031</v>
      </c>
      <c r="O58" s="340">
        <v>5781</v>
      </c>
      <c r="P58" s="340">
        <v>216</v>
      </c>
      <c r="Q58" s="340">
        <v>5997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F8310-1D07-4337-B282-F744A5CF52D3}">
  <sheetPr codeName="Sheet5">
    <tabColor rgb="FFFF99CC"/>
    <pageSetUpPr fitToPage="1"/>
  </sheetPr>
  <dimension ref="A1:S58"/>
  <sheetViews>
    <sheetView zoomScale="170" zoomScaleNormal="170" workbookViewId="0">
      <pane ySplit="4" topLeftCell="A48" activePane="bottomLeft" state="frozen"/>
      <selection activeCell="M35" sqref="M35"/>
      <selection pane="bottomLeft" activeCell="Q55" sqref="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260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64</v>
      </c>
      <c r="F5" s="336">
        <v>0</v>
      </c>
      <c r="G5" s="336">
        <v>1</v>
      </c>
      <c r="H5" s="336">
        <f t="shared" ref="H5:H54" si="0">SUM(E5:G5)</f>
        <v>65</v>
      </c>
      <c r="I5" s="336">
        <v>70</v>
      </c>
      <c r="J5" s="336">
        <v>0</v>
      </c>
      <c r="K5" s="336">
        <f t="shared" ref="K5:K54" si="1">SUM(I5:J5)</f>
        <v>70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132</v>
      </c>
      <c r="P5" s="336">
        <f t="shared" ref="O5:P22" si="3">J5+M5</f>
        <v>1</v>
      </c>
      <c r="Q5" s="336">
        <f>SUM(O5:P5)</f>
        <v>133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57</v>
      </c>
      <c r="G6" s="337">
        <v>1</v>
      </c>
      <c r="H6" s="337">
        <f t="shared" si="0"/>
        <v>208</v>
      </c>
      <c r="I6" s="337">
        <v>146</v>
      </c>
      <c r="J6" s="337">
        <v>7</v>
      </c>
      <c r="K6" s="337">
        <f t="shared" si="1"/>
        <v>153</v>
      </c>
      <c r="L6" s="337">
        <v>158</v>
      </c>
      <c r="M6" s="337">
        <v>52</v>
      </c>
      <c r="N6" s="337">
        <f t="shared" si="2"/>
        <v>210</v>
      </c>
      <c r="O6" s="337">
        <f t="shared" si="3"/>
        <v>304</v>
      </c>
      <c r="P6" s="337">
        <f t="shared" si="3"/>
        <v>59</v>
      </c>
      <c r="Q6" s="337">
        <f t="shared" ref="Q6:Q54" si="4">SUM(O6:P6)</f>
        <v>363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315</v>
      </c>
      <c r="F7" s="336">
        <v>21</v>
      </c>
      <c r="G7" s="336">
        <v>0</v>
      </c>
      <c r="H7" s="336">
        <f t="shared" si="0"/>
        <v>336</v>
      </c>
      <c r="I7" s="336">
        <v>300</v>
      </c>
      <c r="J7" s="336">
        <v>4</v>
      </c>
      <c r="K7" s="336">
        <f t="shared" si="1"/>
        <v>304</v>
      </c>
      <c r="L7" s="336">
        <v>216</v>
      </c>
      <c r="M7" s="336">
        <v>17</v>
      </c>
      <c r="N7" s="336">
        <f t="shared" si="2"/>
        <v>233</v>
      </c>
      <c r="O7" s="336">
        <f t="shared" si="3"/>
        <v>516</v>
      </c>
      <c r="P7" s="336">
        <f>J7+M7</f>
        <v>21</v>
      </c>
      <c r="Q7" s="336">
        <f>SUM(O7:P7)</f>
        <v>537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78</v>
      </c>
      <c r="F8" s="337">
        <v>0</v>
      </c>
      <c r="G8" s="337">
        <v>2</v>
      </c>
      <c r="H8" s="337">
        <f t="shared" si="0"/>
        <v>80</v>
      </c>
      <c r="I8" s="337">
        <v>70</v>
      </c>
      <c r="J8" s="337">
        <v>1</v>
      </c>
      <c r="K8" s="337">
        <f t="shared" si="1"/>
        <v>71</v>
      </c>
      <c r="L8" s="337">
        <v>78</v>
      </c>
      <c r="M8" s="337">
        <v>1</v>
      </c>
      <c r="N8" s="337">
        <f t="shared" si="2"/>
        <v>79</v>
      </c>
      <c r="O8" s="337">
        <f t="shared" si="3"/>
        <v>148</v>
      </c>
      <c r="P8" s="337">
        <f t="shared" si="3"/>
        <v>2</v>
      </c>
      <c r="Q8" s="337">
        <f t="shared" si="4"/>
        <v>150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6</v>
      </c>
      <c r="G9" s="336">
        <v>0</v>
      </c>
      <c r="H9" s="336">
        <f t="shared" si="0"/>
        <v>49</v>
      </c>
      <c r="I9" s="336">
        <v>45</v>
      </c>
      <c r="J9" s="336">
        <v>0</v>
      </c>
      <c r="K9" s="336">
        <f t="shared" si="1"/>
        <v>45</v>
      </c>
      <c r="L9" s="336">
        <v>47</v>
      </c>
      <c r="M9" s="336">
        <v>6</v>
      </c>
      <c r="N9" s="336">
        <f t="shared" si="2"/>
        <v>53</v>
      </c>
      <c r="O9" s="336">
        <f t="shared" si="3"/>
        <v>92</v>
      </c>
      <c r="P9" s="336">
        <f t="shared" si="3"/>
        <v>6</v>
      </c>
      <c r="Q9" s="336">
        <f t="shared" si="4"/>
        <v>98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287</v>
      </c>
      <c r="F10" s="337">
        <v>0</v>
      </c>
      <c r="G10" s="337">
        <v>2</v>
      </c>
      <c r="H10" s="337">
        <f t="shared" si="0"/>
        <v>289</v>
      </c>
      <c r="I10" s="337">
        <v>321</v>
      </c>
      <c r="J10" s="337">
        <v>0</v>
      </c>
      <c r="K10" s="337">
        <f t="shared" si="1"/>
        <v>321</v>
      </c>
      <c r="L10" s="337">
        <v>322</v>
      </c>
      <c r="M10" s="337">
        <v>2</v>
      </c>
      <c r="N10" s="337">
        <f t="shared" si="2"/>
        <v>324</v>
      </c>
      <c r="O10" s="337">
        <f t="shared" si="3"/>
        <v>643</v>
      </c>
      <c r="P10" s="337">
        <f t="shared" si="3"/>
        <v>2</v>
      </c>
      <c r="Q10" s="337">
        <f t="shared" si="4"/>
        <v>645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150</v>
      </c>
      <c r="F11" s="336">
        <v>10</v>
      </c>
      <c r="G11" s="336">
        <v>1</v>
      </c>
      <c r="H11" s="336">
        <f>SUM(E11:G11)</f>
        <v>161</v>
      </c>
      <c r="I11" s="336">
        <v>165</v>
      </c>
      <c r="J11" s="336">
        <v>0</v>
      </c>
      <c r="K11" s="336">
        <f>SUM(I11:J11)</f>
        <v>165</v>
      </c>
      <c r="L11" s="336">
        <v>170</v>
      </c>
      <c r="M11" s="336">
        <v>11</v>
      </c>
      <c r="N11" s="336">
        <f>SUM(L11:M11)</f>
        <v>181</v>
      </c>
      <c r="O11" s="336">
        <f>I11+L11</f>
        <v>335</v>
      </c>
      <c r="P11" s="336">
        <f>J11+M11</f>
        <v>11</v>
      </c>
      <c r="Q11" s="336">
        <f>SUM(O11:P11)</f>
        <v>346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170</v>
      </c>
      <c r="F12" s="337">
        <v>17</v>
      </c>
      <c r="G12" s="337">
        <v>1</v>
      </c>
      <c r="H12" s="337">
        <f>SUM(E12:G12)</f>
        <v>188</v>
      </c>
      <c r="I12" s="337">
        <v>171</v>
      </c>
      <c r="J12" s="337">
        <v>5</v>
      </c>
      <c r="K12" s="337">
        <f>SUM(I12:J12)</f>
        <v>176</v>
      </c>
      <c r="L12" s="337">
        <v>173</v>
      </c>
      <c r="M12" s="337">
        <v>13</v>
      </c>
      <c r="N12" s="337">
        <f>SUM(L12:M12)</f>
        <v>186</v>
      </c>
      <c r="O12" s="337">
        <f>I12+L12</f>
        <v>344</v>
      </c>
      <c r="P12" s="337">
        <f>J12+M12</f>
        <v>18</v>
      </c>
      <c r="Q12" s="337">
        <f>SUM(O12:P12)</f>
        <v>362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168</v>
      </c>
      <c r="F13" s="336">
        <v>17</v>
      </c>
      <c r="G13" s="336">
        <v>1</v>
      </c>
      <c r="H13" s="336">
        <f t="shared" si="0"/>
        <v>186</v>
      </c>
      <c r="I13" s="336">
        <v>186</v>
      </c>
      <c r="J13" s="336">
        <v>2</v>
      </c>
      <c r="K13" s="336">
        <f t="shared" si="1"/>
        <v>188</v>
      </c>
      <c r="L13" s="336">
        <v>178</v>
      </c>
      <c r="M13" s="336">
        <v>16</v>
      </c>
      <c r="N13" s="336">
        <f t="shared" si="2"/>
        <v>194</v>
      </c>
      <c r="O13" s="336">
        <f t="shared" si="3"/>
        <v>364</v>
      </c>
      <c r="P13" s="336">
        <f t="shared" si="3"/>
        <v>18</v>
      </c>
      <c r="Q13" s="336">
        <f t="shared" si="4"/>
        <v>382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152</v>
      </c>
      <c r="F14" s="337">
        <v>24</v>
      </c>
      <c r="G14" s="337">
        <v>0</v>
      </c>
      <c r="H14" s="337">
        <f>SUM(E14:G14)</f>
        <v>176</v>
      </c>
      <c r="I14" s="337">
        <v>156</v>
      </c>
      <c r="J14" s="337">
        <v>7</v>
      </c>
      <c r="K14" s="337">
        <f t="shared" si="1"/>
        <v>163</v>
      </c>
      <c r="L14" s="337">
        <v>144</v>
      </c>
      <c r="M14" s="337">
        <v>17</v>
      </c>
      <c r="N14" s="337">
        <f>SUM(L14:M14)</f>
        <v>161</v>
      </c>
      <c r="O14" s="337">
        <f>I14+L14</f>
        <v>300</v>
      </c>
      <c r="P14" s="337">
        <f>J14+M14</f>
        <v>24</v>
      </c>
      <c r="Q14" s="337">
        <f>SUM(O14:P14)</f>
        <v>324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0</v>
      </c>
      <c r="G15" s="336">
        <v>1</v>
      </c>
      <c r="H15" s="336">
        <f t="shared" si="0"/>
        <v>20</v>
      </c>
      <c r="I15" s="336">
        <v>23</v>
      </c>
      <c r="J15" s="336">
        <v>1</v>
      </c>
      <c r="K15" s="336">
        <f t="shared" si="1"/>
        <v>24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1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31</v>
      </c>
      <c r="P16" s="337">
        <f t="shared" si="3"/>
        <v>0</v>
      </c>
      <c r="Q16" s="337">
        <f t="shared" si="4"/>
        <v>31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0"/>
        <v>21</v>
      </c>
      <c r="I20" s="337">
        <v>38</v>
      </c>
      <c r="J20" s="337">
        <v>0</v>
      </c>
      <c r="K20" s="337">
        <f t="shared" si="1"/>
        <v>38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65</v>
      </c>
      <c r="P20" s="337">
        <f t="shared" si="3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26</v>
      </c>
      <c r="F22" s="337">
        <v>0</v>
      </c>
      <c r="G22" s="337">
        <v>0</v>
      </c>
      <c r="H22" s="337">
        <f t="shared" si="0"/>
        <v>26</v>
      </c>
      <c r="I22" s="337">
        <v>20</v>
      </c>
      <c r="J22" s="337">
        <v>0</v>
      </c>
      <c r="K22" s="337">
        <f t="shared" si="1"/>
        <v>20</v>
      </c>
      <c r="L22" s="337">
        <v>22</v>
      </c>
      <c r="M22" s="337">
        <v>0</v>
      </c>
      <c r="N22" s="337">
        <f t="shared" si="2"/>
        <v>22</v>
      </c>
      <c r="O22" s="337">
        <f t="shared" si="3"/>
        <v>42</v>
      </c>
      <c r="P22" s="337">
        <f t="shared" si="3"/>
        <v>0</v>
      </c>
      <c r="Q22" s="337">
        <f t="shared" si="4"/>
        <v>42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80</v>
      </c>
      <c r="F23" s="336">
        <v>1</v>
      </c>
      <c r="G23" s="336">
        <v>0</v>
      </c>
      <c r="H23" s="336">
        <f>SUM(E23:G23)</f>
        <v>81</v>
      </c>
      <c r="I23" s="336">
        <v>68</v>
      </c>
      <c r="J23" s="336">
        <v>1</v>
      </c>
      <c r="K23" s="336">
        <f>SUM(I23:J23)</f>
        <v>69</v>
      </c>
      <c r="L23" s="336">
        <v>61</v>
      </c>
      <c r="M23" s="336">
        <v>2</v>
      </c>
      <c r="N23" s="336">
        <f t="shared" si="2"/>
        <v>63</v>
      </c>
      <c r="O23" s="336">
        <f t="shared" ref="O23:P27" si="5">I23+L23</f>
        <v>129</v>
      </c>
      <c r="P23" s="336">
        <f t="shared" si="5"/>
        <v>3</v>
      </c>
      <c r="Q23" s="336">
        <f>SUM(O23:P23)</f>
        <v>132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103</v>
      </c>
      <c r="J24" s="337">
        <v>1</v>
      </c>
      <c r="K24" s="337">
        <f>SUM(I24:J24)</f>
        <v>104</v>
      </c>
      <c r="L24" s="337">
        <v>113</v>
      </c>
      <c r="M24" s="337">
        <v>3</v>
      </c>
      <c r="N24" s="337">
        <f t="shared" si="2"/>
        <v>116</v>
      </c>
      <c r="O24" s="337">
        <f t="shared" si="5"/>
        <v>216</v>
      </c>
      <c r="P24" s="337">
        <f t="shared" si="5"/>
        <v>4</v>
      </c>
      <c r="Q24" s="337">
        <f>SUM(O24:P24)</f>
        <v>220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183</v>
      </c>
      <c r="F25" s="336">
        <v>2</v>
      </c>
      <c r="G25" s="336">
        <v>1</v>
      </c>
      <c r="H25" s="336">
        <f>SUM(E25:G25)</f>
        <v>186</v>
      </c>
      <c r="I25" s="336">
        <v>136</v>
      </c>
      <c r="J25" s="336">
        <v>0</v>
      </c>
      <c r="K25" s="336">
        <f>SUM(I25:J25)</f>
        <v>136</v>
      </c>
      <c r="L25" s="336">
        <v>168</v>
      </c>
      <c r="M25" s="336">
        <v>3</v>
      </c>
      <c r="N25" s="336">
        <f t="shared" si="2"/>
        <v>171</v>
      </c>
      <c r="O25" s="336">
        <f t="shared" si="5"/>
        <v>304</v>
      </c>
      <c r="P25" s="336">
        <f t="shared" si="5"/>
        <v>3</v>
      </c>
      <c r="Q25" s="336">
        <f>SUM(O25:P25)</f>
        <v>307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222</v>
      </c>
      <c r="F26" s="337">
        <v>15</v>
      </c>
      <c r="G26" s="337">
        <v>1</v>
      </c>
      <c r="H26" s="337">
        <f>SUM(E26:G26)</f>
        <v>238</v>
      </c>
      <c r="I26" s="337">
        <v>220</v>
      </c>
      <c r="J26" s="337">
        <v>15</v>
      </c>
      <c r="K26" s="337">
        <f>SUM(I26:J26)</f>
        <v>235</v>
      </c>
      <c r="L26" s="337">
        <v>261</v>
      </c>
      <c r="M26" s="337">
        <v>1</v>
      </c>
      <c r="N26" s="337">
        <f t="shared" si="2"/>
        <v>262</v>
      </c>
      <c r="O26" s="337">
        <f t="shared" si="5"/>
        <v>481</v>
      </c>
      <c r="P26" s="337">
        <f t="shared" si="5"/>
        <v>16</v>
      </c>
      <c r="Q26" s="337">
        <f>SUM(O26:P26)</f>
        <v>497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88</v>
      </c>
      <c r="F27" s="336">
        <v>2</v>
      </c>
      <c r="G27" s="336">
        <v>0</v>
      </c>
      <c r="H27" s="336">
        <f t="shared" ref="H27" si="6">SUM(E27:G27)</f>
        <v>90</v>
      </c>
      <c r="I27" s="336">
        <v>104</v>
      </c>
      <c r="J27" s="336">
        <v>0</v>
      </c>
      <c r="K27" s="336">
        <f>SUM(I27:J27)</f>
        <v>104</v>
      </c>
      <c r="L27" s="336">
        <v>100</v>
      </c>
      <c r="M27" s="336">
        <v>2</v>
      </c>
      <c r="N27" s="336">
        <f t="shared" si="2"/>
        <v>102</v>
      </c>
      <c r="O27" s="336">
        <f t="shared" si="5"/>
        <v>204</v>
      </c>
      <c r="P27" s="336">
        <f>J27+M27</f>
        <v>2</v>
      </c>
      <c r="Q27" s="336">
        <f>SUM(O27:P27)</f>
        <v>206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160</v>
      </c>
      <c r="F28" s="337">
        <v>35</v>
      </c>
      <c r="G28" s="337">
        <v>0</v>
      </c>
      <c r="H28" s="337">
        <f>SUM(E28:G28)</f>
        <v>195</v>
      </c>
      <c r="I28" s="337">
        <v>179</v>
      </c>
      <c r="J28" s="337">
        <v>11</v>
      </c>
      <c r="K28" s="337">
        <f t="shared" si="1"/>
        <v>190</v>
      </c>
      <c r="L28" s="337">
        <v>151</v>
      </c>
      <c r="M28" s="337">
        <v>24</v>
      </c>
      <c r="N28" s="337">
        <f t="shared" si="2"/>
        <v>175</v>
      </c>
      <c r="O28" s="337">
        <f>I28+L28</f>
        <v>330</v>
      </c>
      <c r="P28" s="337">
        <f t="shared" ref="O28:P54" si="7">J28+M28</f>
        <v>35</v>
      </c>
      <c r="Q28" s="337">
        <f t="shared" si="4"/>
        <v>365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33</v>
      </c>
      <c r="G29" s="336">
        <v>1</v>
      </c>
      <c r="H29" s="336">
        <f>SUM(E29:G29)</f>
        <v>74</v>
      </c>
      <c r="I29" s="336">
        <v>37</v>
      </c>
      <c r="J29" s="336">
        <v>6</v>
      </c>
      <c r="K29" s="336">
        <f>SUM(I29:J29)</f>
        <v>43</v>
      </c>
      <c r="L29" s="336">
        <v>42</v>
      </c>
      <c r="M29" s="336">
        <v>28</v>
      </c>
      <c r="N29" s="336">
        <f t="shared" si="2"/>
        <v>70</v>
      </c>
      <c r="O29" s="336">
        <f>I29+L29</f>
        <v>79</v>
      </c>
      <c r="P29" s="336">
        <f t="shared" si="7"/>
        <v>34</v>
      </c>
      <c r="Q29" s="336">
        <f>SUM(O29:P29)</f>
        <v>113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51</v>
      </c>
      <c r="J32" s="337">
        <v>0</v>
      </c>
      <c r="K32" s="337">
        <f t="shared" si="1"/>
        <v>51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108</v>
      </c>
      <c r="P32" s="337">
        <f t="shared" si="7"/>
        <v>1</v>
      </c>
      <c r="Q32" s="337">
        <f t="shared" si="4"/>
        <v>109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10</v>
      </c>
      <c r="M33" s="336">
        <v>0</v>
      </c>
      <c r="N33" s="336">
        <v>10</v>
      </c>
      <c r="O33" s="336">
        <f t="shared" si="7"/>
        <v>21</v>
      </c>
      <c r="P33" s="336">
        <f t="shared" si="7"/>
        <v>0</v>
      </c>
      <c r="Q33" s="336">
        <f t="shared" si="4"/>
        <v>21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32</v>
      </c>
      <c r="J35" s="336">
        <v>0</v>
      </c>
      <c r="K35" s="336">
        <f t="shared" si="1"/>
        <v>32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57</v>
      </c>
      <c r="P35" s="336">
        <f t="shared" si="7"/>
        <v>0</v>
      </c>
      <c r="Q35" s="336">
        <f t="shared" si="4"/>
        <v>57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2787</v>
      </c>
      <c r="F55" s="338">
        <f t="shared" ref="F55:Q55" si="8">SUM(F5:F54)</f>
        <v>240</v>
      </c>
      <c r="G55" s="338">
        <f>SUM(G5:G54)</f>
        <v>18</v>
      </c>
      <c r="H55" s="338">
        <f t="shared" si="8"/>
        <v>3045</v>
      </c>
      <c r="I55" s="338">
        <f t="shared" si="8"/>
        <v>2857</v>
      </c>
      <c r="J55" s="338">
        <f t="shared" si="8"/>
        <v>61</v>
      </c>
      <c r="K55" s="338">
        <f>SUM(K5:K54)</f>
        <v>2918</v>
      </c>
      <c r="L55" s="338">
        <f t="shared" si="8"/>
        <v>2808</v>
      </c>
      <c r="M55" s="338">
        <f t="shared" si="8"/>
        <v>200</v>
      </c>
      <c r="N55" s="338">
        <f>SUM(N5:N54)</f>
        <v>3008</v>
      </c>
      <c r="O55" s="338">
        <f t="shared" si="8"/>
        <v>5665</v>
      </c>
      <c r="P55" s="338">
        <f t="shared" si="8"/>
        <v>261</v>
      </c>
      <c r="Q55" s="338">
        <f t="shared" si="8"/>
        <v>5926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3</v>
      </c>
      <c r="F56" s="339">
        <v>2</v>
      </c>
      <c r="G56" s="339">
        <v>0</v>
      </c>
      <c r="H56" s="339">
        <v>5</v>
      </c>
      <c r="I56" s="339">
        <v>0</v>
      </c>
      <c r="J56" s="339">
        <v>1</v>
      </c>
      <c r="K56" s="339">
        <v>1</v>
      </c>
      <c r="L56" s="339">
        <v>-3</v>
      </c>
      <c r="M56" s="339">
        <v>1</v>
      </c>
      <c r="N56" s="339">
        <v>-2</v>
      </c>
      <c r="O56" s="339">
        <v>-3</v>
      </c>
      <c r="P56" s="339">
        <v>2</v>
      </c>
      <c r="Q56" s="339">
        <v>-1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2815</v>
      </c>
      <c r="F58" s="340">
        <v>196</v>
      </c>
      <c r="G58" s="340">
        <v>18</v>
      </c>
      <c r="H58" s="340">
        <v>3029</v>
      </c>
      <c r="I58" s="340">
        <v>2914</v>
      </c>
      <c r="J58" s="340">
        <v>58</v>
      </c>
      <c r="K58" s="340">
        <v>2972</v>
      </c>
      <c r="L58" s="340">
        <v>2882</v>
      </c>
      <c r="M58" s="340">
        <v>160</v>
      </c>
      <c r="N58" s="340">
        <v>3042</v>
      </c>
      <c r="O58" s="340">
        <v>5796</v>
      </c>
      <c r="P58" s="340">
        <v>218</v>
      </c>
      <c r="Q58" s="340">
        <v>6014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5C7C2-4F31-41DC-80E3-22AEC0A9F904}">
  <sheetPr codeName="Sheet6">
    <tabColor rgb="FFFF99CC"/>
    <pageSetUpPr fitToPage="1"/>
  </sheetPr>
  <dimension ref="A1:S58"/>
  <sheetViews>
    <sheetView zoomScale="170" zoomScaleNormal="170" workbookViewId="0">
      <pane ySplit="4" topLeftCell="A5" activePane="bottomLeft" state="frozen"/>
      <selection activeCell="M35" sqref="M35"/>
      <selection pane="bottomLeft" activeCell="R1" sqref="R1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259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63</v>
      </c>
      <c r="F5" s="336">
        <v>0</v>
      </c>
      <c r="G5" s="336">
        <v>1</v>
      </c>
      <c r="H5" s="336">
        <f t="shared" ref="H5:H54" si="0">SUM(E5:G5)</f>
        <v>64</v>
      </c>
      <c r="I5" s="336">
        <v>69</v>
      </c>
      <c r="J5" s="336">
        <v>0</v>
      </c>
      <c r="K5" s="336">
        <f t="shared" ref="K5:K54" si="1">SUM(I5:J5)</f>
        <v>69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131</v>
      </c>
      <c r="P5" s="336">
        <f t="shared" ref="O5:P22" si="3">J5+M5</f>
        <v>1</v>
      </c>
      <c r="Q5" s="336">
        <f>SUM(O5:P5)</f>
        <v>132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58</v>
      </c>
      <c r="G6" s="337">
        <v>1</v>
      </c>
      <c r="H6" s="337">
        <f t="shared" si="0"/>
        <v>209</v>
      </c>
      <c r="I6" s="337">
        <v>146</v>
      </c>
      <c r="J6" s="337">
        <v>8</v>
      </c>
      <c r="K6" s="337">
        <f t="shared" si="1"/>
        <v>154</v>
      </c>
      <c r="L6" s="337">
        <v>159</v>
      </c>
      <c r="M6" s="337">
        <v>52</v>
      </c>
      <c r="N6" s="337">
        <f t="shared" si="2"/>
        <v>211</v>
      </c>
      <c r="O6" s="337">
        <f t="shared" si="3"/>
        <v>305</v>
      </c>
      <c r="P6" s="337">
        <f t="shared" si="3"/>
        <v>60</v>
      </c>
      <c r="Q6" s="337">
        <f t="shared" ref="Q6:Q54" si="4">SUM(O6:P6)</f>
        <v>365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316</v>
      </c>
      <c r="F7" s="336">
        <v>24</v>
      </c>
      <c r="G7" s="336">
        <v>0</v>
      </c>
      <c r="H7" s="336">
        <f t="shared" si="0"/>
        <v>340</v>
      </c>
      <c r="I7" s="336">
        <v>302</v>
      </c>
      <c r="J7" s="336">
        <v>4</v>
      </c>
      <c r="K7" s="336">
        <f t="shared" si="1"/>
        <v>306</v>
      </c>
      <c r="L7" s="336">
        <v>217</v>
      </c>
      <c r="M7" s="336">
        <v>20</v>
      </c>
      <c r="N7" s="336">
        <f t="shared" si="2"/>
        <v>237</v>
      </c>
      <c r="O7" s="336">
        <f t="shared" si="3"/>
        <v>519</v>
      </c>
      <c r="P7" s="336">
        <f>J7+M7</f>
        <v>24</v>
      </c>
      <c r="Q7" s="336">
        <f>SUM(O7:P7)</f>
        <v>543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77</v>
      </c>
      <c r="F8" s="337">
        <v>0</v>
      </c>
      <c r="G8" s="337">
        <v>2</v>
      </c>
      <c r="H8" s="337">
        <f t="shared" si="0"/>
        <v>79</v>
      </c>
      <c r="I8" s="337">
        <v>69</v>
      </c>
      <c r="J8" s="337">
        <v>1</v>
      </c>
      <c r="K8" s="337">
        <f t="shared" si="1"/>
        <v>70</v>
      </c>
      <c r="L8" s="337">
        <v>78</v>
      </c>
      <c r="M8" s="337">
        <v>1</v>
      </c>
      <c r="N8" s="337">
        <f t="shared" si="2"/>
        <v>79</v>
      </c>
      <c r="O8" s="337">
        <f t="shared" si="3"/>
        <v>147</v>
      </c>
      <c r="P8" s="337">
        <f t="shared" si="3"/>
        <v>2</v>
      </c>
      <c r="Q8" s="337">
        <f t="shared" si="4"/>
        <v>149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6</v>
      </c>
      <c r="G9" s="336">
        <v>0</v>
      </c>
      <c r="H9" s="336">
        <f t="shared" si="0"/>
        <v>49</v>
      </c>
      <c r="I9" s="336">
        <v>45</v>
      </c>
      <c r="J9" s="336">
        <v>0</v>
      </c>
      <c r="K9" s="336">
        <f t="shared" si="1"/>
        <v>45</v>
      </c>
      <c r="L9" s="336">
        <v>47</v>
      </c>
      <c r="M9" s="336">
        <v>6</v>
      </c>
      <c r="N9" s="336">
        <f t="shared" si="2"/>
        <v>53</v>
      </c>
      <c r="O9" s="336">
        <f t="shared" si="3"/>
        <v>92</v>
      </c>
      <c r="P9" s="336">
        <f t="shared" si="3"/>
        <v>6</v>
      </c>
      <c r="Q9" s="336">
        <f t="shared" si="4"/>
        <v>98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288</v>
      </c>
      <c r="F10" s="337">
        <v>0</v>
      </c>
      <c r="G10" s="337">
        <v>2</v>
      </c>
      <c r="H10" s="337">
        <f t="shared" si="0"/>
        <v>290</v>
      </c>
      <c r="I10" s="337">
        <v>321</v>
      </c>
      <c r="J10" s="337">
        <v>0</v>
      </c>
      <c r="K10" s="337">
        <f t="shared" si="1"/>
        <v>321</v>
      </c>
      <c r="L10" s="337">
        <v>322</v>
      </c>
      <c r="M10" s="337">
        <v>2</v>
      </c>
      <c r="N10" s="337">
        <f t="shared" si="2"/>
        <v>324</v>
      </c>
      <c r="O10" s="337">
        <f t="shared" si="3"/>
        <v>643</v>
      </c>
      <c r="P10" s="337">
        <f t="shared" si="3"/>
        <v>2</v>
      </c>
      <c r="Q10" s="337">
        <f t="shared" si="4"/>
        <v>645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151</v>
      </c>
      <c r="F11" s="336">
        <v>5</v>
      </c>
      <c r="G11" s="336">
        <v>1</v>
      </c>
      <c r="H11" s="336">
        <f>SUM(E11:G11)</f>
        <v>157</v>
      </c>
      <c r="I11" s="336">
        <v>165</v>
      </c>
      <c r="J11" s="336">
        <v>0</v>
      </c>
      <c r="K11" s="336">
        <f>SUM(I11:J11)</f>
        <v>165</v>
      </c>
      <c r="L11" s="336">
        <v>171</v>
      </c>
      <c r="M11" s="336">
        <v>6</v>
      </c>
      <c r="N11" s="336">
        <f>SUM(L11:M11)</f>
        <v>177</v>
      </c>
      <c r="O11" s="336">
        <f>I11+L11</f>
        <v>336</v>
      </c>
      <c r="P11" s="336">
        <f>J11+M11</f>
        <v>6</v>
      </c>
      <c r="Q11" s="336">
        <f>SUM(O11:P11)</f>
        <v>342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170</v>
      </c>
      <c r="F12" s="337">
        <v>16</v>
      </c>
      <c r="G12" s="337">
        <v>1</v>
      </c>
      <c r="H12" s="337">
        <f>SUM(E12:G12)</f>
        <v>187</v>
      </c>
      <c r="I12" s="337">
        <v>172</v>
      </c>
      <c r="J12" s="337">
        <v>5</v>
      </c>
      <c r="K12" s="337">
        <f>SUM(I12:J12)</f>
        <v>177</v>
      </c>
      <c r="L12" s="337">
        <v>173</v>
      </c>
      <c r="M12" s="337">
        <v>12</v>
      </c>
      <c r="N12" s="337">
        <f>SUM(L12:M12)</f>
        <v>185</v>
      </c>
      <c r="O12" s="337">
        <f>I12+L12</f>
        <v>345</v>
      </c>
      <c r="P12" s="337">
        <f>J12+M12</f>
        <v>17</v>
      </c>
      <c r="Q12" s="337">
        <f>SUM(O12:P12)</f>
        <v>362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167</v>
      </c>
      <c r="F13" s="336">
        <v>18</v>
      </c>
      <c r="G13" s="336">
        <v>1</v>
      </c>
      <c r="H13" s="336">
        <f t="shared" si="0"/>
        <v>186</v>
      </c>
      <c r="I13" s="336">
        <v>185</v>
      </c>
      <c r="J13" s="336">
        <v>2</v>
      </c>
      <c r="K13" s="336">
        <f t="shared" si="1"/>
        <v>187</v>
      </c>
      <c r="L13" s="336">
        <v>178</v>
      </c>
      <c r="M13" s="336">
        <v>17</v>
      </c>
      <c r="N13" s="336">
        <f t="shared" si="2"/>
        <v>195</v>
      </c>
      <c r="O13" s="336">
        <f t="shared" si="3"/>
        <v>363</v>
      </c>
      <c r="P13" s="336">
        <f t="shared" si="3"/>
        <v>19</v>
      </c>
      <c r="Q13" s="336">
        <f t="shared" si="4"/>
        <v>382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152</v>
      </c>
      <c r="F14" s="337">
        <v>23</v>
      </c>
      <c r="G14" s="337">
        <v>0</v>
      </c>
      <c r="H14" s="337">
        <f>SUM(E14:G14)</f>
        <v>175</v>
      </c>
      <c r="I14" s="337">
        <v>156</v>
      </c>
      <c r="J14" s="337">
        <v>6</v>
      </c>
      <c r="K14" s="337">
        <f t="shared" si="1"/>
        <v>162</v>
      </c>
      <c r="L14" s="337">
        <v>144</v>
      </c>
      <c r="M14" s="337">
        <v>17</v>
      </c>
      <c r="N14" s="337">
        <f>SUM(L14:M14)</f>
        <v>161</v>
      </c>
      <c r="O14" s="337">
        <f>I14+L14</f>
        <v>300</v>
      </c>
      <c r="P14" s="337">
        <f>J14+M14</f>
        <v>23</v>
      </c>
      <c r="Q14" s="337">
        <f>SUM(O14:P14)</f>
        <v>323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0</v>
      </c>
      <c r="G15" s="336">
        <v>1</v>
      </c>
      <c r="H15" s="336">
        <f t="shared" si="0"/>
        <v>20</v>
      </c>
      <c r="I15" s="336">
        <v>23</v>
      </c>
      <c r="J15" s="336">
        <v>1</v>
      </c>
      <c r="K15" s="336">
        <f t="shared" si="1"/>
        <v>24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1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0"/>
        <v>13</v>
      </c>
      <c r="I16" s="337">
        <v>13</v>
      </c>
      <c r="J16" s="337">
        <v>0</v>
      </c>
      <c r="K16" s="337">
        <f t="shared" si="1"/>
        <v>13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30</v>
      </c>
      <c r="P16" s="337">
        <f t="shared" si="3"/>
        <v>0</v>
      </c>
      <c r="Q16" s="337">
        <f t="shared" si="4"/>
        <v>30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0"/>
        <v>21</v>
      </c>
      <c r="I20" s="337">
        <v>39</v>
      </c>
      <c r="J20" s="337">
        <v>0</v>
      </c>
      <c r="K20" s="337">
        <f t="shared" si="1"/>
        <v>39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25</v>
      </c>
      <c r="F22" s="337">
        <v>0</v>
      </c>
      <c r="G22" s="337">
        <v>0</v>
      </c>
      <c r="H22" s="337">
        <f t="shared" si="0"/>
        <v>25</v>
      </c>
      <c r="I22" s="337">
        <v>20</v>
      </c>
      <c r="J22" s="337">
        <v>0</v>
      </c>
      <c r="K22" s="337">
        <f t="shared" si="1"/>
        <v>20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41</v>
      </c>
      <c r="P22" s="337">
        <f t="shared" si="3"/>
        <v>0</v>
      </c>
      <c r="Q22" s="337">
        <f t="shared" si="4"/>
        <v>41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80</v>
      </c>
      <c r="F23" s="336">
        <v>1</v>
      </c>
      <c r="G23" s="336">
        <v>0</v>
      </c>
      <c r="H23" s="336">
        <f>SUM(E23:G23)</f>
        <v>81</v>
      </c>
      <c r="I23" s="336">
        <v>70</v>
      </c>
      <c r="J23" s="336">
        <v>1</v>
      </c>
      <c r="K23" s="336">
        <f>SUM(I23:J23)</f>
        <v>71</v>
      </c>
      <c r="L23" s="336">
        <v>61</v>
      </c>
      <c r="M23" s="336">
        <v>2</v>
      </c>
      <c r="N23" s="336">
        <f t="shared" si="2"/>
        <v>63</v>
      </c>
      <c r="O23" s="336">
        <f t="shared" ref="O23:P27" si="5">I23+L23</f>
        <v>131</v>
      </c>
      <c r="P23" s="336">
        <f t="shared" si="5"/>
        <v>3</v>
      </c>
      <c r="Q23" s="336">
        <f>SUM(O23:P23)</f>
        <v>134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103</v>
      </c>
      <c r="J24" s="337">
        <v>1</v>
      </c>
      <c r="K24" s="337">
        <f>SUM(I24:J24)</f>
        <v>104</v>
      </c>
      <c r="L24" s="337">
        <v>113</v>
      </c>
      <c r="M24" s="337">
        <v>3</v>
      </c>
      <c r="N24" s="337">
        <f t="shared" si="2"/>
        <v>116</v>
      </c>
      <c r="O24" s="337">
        <f t="shared" si="5"/>
        <v>216</v>
      </c>
      <c r="P24" s="337">
        <f t="shared" si="5"/>
        <v>4</v>
      </c>
      <c r="Q24" s="337">
        <f>SUM(O24:P24)</f>
        <v>220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183</v>
      </c>
      <c r="F25" s="336">
        <v>2</v>
      </c>
      <c r="G25" s="336">
        <v>1</v>
      </c>
      <c r="H25" s="336">
        <f>SUM(E25:G25)</f>
        <v>186</v>
      </c>
      <c r="I25" s="336">
        <v>135</v>
      </c>
      <c r="J25" s="336">
        <v>0</v>
      </c>
      <c r="K25" s="336">
        <f>SUM(I25:J25)</f>
        <v>135</v>
      </c>
      <c r="L25" s="336">
        <v>168</v>
      </c>
      <c r="M25" s="336">
        <v>3</v>
      </c>
      <c r="N25" s="336">
        <f t="shared" si="2"/>
        <v>171</v>
      </c>
      <c r="O25" s="336">
        <f t="shared" si="5"/>
        <v>303</v>
      </c>
      <c r="P25" s="336">
        <f t="shared" si="5"/>
        <v>3</v>
      </c>
      <c r="Q25" s="336">
        <f>SUM(O25:P25)</f>
        <v>306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221</v>
      </c>
      <c r="F26" s="337">
        <v>14</v>
      </c>
      <c r="G26" s="337">
        <v>1</v>
      </c>
      <c r="H26" s="337">
        <f>SUM(E26:G26)</f>
        <v>236</v>
      </c>
      <c r="I26" s="337">
        <v>219</v>
      </c>
      <c r="J26" s="337">
        <v>14</v>
      </c>
      <c r="K26" s="337">
        <f>SUM(I26:J26)</f>
        <v>233</v>
      </c>
      <c r="L26" s="337">
        <v>260</v>
      </c>
      <c r="M26" s="337">
        <v>1</v>
      </c>
      <c r="N26" s="337">
        <f t="shared" si="2"/>
        <v>261</v>
      </c>
      <c r="O26" s="337">
        <f t="shared" si="5"/>
        <v>479</v>
      </c>
      <c r="P26" s="337">
        <f t="shared" si="5"/>
        <v>15</v>
      </c>
      <c r="Q26" s="337">
        <f>SUM(O26:P26)</f>
        <v>494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89</v>
      </c>
      <c r="F27" s="336">
        <v>3</v>
      </c>
      <c r="G27" s="336">
        <v>0</v>
      </c>
      <c r="H27" s="336">
        <f t="shared" ref="H27" si="6">SUM(E27:G27)</f>
        <v>92</v>
      </c>
      <c r="I27" s="336">
        <v>104</v>
      </c>
      <c r="J27" s="336">
        <v>0</v>
      </c>
      <c r="K27" s="336">
        <f>SUM(I27:J27)</f>
        <v>104</v>
      </c>
      <c r="L27" s="336">
        <v>101</v>
      </c>
      <c r="M27" s="336">
        <v>3</v>
      </c>
      <c r="N27" s="336">
        <f t="shared" si="2"/>
        <v>104</v>
      </c>
      <c r="O27" s="336">
        <f t="shared" si="5"/>
        <v>205</v>
      </c>
      <c r="P27" s="336">
        <f>J27+M27</f>
        <v>3</v>
      </c>
      <c r="Q27" s="336">
        <f>SUM(O27:P27)</f>
        <v>208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160</v>
      </c>
      <c r="F28" s="337">
        <v>37</v>
      </c>
      <c r="G28" s="337">
        <v>0</v>
      </c>
      <c r="H28" s="337">
        <f>SUM(E28:G28)</f>
        <v>197</v>
      </c>
      <c r="I28" s="337">
        <v>179</v>
      </c>
      <c r="J28" s="337">
        <v>11</v>
      </c>
      <c r="K28" s="337">
        <f t="shared" si="1"/>
        <v>190</v>
      </c>
      <c r="L28" s="337">
        <v>152</v>
      </c>
      <c r="M28" s="337">
        <v>26</v>
      </c>
      <c r="N28" s="337">
        <f t="shared" si="2"/>
        <v>178</v>
      </c>
      <c r="O28" s="337">
        <f>I28+L28</f>
        <v>331</v>
      </c>
      <c r="P28" s="337">
        <f t="shared" ref="O28:P54" si="7">J28+M28</f>
        <v>37</v>
      </c>
      <c r="Q28" s="337">
        <f t="shared" si="4"/>
        <v>368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31</v>
      </c>
      <c r="G29" s="336">
        <v>1</v>
      </c>
      <c r="H29" s="336">
        <f>SUM(E29:G29)</f>
        <v>72</v>
      </c>
      <c r="I29" s="336">
        <v>37</v>
      </c>
      <c r="J29" s="336">
        <v>6</v>
      </c>
      <c r="K29" s="336">
        <f>SUM(I29:J29)</f>
        <v>43</v>
      </c>
      <c r="L29" s="336">
        <v>42</v>
      </c>
      <c r="M29" s="336">
        <v>26</v>
      </c>
      <c r="N29" s="336">
        <f t="shared" si="2"/>
        <v>68</v>
      </c>
      <c r="O29" s="336">
        <f>I29+L29</f>
        <v>79</v>
      </c>
      <c r="P29" s="336">
        <f t="shared" si="7"/>
        <v>32</v>
      </c>
      <c r="Q29" s="336">
        <f>SUM(O29:P29)</f>
        <v>111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51</v>
      </c>
      <c r="J32" s="337">
        <v>0</v>
      </c>
      <c r="K32" s="337">
        <f t="shared" si="1"/>
        <v>51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108</v>
      </c>
      <c r="P32" s="337">
        <f t="shared" si="7"/>
        <v>1</v>
      </c>
      <c r="Q32" s="337">
        <f t="shared" si="4"/>
        <v>109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10</v>
      </c>
      <c r="M33" s="336">
        <v>0</v>
      </c>
      <c r="N33" s="336">
        <v>10</v>
      </c>
      <c r="O33" s="336">
        <f t="shared" si="7"/>
        <v>21</v>
      </c>
      <c r="P33" s="336">
        <f t="shared" si="7"/>
        <v>0</v>
      </c>
      <c r="Q33" s="336">
        <f t="shared" si="4"/>
        <v>21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34</v>
      </c>
      <c r="F35" s="336">
        <v>0</v>
      </c>
      <c r="G35" s="336">
        <v>0</v>
      </c>
      <c r="H35" s="336">
        <f t="shared" si="0"/>
        <v>34</v>
      </c>
      <c r="I35" s="336">
        <v>31</v>
      </c>
      <c r="J35" s="336">
        <v>0</v>
      </c>
      <c r="K35" s="336">
        <f t="shared" si="1"/>
        <v>31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2784</v>
      </c>
      <c r="F55" s="338">
        <f t="shared" ref="F55:Q55" si="8">SUM(F5:F54)</f>
        <v>238</v>
      </c>
      <c r="G55" s="338">
        <f>SUM(G5:G54)</f>
        <v>18</v>
      </c>
      <c r="H55" s="338">
        <f t="shared" si="8"/>
        <v>3040</v>
      </c>
      <c r="I55" s="338">
        <f t="shared" si="8"/>
        <v>2857</v>
      </c>
      <c r="J55" s="338">
        <f t="shared" si="8"/>
        <v>60</v>
      </c>
      <c r="K55" s="338">
        <f>SUM(K5:K54)</f>
        <v>2917</v>
      </c>
      <c r="L55" s="338">
        <f t="shared" si="8"/>
        <v>2811</v>
      </c>
      <c r="M55" s="338">
        <f t="shared" si="8"/>
        <v>199</v>
      </c>
      <c r="N55" s="338">
        <f>SUM(N5:N54)</f>
        <v>3010</v>
      </c>
      <c r="O55" s="338">
        <f t="shared" si="8"/>
        <v>5668</v>
      </c>
      <c r="P55" s="338">
        <f t="shared" si="8"/>
        <v>259</v>
      </c>
      <c r="Q55" s="338">
        <f t="shared" si="8"/>
        <v>5927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-8</v>
      </c>
      <c r="F56" s="339">
        <v>0</v>
      </c>
      <c r="G56" s="339">
        <v>1</v>
      </c>
      <c r="H56" s="339">
        <v>-7</v>
      </c>
      <c r="I56" s="339">
        <v>-6</v>
      </c>
      <c r="J56" s="339">
        <v>1</v>
      </c>
      <c r="K56" s="339">
        <v>-5</v>
      </c>
      <c r="L56" s="339">
        <v>-6</v>
      </c>
      <c r="M56" s="339">
        <v>0</v>
      </c>
      <c r="N56" s="339">
        <v>-6</v>
      </c>
      <c r="O56" s="339">
        <v>-12</v>
      </c>
      <c r="P56" s="339">
        <v>1</v>
      </c>
      <c r="Q56" s="339">
        <v>-11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2818</v>
      </c>
      <c r="F58" s="340">
        <v>185</v>
      </c>
      <c r="G58" s="340">
        <v>17</v>
      </c>
      <c r="H58" s="340">
        <v>3020</v>
      </c>
      <c r="I58" s="340">
        <v>2917</v>
      </c>
      <c r="J58" s="340">
        <v>53</v>
      </c>
      <c r="K58" s="340">
        <v>2970</v>
      </c>
      <c r="L58" s="340">
        <v>2883</v>
      </c>
      <c r="M58" s="340">
        <v>153</v>
      </c>
      <c r="N58" s="340">
        <v>3036</v>
      </c>
      <c r="O58" s="340">
        <v>5800</v>
      </c>
      <c r="P58" s="340">
        <v>206</v>
      </c>
      <c r="Q58" s="340">
        <v>6006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1729-C0B8-4409-BD8C-2D7B4349FB01}">
  <dimension ref="A1:S58"/>
  <sheetViews>
    <sheetView topLeftCell="A29" workbookViewId="0">
      <selection activeCell="E55" sqref="E55:Q56"/>
    </sheetView>
  </sheetViews>
  <sheetFormatPr defaultColWidth="8.6640625" defaultRowHeight="12.75" x14ac:dyDescent="0.25"/>
  <cols>
    <col min="1" max="1" width="3.3984375" style="366" bestFit="1" customWidth="1"/>
    <col min="2" max="2" width="3.3984375" style="368" bestFit="1" customWidth="1"/>
    <col min="3" max="3" width="9.19921875" style="368" bestFit="1" customWidth="1"/>
    <col min="4" max="4" width="1.19921875" style="368" customWidth="1"/>
    <col min="5" max="6" width="7.265625" style="367" bestFit="1" customWidth="1"/>
    <col min="7" max="7" width="5.33203125" style="367" bestFit="1" customWidth="1"/>
    <col min="8" max="8" width="6.796875" style="367" bestFit="1" customWidth="1"/>
    <col min="9" max="10" width="7.265625" style="367" bestFit="1" customWidth="1"/>
    <col min="11" max="11" width="6.796875" style="367" bestFit="1" customWidth="1"/>
    <col min="12" max="13" width="7.265625" style="367" bestFit="1" customWidth="1"/>
    <col min="14" max="14" width="6.796875" style="367" bestFit="1" customWidth="1"/>
    <col min="15" max="16" width="7.265625" style="367" bestFit="1" customWidth="1"/>
    <col min="17" max="17" width="6.796875" style="367" bestFit="1" customWidth="1"/>
    <col min="18" max="16384" width="8.6640625" style="367"/>
  </cols>
  <sheetData>
    <row r="1" spans="1:17" ht="22.5" customHeight="1" x14ac:dyDescent="0.25">
      <c r="B1" s="400" t="s">
        <v>293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</row>
    <row r="2" spans="1:17" ht="7.5" customHeight="1" x14ac:dyDescent="0.25"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</row>
    <row r="3" spans="1:17" s="368" customFormat="1" ht="16.5" customHeight="1" x14ac:dyDescent="0.25">
      <c r="A3" s="401" t="s">
        <v>214</v>
      </c>
      <c r="B3" s="402" t="s">
        <v>0</v>
      </c>
      <c r="C3" s="403"/>
      <c r="D3" s="403"/>
      <c r="E3" s="406" t="s">
        <v>3</v>
      </c>
      <c r="F3" s="406"/>
      <c r="G3" s="406"/>
      <c r="H3" s="406"/>
      <c r="I3" s="406" t="s">
        <v>1</v>
      </c>
      <c r="J3" s="406"/>
      <c r="K3" s="406"/>
      <c r="L3" s="406" t="s">
        <v>2</v>
      </c>
      <c r="M3" s="406"/>
      <c r="N3" s="406"/>
      <c r="O3" s="406" t="s">
        <v>4</v>
      </c>
      <c r="P3" s="406"/>
      <c r="Q3" s="406"/>
    </row>
    <row r="4" spans="1:17" s="368" customFormat="1" ht="16.5" customHeight="1" x14ac:dyDescent="0.25">
      <c r="A4" s="401"/>
      <c r="B4" s="404"/>
      <c r="C4" s="405"/>
      <c r="D4" s="405"/>
      <c r="E4" s="369" t="s">
        <v>71</v>
      </c>
      <c r="F4" s="369" t="s">
        <v>72</v>
      </c>
      <c r="G4" s="369" t="s">
        <v>73</v>
      </c>
      <c r="H4" s="369" t="s">
        <v>4</v>
      </c>
      <c r="I4" s="369" t="s">
        <v>71</v>
      </c>
      <c r="J4" s="369" t="s">
        <v>72</v>
      </c>
      <c r="K4" s="369" t="s">
        <v>4</v>
      </c>
      <c r="L4" s="369" t="s">
        <v>71</v>
      </c>
      <c r="M4" s="369" t="s">
        <v>72</v>
      </c>
      <c r="N4" s="369" t="s">
        <v>4</v>
      </c>
      <c r="O4" s="369" t="s">
        <v>71</v>
      </c>
      <c r="P4" s="369" t="s">
        <v>72</v>
      </c>
      <c r="Q4" s="369" t="s">
        <v>4</v>
      </c>
    </row>
    <row r="5" spans="1:17" ht="16.5" customHeight="1" x14ac:dyDescent="0.25">
      <c r="A5" s="370">
        <v>1</v>
      </c>
      <c r="B5" s="371">
        <v>1</v>
      </c>
      <c r="C5" s="372" t="s">
        <v>10</v>
      </c>
      <c r="D5" s="372"/>
      <c r="E5" s="373">
        <v>59</v>
      </c>
      <c r="F5" s="373">
        <v>0</v>
      </c>
      <c r="G5" s="373">
        <v>1</v>
      </c>
      <c r="H5" s="373">
        <f>SUM(E5:G5)</f>
        <v>60</v>
      </c>
      <c r="I5" s="373">
        <v>64</v>
      </c>
      <c r="J5" s="373">
        <v>0</v>
      </c>
      <c r="K5" s="373">
        <f t="shared" ref="K5:K53" si="0">SUM(I5:J5)</f>
        <v>64</v>
      </c>
      <c r="L5" s="373">
        <v>61</v>
      </c>
      <c r="M5" s="373">
        <v>1</v>
      </c>
      <c r="N5" s="373">
        <f t="shared" ref="N5:N54" si="1">SUM(L5:M5)</f>
        <v>62</v>
      </c>
      <c r="O5" s="373">
        <f>I5+L5</f>
        <v>125</v>
      </c>
      <c r="P5" s="373">
        <f t="shared" ref="O5:P22" si="2">J5+M5</f>
        <v>1</v>
      </c>
      <c r="Q5" s="373">
        <f>SUM(O5:P5)</f>
        <v>126</v>
      </c>
    </row>
    <row r="6" spans="1:17" ht="16.5" customHeight="1" x14ac:dyDescent="0.25">
      <c r="A6" s="374">
        <v>2</v>
      </c>
      <c r="B6" s="375">
        <v>2</v>
      </c>
      <c r="C6" s="376" t="s">
        <v>9</v>
      </c>
      <c r="D6" s="376"/>
      <c r="E6" s="377">
        <v>146</v>
      </c>
      <c r="F6" s="377">
        <v>71</v>
      </c>
      <c r="G6" s="377">
        <v>0</v>
      </c>
      <c r="H6" s="377">
        <f t="shared" ref="H6:H54" si="3">SUM(E6:G6)</f>
        <v>217</v>
      </c>
      <c r="I6" s="377">
        <v>131</v>
      </c>
      <c r="J6" s="377">
        <v>15</v>
      </c>
      <c r="K6" s="377">
        <f t="shared" si="0"/>
        <v>146</v>
      </c>
      <c r="L6" s="377">
        <v>146</v>
      </c>
      <c r="M6" s="377">
        <v>56</v>
      </c>
      <c r="N6" s="377">
        <f t="shared" si="1"/>
        <v>202</v>
      </c>
      <c r="O6" s="377">
        <f>I6+L6</f>
        <v>277</v>
      </c>
      <c r="P6" s="377">
        <f t="shared" si="2"/>
        <v>71</v>
      </c>
      <c r="Q6" s="377">
        <f t="shared" ref="Q6:Q54" si="4">SUM(O6:P6)</f>
        <v>348</v>
      </c>
    </row>
    <row r="7" spans="1:17" ht="16.5" customHeight="1" x14ac:dyDescent="0.25">
      <c r="A7" s="370">
        <v>3</v>
      </c>
      <c r="B7" s="371">
        <v>3</v>
      </c>
      <c r="C7" s="372" t="s">
        <v>8</v>
      </c>
      <c r="D7" s="372"/>
      <c r="E7" s="373">
        <v>308</v>
      </c>
      <c r="F7" s="373">
        <v>42</v>
      </c>
      <c r="G7" s="373">
        <v>0</v>
      </c>
      <c r="H7" s="373">
        <f t="shared" si="3"/>
        <v>350</v>
      </c>
      <c r="I7" s="373">
        <v>286</v>
      </c>
      <c r="J7" s="373">
        <v>9</v>
      </c>
      <c r="K7" s="373">
        <f t="shared" si="0"/>
        <v>295</v>
      </c>
      <c r="L7" s="373">
        <v>205</v>
      </c>
      <c r="M7" s="373">
        <v>33</v>
      </c>
      <c r="N7" s="373">
        <f t="shared" si="1"/>
        <v>238</v>
      </c>
      <c r="O7" s="373">
        <f t="shared" si="2"/>
        <v>491</v>
      </c>
      <c r="P7" s="373">
        <f>J7+M7</f>
        <v>42</v>
      </c>
      <c r="Q7" s="373">
        <f>SUM(O7:P7)</f>
        <v>533</v>
      </c>
    </row>
    <row r="8" spans="1:17" ht="16.5" customHeight="1" x14ac:dyDescent="0.25">
      <c r="A8" s="374">
        <v>4</v>
      </c>
      <c r="B8" s="375">
        <v>4</v>
      </c>
      <c r="C8" s="376" t="s">
        <v>7</v>
      </c>
      <c r="D8" s="376"/>
      <c r="E8" s="377">
        <v>67</v>
      </c>
      <c r="F8" s="377">
        <v>0</v>
      </c>
      <c r="G8" s="377">
        <v>1</v>
      </c>
      <c r="H8" s="377">
        <f t="shared" si="3"/>
        <v>68</v>
      </c>
      <c r="I8" s="377">
        <v>61</v>
      </c>
      <c r="J8" s="377">
        <v>0</v>
      </c>
      <c r="K8" s="377">
        <f t="shared" si="0"/>
        <v>61</v>
      </c>
      <c r="L8" s="377">
        <v>62</v>
      </c>
      <c r="M8" s="377">
        <v>1</v>
      </c>
      <c r="N8" s="377">
        <f t="shared" si="1"/>
        <v>63</v>
      </c>
      <c r="O8" s="377">
        <f t="shared" si="2"/>
        <v>123</v>
      </c>
      <c r="P8" s="377">
        <f t="shared" si="2"/>
        <v>1</v>
      </c>
      <c r="Q8" s="377">
        <f t="shared" si="4"/>
        <v>124</v>
      </c>
    </row>
    <row r="9" spans="1:17" ht="16.5" customHeight="1" x14ac:dyDescent="0.25">
      <c r="A9" s="370">
        <v>5</v>
      </c>
      <c r="B9" s="371">
        <v>5</v>
      </c>
      <c r="C9" s="372" t="s">
        <v>5</v>
      </c>
      <c r="D9" s="372"/>
      <c r="E9" s="373">
        <v>46</v>
      </c>
      <c r="F9" s="373">
        <v>8</v>
      </c>
      <c r="G9" s="373">
        <v>0</v>
      </c>
      <c r="H9" s="373">
        <f t="shared" si="3"/>
        <v>54</v>
      </c>
      <c r="I9" s="373">
        <v>45</v>
      </c>
      <c r="J9" s="373">
        <v>0</v>
      </c>
      <c r="K9" s="373">
        <f t="shared" si="0"/>
        <v>45</v>
      </c>
      <c r="L9" s="373">
        <v>48</v>
      </c>
      <c r="M9" s="373">
        <v>8</v>
      </c>
      <c r="N9" s="373">
        <f t="shared" si="1"/>
        <v>56</v>
      </c>
      <c r="O9" s="373">
        <f t="shared" si="2"/>
        <v>93</v>
      </c>
      <c r="P9" s="373">
        <f t="shared" si="2"/>
        <v>8</v>
      </c>
      <c r="Q9" s="373">
        <f t="shared" si="4"/>
        <v>101</v>
      </c>
    </row>
    <row r="10" spans="1:17" ht="16.5" customHeight="1" x14ac:dyDescent="0.25">
      <c r="A10" s="374">
        <v>6</v>
      </c>
      <c r="B10" s="375">
        <v>6</v>
      </c>
      <c r="C10" s="376" t="s">
        <v>6</v>
      </c>
      <c r="D10" s="376"/>
      <c r="E10" s="377">
        <v>289</v>
      </c>
      <c r="F10" s="377">
        <v>2</v>
      </c>
      <c r="G10" s="377">
        <v>4</v>
      </c>
      <c r="H10" s="377">
        <f t="shared" si="3"/>
        <v>295</v>
      </c>
      <c r="I10" s="377">
        <v>303</v>
      </c>
      <c r="J10" s="377">
        <v>2</v>
      </c>
      <c r="K10" s="377">
        <f t="shared" si="0"/>
        <v>305</v>
      </c>
      <c r="L10" s="377">
        <v>314</v>
      </c>
      <c r="M10" s="377">
        <v>4</v>
      </c>
      <c r="N10" s="377">
        <f t="shared" si="1"/>
        <v>318</v>
      </c>
      <c r="O10" s="377">
        <f t="shared" si="2"/>
        <v>617</v>
      </c>
      <c r="P10" s="377">
        <f t="shared" si="2"/>
        <v>6</v>
      </c>
      <c r="Q10" s="377">
        <f t="shared" si="4"/>
        <v>623</v>
      </c>
    </row>
    <row r="11" spans="1:17" ht="16.5" customHeight="1" x14ac:dyDescent="0.25">
      <c r="A11" s="370">
        <v>7</v>
      </c>
      <c r="B11" s="371">
        <v>11</v>
      </c>
      <c r="C11" s="372" t="s">
        <v>196</v>
      </c>
      <c r="D11" s="372"/>
      <c r="E11" s="373">
        <v>146</v>
      </c>
      <c r="F11" s="373">
        <v>10</v>
      </c>
      <c r="G11" s="373">
        <v>0</v>
      </c>
      <c r="H11" s="373">
        <f>SUM(E11:G11)</f>
        <v>156</v>
      </c>
      <c r="I11" s="373">
        <v>149</v>
      </c>
      <c r="J11" s="373">
        <v>0</v>
      </c>
      <c r="K11" s="373">
        <f>SUM(I11:J11)</f>
        <v>149</v>
      </c>
      <c r="L11" s="373">
        <v>159</v>
      </c>
      <c r="M11" s="373">
        <v>10</v>
      </c>
      <c r="N11" s="373">
        <f>SUM(L11:M11)</f>
        <v>169</v>
      </c>
      <c r="O11" s="373">
        <f>I11+L11</f>
        <v>308</v>
      </c>
      <c r="P11" s="373">
        <f>J11+M11</f>
        <v>10</v>
      </c>
      <c r="Q11" s="373">
        <f>SUM(O11:P11)</f>
        <v>318</v>
      </c>
    </row>
    <row r="12" spans="1:17" ht="16.5" customHeight="1" x14ac:dyDescent="0.25">
      <c r="A12" s="374">
        <v>8</v>
      </c>
      <c r="B12" s="375">
        <v>10</v>
      </c>
      <c r="C12" s="376" t="s">
        <v>12</v>
      </c>
      <c r="D12" s="376"/>
      <c r="E12" s="377">
        <v>187</v>
      </c>
      <c r="F12" s="377">
        <v>11</v>
      </c>
      <c r="G12" s="377">
        <v>2</v>
      </c>
      <c r="H12" s="377">
        <f>SUM(E12:G12)</f>
        <v>200</v>
      </c>
      <c r="I12" s="377">
        <v>170</v>
      </c>
      <c r="J12" s="377">
        <v>5</v>
      </c>
      <c r="K12" s="377">
        <f>SUM(I12:J12)</f>
        <v>175</v>
      </c>
      <c r="L12" s="377">
        <v>179</v>
      </c>
      <c r="M12" s="377">
        <v>8</v>
      </c>
      <c r="N12" s="377">
        <f>SUM(L12:M12)</f>
        <v>187</v>
      </c>
      <c r="O12" s="377">
        <f>I12+L12</f>
        <v>349</v>
      </c>
      <c r="P12" s="377">
        <f>J12+M12</f>
        <v>13</v>
      </c>
      <c r="Q12" s="377">
        <f>SUM(O12:P12)</f>
        <v>362</v>
      </c>
    </row>
    <row r="13" spans="1:17" ht="16.5" customHeight="1" x14ac:dyDescent="0.25">
      <c r="A13" s="370">
        <v>9</v>
      </c>
      <c r="B13" s="371">
        <v>9</v>
      </c>
      <c r="C13" s="372" t="s">
        <v>195</v>
      </c>
      <c r="D13" s="372"/>
      <c r="E13" s="373">
        <v>165</v>
      </c>
      <c r="F13" s="373">
        <v>15</v>
      </c>
      <c r="G13" s="373">
        <v>1</v>
      </c>
      <c r="H13" s="373">
        <f>SUM(E13:G13)</f>
        <v>181</v>
      </c>
      <c r="I13" s="373">
        <v>174</v>
      </c>
      <c r="J13" s="373">
        <v>2</v>
      </c>
      <c r="K13" s="373">
        <f t="shared" si="0"/>
        <v>176</v>
      </c>
      <c r="L13" s="373">
        <v>166</v>
      </c>
      <c r="M13" s="373">
        <v>14</v>
      </c>
      <c r="N13" s="373">
        <f t="shared" si="1"/>
        <v>180</v>
      </c>
      <c r="O13" s="373">
        <f t="shared" si="2"/>
        <v>340</v>
      </c>
      <c r="P13" s="373">
        <f t="shared" si="2"/>
        <v>16</v>
      </c>
      <c r="Q13" s="373">
        <f t="shared" si="4"/>
        <v>356</v>
      </c>
    </row>
    <row r="14" spans="1:17" ht="16.25" customHeight="1" x14ac:dyDescent="0.25">
      <c r="A14" s="374">
        <v>10</v>
      </c>
      <c r="B14" s="375">
        <v>48</v>
      </c>
      <c r="C14" s="376" t="s">
        <v>167</v>
      </c>
      <c r="D14" s="376"/>
      <c r="E14" s="377">
        <v>164</v>
      </c>
      <c r="F14" s="377">
        <v>37</v>
      </c>
      <c r="G14" s="377">
        <v>0</v>
      </c>
      <c r="H14" s="377">
        <f>SUM(E14:G14)</f>
        <v>201</v>
      </c>
      <c r="I14" s="377">
        <v>155</v>
      </c>
      <c r="J14" s="377">
        <v>9</v>
      </c>
      <c r="K14" s="377">
        <f t="shared" si="0"/>
        <v>164</v>
      </c>
      <c r="L14" s="377">
        <v>143</v>
      </c>
      <c r="M14" s="377">
        <v>28</v>
      </c>
      <c r="N14" s="377">
        <f>SUM(L14:M14)</f>
        <v>171</v>
      </c>
      <c r="O14" s="377">
        <f>I14+L14</f>
        <v>298</v>
      </c>
      <c r="P14" s="377">
        <f>J14+M14</f>
        <v>37</v>
      </c>
      <c r="Q14" s="377">
        <f>SUM(O14:P14)</f>
        <v>335</v>
      </c>
    </row>
    <row r="15" spans="1:17" s="378" customFormat="1" ht="16.5" customHeight="1" x14ac:dyDescent="0.25">
      <c r="A15" s="370">
        <v>11</v>
      </c>
      <c r="B15" s="371">
        <v>16</v>
      </c>
      <c r="C15" s="372" t="s">
        <v>20</v>
      </c>
      <c r="D15" s="372"/>
      <c r="E15" s="373">
        <v>19</v>
      </c>
      <c r="F15" s="373">
        <v>2</v>
      </c>
      <c r="G15" s="373">
        <v>1</v>
      </c>
      <c r="H15" s="373">
        <f t="shared" si="3"/>
        <v>22</v>
      </c>
      <c r="I15" s="373">
        <v>24</v>
      </c>
      <c r="J15" s="373">
        <v>3</v>
      </c>
      <c r="K15" s="373">
        <f t="shared" si="0"/>
        <v>27</v>
      </c>
      <c r="L15" s="373">
        <v>19</v>
      </c>
      <c r="M15" s="373">
        <v>0</v>
      </c>
      <c r="N15" s="373">
        <f t="shared" si="1"/>
        <v>19</v>
      </c>
      <c r="O15" s="373">
        <f t="shared" si="2"/>
        <v>43</v>
      </c>
      <c r="P15" s="373">
        <f t="shared" si="2"/>
        <v>3</v>
      </c>
      <c r="Q15" s="373">
        <f t="shared" si="4"/>
        <v>46</v>
      </c>
    </row>
    <row r="16" spans="1:17" ht="16.5" customHeight="1" x14ac:dyDescent="0.25">
      <c r="A16" s="374">
        <v>12</v>
      </c>
      <c r="B16" s="375">
        <v>17</v>
      </c>
      <c r="C16" s="376" t="s">
        <v>21</v>
      </c>
      <c r="D16" s="376"/>
      <c r="E16" s="377">
        <v>13</v>
      </c>
      <c r="F16" s="377">
        <v>0</v>
      </c>
      <c r="G16" s="377">
        <v>0</v>
      </c>
      <c r="H16" s="377">
        <f t="shared" si="3"/>
        <v>13</v>
      </c>
      <c r="I16" s="377">
        <v>14</v>
      </c>
      <c r="J16" s="377">
        <v>0</v>
      </c>
      <c r="K16" s="377">
        <f t="shared" si="0"/>
        <v>14</v>
      </c>
      <c r="L16" s="377">
        <v>14</v>
      </c>
      <c r="M16" s="377">
        <v>0</v>
      </c>
      <c r="N16" s="377">
        <f t="shared" si="1"/>
        <v>14</v>
      </c>
      <c r="O16" s="377">
        <f t="shared" si="2"/>
        <v>28</v>
      </c>
      <c r="P16" s="377">
        <f t="shared" si="2"/>
        <v>0</v>
      </c>
      <c r="Q16" s="377">
        <f t="shared" si="4"/>
        <v>28</v>
      </c>
    </row>
    <row r="17" spans="1:17" s="378" customFormat="1" ht="16.5" customHeight="1" x14ac:dyDescent="0.25">
      <c r="A17" s="370">
        <v>13</v>
      </c>
      <c r="B17" s="371">
        <v>18</v>
      </c>
      <c r="C17" s="372" t="s">
        <v>22</v>
      </c>
      <c r="D17" s="372"/>
      <c r="E17" s="373">
        <v>16</v>
      </c>
      <c r="F17" s="373">
        <v>0</v>
      </c>
      <c r="G17" s="373">
        <v>0</v>
      </c>
      <c r="H17" s="373">
        <f t="shared" si="3"/>
        <v>16</v>
      </c>
      <c r="I17" s="373">
        <v>18</v>
      </c>
      <c r="J17" s="373">
        <v>0</v>
      </c>
      <c r="K17" s="373">
        <f t="shared" si="0"/>
        <v>18</v>
      </c>
      <c r="L17" s="373">
        <v>24</v>
      </c>
      <c r="M17" s="373">
        <v>0</v>
      </c>
      <c r="N17" s="373">
        <f t="shared" si="1"/>
        <v>24</v>
      </c>
      <c r="O17" s="373">
        <f t="shared" si="2"/>
        <v>42</v>
      </c>
      <c r="P17" s="373">
        <f t="shared" si="2"/>
        <v>0</v>
      </c>
      <c r="Q17" s="373">
        <f t="shared" si="4"/>
        <v>42</v>
      </c>
    </row>
    <row r="18" spans="1:17" ht="16.5" customHeight="1" x14ac:dyDescent="0.25">
      <c r="A18" s="374">
        <v>14</v>
      </c>
      <c r="B18" s="375">
        <v>19</v>
      </c>
      <c r="C18" s="376" t="s">
        <v>23</v>
      </c>
      <c r="D18" s="376"/>
      <c r="E18" s="377">
        <v>4</v>
      </c>
      <c r="F18" s="377">
        <v>0</v>
      </c>
      <c r="G18" s="377">
        <v>0</v>
      </c>
      <c r="H18" s="377">
        <f t="shared" si="3"/>
        <v>4</v>
      </c>
      <c r="I18" s="377">
        <v>4</v>
      </c>
      <c r="J18" s="377">
        <v>0</v>
      </c>
      <c r="K18" s="377">
        <f t="shared" si="0"/>
        <v>4</v>
      </c>
      <c r="L18" s="377">
        <v>5</v>
      </c>
      <c r="M18" s="377">
        <v>0</v>
      </c>
      <c r="N18" s="377">
        <f t="shared" si="1"/>
        <v>5</v>
      </c>
      <c r="O18" s="377">
        <f t="shared" si="2"/>
        <v>9</v>
      </c>
      <c r="P18" s="377">
        <f t="shared" si="2"/>
        <v>0</v>
      </c>
      <c r="Q18" s="377">
        <f t="shared" si="4"/>
        <v>9</v>
      </c>
    </row>
    <row r="19" spans="1:17" s="378" customFormat="1" ht="16.5" customHeight="1" x14ac:dyDescent="0.25">
      <c r="A19" s="370">
        <v>15</v>
      </c>
      <c r="B19" s="371">
        <v>20</v>
      </c>
      <c r="C19" s="372" t="s">
        <v>24</v>
      </c>
      <c r="D19" s="372"/>
      <c r="E19" s="373">
        <v>6</v>
      </c>
      <c r="F19" s="373">
        <v>0</v>
      </c>
      <c r="G19" s="373">
        <v>0</v>
      </c>
      <c r="H19" s="373">
        <f t="shared" si="3"/>
        <v>6</v>
      </c>
      <c r="I19" s="373">
        <v>8</v>
      </c>
      <c r="J19" s="373">
        <v>0</v>
      </c>
      <c r="K19" s="373">
        <f t="shared" si="0"/>
        <v>8</v>
      </c>
      <c r="L19" s="373">
        <v>2</v>
      </c>
      <c r="M19" s="373">
        <v>0</v>
      </c>
      <c r="N19" s="373">
        <f t="shared" si="1"/>
        <v>2</v>
      </c>
      <c r="O19" s="373">
        <f t="shared" si="2"/>
        <v>10</v>
      </c>
      <c r="P19" s="373">
        <f t="shared" si="2"/>
        <v>0</v>
      </c>
      <c r="Q19" s="373">
        <f t="shared" si="4"/>
        <v>10</v>
      </c>
    </row>
    <row r="20" spans="1:17" ht="16.5" customHeight="1" x14ac:dyDescent="0.25">
      <c r="A20" s="374">
        <v>16</v>
      </c>
      <c r="B20" s="375">
        <v>21</v>
      </c>
      <c r="C20" s="376" t="s">
        <v>25</v>
      </c>
      <c r="D20" s="376"/>
      <c r="E20" s="377">
        <v>24</v>
      </c>
      <c r="F20" s="377">
        <v>4</v>
      </c>
      <c r="G20" s="377">
        <v>0</v>
      </c>
      <c r="H20" s="377">
        <f t="shared" si="3"/>
        <v>28</v>
      </c>
      <c r="I20" s="377">
        <v>38</v>
      </c>
      <c r="J20" s="377">
        <v>4</v>
      </c>
      <c r="K20" s="377">
        <f t="shared" si="0"/>
        <v>42</v>
      </c>
      <c r="L20" s="377">
        <v>27</v>
      </c>
      <c r="M20" s="377">
        <v>0</v>
      </c>
      <c r="N20" s="377">
        <f t="shared" si="1"/>
        <v>27</v>
      </c>
      <c r="O20" s="377">
        <f t="shared" si="2"/>
        <v>65</v>
      </c>
      <c r="P20" s="377">
        <f t="shared" si="2"/>
        <v>4</v>
      </c>
      <c r="Q20" s="377">
        <f t="shared" si="4"/>
        <v>69</v>
      </c>
    </row>
    <row r="21" spans="1:17" s="378" customFormat="1" ht="16.5" customHeight="1" x14ac:dyDescent="0.25">
      <c r="A21" s="370">
        <v>17</v>
      </c>
      <c r="B21" s="371">
        <v>22</v>
      </c>
      <c r="C21" s="372" t="s">
        <v>26</v>
      </c>
      <c r="D21" s="372"/>
      <c r="E21" s="373">
        <v>13</v>
      </c>
      <c r="F21" s="373">
        <v>0</v>
      </c>
      <c r="G21" s="373">
        <v>0</v>
      </c>
      <c r="H21" s="373">
        <f t="shared" si="3"/>
        <v>13</v>
      </c>
      <c r="I21" s="373">
        <v>19</v>
      </c>
      <c r="J21" s="373">
        <v>0</v>
      </c>
      <c r="K21" s="373">
        <f t="shared" si="0"/>
        <v>19</v>
      </c>
      <c r="L21" s="373">
        <v>17</v>
      </c>
      <c r="M21" s="373">
        <v>0</v>
      </c>
      <c r="N21" s="373">
        <f t="shared" si="1"/>
        <v>17</v>
      </c>
      <c r="O21" s="373">
        <f t="shared" si="2"/>
        <v>36</v>
      </c>
      <c r="P21" s="373">
        <f t="shared" si="2"/>
        <v>0</v>
      </c>
      <c r="Q21" s="373">
        <f t="shared" si="4"/>
        <v>36</v>
      </c>
    </row>
    <row r="22" spans="1:17" ht="16.5" customHeight="1" x14ac:dyDescent="0.25">
      <c r="A22" s="374">
        <v>18</v>
      </c>
      <c r="B22" s="375">
        <v>23</v>
      </c>
      <c r="C22" s="376" t="s">
        <v>27</v>
      </c>
      <c r="D22" s="376"/>
      <c r="E22" s="377">
        <v>26</v>
      </c>
      <c r="F22" s="377">
        <v>0</v>
      </c>
      <c r="G22" s="377">
        <v>0</v>
      </c>
      <c r="H22" s="377">
        <f t="shared" si="3"/>
        <v>26</v>
      </c>
      <c r="I22" s="377">
        <v>19</v>
      </c>
      <c r="J22" s="377">
        <v>0</v>
      </c>
      <c r="K22" s="377">
        <f t="shared" si="0"/>
        <v>19</v>
      </c>
      <c r="L22" s="377">
        <v>22</v>
      </c>
      <c r="M22" s="377">
        <v>0</v>
      </c>
      <c r="N22" s="377">
        <f t="shared" si="1"/>
        <v>22</v>
      </c>
      <c r="O22" s="377">
        <f t="shared" si="2"/>
        <v>41</v>
      </c>
      <c r="P22" s="377">
        <f t="shared" si="2"/>
        <v>0</v>
      </c>
      <c r="Q22" s="377">
        <f t="shared" si="4"/>
        <v>41</v>
      </c>
    </row>
    <row r="23" spans="1:17" s="378" customFormat="1" ht="16.25" customHeight="1" x14ac:dyDescent="0.25">
      <c r="A23" s="370">
        <v>19</v>
      </c>
      <c r="B23" s="371">
        <v>49</v>
      </c>
      <c r="C23" s="372" t="s">
        <v>168</v>
      </c>
      <c r="D23" s="372"/>
      <c r="E23" s="373">
        <v>71</v>
      </c>
      <c r="F23" s="373">
        <v>1</v>
      </c>
      <c r="G23" s="373">
        <v>0</v>
      </c>
      <c r="H23" s="373">
        <f>SUM(E23:G23)</f>
        <v>72</v>
      </c>
      <c r="I23" s="373">
        <v>56</v>
      </c>
      <c r="J23" s="373">
        <v>1</v>
      </c>
      <c r="K23" s="373">
        <f>SUM(I23:J23)</f>
        <v>57</v>
      </c>
      <c r="L23" s="373">
        <v>54</v>
      </c>
      <c r="M23" s="373">
        <v>2</v>
      </c>
      <c r="N23" s="373">
        <f t="shared" si="1"/>
        <v>56</v>
      </c>
      <c r="O23" s="373">
        <f t="shared" ref="O23:P27" si="5">I23+L23</f>
        <v>110</v>
      </c>
      <c r="P23" s="373">
        <f t="shared" si="5"/>
        <v>3</v>
      </c>
      <c r="Q23" s="373">
        <f>SUM(O23:P23)</f>
        <v>113</v>
      </c>
    </row>
    <row r="24" spans="1:17" s="378" customFormat="1" ht="16.5" customHeight="1" x14ac:dyDescent="0.25">
      <c r="A24" s="374">
        <v>20</v>
      </c>
      <c r="B24" s="375">
        <v>45</v>
      </c>
      <c r="C24" s="376" t="s">
        <v>150</v>
      </c>
      <c r="D24" s="376"/>
      <c r="E24" s="377">
        <v>88</v>
      </c>
      <c r="F24" s="377">
        <v>0</v>
      </c>
      <c r="G24" s="377">
        <v>4</v>
      </c>
      <c r="H24" s="377">
        <f>SUM(E24:G24)</f>
        <v>92</v>
      </c>
      <c r="I24" s="377">
        <v>97</v>
      </c>
      <c r="J24" s="377">
        <v>1</v>
      </c>
      <c r="K24" s="377">
        <f>SUM(I24:J24)</f>
        <v>98</v>
      </c>
      <c r="L24" s="377">
        <v>110</v>
      </c>
      <c r="M24" s="377">
        <v>3</v>
      </c>
      <c r="N24" s="377">
        <f t="shared" si="1"/>
        <v>113</v>
      </c>
      <c r="O24" s="377">
        <f t="shared" si="5"/>
        <v>207</v>
      </c>
      <c r="P24" s="377">
        <f t="shared" si="5"/>
        <v>4</v>
      </c>
      <c r="Q24" s="377">
        <f>SUM(O24:P24)</f>
        <v>211</v>
      </c>
    </row>
    <row r="25" spans="1:17" s="378" customFormat="1" ht="16.5" customHeight="1" x14ac:dyDescent="0.25">
      <c r="A25" s="370">
        <v>21</v>
      </c>
      <c r="B25" s="371">
        <v>44</v>
      </c>
      <c r="C25" s="372" t="s">
        <v>111</v>
      </c>
      <c r="D25" s="372"/>
      <c r="E25" s="373">
        <v>164</v>
      </c>
      <c r="F25" s="373">
        <v>0</v>
      </c>
      <c r="G25" s="373">
        <v>1</v>
      </c>
      <c r="H25" s="373">
        <f>SUM(E25:G25)</f>
        <v>165</v>
      </c>
      <c r="I25" s="373">
        <v>117</v>
      </c>
      <c r="J25" s="373">
        <v>0</v>
      </c>
      <c r="K25" s="373">
        <f>SUM(I25:J25)</f>
        <v>117</v>
      </c>
      <c r="L25" s="373">
        <v>142</v>
      </c>
      <c r="M25" s="373">
        <v>1</v>
      </c>
      <c r="N25" s="373">
        <f t="shared" si="1"/>
        <v>143</v>
      </c>
      <c r="O25" s="373">
        <f t="shared" si="5"/>
        <v>259</v>
      </c>
      <c r="P25" s="373">
        <f t="shared" si="5"/>
        <v>1</v>
      </c>
      <c r="Q25" s="373">
        <f>SUM(O25:P25)</f>
        <v>260</v>
      </c>
    </row>
    <row r="26" spans="1:17" ht="16.25" customHeight="1" x14ac:dyDescent="0.25">
      <c r="A26" s="374">
        <v>22</v>
      </c>
      <c r="B26" s="375">
        <v>46</v>
      </c>
      <c r="C26" s="376" t="s">
        <v>151</v>
      </c>
      <c r="D26" s="376"/>
      <c r="E26" s="377">
        <v>200</v>
      </c>
      <c r="F26" s="377">
        <v>10</v>
      </c>
      <c r="G26" s="377">
        <v>2</v>
      </c>
      <c r="H26" s="377">
        <f>SUM(E26:G26)</f>
        <v>212</v>
      </c>
      <c r="I26" s="377">
        <v>198</v>
      </c>
      <c r="J26" s="377">
        <v>10</v>
      </c>
      <c r="K26" s="377">
        <f>SUM(I26:J26)</f>
        <v>208</v>
      </c>
      <c r="L26" s="377">
        <v>229</v>
      </c>
      <c r="M26" s="377">
        <v>2</v>
      </c>
      <c r="N26" s="377">
        <f t="shared" si="1"/>
        <v>231</v>
      </c>
      <c r="O26" s="377">
        <f t="shared" si="5"/>
        <v>427</v>
      </c>
      <c r="P26" s="377">
        <f t="shared" si="5"/>
        <v>12</v>
      </c>
      <c r="Q26" s="377">
        <f>SUM(O26:P26)</f>
        <v>439</v>
      </c>
    </row>
    <row r="27" spans="1:17" s="378" customFormat="1" ht="16.25" customHeight="1" x14ac:dyDescent="0.25">
      <c r="A27" s="370">
        <v>23</v>
      </c>
      <c r="B27" s="371">
        <v>50</v>
      </c>
      <c r="C27" s="372" t="s">
        <v>169</v>
      </c>
      <c r="D27" s="372"/>
      <c r="E27" s="373">
        <v>105</v>
      </c>
      <c r="F27" s="373">
        <v>7</v>
      </c>
      <c r="G27" s="373">
        <v>0</v>
      </c>
      <c r="H27" s="373">
        <f t="shared" ref="H27" si="6">SUM(E27:G27)</f>
        <v>112</v>
      </c>
      <c r="I27" s="373">
        <v>116</v>
      </c>
      <c r="J27" s="373">
        <v>0</v>
      </c>
      <c r="K27" s="373">
        <f>SUM(I27:J27)</f>
        <v>116</v>
      </c>
      <c r="L27" s="373">
        <v>114</v>
      </c>
      <c r="M27" s="373">
        <v>7</v>
      </c>
      <c r="N27" s="373">
        <f t="shared" si="1"/>
        <v>121</v>
      </c>
      <c r="O27" s="373">
        <f t="shared" si="5"/>
        <v>230</v>
      </c>
      <c r="P27" s="373">
        <f>J27+M27</f>
        <v>7</v>
      </c>
      <c r="Q27" s="373">
        <f>SUM(O27:P27)</f>
        <v>237</v>
      </c>
    </row>
    <row r="28" spans="1:17" ht="16.5" customHeight="1" x14ac:dyDescent="0.25">
      <c r="A28" s="374">
        <v>24</v>
      </c>
      <c r="B28" s="375">
        <v>33</v>
      </c>
      <c r="C28" s="376" t="s">
        <v>37</v>
      </c>
      <c r="D28" s="376"/>
      <c r="E28" s="377">
        <v>166</v>
      </c>
      <c r="F28" s="377">
        <v>32</v>
      </c>
      <c r="G28" s="377">
        <v>0</v>
      </c>
      <c r="H28" s="377">
        <f>SUM(E28:G28)</f>
        <v>198</v>
      </c>
      <c r="I28" s="377">
        <v>189</v>
      </c>
      <c r="J28" s="377">
        <v>8</v>
      </c>
      <c r="K28" s="377">
        <f t="shared" si="0"/>
        <v>197</v>
      </c>
      <c r="L28" s="377">
        <v>150</v>
      </c>
      <c r="M28" s="377">
        <v>24</v>
      </c>
      <c r="N28" s="377">
        <f t="shared" si="1"/>
        <v>174</v>
      </c>
      <c r="O28" s="377">
        <f>I28+L28</f>
        <v>339</v>
      </c>
      <c r="P28" s="377">
        <f t="shared" ref="O28:P54" si="7">J28+M28</f>
        <v>32</v>
      </c>
      <c r="Q28" s="377">
        <f t="shared" si="4"/>
        <v>371</v>
      </c>
    </row>
    <row r="29" spans="1:17" s="378" customFormat="1" ht="16.25" customHeight="1" x14ac:dyDescent="0.25">
      <c r="A29" s="370">
        <v>25</v>
      </c>
      <c r="B29" s="371">
        <v>47</v>
      </c>
      <c r="C29" s="372" t="s">
        <v>152</v>
      </c>
      <c r="D29" s="372"/>
      <c r="E29" s="373">
        <v>40</v>
      </c>
      <c r="F29" s="373">
        <v>41</v>
      </c>
      <c r="G29" s="373">
        <v>1</v>
      </c>
      <c r="H29" s="373">
        <f>SUM(E29:G29)</f>
        <v>82</v>
      </c>
      <c r="I29" s="373">
        <v>37</v>
      </c>
      <c r="J29" s="373">
        <v>11</v>
      </c>
      <c r="K29" s="373">
        <f>SUM(I29:J29)</f>
        <v>48</v>
      </c>
      <c r="L29" s="373">
        <v>38</v>
      </c>
      <c r="M29" s="373">
        <v>31</v>
      </c>
      <c r="N29" s="373">
        <f>SUM(L29:M29)</f>
        <v>69</v>
      </c>
      <c r="O29" s="373">
        <f>I29+L29</f>
        <v>75</v>
      </c>
      <c r="P29" s="373">
        <f t="shared" si="7"/>
        <v>42</v>
      </c>
      <c r="Q29" s="373">
        <f>SUM(O29:P29)</f>
        <v>117</v>
      </c>
    </row>
    <row r="30" spans="1:17" ht="16.5" customHeight="1" x14ac:dyDescent="0.25">
      <c r="A30" s="374">
        <v>26</v>
      </c>
      <c r="B30" s="375">
        <v>36</v>
      </c>
      <c r="C30" s="376" t="s">
        <v>40</v>
      </c>
      <c r="D30" s="376"/>
      <c r="E30" s="377">
        <v>16</v>
      </c>
      <c r="F30" s="377">
        <v>0</v>
      </c>
      <c r="G30" s="377">
        <v>0</v>
      </c>
      <c r="H30" s="377">
        <f t="shared" si="3"/>
        <v>16</v>
      </c>
      <c r="I30" s="377">
        <v>21</v>
      </c>
      <c r="J30" s="377">
        <v>0</v>
      </c>
      <c r="K30" s="377">
        <f t="shared" si="0"/>
        <v>21</v>
      </c>
      <c r="L30" s="377">
        <v>17</v>
      </c>
      <c r="M30" s="377">
        <v>0</v>
      </c>
      <c r="N30" s="377">
        <f t="shared" si="1"/>
        <v>17</v>
      </c>
      <c r="O30" s="377">
        <f t="shared" si="7"/>
        <v>38</v>
      </c>
      <c r="P30" s="377">
        <f t="shared" si="7"/>
        <v>0</v>
      </c>
      <c r="Q30" s="377">
        <f t="shared" si="4"/>
        <v>38</v>
      </c>
    </row>
    <row r="31" spans="1:17" s="378" customFormat="1" ht="16.5" customHeight="1" x14ac:dyDescent="0.25">
      <c r="A31" s="370">
        <v>27</v>
      </c>
      <c r="B31" s="371">
        <v>37</v>
      </c>
      <c r="C31" s="372" t="s">
        <v>41</v>
      </c>
      <c r="D31" s="372"/>
      <c r="E31" s="373">
        <v>35</v>
      </c>
      <c r="F31" s="373">
        <v>0</v>
      </c>
      <c r="G31" s="373">
        <v>0</v>
      </c>
      <c r="H31" s="373">
        <f t="shared" si="3"/>
        <v>35</v>
      </c>
      <c r="I31" s="373">
        <v>41</v>
      </c>
      <c r="J31" s="373">
        <v>0</v>
      </c>
      <c r="K31" s="373">
        <f t="shared" si="0"/>
        <v>41</v>
      </c>
      <c r="L31" s="373">
        <v>42</v>
      </c>
      <c r="M31" s="373">
        <v>0</v>
      </c>
      <c r="N31" s="373">
        <f t="shared" si="1"/>
        <v>42</v>
      </c>
      <c r="O31" s="373">
        <f t="shared" si="7"/>
        <v>83</v>
      </c>
      <c r="P31" s="373">
        <f t="shared" si="7"/>
        <v>0</v>
      </c>
      <c r="Q31" s="373">
        <f t="shared" si="4"/>
        <v>83</v>
      </c>
    </row>
    <row r="32" spans="1:17" ht="16.5" customHeight="1" x14ac:dyDescent="0.25">
      <c r="A32" s="374">
        <v>28</v>
      </c>
      <c r="B32" s="375">
        <v>38</v>
      </c>
      <c r="C32" s="376" t="s">
        <v>42</v>
      </c>
      <c r="D32" s="376"/>
      <c r="E32" s="377">
        <v>42</v>
      </c>
      <c r="F32" s="377">
        <v>0</v>
      </c>
      <c r="G32" s="377">
        <v>1</v>
      </c>
      <c r="H32" s="377">
        <f t="shared" si="3"/>
        <v>43</v>
      </c>
      <c r="I32" s="377">
        <v>50</v>
      </c>
      <c r="J32" s="377">
        <v>0</v>
      </c>
      <c r="K32" s="377">
        <f t="shared" si="0"/>
        <v>50</v>
      </c>
      <c r="L32" s="377">
        <v>54</v>
      </c>
      <c r="M32" s="377">
        <v>1</v>
      </c>
      <c r="N32" s="377">
        <f t="shared" si="1"/>
        <v>55</v>
      </c>
      <c r="O32" s="377">
        <f t="shared" si="7"/>
        <v>104</v>
      </c>
      <c r="P32" s="377">
        <f t="shared" si="7"/>
        <v>1</v>
      </c>
      <c r="Q32" s="377">
        <f t="shared" si="4"/>
        <v>105</v>
      </c>
    </row>
    <row r="33" spans="1:17" s="378" customFormat="1" ht="16.5" customHeight="1" x14ac:dyDescent="0.25">
      <c r="A33" s="370">
        <v>29</v>
      </c>
      <c r="B33" s="371">
        <v>39</v>
      </c>
      <c r="C33" s="372" t="s">
        <v>43</v>
      </c>
      <c r="D33" s="372"/>
      <c r="E33" s="373">
        <v>12</v>
      </c>
      <c r="F33" s="373">
        <v>0</v>
      </c>
      <c r="G33" s="373">
        <v>0</v>
      </c>
      <c r="H33" s="373">
        <f t="shared" si="3"/>
        <v>12</v>
      </c>
      <c r="I33" s="373">
        <v>11</v>
      </c>
      <c r="J33" s="373">
        <v>0</v>
      </c>
      <c r="K33" s="373">
        <f t="shared" si="0"/>
        <v>11</v>
      </c>
      <c r="L33" s="373">
        <v>8</v>
      </c>
      <c r="M33" s="373">
        <v>0</v>
      </c>
      <c r="N33" s="373">
        <f>SUM(L33:M33)</f>
        <v>8</v>
      </c>
      <c r="O33" s="373">
        <f t="shared" si="7"/>
        <v>19</v>
      </c>
      <c r="P33" s="373">
        <f t="shared" si="7"/>
        <v>0</v>
      </c>
      <c r="Q33" s="373">
        <f t="shared" si="4"/>
        <v>19</v>
      </c>
    </row>
    <row r="34" spans="1:17" ht="16.5" customHeight="1" x14ac:dyDescent="0.25">
      <c r="A34" s="374">
        <v>30</v>
      </c>
      <c r="B34" s="375">
        <v>40</v>
      </c>
      <c r="C34" s="376" t="s">
        <v>44</v>
      </c>
      <c r="D34" s="376"/>
      <c r="E34" s="377">
        <v>20</v>
      </c>
      <c r="F34" s="377">
        <v>0</v>
      </c>
      <c r="G34" s="377">
        <v>0</v>
      </c>
      <c r="H34" s="377">
        <f t="shared" si="3"/>
        <v>20</v>
      </c>
      <c r="I34" s="377">
        <v>23</v>
      </c>
      <c r="J34" s="377">
        <v>0</v>
      </c>
      <c r="K34" s="377">
        <f t="shared" si="0"/>
        <v>23</v>
      </c>
      <c r="L34" s="377">
        <v>23</v>
      </c>
      <c r="M34" s="377">
        <v>0</v>
      </c>
      <c r="N34" s="377">
        <f t="shared" si="1"/>
        <v>23</v>
      </c>
      <c r="O34" s="377">
        <f t="shared" si="7"/>
        <v>46</v>
      </c>
      <c r="P34" s="377">
        <f t="shared" si="7"/>
        <v>0</v>
      </c>
      <c r="Q34" s="377">
        <f t="shared" si="4"/>
        <v>46</v>
      </c>
    </row>
    <row r="35" spans="1:17" s="378" customFormat="1" ht="16.5" customHeight="1" x14ac:dyDescent="0.25">
      <c r="A35" s="370">
        <v>31</v>
      </c>
      <c r="B35" s="371">
        <v>41</v>
      </c>
      <c r="C35" s="372" t="s">
        <v>45</v>
      </c>
      <c r="D35" s="372"/>
      <c r="E35" s="373">
        <v>33</v>
      </c>
      <c r="F35" s="373">
        <v>0</v>
      </c>
      <c r="G35" s="373">
        <v>0</v>
      </c>
      <c r="H35" s="373">
        <f t="shared" si="3"/>
        <v>33</v>
      </c>
      <c r="I35" s="373">
        <v>28</v>
      </c>
      <c r="J35" s="373">
        <v>0</v>
      </c>
      <c r="K35" s="373">
        <f t="shared" si="0"/>
        <v>28</v>
      </c>
      <c r="L35" s="373">
        <v>24</v>
      </c>
      <c r="M35" s="373">
        <v>0</v>
      </c>
      <c r="N35" s="373">
        <f t="shared" si="1"/>
        <v>24</v>
      </c>
      <c r="O35" s="373">
        <f t="shared" si="7"/>
        <v>52</v>
      </c>
      <c r="P35" s="373">
        <f t="shared" si="7"/>
        <v>0</v>
      </c>
      <c r="Q35" s="373">
        <f t="shared" si="4"/>
        <v>52</v>
      </c>
    </row>
    <row r="36" spans="1:17" ht="16.5" customHeight="1" x14ac:dyDescent="0.25">
      <c r="A36" s="374">
        <v>32</v>
      </c>
      <c r="B36" s="375">
        <v>42</v>
      </c>
      <c r="C36" s="376" t="s">
        <v>46</v>
      </c>
      <c r="D36" s="376"/>
      <c r="E36" s="377">
        <v>25</v>
      </c>
      <c r="F36" s="377">
        <v>0</v>
      </c>
      <c r="G36" s="377">
        <v>0</v>
      </c>
      <c r="H36" s="377">
        <f t="shared" si="3"/>
        <v>25</v>
      </c>
      <c r="I36" s="377">
        <v>18</v>
      </c>
      <c r="J36" s="377">
        <v>0</v>
      </c>
      <c r="K36" s="377">
        <f t="shared" si="0"/>
        <v>18</v>
      </c>
      <c r="L36" s="377">
        <v>18</v>
      </c>
      <c r="M36" s="377">
        <v>0</v>
      </c>
      <c r="N36" s="377">
        <f t="shared" si="1"/>
        <v>18</v>
      </c>
      <c r="O36" s="377">
        <f t="shared" si="7"/>
        <v>36</v>
      </c>
      <c r="P36" s="377">
        <f t="shared" si="7"/>
        <v>0</v>
      </c>
      <c r="Q36" s="377">
        <f t="shared" si="4"/>
        <v>36</v>
      </c>
    </row>
    <row r="37" spans="1:17" s="378" customFormat="1" ht="16.5" customHeight="1" x14ac:dyDescent="0.25">
      <c r="A37" s="370">
        <v>33</v>
      </c>
      <c r="B37" s="371">
        <v>43</v>
      </c>
      <c r="C37" s="372" t="s">
        <v>47</v>
      </c>
      <c r="D37" s="372"/>
      <c r="E37" s="373">
        <v>26</v>
      </c>
      <c r="F37" s="373">
        <v>0</v>
      </c>
      <c r="G37" s="373">
        <v>0</v>
      </c>
      <c r="H37" s="373">
        <f t="shared" si="3"/>
        <v>26</v>
      </c>
      <c r="I37" s="373">
        <v>23</v>
      </c>
      <c r="J37" s="373">
        <v>0</v>
      </c>
      <c r="K37" s="373">
        <f t="shared" si="0"/>
        <v>23</v>
      </c>
      <c r="L37" s="373">
        <v>15</v>
      </c>
      <c r="M37" s="373">
        <v>0</v>
      </c>
      <c r="N37" s="373">
        <f t="shared" si="1"/>
        <v>15</v>
      </c>
      <c r="O37" s="373">
        <f t="shared" si="7"/>
        <v>38</v>
      </c>
      <c r="P37" s="373">
        <f t="shared" si="7"/>
        <v>0</v>
      </c>
      <c r="Q37" s="373">
        <f t="shared" si="4"/>
        <v>38</v>
      </c>
    </row>
    <row r="38" spans="1:17" ht="16.25" customHeight="1" x14ac:dyDescent="0.25">
      <c r="A38" s="379"/>
      <c r="B38" s="375">
        <v>7</v>
      </c>
      <c r="C38" s="376" t="s">
        <v>197</v>
      </c>
      <c r="D38" s="376"/>
      <c r="E38" s="377">
        <v>1</v>
      </c>
      <c r="F38" s="377">
        <v>0</v>
      </c>
      <c r="G38" s="377">
        <v>0</v>
      </c>
      <c r="H38" s="377">
        <f t="shared" si="3"/>
        <v>1</v>
      </c>
      <c r="I38" s="377">
        <v>1</v>
      </c>
      <c r="J38" s="377">
        <v>0</v>
      </c>
      <c r="K38" s="377">
        <f t="shared" si="0"/>
        <v>1</v>
      </c>
      <c r="L38" s="377">
        <v>0</v>
      </c>
      <c r="M38" s="377">
        <v>0</v>
      </c>
      <c r="N38" s="377">
        <f t="shared" si="1"/>
        <v>0</v>
      </c>
      <c r="O38" s="377">
        <f t="shared" si="7"/>
        <v>1</v>
      </c>
      <c r="P38" s="377">
        <f t="shared" si="7"/>
        <v>0</v>
      </c>
      <c r="Q38" s="377">
        <f t="shared" si="4"/>
        <v>1</v>
      </c>
    </row>
    <row r="39" spans="1:17" ht="16.25" customHeight="1" x14ac:dyDescent="0.25">
      <c r="A39" s="379"/>
      <c r="B39" s="375">
        <v>8</v>
      </c>
      <c r="C39" s="376" t="s">
        <v>198</v>
      </c>
      <c r="D39" s="376"/>
      <c r="E39" s="377">
        <v>2</v>
      </c>
      <c r="F39" s="377">
        <v>0</v>
      </c>
      <c r="G39" s="377">
        <v>0</v>
      </c>
      <c r="H39" s="377">
        <f t="shared" si="3"/>
        <v>2</v>
      </c>
      <c r="I39" s="377">
        <v>0</v>
      </c>
      <c r="J39" s="377">
        <v>0</v>
      </c>
      <c r="K39" s="377">
        <f t="shared" si="0"/>
        <v>0</v>
      </c>
      <c r="L39" s="377">
        <v>2</v>
      </c>
      <c r="M39" s="377">
        <v>0</v>
      </c>
      <c r="N39" s="377">
        <f t="shared" si="1"/>
        <v>2</v>
      </c>
      <c r="O39" s="377">
        <f t="shared" si="7"/>
        <v>2</v>
      </c>
      <c r="P39" s="377">
        <f t="shared" si="7"/>
        <v>0</v>
      </c>
      <c r="Q39" s="377">
        <f t="shared" si="4"/>
        <v>2</v>
      </c>
    </row>
    <row r="40" spans="1:17" ht="16.25" customHeight="1" x14ac:dyDescent="0.25">
      <c r="A40" s="379"/>
      <c r="B40" s="375">
        <v>12</v>
      </c>
      <c r="C40" s="376" t="s">
        <v>199</v>
      </c>
      <c r="D40" s="376"/>
      <c r="E40" s="377">
        <v>1</v>
      </c>
      <c r="F40" s="377">
        <v>0</v>
      </c>
      <c r="G40" s="377">
        <v>0</v>
      </c>
      <c r="H40" s="377">
        <f t="shared" si="3"/>
        <v>1</v>
      </c>
      <c r="I40" s="377">
        <v>0</v>
      </c>
      <c r="J40" s="377">
        <v>0</v>
      </c>
      <c r="K40" s="377">
        <f t="shared" si="0"/>
        <v>0</v>
      </c>
      <c r="L40" s="377">
        <v>1</v>
      </c>
      <c r="M40" s="377">
        <v>0</v>
      </c>
      <c r="N40" s="377">
        <f t="shared" si="1"/>
        <v>1</v>
      </c>
      <c r="O40" s="377">
        <f t="shared" si="7"/>
        <v>1</v>
      </c>
      <c r="P40" s="377">
        <f t="shared" si="7"/>
        <v>0</v>
      </c>
      <c r="Q40" s="377">
        <f t="shared" si="4"/>
        <v>1</v>
      </c>
    </row>
    <row r="41" spans="1:17" ht="16.25" customHeight="1" x14ac:dyDescent="0.25">
      <c r="A41" s="379"/>
      <c r="B41" s="375">
        <v>13</v>
      </c>
      <c r="C41" s="376" t="s">
        <v>200</v>
      </c>
      <c r="D41" s="376"/>
      <c r="E41" s="377">
        <v>0</v>
      </c>
      <c r="F41" s="377">
        <v>0</v>
      </c>
      <c r="G41" s="377">
        <v>0</v>
      </c>
      <c r="H41" s="377">
        <f t="shared" si="3"/>
        <v>0</v>
      </c>
      <c r="I41" s="377">
        <v>0</v>
      </c>
      <c r="J41" s="377">
        <v>0</v>
      </c>
      <c r="K41" s="377">
        <f t="shared" si="0"/>
        <v>0</v>
      </c>
      <c r="L41" s="377">
        <v>0</v>
      </c>
      <c r="M41" s="377">
        <v>0</v>
      </c>
      <c r="N41" s="377">
        <f t="shared" si="1"/>
        <v>0</v>
      </c>
      <c r="O41" s="377">
        <f t="shared" si="7"/>
        <v>0</v>
      </c>
      <c r="P41" s="377">
        <f t="shared" si="7"/>
        <v>0</v>
      </c>
      <c r="Q41" s="377">
        <f t="shared" si="4"/>
        <v>0</v>
      </c>
    </row>
    <row r="42" spans="1:17" ht="16.25" customHeight="1" x14ac:dyDescent="0.25">
      <c r="A42" s="379"/>
      <c r="B42" s="375">
        <v>14</v>
      </c>
      <c r="C42" s="376" t="s">
        <v>201</v>
      </c>
      <c r="D42" s="376"/>
      <c r="E42" s="377">
        <v>2</v>
      </c>
      <c r="F42" s="377">
        <v>0</v>
      </c>
      <c r="G42" s="377">
        <v>0</v>
      </c>
      <c r="H42" s="377">
        <f t="shared" si="3"/>
        <v>2</v>
      </c>
      <c r="I42" s="377">
        <v>0</v>
      </c>
      <c r="J42" s="377">
        <v>0</v>
      </c>
      <c r="K42" s="377">
        <f t="shared" si="0"/>
        <v>0</v>
      </c>
      <c r="L42" s="377">
        <v>3</v>
      </c>
      <c r="M42" s="377">
        <v>0</v>
      </c>
      <c r="N42" s="377">
        <f t="shared" si="1"/>
        <v>3</v>
      </c>
      <c r="O42" s="377">
        <f t="shared" si="7"/>
        <v>3</v>
      </c>
      <c r="P42" s="377">
        <f t="shared" si="7"/>
        <v>0</v>
      </c>
      <c r="Q42" s="377">
        <f t="shared" si="4"/>
        <v>3</v>
      </c>
    </row>
    <row r="43" spans="1:17" ht="16.25" customHeight="1" x14ac:dyDescent="0.25">
      <c r="A43" s="379"/>
      <c r="B43" s="375">
        <v>15</v>
      </c>
      <c r="C43" s="376" t="s">
        <v>202</v>
      </c>
      <c r="D43" s="376"/>
      <c r="E43" s="377">
        <v>0</v>
      </c>
      <c r="F43" s="377">
        <v>0</v>
      </c>
      <c r="G43" s="377">
        <v>0</v>
      </c>
      <c r="H43" s="377">
        <f t="shared" si="3"/>
        <v>0</v>
      </c>
      <c r="I43" s="377">
        <v>0</v>
      </c>
      <c r="J43" s="377">
        <v>0</v>
      </c>
      <c r="K43" s="377">
        <f t="shared" si="0"/>
        <v>0</v>
      </c>
      <c r="L43" s="377">
        <v>0</v>
      </c>
      <c r="M43" s="377">
        <v>0</v>
      </c>
      <c r="N43" s="377">
        <f t="shared" si="1"/>
        <v>0</v>
      </c>
      <c r="O43" s="377">
        <f t="shared" si="7"/>
        <v>0</v>
      </c>
      <c r="P43" s="377">
        <f t="shared" si="7"/>
        <v>0</v>
      </c>
      <c r="Q43" s="377">
        <f t="shared" si="4"/>
        <v>0</v>
      </c>
    </row>
    <row r="44" spans="1:17" ht="16.25" customHeight="1" x14ac:dyDescent="0.25">
      <c r="A44" s="379"/>
      <c r="B44" s="375">
        <v>24</v>
      </c>
      <c r="C44" s="376" t="s">
        <v>203</v>
      </c>
      <c r="D44" s="376"/>
      <c r="E44" s="377">
        <v>0</v>
      </c>
      <c r="F44" s="377">
        <v>0</v>
      </c>
      <c r="G44" s="377">
        <v>0</v>
      </c>
      <c r="H44" s="377">
        <f t="shared" si="3"/>
        <v>0</v>
      </c>
      <c r="I44" s="377">
        <v>0</v>
      </c>
      <c r="J44" s="377">
        <v>0</v>
      </c>
      <c r="K44" s="377">
        <f t="shared" si="0"/>
        <v>0</v>
      </c>
      <c r="L44" s="377">
        <v>0</v>
      </c>
      <c r="M44" s="377">
        <v>0</v>
      </c>
      <c r="N44" s="377">
        <f t="shared" si="1"/>
        <v>0</v>
      </c>
      <c r="O44" s="377">
        <f t="shared" si="7"/>
        <v>0</v>
      </c>
      <c r="P44" s="377">
        <f t="shared" si="7"/>
        <v>0</v>
      </c>
      <c r="Q44" s="377">
        <f t="shared" si="4"/>
        <v>0</v>
      </c>
    </row>
    <row r="45" spans="1:17" ht="16.25" customHeight="1" x14ac:dyDescent="0.25">
      <c r="A45" s="379"/>
      <c r="B45" s="375">
        <v>25</v>
      </c>
      <c r="C45" s="376" t="s">
        <v>204</v>
      </c>
      <c r="D45" s="376"/>
      <c r="E45" s="377">
        <v>2</v>
      </c>
      <c r="F45" s="377">
        <v>0</v>
      </c>
      <c r="G45" s="377">
        <v>0</v>
      </c>
      <c r="H45" s="377">
        <f t="shared" si="3"/>
        <v>2</v>
      </c>
      <c r="I45" s="377">
        <v>1</v>
      </c>
      <c r="J45" s="377">
        <v>0</v>
      </c>
      <c r="K45" s="377">
        <f t="shared" si="0"/>
        <v>1</v>
      </c>
      <c r="L45" s="377">
        <v>1</v>
      </c>
      <c r="M45" s="377">
        <v>0</v>
      </c>
      <c r="N45" s="377">
        <f t="shared" si="1"/>
        <v>1</v>
      </c>
      <c r="O45" s="377">
        <f t="shared" si="7"/>
        <v>2</v>
      </c>
      <c r="P45" s="377">
        <f t="shared" si="7"/>
        <v>0</v>
      </c>
      <c r="Q45" s="377">
        <f t="shared" si="4"/>
        <v>2</v>
      </c>
    </row>
    <row r="46" spans="1:17" ht="16.25" customHeight="1" x14ac:dyDescent="0.25">
      <c r="A46" s="379"/>
      <c r="B46" s="375">
        <v>26</v>
      </c>
      <c r="C46" s="376" t="s">
        <v>205</v>
      </c>
      <c r="D46" s="376"/>
      <c r="E46" s="377">
        <v>0</v>
      </c>
      <c r="F46" s="377">
        <v>0</v>
      </c>
      <c r="G46" s="377">
        <v>0</v>
      </c>
      <c r="H46" s="377">
        <f t="shared" si="3"/>
        <v>0</v>
      </c>
      <c r="I46" s="377">
        <v>0</v>
      </c>
      <c r="J46" s="377">
        <v>0</v>
      </c>
      <c r="K46" s="377">
        <f t="shared" si="0"/>
        <v>0</v>
      </c>
      <c r="L46" s="377">
        <v>0</v>
      </c>
      <c r="M46" s="377">
        <v>0</v>
      </c>
      <c r="N46" s="377">
        <f t="shared" si="1"/>
        <v>0</v>
      </c>
      <c r="O46" s="377">
        <f t="shared" si="7"/>
        <v>0</v>
      </c>
      <c r="P46" s="377">
        <f t="shared" si="7"/>
        <v>0</v>
      </c>
      <c r="Q46" s="377">
        <f t="shared" si="4"/>
        <v>0</v>
      </c>
    </row>
    <row r="47" spans="1:17" ht="16.25" customHeight="1" x14ac:dyDescent="0.25">
      <c r="A47" s="379"/>
      <c r="B47" s="375">
        <v>27</v>
      </c>
      <c r="C47" s="376" t="s">
        <v>206</v>
      </c>
      <c r="D47" s="376"/>
      <c r="E47" s="377">
        <v>0</v>
      </c>
      <c r="F47" s="377">
        <v>0</v>
      </c>
      <c r="G47" s="377">
        <v>0</v>
      </c>
      <c r="H47" s="377">
        <f t="shared" si="3"/>
        <v>0</v>
      </c>
      <c r="I47" s="377">
        <v>0</v>
      </c>
      <c r="J47" s="377">
        <v>0</v>
      </c>
      <c r="K47" s="377">
        <f t="shared" si="0"/>
        <v>0</v>
      </c>
      <c r="L47" s="377">
        <v>0</v>
      </c>
      <c r="M47" s="377">
        <v>0</v>
      </c>
      <c r="N47" s="377">
        <f t="shared" si="1"/>
        <v>0</v>
      </c>
      <c r="O47" s="377">
        <f t="shared" si="7"/>
        <v>0</v>
      </c>
      <c r="P47" s="377">
        <f t="shared" si="7"/>
        <v>0</v>
      </c>
      <c r="Q47" s="377">
        <f t="shared" si="4"/>
        <v>0</v>
      </c>
    </row>
    <row r="48" spans="1:17" ht="16.25" customHeight="1" x14ac:dyDescent="0.25">
      <c r="A48" s="379"/>
      <c r="B48" s="375">
        <v>28</v>
      </c>
      <c r="C48" s="376" t="s">
        <v>207</v>
      </c>
      <c r="D48" s="376"/>
      <c r="E48" s="377">
        <v>1</v>
      </c>
      <c r="F48" s="377">
        <v>0</v>
      </c>
      <c r="G48" s="377">
        <v>0</v>
      </c>
      <c r="H48" s="377">
        <f t="shared" si="3"/>
        <v>1</v>
      </c>
      <c r="I48" s="377">
        <v>2</v>
      </c>
      <c r="J48" s="377">
        <v>0</v>
      </c>
      <c r="K48" s="377">
        <f t="shared" si="0"/>
        <v>2</v>
      </c>
      <c r="L48" s="377">
        <v>1</v>
      </c>
      <c r="M48" s="377">
        <v>0</v>
      </c>
      <c r="N48" s="377">
        <f t="shared" si="1"/>
        <v>1</v>
      </c>
      <c r="O48" s="377">
        <f t="shared" si="7"/>
        <v>3</v>
      </c>
      <c r="P48" s="377">
        <f t="shared" si="7"/>
        <v>0</v>
      </c>
      <c r="Q48" s="377">
        <f t="shared" si="4"/>
        <v>3</v>
      </c>
    </row>
    <row r="49" spans="1:19" ht="16.25" customHeight="1" x14ac:dyDescent="0.25">
      <c r="A49" s="379"/>
      <c r="B49" s="375">
        <v>29</v>
      </c>
      <c r="C49" s="376" t="s">
        <v>208</v>
      </c>
      <c r="D49" s="376"/>
      <c r="E49" s="377">
        <v>2</v>
      </c>
      <c r="F49" s="377">
        <v>0</v>
      </c>
      <c r="G49" s="377">
        <v>0</v>
      </c>
      <c r="H49" s="377">
        <f t="shared" si="3"/>
        <v>2</v>
      </c>
      <c r="I49" s="377">
        <v>1</v>
      </c>
      <c r="J49" s="377">
        <v>0</v>
      </c>
      <c r="K49" s="377">
        <f t="shared" si="0"/>
        <v>1</v>
      </c>
      <c r="L49" s="377">
        <v>1</v>
      </c>
      <c r="M49" s="377">
        <v>0</v>
      </c>
      <c r="N49" s="377">
        <f t="shared" si="1"/>
        <v>1</v>
      </c>
      <c r="O49" s="377">
        <f t="shared" si="7"/>
        <v>2</v>
      </c>
      <c r="P49" s="377">
        <f t="shared" si="7"/>
        <v>0</v>
      </c>
      <c r="Q49" s="377">
        <f t="shared" si="4"/>
        <v>2</v>
      </c>
    </row>
    <row r="50" spans="1:19" ht="16.25" customHeight="1" x14ac:dyDescent="0.25">
      <c r="A50" s="379"/>
      <c r="B50" s="375">
        <v>30</v>
      </c>
      <c r="C50" s="376" t="s">
        <v>209</v>
      </c>
      <c r="D50" s="376"/>
      <c r="E50" s="377">
        <v>0</v>
      </c>
      <c r="F50" s="377">
        <v>0</v>
      </c>
      <c r="G50" s="377">
        <v>0</v>
      </c>
      <c r="H50" s="377">
        <f t="shared" si="3"/>
        <v>0</v>
      </c>
      <c r="I50" s="377">
        <v>0</v>
      </c>
      <c r="J50" s="377">
        <v>0</v>
      </c>
      <c r="K50" s="377">
        <f t="shared" si="0"/>
        <v>0</v>
      </c>
      <c r="L50" s="377">
        <v>0</v>
      </c>
      <c r="M50" s="377">
        <v>0</v>
      </c>
      <c r="N50" s="377">
        <f t="shared" si="1"/>
        <v>0</v>
      </c>
      <c r="O50" s="377">
        <f t="shared" si="7"/>
        <v>0</v>
      </c>
      <c r="P50" s="377">
        <f t="shared" si="7"/>
        <v>0</v>
      </c>
      <c r="Q50" s="377">
        <f t="shared" si="4"/>
        <v>0</v>
      </c>
    </row>
    <row r="51" spans="1:19" ht="16.25" customHeight="1" x14ac:dyDescent="0.25">
      <c r="A51" s="379"/>
      <c r="B51" s="375">
        <v>31</v>
      </c>
      <c r="C51" s="376" t="s">
        <v>210</v>
      </c>
      <c r="D51" s="376"/>
      <c r="E51" s="377">
        <v>1</v>
      </c>
      <c r="F51" s="377">
        <v>0</v>
      </c>
      <c r="G51" s="377">
        <v>0</v>
      </c>
      <c r="H51" s="377">
        <f t="shared" si="3"/>
        <v>1</v>
      </c>
      <c r="I51" s="377">
        <v>1</v>
      </c>
      <c r="J51" s="377">
        <v>0</v>
      </c>
      <c r="K51" s="377">
        <f t="shared" si="0"/>
        <v>1</v>
      </c>
      <c r="L51" s="377">
        <v>0</v>
      </c>
      <c r="M51" s="377">
        <v>0</v>
      </c>
      <c r="N51" s="377">
        <f t="shared" si="1"/>
        <v>0</v>
      </c>
      <c r="O51" s="377">
        <f t="shared" si="7"/>
        <v>1</v>
      </c>
      <c r="P51" s="377">
        <f t="shared" si="7"/>
        <v>0</v>
      </c>
      <c r="Q51" s="377">
        <f t="shared" si="4"/>
        <v>1</v>
      </c>
      <c r="S51" s="380"/>
    </row>
    <row r="52" spans="1:19" ht="16.25" customHeight="1" x14ac:dyDescent="0.25">
      <c r="A52" s="379"/>
      <c r="B52" s="375">
        <v>32</v>
      </c>
      <c r="C52" s="376" t="s">
        <v>211</v>
      </c>
      <c r="D52" s="376"/>
      <c r="E52" s="377">
        <v>0</v>
      </c>
      <c r="F52" s="377">
        <v>0</v>
      </c>
      <c r="G52" s="377">
        <v>0</v>
      </c>
      <c r="H52" s="377">
        <f>SUM(E52:G52)</f>
        <v>0</v>
      </c>
      <c r="I52" s="377">
        <v>0</v>
      </c>
      <c r="J52" s="377">
        <v>0</v>
      </c>
      <c r="K52" s="377">
        <f t="shared" si="0"/>
        <v>0</v>
      </c>
      <c r="L52" s="377">
        <v>0</v>
      </c>
      <c r="M52" s="377">
        <v>0</v>
      </c>
      <c r="N52" s="377">
        <f t="shared" si="1"/>
        <v>0</v>
      </c>
      <c r="O52" s="377">
        <f t="shared" si="7"/>
        <v>0</v>
      </c>
      <c r="P52" s="377">
        <f t="shared" si="7"/>
        <v>0</v>
      </c>
      <c r="Q52" s="377">
        <f t="shared" si="4"/>
        <v>0</v>
      </c>
    </row>
    <row r="53" spans="1:19" ht="16.25" customHeight="1" x14ac:dyDescent="0.25">
      <c r="A53" s="379"/>
      <c r="B53" s="375">
        <v>34</v>
      </c>
      <c r="C53" s="376" t="s">
        <v>212</v>
      </c>
      <c r="D53" s="376"/>
      <c r="E53" s="377">
        <v>0</v>
      </c>
      <c r="F53" s="377">
        <v>0</v>
      </c>
      <c r="G53" s="377">
        <v>0</v>
      </c>
      <c r="H53" s="377">
        <f t="shared" si="3"/>
        <v>0</v>
      </c>
      <c r="I53" s="377">
        <v>0</v>
      </c>
      <c r="J53" s="377">
        <v>0</v>
      </c>
      <c r="K53" s="377">
        <f t="shared" si="0"/>
        <v>0</v>
      </c>
      <c r="L53" s="377">
        <v>0</v>
      </c>
      <c r="M53" s="377">
        <v>0</v>
      </c>
      <c r="N53" s="377">
        <f t="shared" si="1"/>
        <v>0</v>
      </c>
      <c r="O53" s="377">
        <f t="shared" si="7"/>
        <v>0</v>
      </c>
      <c r="P53" s="377">
        <f t="shared" si="7"/>
        <v>0</v>
      </c>
      <c r="Q53" s="377">
        <f t="shared" si="4"/>
        <v>0</v>
      </c>
    </row>
    <row r="54" spans="1:19" ht="16.25" customHeight="1" x14ac:dyDescent="0.25">
      <c r="A54" s="379"/>
      <c r="B54" s="375">
        <v>35</v>
      </c>
      <c r="C54" s="376" t="s">
        <v>213</v>
      </c>
      <c r="D54" s="376"/>
      <c r="E54" s="377">
        <v>0</v>
      </c>
      <c r="F54" s="377">
        <v>0</v>
      </c>
      <c r="G54" s="377">
        <v>0</v>
      </c>
      <c r="H54" s="377">
        <f t="shared" si="3"/>
        <v>0</v>
      </c>
      <c r="I54" s="377">
        <v>0</v>
      </c>
      <c r="J54" s="377">
        <v>0</v>
      </c>
      <c r="K54" s="377">
        <v>0</v>
      </c>
      <c r="L54" s="377">
        <v>0</v>
      </c>
      <c r="M54" s="377">
        <v>0</v>
      </c>
      <c r="N54" s="377">
        <f t="shared" si="1"/>
        <v>0</v>
      </c>
      <c r="O54" s="377">
        <f t="shared" si="7"/>
        <v>0</v>
      </c>
      <c r="P54" s="377">
        <f t="shared" si="7"/>
        <v>0</v>
      </c>
      <c r="Q54" s="377">
        <f t="shared" si="4"/>
        <v>0</v>
      </c>
    </row>
    <row r="55" spans="1:19" s="383" customFormat="1" ht="16.5" customHeight="1" x14ac:dyDescent="0.25">
      <c r="A55" s="381"/>
      <c r="B55" s="391" t="s">
        <v>48</v>
      </c>
      <c r="C55" s="392"/>
      <c r="D55" s="393"/>
      <c r="E55" s="382">
        <f>SUM(E5:E54)</f>
        <v>2753</v>
      </c>
      <c r="F55" s="382">
        <f>SUM(F5:F54)</f>
        <v>293</v>
      </c>
      <c r="G55" s="382">
        <f>SUM(G5:G54)</f>
        <v>19</v>
      </c>
      <c r="H55" s="382">
        <f>SUM(H5:H54)</f>
        <v>3065</v>
      </c>
      <c r="I55" s="382">
        <f>SUM(I5:I54)</f>
        <v>2713</v>
      </c>
      <c r="J55" s="382">
        <f t="shared" ref="J55:Q55" si="8">SUM(J5:J54)</f>
        <v>80</v>
      </c>
      <c r="K55" s="382">
        <f t="shared" si="8"/>
        <v>2793</v>
      </c>
      <c r="L55" s="382">
        <f t="shared" si="8"/>
        <v>2660</v>
      </c>
      <c r="M55" s="382">
        <f t="shared" si="8"/>
        <v>234</v>
      </c>
      <c r="N55" s="382">
        <f t="shared" si="8"/>
        <v>2894</v>
      </c>
      <c r="O55" s="382">
        <f t="shared" si="8"/>
        <v>5373</v>
      </c>
      <c r="P55" s="382">
        <f t="shared" si="8"/>
        <v>314</v>
      </c>
      <c r="Q55" s="382">
        <f t="shared" si="8"/>
        <v>5687</v>
      </c>
    </row>
    <row r="56" spans="1:19" ht="16.5" customHeight="1" x14ac:dyDescent="0.25">
      <c r="A56" s="370"/>
      <c r="B56" s="394" t="s">
        <v>49</v>
      </c>
      <c r="C56" s="395"/>
      <c r="D56" s="396"/>
      <c r="E56" s="388">
        <v>1</v>
      </c>
      <c r="F56" s="388">
        <v>0</v>
      </c>
      <c r="G56" s="388">
        <v>0</v>
      </c>
      <c r="H56" s="388">
        <v>1</v>
      </c>
      <c r="I56" s="388">
        <v>0</v>
      </c>
      <c r="J56" s="388">
        <v>-3</v>
      </c>
      <c r="K56" s="388">
        <v>-3</v>
      </c>
      <c r="L56" s="388">
        <v>1</v>
      </c>
      <c r="M56" s="388">
        <v>3</v>
      </c>
      <c r="N56" s="388">
        <v>4</v>
      </c>
      <c r="O56" s="388">
        <v>1</v>
      </c>
      <c r="P56" s="388">
        <v>0</v>
      </c>
      <c r="Q56" s="388">
        <v>1</v>
      </c>
      <c r="R56" s="385"/>
    </row>
    <row r="57" spans="1:19" x14ac:dyDescent="0.25">
      <c r="F57" s="386"/>
      <c r="Q57" s="387"/>
    </row>
    <row r="58" spans="1:19" x14ac:dyDescent="0.25">
      <c r="A58" s="369"/>
      <c r="B58" s="397" t="s">
        <v>182</v>
      </c>
      <c r="C58" s="398"/>
      <c r="D58" s="399"/>
      <c r="E58" s="382">
        <v>2764</v>
      </c>
      <c r="F58" s="382">
        <v>271</v>
      </c>
      <c r="G58" s="382">
        <v>20</v>
      </c>
      <c r="H58" s="382">
        <v>3055</v>
      </c>
      <c r="I58" s="382">
        <v>2752</v>
      </c>
      <c r="J58" s="382">
        <v>79</v>
      </c>
      <c r="K58" s="382">
        <v>2831</v>
      </c>
      <c r="L58" s="382">
        <v>2727</v>
      </c>
      <c r="M58" s="382">
        <v>215</v>
      </c>
      <c r="N58" s="382">
        <v>2942</v>
      </c>
      <c r="O58" s="382">
        <v>5479</v>
      </c>
      <c r="P58" s="382">
        <v>294</v>
      </c>
      <c r="Q58" s="382">
        <v>5773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21034-428E-4760-AD2A-51DE7D818D60}">
  <sheetPr codeName="Sheet7">
    <tabColor rgb="FFFF99CC"/>
    <pageSetUpPr fitToPage="1"/>
  </sheetPr>
  <dimension ref="A1:S58"/>
  <sheetViews>
    <sheetView zoomScale="170" zoomScaleNormal="170" workbookViewId="0">
      <pane ySplit="4" topLeftCell="A50" activePane="bottomLeft" state="frozen"/>
      <selection activeCell="M35" sqref="M35"/>
      <selection pane="bottomLeft" activeCell="E56" sqref="E56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258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63</v>
      </c>
      <c r="F5" s="336">
        <v>0</v>
      </c>
      <c r="G5" s="336">
        <v>1</v>
      </c>
      <c r="H5" s="336">
        <f t="shared" ref="H5:H54" si="0">SUM(E5:G5)</f>
        <v>64</v>
      </c>
      <c r="I5" s="336">
        <v>69</v>
      </c>
      <c r="J5" s="336">
        <v>0</v>
      </c>
      <c r="K5" s="336">
        <f t="shared" ref="K5:K54" si="1">SUM(I5:J5)</f>
        <v>69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131</v>
      </c>
      <c r="P5" s="336">
        <f t="shared" ref="O5:P22" si="3">J5+M5</f>
        <v>1</v>
      </c>
      <c r="Q5" s="336">
        <f>SUM(O5:P5)</f>
        <v>132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57</v>
      </c>
      <c r="G6" s="337">
        <v>1</v>
      </c>
      <c r="H6" s="337">
        <f t="shared" si="0"/>
        <v>208</v>
      </c>
      <c r="I6" s="337">
        <v>146</v>
      </c>
      <c r="J6" s="337">
        <v>8</v>
      </c>
      <c r="K6" s="337">
        <f t="shared" si="1"/>
        <v>154</v>
      </c>
      <c r="L6" s="337">
        <v>160</v>
      </c>
      <c r="M6" s="337">
        <v>51</v>
      </c>
      <c r="N6" s="337">
        <f t="shared" si="2"/>
        <v>211</v>
      </c>
      <c r="O6" s="337">
        <f t="shared" si="3"/>
        <v>306</v>
      </c>
      <c r="P6" s="337">
        <f t="shared" si="3"/>
        <v>59</v>
      </c>
      <c r="Q6" s="337">
        <f t="shared" ref="Q6:Q54" si="4">SUM(O6:P6)</f>
        <v>365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316</v>
      </c>
      <c r="F7" s="336">
        <v>23</v>
      </c>
      <c r="G7" s="336">
        <v>0</v>
      </c>
      <c r="H7" s="336">
        <f t="shared" si="0"/>
        <v>339</v>
      </c>
      <c r="I7" s="336">
        <v>308</v>
      </c>
      <c r="J7" s="336">
        <v>4</v>
      </c>
      <c r="K7" s="336">
        <f t="shared" si="1"/>
        <v>312</v>
      </c>
      <c r="L7" s="336">
        <v>218</v>
      </c>
      <c r="M7" s="336">
        <v>19</v>
      </c>
      <c r="N7" s="336">
        <f t="shared" si="2"/>
        <v>237</v>
      </c>
      <c r="O7" s="336">
        <f t="shared" si="3"/>
        <v>526</v>
      </c>
      <c r="P7" s="336">
        <f>J7+M7</f>
        <v>23</v>
      </c>
      <c r="Q7" s="336">
        <f>SUM(O7:P7)</f>
        <v>549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77</v>
      </c>
      <c r="F8" s="337">
        <v>0</v>
      </c>
      <c r="G8" s="337">
        <v>2</v>
      </c>
      <c r="H8" s="337">
        <f t="shared" si="0"/>
        <v>79</v>
      </c>
      <c r="I8" s="337">
        <v>69</v>
      </c>
      <c r="J8" s="337">
        <v>1</v>
      </c>
      <c r="K8" s="337">
        <f t="shared" si="1"/>
        <v>70</v>
      </c>
      <c r="L8" s="337">
        <v>78</v>
      </c>
      <c r="M8" s="337">
        <v>1</v>
      </c>
      <c r="N8" s="337">
        <f t="shared" si="2"/>
        <v>79</v>
      </c>
      <c r="O8" s="337">
        <f t="shared" si="3"/>
        <v>147</v>
      </c>
      <c r="P8" s="337">
        <f t="shared" si="3"/>
        <v>2</v>
      </c>
      <c r="Q8" s="337">
        <f t="shared" si="4"/>
        <v>149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6</v>
      </c>
      <c r="G9" s="336">
        <v>0</v>
      </c>
      <c r="H9" s="336">
        <f t="shared" si="0"/>
        <v>49</v>
      </c>
      <c r="I9" s="336">
        <v>45</v>
      </c>
      <c r="J9" s="336">
        <v>0</v>
      </c>
      <c r="K9" s="336">
        <f t="shared" si="1"/>
        <v>45</v>
      </c>
      <c r="L9" s="336">
        <v>47</v>
      </c>
      <c r="M9" s="336">
        <v>6</v>
      </c>
      <c r="N9" s="336">
        <f t="shared" si="2"/>
        <v>53</v>
      </c>
      <c r="O9" s="336">
        <f t="shared" si="3"/>
        <v>92</v>
      </c>
      <c r="P9" s="336">
        <f t="shared" si="3"/>
        <v>6</v>
      </c>
      <c r="Q9" s="336">
        <f t="shared" si="4"/>
        <v>98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292</v>
      </c>
      <c r="F10" s="337">
        <v>0</v>
      </c>
      <c r="G10" s="337">
        <v>2</v>
      </c>
      <c r="H10" s="337">
        <f t="shared" si="0"/>
        <v>294</v>
      </c>
      <c r="I10" s="337">
        <v>324</v>
      </c>
      <c r="J10" s="337">
        <v>0</v>
      </c>
      <c r="K10" s="337">
        <f t="shared" si="1"/>
        <v>324</v>
      </c>
      <c r="L10" s="337">
        <v>323</v>
      </c>
      <c r="M10" s="337">
        <v>2</v>
      </c>
      <c r="N10" s="337">
        <f t="shared" si="2"/>
        <v>325</v>
      </c>
      <c r="O10" s="337">
        <f t="shared" si="3"/>
        <v>647</v>
      </c>
      <c r="P10" s="337">
        <f t="shared" si="3"/>
        <v>2</v>
      </c>
      <c r="Q10" s="337">
        <f t="shared" si="4"/>
        <v>649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152</v>
      </c>
      <c r="F11" s="336">
        <v>6</v>
      </c>
      <c r="G11" s="336">
        <v>1</v>
      </c>
      <c r="H11" s="336">
        <f>SUM(E11:G11)</f>
        <v>159</v>
      </c>
      <c r="I11" s="336">
        <v>167</v>
      </c>
      <c r="J11" s="336">
        <v>0</v>
      </c>
      <c r="K11" s="336">
        <f>SUM(I11:J11)</f>
        <v>167</v>
      </c>
      <c r="L11" s="336">
        <v>174</v>
      </c>
      <c r="M11" s="336">
        <v>7</v>
      </c>
      <c r="N11" s="336">
        <f>SUM(L11:M11)</f>
        <v>181</v>
      </c>
      <c r="O11" s="336">
        <f>I11+L11</f>
        <v>341</v>
      </c>
      <c r="P11" s="336">
        <f>J11+M11</f>
        <v>7</v>
      </c>
      <c r="Q11" s="336">
        <f>SUM(O11:P11)</f>
        <v>348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171</v>
      </c>
      <c r="F12" s="337">
        <v>17</v>
      </c>
      <c r="G12" s="337">
        <v>1</v>
      </c>
      <c r="H12" s="337">
        <f>SUM(E12:G12)</f>
        <v>189</v>
      </c>
      <c r="I12" s="337">
        <v>174</v>
      </c>
      <c r="J12" s="337">
        <v>5</v>
      </c>
      <c r="K12" s="337">
        <f>SUM(I12:J12)</f>
        <v>179</v>
      </c>
      <c r="L12" s="337">
        <v>175</v>
      </c>
      <c r="M12" s="337">
        <v>13</v>
      </c>
      <c r="N12" s="337">
        <f>SUM(L12:M12)</f>
        <v>188</v>
      </c>
      <c r="O12" s="337">
        <f>I12+L12</f>
        <v>349</v>
      </c>
      <c r="P12" s="337">
        <f>J12+M12</f>
        <v>18</v>
      </c>
      <c r="Q12" s="337">
        <f>SUM(O12:P12)</f>
        <v>367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166</v>
      </c>
      <c r="F13" s="336">
        <v>17</v>
      </c>
      <c r="G13" s="336">
        <v>1</v>
      </c>
      <c r="H13" s="336">
        <f t="shared" si="0"/>
        <v>184</v>
      </c>
      <c r="I13" s="336">
        <v>183</v>
      </c>
      <c r="J13" s="336">
        <v>1</v>
      </c>
      <c r="K13" s="336">
        <f t="shared" si="1"/>
        <v>184</v>
      </c>
      <c r="L13" s="336">
        <v>176</v>
      </c>
      <c r="M13" s="336">
        <v>17</v>
      </c>
      <c r="N13" s="336">
        <f t="shared" si="2"/>
        <v>193</v>
      </c>
      <c r="O13" s="336">
        <f t="shared" si="3"/>
        <v>359</v>
      </c>
      <c r="P13" s="336">
        <f t="shared" si="3"/>
        <v>18</v>
      </c>
      <c r="Q13" s="336">
        <f t="shared" si="4"/>
        <v>377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152</v>
      </c>
      <c r="F14" s="337">
        <v>23</v>
      </c>
      <c r="G14" s="337">
        <v>0</v>
      </c>
      <c r="H14" s="337">
        <f>SUM(E14:G14)</f>
        <v>175</v>
      </c>
      <c r="I14" s="337">
        <v>156</v>
      </c>
      <c r="J14" s="337">
        <v>6</v>
      </c>
      <c r="K14" s="337">
        <f t="shared" si="1"/>
        <v>162</v>
      </c>
      <c r="L14" s="337">
        <v>144</v>
      </c>
      <c r="M14" s="337">
        <v>17</v>
      </c>
      <c r="N14" s="337">
        <f>SUM(L14:M14)</f>
        <v>161</v>
      </c>
      <c r="O14" s="337">
        <f>I14+L14</f>
        <v>300</v>
      </c>
      <c r="P14" s="337">
        <f>J14+M14</f>
        <v>23</v>
      </c>
      <c r="Q14" s="337">
        <f>SUM(O14:P14)</f>
        <v>323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0</v>
      </c>
      <c r="H15" s="336">
        <f t="shared" si="0"/>
        <v>20</v>
      </c>
      <c r="I15" s="336">
        <v>23</v>
      </c>
      <c r="J15" s="336">
        <v>1</v>
      </c>
      <c r="K15" s="336">
        <f t="shared" si="1"/>
        <v>24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39</v>
      </c>
      <c r="P15" s="336">
        <f t="shared" si="3"/>
        <v>1</v>
      </c>
      <c r="Q15" s="336">
        <f t="shared" si="4"/>
        <v>40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0"/>
        <v>13</v>
      </c>
      <c r="I16" s="337">
        <v>13</v>
      </c>
      <c r="J16" s="337">
        <v>0</v>
      </c>
      <c r="K16" s="337">
        <f t="shared" si="1"/>
        <v>13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30</v>
      </c>
      <c r="P16" s="337">
        <f t="shared" si="3"/>
        <v>0</v>
      </c>
      <c r="Q16" s="337">
        <f t="shared" si="4"/>
        <v>30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22</v>
      </c>
      <c r="F20" s="337">
        <v>0</v>
      </c>
      <c r="G20" s="337">
        <v>0</v>
      </c>
      <c r="H20" s="337">
        <f t="shared" si="0"/>
        <v>22</v>
      </c>
      <c r="I20" s="337">
        <v>40</v>
      </c>
      <c r="J20" s="337">
        <v>0</v>
      </c>
      <c r="K20" s="337">
        <f t="shared" si="1"/>
        <v>40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67</v>
      </c>
      <c r="P20" s="337">
        <f t="shared" si="3"/>
        <v>0</v>
      </c>
      <c r="Q20" s="337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19</v>
      </c>
      <c r="M21" s="336">
        <v>0</v>
      </c>
      <c r="N21" s="336">
        <f t="shared" si="2"/>
        <v>19</v>
      </c>
      <c r="O21" s="336">
        <f t="shared" si="3"/>
        <v>38</v>
      </c>
      <c r="P21" s="336">
        <f t="shared" si="3"/>
        <v>0</v>
      </c>
      <c r="Q21" s="336">
        <f t="shared" si="4"/>
        <v>38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25</v>
      </c>
      <c r="F22" s="337">
        <v>0</v>
      </c>
      <c r="G22" s="337">
        <v>0</v>
      </c>
      <c r="H22" s="337">
        <f t="shared" si="0"/>
        <v>25</v>
      </c>
      <c r="I22" s="337">
        <v>20</v>
      </c>
      <c r="J22" s="337">
        <v>0</v>
      </c>
      <c r="K22" s="337">
        <f t="shared" si="1"/>
        <v>20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41</v>
      </c>
      <c r="P22" s="337">
        <f t="shared" si="3"/>
        <v>0</v>
      </c>
      <c r="Q22" s="337">
        <f t="shared" si="4"/>
        <v>41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81</v>
      </c>
      <c r="F23" s="336">
        <v>1</v>
      </c>
      <c r="G23" s="336">
        <v>0</v>
      </c>
      <c r="H23" s="336">
        <f>SUM(E23:G23)</f>
        <v>82</v>
      </c>
      <c r="I23" s="336">
        <v>70</v>
      </c>
      <c r="J23" s="336">
        <v>1</v>
      </c>
      <c r="K23" s="336">
        <f>SUM(I23:J23)</f>
        <v>71</v>
      </c>
      <c r="L23" s="336">
        <v>62</v>
      </c>
      <c r="M23" s="336">
        <v>2</v>
      </c>
      <c r="N23" s="336">
        <f t="shared" si="2"/>
        <v>64</v>
      </c>
      <c r="O23" s="336">
        <f t="shared" ref="O23:P27" si="5">I23+L23</f>
        <v>132</v>
      </c>
      <c r="P23" s="336">
        <f t="shared" si="5"/>
        <v>3</v>
      </c>
      <c r="Q23" s="336">
        <f>SUM(O23:P23)</f>
        <v>135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102</v>
      </c>
      <c r="J24" s="337">
        <v>1</v>
      </c>
      <c r="K24" s="337">
        <f>SUM(I24:J24)</f>
        <v>103</v>
      </c>
      <c r="L24" s="337">
        <v>112</v>
      </c>
      <c r="M24" s="337">
        <v>3</v>
      </c>
      <c r="N24" s="337">
        <f t="shared" si="2"/>
        <v>115</v>
      </c>
      <c r="O24" s="337">
        <f t="shared" si="5"/>
        <v>214</v>
      </c>
      <c r="P24" s="337">
        <f t="shared" si="5"/>
        <v>4</v>
      </c>
      <c r="Q24" s="337">
        <f>SUM(O24:P24)</f>
        <v>218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182</v>
      </c>
      <c r="F25" s="336">
        <v>2</v>
      </c>
      <c r="G25" s="336">
        <v>1</v>
      </c>
      <c r="H25" s="336">
        <f>SUM(E25:G25)</f>
        <v>185</v>
      </c>
      <c r="I25" s="336">
        <v>132</v>
      </c>
      <c r="J25" s="336">
        <v>0</v>
      </c>
      <c r="K25" s="336">
        <f>SUM(I25:J25)</f>
        <v>132</v>
      </c>
      <c r="L25" s="336">
        <v>166</v>
      </c>
      <c r="M25" s="336">
        <v>3</v>
      </c>
      <c r="N25" s="336">
        <f t="shared" si="2"/>
        <v>169</v>
      </c>
      <c r="O25" s="336">
        <f t="shared" si="5"/>
        <v>298</v>
      </c>
      <c r="P25" s="336">
        <f t="shared" si="5"/>
        <v>3</v>
      </c>
      <c r="Q25" s="336">
        <f>SUM(O25:P25)</f>
        <v>301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224</v>
      </c>
      <c r="F26" s="337">
        <v>14</v>
      </c>
      <c r="G26" s="337">
        <v>1</v>
      </c>
      <c r="H26" s="337">
        <f>SUM(E26:G26)</f>
        <v>239</v>
      </c>
      <c r="I26" s="337">
        <v>218</v>
      </c>
      <c r="J26" s="337">
        <v>14</v>
      </c>
      <c r="K26" s="337">
        <f>SUM(I26:J26)</f>
        <v>232</v>
      </c>
      <c r="L26" s="337">
        <v>261</v>
      </c>
      <c r="M26" s="337">
        <v>1</v>
      </c>
      <c r="N26" s="337">
        <f t="shared" si="2"/>
        <v>262</v>
      </c>
      <c r="O26" s="337">
        <f t="shared" si="5"/>
        <v>479</v>
      </c>
      <c r="P26" s="337">
        <f t="shared" si="5"/>
        <v>15</v>
      </c>
      <c r="Q26" s="337">
        <f>SUM(O26:P26)</f>
        <v>494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89</v>
      </c>
      <c r="F27" s="336">
        <v>3</v>
      </c>
      <c r="G27" s="336">
        <v>0</v>
      </c>
      <c r="H27" s="336">
        <f t="shared" ref="H27" si="6">SUM(E27:G27)</f>
        <v>92</v>
      </c>
      <c r="I27" s="336">
        <v>104</v>
      </c>
      <c r="J27" s="336">
        <v>0</v>
      </c>
      <c r="K27" s="336">
        <f>SUM(I27:J27)</f>
        <v>104</v>
      </c>
      <c r="L27" s="336">
        <v>101</v>
      </c>
      <c r="M27" s="336">
        <v>3</v>
      </c>
      <c r="N27" s="336">
        <f t="shared" si="2"/>
        <v>104</v>
      </c>
      <c r="O27" s="336">
        <f t="shared" si="5"/>
        <v>205</v>
      </c>
      <c r="P27" s="336">
        <f>J27+M27</f>
        <v>3</v>
      </c>
      <c r="Q27" s="336">
        <f>SUM(O27:P27)</f>
        <v>208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160</v>
      </c>
      <c r="F28" s="337">
        <v>37</v>
      </c>
      <c r="G28" s="337">
        <v>0</v>
      </c>
      <c r="H28" s="337">
        <f>SUM(E28:G28)</f>
        <v>197</v>
      </c>
      <c r="I28" s="337">
        <v>178</v>
      </c>
      <c r="J28" s="337">
        <v>11</v>
      </c>
      <c r="K28" s="337">
        <f t="shared" si="1"/>
        <v>189</v>
      </c>
      <c r="L28" s="337">
        <v>153</v>
      </c>
      <c r="M28" s="337">
        <v>26</v>
      </c>
      <c r="N28" s="337">
        <f t="shared" si="2"/>
        <v>179</v>
      </c>
      <c r="O28" s="337">
        <f>I28+L28</f>
        <v>331</v>
      </c>
      <c r="P28" s="337">
        <f t="shared" ref="O28:P54" si="7">J28+M28</f>
        <v>37</v>
      </c>
      <c r="Q28" s="337">
        <f t="shared" si="4"/>
        <v>368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31</v>
      </c>
      <c r="G29" s="336">
        <v>1</v>
      </c>
      <c r="H29" s="336">
        <f>SUM(E29:G29)</f>
        <v>72</v>
      </c>
      <c r="I29" s="336">
        <v>37</v>
      </c>
      <c r="J29" s="336">
        <v>6</v>
      </c>
      <c r="K29" s="336">
        <f>SUM(I29:J29)</f>
        <v>43</v>
      </c>
      <c r="L29" s="336">
        <v>42</v>
      </c>
      <c r="M29" s="336">
        <v>26</v>
      </c>
      <c r="N29" s="336">
        <f t="shared" si="2"/>
        <v>68</v>
      </c>
      <c r="O29" s="336">
        <f>I29+L29</f>
        <v>79</v>
      </c>
      <c r="P29" s="336">
        <f t="shared" si="7"/>
        <v>32</v>
      </c>
      <c r="Q29" s="336">
        <f>SUM(O29:P29)</f>
        <v>111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51</v>
      </c>
      <c r="J32" s="337">
        <v>0</v>
      </c>
      <c r="K32" s="337">
        <f t="shared" si="1"/>
        <v>51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108</v>
      </c>
      <c r="P32" s="337">
        <f t="shared" si="7"/>
        <v>1</v>
      </c>
      <c r="Q32" s="337">
        <f t="shared" si="4"/>
        <v>109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10</v>
      </c>
      <c r="M33" s="336">
        <v>0</v>
      </c>
      <c r="N33" s="336">
        <v>10</v>
      </c>
      <c r="O33" s="336">
        <f t="shared" si="7"/>
        <v>21</v>
      </c>
      <c r="P33" s="336">
        <f t="shared" si="7"/>
        <v>0</v>
      </c>
      <c r="Q33" s="336">
        <f t="shared" si="4"/>
        <v>21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34</v>
      </c>
      <c r="F35" s="336">
        <v>0</v>
      </c>
      <c r="G35" s="336">
        <v>0</v>
      </c>
      <c r="H35" s="336">
        <f t="shared" si="0"/>
        <v>34</v>
      </c>
      <c r="I35" s="336">
        <v>31</v>
      </c>
      <c r="J35" s="336">
        <v>0</v>
      </c>
      <c r="K35" s="336">
        <f t="shared" si="1"/>
        <v>31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2792</v>
      </c>
      <c r="F55" s="338">
        <f t="shared" ref="F55:Q55" si="8">SUM(F5:F54)</f>
        <v>238</v>
      </c>
      <c r="G55" s="338">
        <f>SUM(G5:G54)</f>
        <v>17</v>
      </c>
      <c r="H55" s="338">
        <f t="shared" si="8"/>
        <v>3047</v>
      </c>
      <c r="I55" s="338">
        <f t="shared" si="8"/>
        <v>2863</v>
      </c>
      <c r="J55" s="338">
        <f t="shared" si="8"/>
        <v>59</v>
      </c>
      <c r="K55" s="338">
        <f>SUM(K5:K54)</f>
        <v>2922</v>
      </c>
      <c r="L55" s="338">
        <f t="shared" si="8"/>
        <v>2817</v>
      </c>
      <c r="M55" s="338">
        <f t="shared" si="8"/>
        <v>199</v>
      </c>
      <c r="N55" s="338">
        <f>SUM(N5:N54)</f>
        <v>3016</v>
      </c>
      <c r="O55" s="338">
        <f t="shared" si="8"/>
        <v>5680</v>
      </c>
      <c r="P55" s="338">
        <f t="shared" si="8"/>
        <v>258</v>
      </c>
      <c r="Q55" s="338">
        <f t="shared" si="8"/>
        <v>5938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-6</v>
      </c>
      <c r="F56" s="339">
        <v>-10</v>
      </c>
      <c r="G56" s="339">
        <v>0</v>
      </c>
      <c r="H56" s="339">
        <v>-16</v>
      </c>
      <c r="I56" s="339">
        <v>-6</v>
      </c>
      <c r="J56" s="339">
        <v>-3</v>
      </c>
      <c r="K56" s="339">
        <v>-9</v>
      </c>
      <c r="L56" s="339">
        <v>-11</v>
      </c>
      <c r="M56" s="339">
        <v>-8</v>
      </c>
      <c r="N56" s="339">
        <v>-19</v>
      </c>
      <c r="O56" s="339">
        <v>-17</v>
      </c>
      <c r="P56" s="339">
        <v>-11</v>
      </c>
      <c r="Q56" s="339">
        <v>-28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2815</v>
      </c>
      <c r="F58" s="340">
        <v>189</v>
      </c>
      <c r="G58" s="340">
        <v>16</v>
      </c>
      <c r="H58" s="340">
        <v>3020</v>
      </c>
      <c r="I58" s="340">
        <v>2918</v>
      </c>
      <c r="J58" s="340">
        <v>49</v>
      </c>
      <c r="K58" s="340">
        <v>2967</v>
      </c>
      <c r="L58" s="340">
        <v>2887</v>
      </c>
      <c r="M58" s="340">
        <v>160</v>
      </c>
      <c r="N58" s="340">
        <v>3047</v>
      </c>
      <c r="O58" s="340">
        <v>5805</v>
      </c>
      <c r="P58" s="340">
        <v>209</v>
      </c>
      <c r="Q58" s="340">
        <v>6014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4F02-44C6-44CC-A126-1AA071AFEB8A}">
  <sheetPr codeName="Sheet8">
    <tabColor rgb="FFFF99CC"/>
    <pageSetUpPr fitToPage="1"/>
  </sheetPr>
  <dimension ref="A1:S58"/>
  <sheetViews>
    <sheetView zoomScale="170" zoomScaleNormal="170" workbookViewId="0">
      <pane ySplit="4" topLeftCell="A24" activePane="bottomLeft" state="frozen"/>
      <selection activeCell="M35" sqref="M35"/>
      <selection pane="bottomLeft" activeCell="H59" sqref="H59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257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63</v>
      </c>
      <c r="F5" s="336">
        <v>0</v>
      </c>
      <c r="G5" s="336">
        <v>1</v>
      </c>
      <c r="H5" s="336">
        <f t="shared" ref="H5:H54" si="0">SUM(E5:G5)</f>
        <v>64</v>
      </c>
      <c r="I5" s="336">
        <v>70</v>
      </c>
      <c r="J5" s="336">
        <v>0</v>
      </c>
      <c r="K5" s="336">
        <f t="shared" ref="K5:K54" si="1">SUM(I5:J5)</f>
        <v>70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132</v>
      </c>
      <c r="P5" s="336">
        <f t="shared" ref="O5:P22" si="3">J5+M5</f>
        <v>1</v>
      </c>
      <c r="Q5" s="336">
        <f>SUM(O5:P5)</f>
        <v>133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149</v>
      </c>
      <c r="F6" s="337">
        <v>58</v>
      </c>
      <c r="G6" s="337">
        <v>1</v>
      </c>
      <c r="H6" s="337">
        <f t="shared" si="0"/>
        <v>208</v>
      </c>
      <c r="I6" s="337">
        <v>145</v>
      </c>
      <c r="J6" s="337">
        <v>8</v>
      </c>
      <c r="K6" s="337">
        <f t="shared" si="1"/>
        <v>153</v>
      </c>
      <c r="L6" s="337">
        <v>160</v>
      </c>
      <c r="M6" s="337">
        <v>52</v>
      </c>
      <c r="N6" s="337">
        <f t="shared" si="2"/>
        <v>212</v>
      </c>
      <c r="O6" s="337">
        <f t="shared" si="3"/>
        <v>305</v>
      </c>
      <c r="P6" s="337">
        <f t="shared" si="3"/>
        <v>60</v>
      </c>
      <c r="Q6" s="337">
        <f t="shared" ref="Q6:Q54" si="4">SUM(O6:P6)</f>
        <v>365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322</v>
      </c>
      <c r="F7" s="336">
        <v>25</v>
      </c>
      <c r="G7" s="336">
        <v>0</v>
      </c>
      <c r="H7" s="336">
        <f t="shared" si="0"/>
        <v>347</v>
      </c>
      <c r="I7" s="336">
        <v>315</v>
      </c>
      <c r="J7" s="336">
        <v>4</v>
      </c>
      <c r="K7" s="336">
        <f t="shared" si="1"/>
        <v>319</v>
      </c>
      <c r="L7" s="336">
        <v>221</v>
      </c>
      <c r="M7" s="336">
        <v>21</v>
      </c>
      <c r="N7" s="336">
        <f t="shared" si="2"/>
        <v>242</v>
      </c>
      <c r="O7" s="336">
        <f t="shared" si="3"/>
        <v>536</v>
      </c>
      <c r="P7" s="336">
        <f>J7+M7</f>
        <v>25</v>
      </c>
      <c r="Q7" s="336">
        <f>SUM(O7:P7)</f>
        <v>561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79</v>
      </c>
      <c r="F8" s="337">
        <v>0</v>
      </c>
      <c r="G8" s="337">
        <v>2</v>
      </c>
      <c r="H8" s="337">
        <f t="shared" si="0"/>
        <v>81</v>
      </c>
      <c r="I8" s="337">
        <v>70</v>
      </c>
      <c r="J8" s="337">
        <v>1</v>
      </c>
      <c r="K8" s="337">
        <f t="shared" si="1"/>
        <v>71</v>
      </c>
      <c r="L8" s="337">
        <v>79</v>
      </c>
      <c r="M8" s="337">
        <v>1</v>
      </c>
      <c r="N8" s="337">
        <f t="shared" si="2"/>
        <v>80</v>
      </c>
      <c r="O8" s="337">
        <f t="shared" si="3"/>
        <v>149</v>
      </c>
      <c r="P8" s="337">
        <f t="shared" si="3"/>
        <v>2</v>
      </c>
      <c r="Q8" s="337">
        <f t="shared" si="4"/>
        <v>151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6</v>
      </c>
      <c r="G9" s="336">
        <v>0</v>
      </c>
      <c r="H9" s="336">
        <f t="shared" si="0"/>
        <v>49</v>
      </c>
      <c r="I9" s="336">
        <v>45</v>
      </c>
      <c r="J9" s="336">
        <v>0</v>
      </c>
      <c r="K9" s="336">
        <f t="shared" si="1"/>
        <v>45</v>
      </c>
      <c r="L9" s="336">
        <v>47</v>
      </c>
      <c r="M9" s="336">
        <v>6</v>
      </c>
      <c r="N9" s="336">
        <f t="shared" si="2"/>
        <v>53</v>
      </c>
      <c r="O9" s="336">
        <f t="shared" si="3"/>
        <v>92</v>
      </c>
      <c r="P9" s="336">
        <f t="shared" si="3"/>
        <v>6</v>
      </c>
      <c r="Q9" s="336">
        <f t="shared" si="4"/>
        <v>98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291</v>
      </c>
      <c r="F10" s="337">
        <v>0</v>
      </c>
      <c r="G10" s="337">
        <v>2</v>
      </c>
      <c r="H10" s="337">
        <f t="shared" si="0"/>
        <v>293</v>
      </c>
      <c r="I10" s="337">
        <v>322</v>
      </c>
      <c r="J10" s="337">
        <v>0</v>
      </c>
      <c r="K10" s="337">
        <f t="shared" si="1"/>
        <v>322</v>
      </c>
      <c r="L10" s="337">
        <v>329</v>
      </c>
      <c r="M10" s="337">
        <v>2</v>
      </c>
      <c r="N10" s="337">
        <f t="shared" si="2"/>
        <v>331</v>
      </c>
      <c r="O10" s="337">
        <f t="shared" si="3"/>
        <v>651</v>
      </c>
      <c r="P10" s="337">
        <f t="shared" si="3"/>
        <v>2</v>
      </c>
      <c r="Q10" s="337">
        <f t="shared" si="4"/>
        <v>653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153</v>
      </c>
      <c r="F11" s="336">
        <v>7</v>
      </c>
      <c r="G11" s="336">
        <v>1</v>
      </c>
      <c r="H11" s="336">
        <f>SUM(E11:G11)</f>
        <v>161</v>
      </c>
      <c r="I11" s="336">
        <v>167</v>
      </c>
      <c r="J11" s="336">
        <v>0</v>
      </c>
      <c r="K11" s="336">
        <f>SUM(I11:J11)</f>
        <v>167</v>
      </c>
      <c r="L11" s="336">
        <v>174</v>
      </c>
      <c r="M11" s="336">
        <v>8</v>
      </c>
      <c r="N11" s="336">
        <f>SUM(L11:M11)</f>
        <v>182</v>
      </c>
      <c r="O11" s="336">
        <f>I11+L11</f>
        <v>341</v>
      </c>
      <c r="P11" s="336">
        <f>J11+M11</f>
        <v>8</v>
      </c>
      <c r="Q11" s="336">
        <f>SUM(O11:P11)</f>
        <v>349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169</v>
      </c>
      <c r="F12" s="337">
        <v>17</v>
      </c>
      <c r="G12" s="337">
        <v>1</v>
      </c>
      <c r="H12" s="337">
        <f>SUM(E12:G12)</f>
        <v>187</v>
      </c>
      <c r="I12" s="337">
        <v>174</v>
      </c>
      <c r="J12" s="337">
        <v>5</v>
      </c>
      <c r="K12" s="337">
        <f>SUM(I12:J12)</f>
        <v>179</v>
      </c>
      <c r="L12" s="337">
        <v>174</v>
      </c>
      <c r="M12" s="337">
        <v>13</v>
      </c>
      <c r="N12" s="337">
        <f>SUM(L12:M12)</f>
        <v>187</v>
      </c>
      <c r="O12" s="337">
        <f>I12+L12</f>
        <v>348</v>
      </c>
      <c r="P12" s="337">
        <f>J12+M12</f>
        <v>18</v>
      </c>
      <c r="Q12" s="337">
        <f>SUM(O12:P12)</f>
        <v>366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162</v>
      </c>
      <c r="F13" s="336">
        <v>19</v>
      </c>
      <c r="G13" s="336">
        <v>1</v>
      </c>
      <c r="H13" s="336">
        <f t="shared" si="0"/>
        <v>182</v>
      </c>
      <c r="I13" s="336">
        <v>178</v>
      </c>
      <c r="J13" s="336">
        <v>1</v>
      </c>
      <c r="K13" s="336">
        <f t="shared" si="1"/>
        <v>179</v>
      </c>
      <c r="L13" s="336">
        <v>173</v>
      </c>
      <c r="M13" s="336">
        <v>19</v>
      </c>
      <c r="N13" s="336">
        <f t="shared" si="2"/>
        <v>192</v>
      </c>
      <c r="O13" s="336">
        <f t="shared" si="3"/>
        <v>351</v>
      </c>
      <c r="P13" s="336">
        <f t="shared" si="3"/>
        <v>20</v>
      </c>
      <c r="Q13" s="336">
        <f t="shared" si="4"/>
        <v>371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152</v>
      </c>
      <c r="F14" s="337">
        <v>23</v>
      </c>
      <c r="G14" s="337">
        <v>0</v>
      </c>
      <c r="H14" s="337">
        <f>SUM(E14:G14)</f>
        <v>175</v>
      </c>
      <c r="I14" s="337">
        <v>156</v>
      </c>
      <c r="J14" s="337">
        <v>6</v>
      </c>
      <c r="K14" s="337">
        <f t="shared" si="1"/>
        <v>162</v>
      </c>
      <c r="L14" s="337">
        <v>145</v>
      </c>
      <c r="M14" s="337">
        <v>18</v>
      </c>
      <c r="N14" s="337">
        <f>SUM(L14:M14)</f>
        <v>163</v>
      </c>
      <c r="O14" s="337">
        <f>I14+L14</f>
        <v>301</v>
      </c>
      <c r="P14" s="337">
        <f>J14+M14</f>
        <v>24</v>
      </c>
      <c r="Q14" s="337">
        <f>SUM(O14:P14)</f>
        <v>325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0</v>
      </c>
      <c r="H15" s="336">
        <f t="shared" si="0"/>
        <v>20</v>
      </c>
      <c r="I15" s="336">
        <v>23</v>
      </c>
      <c r="J15" s="336">
        <v>1</v>
      </c>
      <c r="K15" s="336">
        <f t="shared" si="1"/>
        <v>24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39</v>
      </c>
      <c r="P15" s="336">
        <f t="shared" si="3"/>
        <v>1</v>
      </c>
      <c r="Q15" s="336">
        <f t="shared" si="4"/>
        <v>40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0"/>
        <v>13</v>
      </c>
      <c r="I16" s="337">
        <v>13</v>
      </c>
      <c r="J16" s="337">
        <v>0</v>
      </c>
      <c r="K16" s="337">
        <f t="shared" si="1"/>
        <v>13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30</v>
      </c>
      <c r="P16" s="337">
        <f t="shared" si="3"/>
        <v>0</v>
      </c>
      <c r="Q16" s="337">
        <f t="shared" si="4"/>
        <v>30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22</v>
      </c>
      <c r="J17" s="336">
        <v>0</v>
      </c>
      <c r="K17" s="336">
        <f t="shared" si="1"/>
        <v>22</v>
      </c>
      <c r="L17" s="336">
        <v>30</v>
      </c>
      <c r="M17" s="336">
        <v>0</v>
      </c>
      <c r="N17" s="336">
        <f t="shared" si="2"/>
        <v>30</v>
      </c>
      <c r="O17" s="336">
        <f t="shared" si="3"/>
        <v>52</v>
      </c>
      <c r="P17" s="336">
        <f t="shared" si="3"/>
        <v>0</v>
      </c>
      <c r="Q17" s="336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22</v>
      </c>
      <c r="F20" s="337">
        <v>0</v>
      </c>
      <c r="G20" s="337">
        <v>0</v>
      </c>
      <c r="H20" s="337">
        <f t="shared" si="0"/>
        <v>22</v>
      </c>
      <c r="I20" s="337">
        <v>41</v>
      </c>
      <c r="J20" s="337">
        <v>0</v>
      </c>
      <c r="K20" s="337">
        <f t="shared" si="1"/>
        <v>41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68</v>
      </c>
      <c r="P20" s="337">
        <f t="shared" si="3"/>
        <v>0</v>
      </c>
      <c r="Q20" s="337">
        <f t="shared" si="4"/>
        <v>68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19</v>
      </c>
      <c r="M21" s="336">
        <v>0</v>
      </c>
      <c r="N21" s="336">
        <f t="shared" si="2"/>
        <v>19</v>
      </c>
      <c r="O21" s="336">
        <f t="shared" si="3"/>
        <v>38</v>
      </c>
      <c r="P21" s="336">
        <f t="shared" si="3"/>
        <v>0</v>
      </c>
      <c r="Q21" s="336">
        <f t="shared" si="4"/>
        <v>38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25</v>
      </c>
      <c r="F22" s="337">
        <v>0</v>
      </c>
      <c r="G22" s="337">
        <v>0</v>
      </c>
      <c r="H22" s="337">
        <f t="shared" si="0"/>
        <v>25</v>
      </c>
      <c r="I22" s="337">
        <v>20</v>
      </c>
      <c r="J22" s="337">
        <v>0</v>
      </c>
      <c r="K22" s="337">
        <f t="shared" si="1"/>
        <v>20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41</v>
      </c>
      <c r="P22" s="337">
        <f t="shared" si="3"/>
        <v>0</v>
      </c>
      <c r="Q22" s="337">
        <f t="shared" si="4"/>
        <v>41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82</v>
      </c>
      <c r="F23" s="336">
        <v>1</v>
      </c>
      <c r="G23" s="336">
        <v>0</v>
      </c>
      <c r="H23" s="336">
        <f>SUM(E23:G23)</f>
        <v>83</v>
      </c>
      <c r="I23" s="336">
        <v>71</v>
      </c>
      <c r="J23" s="336">
        <v>1</v>
      </c>
      <c r="K23" s="336">
        <f>SUM(I23:J23)</f>
        <v>72</v>
      </c>
      <c r="L23" s="336">
        <v>62</v>
      </c>
      <c r="M23" s="336">
        <v>2</v>
      </c>
      <c r="N23" s="336">
        <f t="shared" si="2"/>
        <v>64</v>
      </c>
      <c r="O23" s="336">
        <f t="shared" ref="O23:P27" si="5">I23+L23</f>
        <v>133</v>
      </c>
      <c r="P23" s="336">
        <f t="shared" si="5"/>
        <v>3</v>
      </c>
      <c r="Q23" s="336">
        <f>SUM(O23:P23)</f>
        <v>136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85</v>
      </c>
      <c r="F24" s="337">
        <v>0</v>
      </c>
      <c r="G24" s="337">
        <v>4</v>
      </c>
      <c r="H24" s="337">
        <f>SUM(E24:G24)</f>
        <v>89</v>
      </c>
      <c r="I24" s="337">
        <v>99</v>
      </c>
      <c r="J24" s="337">
        <v>1</v>
      </c>
      <c r="K24" s="337">
        <f>SUM(I24:J24)</f>
        <v>100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210</v>
      </c>
      <c r="P24" s="337">
        <f t="shared" si="5"/>
        <v>4</v>
      </c>
      <c r="Q24" s="337">
        <f>SUM(O24:P24)</f>
        <v>214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181</v>
      </c>
      <c r="F25" s="336">
        <v>2</v>
      </c>
      <c r="G25" s="336">
        <v>1</v>
      </c>
      <c r="H25" s="336">
        <f>SUM(E25:G25)</f>
        <v>184</v>
      </c>
      <c r="I25" s="336">
        <v>133</v>
      </c>
      <c r="J25" s="336">
        <v>0</v>
      </c>
      <c r="K25" s="336">
        <f>SUM(I25:J25)</f>
        <v>133</v>
      </c>
      <c r="L25" s="336">
        <v>162</v>
      </c>
      <c r="M25" s="336">
        <v>3</v>
      </c>
      <c r="N25" s="336">
        <f t="shared" si="2"/>
        <v>165</v>
      </c>
      <c r="O25" s="336">
        <f t="shared" si="5"/>
        <v>295</v>
      </c>
      <c r="P25" s="336">
        <f t="shared" si="5"/>
        <v>3</v>
      </c>
      <c r="Q25" s="336">
        <f>SUM(O25:P25)</f>
        <v>298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225</v>
      </c>
      <c r="F26" s="337">
        <v>17</v>
      </c>
      <c r="G26" s="337">
        <v>1</v>
      </c>
      <c r="H26" s="337">
        <f>SUM(E26:G26)</f>
        <v>243</v>
      </c>
      <c r="I26" s="337">
        <v>219</v>
      </c>
      <c r="J26" s="337">
        <v>17</v>
      </c>
      <c r="K26" s="337">
        <f>SUM(I26:J26)</f>
        <v>236</v>
      </c>
      <c r="L26" s="337">
        <v>262</v>
      </c>
      <c r="M26" s="337">
        <v>1</v>
      </c>
      <c r="N26" s="337">
        <f t="shared" si="2"/>
        <v>263</v>
      </c>
      <c r="O26" s="337">
        <f t="shared" si="5"/>
        <v>481</v>
      </c>
      <c r="P26" s="337">
        <f t="shared" si="5"/>
        <v>18</v>
      </c>
      <c r="Q26" s="337">
        <f>SUM(O26:P26)</f>
        <v>499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88</v>
      </c>
      <c r="F27" s="336">
        <v>4</v>
      </c>
      <c r="G27" s="336">
        <v>0</v>
      </c>
      <c r="H27" s="336">
        <f t="shared" ref="H27" si="6">SUM(E27:G27)</f>
        <v>92</v>
      </c>
      <c r="I27" s="336">
        <v>102</v>
      </c>
      <c r="J27" s="336">
        <v>0</v>
      </c>
      <c r="K27" s="336">
        <f>SUM(I27:J27)</f>
        <v>102</v>
      </c>
      <c r="L27" s="336">
        <v>100</v>
      </c>
      <c r="M27" s="336">
        <v>4</v>
      </c>
      <c r="N27" s="336">
        <f t="shared" si="2"/>
        <v>104</v>
      </c>
      <c r="O27" s="336">
        <f t="shared" si="5"/>
        <v>202</v>
      </c>
      <c r="P27" s="336">
        <f>J27+M27</f>
        <v>4</v>
      </c>
      <c r="Q27" s="336">
        <f>SUM(O27:P27)</f>
        <v>206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164</v>
      </c>
      <c r="F28" s="337">
        <v>37</v>
      </c>
      <c r="G28" s="337">
        <v>0</v>
      </c>
      <c r="H28" s="337">
        <f>SUM(E28:G28)</f>
        <v>201</v>
      </c>
      <c r="I28" s="337">
        <v>180</v>
      </c>
      <c r="J28" s="337">
        <v>11</v>
      </c>
      <c r="K28" s="337">
        <f t="shared" si="1"/>
        <v>191</v>
      </c>
      <c r="L28" s="337">
        <v>159</v>
      </c>
      <c r="M28" s="337">
        <v>26</v>
      </c>
      <c r="N28" s="337">
        <f t="shared" si="2"/>
        <v>185</v>
      </c>
      <c r="O28" s="337">
        <f>I28+L28</f>
        <v>339</v>
      </c>
      <c r="P28" s="337">
        <f t="shared" ref="O28:P54" si="7">J28+M28</f>
        <v>37</v>
      </c>
      <c r="Q28" s="337">
        <f t="shared" si="4"/>
        <v>376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41</v>
      </c>
      <c r="F29" s="336">
        <v>31</v>
      </c>
      <c r="G29" s="336">
        <v>1</v>
      </c>
      <c r="H29" s="336">
        <f>SUM(E29:G29)</f>
        <v>73</v>
      </c>
      <c r="I29" s="336">
        <v>39</v>
      </c>
      <c r="J29" s="336">
        <v>6</v>
      </c>
      <c r="K29" s="336">
        <f>SUM(I29:J29)</f>
        <v>45</v>
      </c>
      <c r="L29" s="336">
        <v>42</v>
      </c>
      <c r="M29" s="336">
        <v>26</v>
      </c>
      <c r="N29" s="336">
        <f t="shared" si="2"/>
        <v>68</v>
      </c>
      <c r="O29" s="336">
        <f>I29+L29</f>
        <v>81</v>
      </c>
      <c r="P29" s="336">
        <f t="shared" si="7"/>
        <v>32</v>
      </c>
      <c r="Q29" s="336">
        <f>SUM(O29:P29)</f>
        <v>113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21</v>
      </c>
      <c r="J30" s="337">
        <v>0</v>
      </c>
      <c r="K30" s="337">
        <f t="shared" si="1"/>
        <v>21</v>
      </c>
      <c r="L30" s="337">
        <v>19</v>
      </c>
      <c r="M30" s="337">
        <v>0</v>
      </c>
      <c r="N30" s="337">
        <f t="shared" si="2"/>
        <v>19</v>
      </c>
      <c r="O30" s="337">
        <f t="shared" si="7"/>
        <v>40</v>
      </c>
      <c r="P30" s="337">
        <f t="shared" si="7"/>
        <v>0</v>
      </c>
      <c r="Q30" s="337">
        <f t="shared" si="4"/>
        <v>40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51</v>
      </c>
      <c r="J32" s="337">
        <v>0</v>
      </c>
      <c r="K32" s="337">
        <f t="shared" si="1"/>
        <v>51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108</v>
      </c>
      <c r="P32" s="337">
        <f t="shared" si="7"/>
        <v>1</v>
      </c>
      <c r="Q32" s="337">
        <f t="shared" si="4"/>
        <v>109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10</v>
      </c>
      <c r="M33" s="336">
        <v>0</v>
      </c>
      <c r="N33" s="336">
        <v>10</v>
      </c>
      <c r="O33" s="336">
        <f t="shared" si="7"/>
        <v>21</v>
      </c>
      <c r="P33" s="336">
        <f t="shared" si="7"/>
        <v>0</v>
      </c>
      <c r="Q33" s="336">
        <f t="shared" si="4"/>
        <v>21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34</v>
      </c>
      <c r="F35" s="336">
        <v>0</v>
      </c>
      <c r="G35" s="336">
        <v>0</v>
      </c>
      <c r="H35" s="336">
        <f t="shared" si="0"/>
        <v>34</v>
      </c>
      <c r="I35" s="336">
        <v>31</v>
      </c>
      <c r="J35" s="336">
        <v>0</v>
      </c>
      <c r="K35" s="336">
        <f t="shared" si="1"/>
        <v>31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2798</v>
      </c>
      <c r="F55" s="338">
        <f t="shared" ref="F55:Q55" si="8">SUM(F5:F54)</f>
        <v>248</v>
      </c>
      <c r="G55" s="338">
        <f>SUM(G5:G54)</f>
        <v>17</v>
      </c>
      <c r="H55" s="338">
        <f t="shared" si="8"/>
        <v>3063</v>
      </c>
      <c r="I55" s="338">
        <f t="shared" si="8"/>
        <v>2869</v>
      </c>
      <c r="J55" s="338">
        <f t="shared" si="8"/>
        <v>62</v>
      </c>
      <c r="K55" s="338">
        <f>SUM(K5:K54)</f>
        <v>2931</v>
      </c>
      <c r="L55" s="338">
        <f t="shared" si="8"/>
        <v>2828</v>
      </c>
      <c r="M55" s="338">
        <f t="shared" si="8"/>
        <v>207</v>
      </c>
      <c r="N55" s="338">
        <f>SUM(N5:N54)</f>
        <v>3035</v>
      </c>
      <c r="O55" s="338">
        <f t="shared" si="8"/>
        <v>5697</v>
      </c>
      <c r="P55" s="338">
        <f t="shared" si="8"/>
        <v>269</v>
      </c>
      <c r="Q55" s="338">
        <f t="shared" si="8"/>
        <v>5966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4</v>
      </c>
      <c r="F56" s="339">
        <v>22</v>
      </c>
      <c r="G56" s="339">
        <v>0</v>
      </c>
      <c r="H56" s="339">
        <v>26</v>
      </c>
      <c r="I56" s="339">
        <v>-2</v>
      </c>
      <c r="J56" s="339">
        <v>2</v>
      </c>
      <c r="K56" s="339">
        <v>0</v>
      </c>
      <c r="L56" s="339">
        <v>1</v>
      </c>
      <c r="M56" s="339">
        <v>20</v>
      </c>
      <c r="N56" s="339">
        <v>21</v>
      </c>
      <c r="O56" s="339">
        <v>-1</v>
      </c>
      <c r="P56" s="339">
        <v>22</v>
      </c>
      <c r="Q56" s="339">
        <v>21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2812</v>
      </c>
      <c r="F58" s="340">
        <v>186</v>
      </c>
      <c r="G58" s="340">
        <v>16</v>
      </c>
      <c r="H58" s="340">
        <v>3014</v>
      </c>
      <c r="I58" s="340">
        <v>2914</v>
      </c>
      <c r="J58" s="340">
        <v>51</v>
      </c>
      <c r="K58" s="340">
        <v>2965</v>
      </c>
      <c r="L58" s="340">
        <v>2896</v>
      </c>
      <c r="M58" s="340">
        <v>155</v>
      </c>
      <c r="N58" s="340">
        <v>3051</v>
      </c>
      <c r="O58" s="340">
        <v>5810</v>
      </c>
      <c r="P58" s="340">
        <v>206</v>
      </c>
      <c r="Q58" s="340">
        <v>6016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BF7EC-FA0D-4433-80ED-2AD36BFB754E}">
  <sheetPr codeName="Sheet9">
    <tabColor rgb="FFFF99CC"/>
    <pageSetUpPr fitToPage="1"/>
  </sheetPr>
  <dimension ref="A1:S58"/>
  <sheetViews>
    <sheetView zoomScale="170" zoomScaleNormal="170" workbookViewId="0">
      <pane ySplit="4" topLeftCell="A52" activePane="bottomLeft" state="frozen"/>
      <selection activeCell="M35" sqref="M35"/>
      <selection pane="bottomLeft" activeCell="E56" sqref="E56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256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63</v>
      </c>
      <c r="F5" s="336">
        <v>0</v>
      </c>
      <c r="G5" s="336">
        <v>1</v>
      </c>
      <c r="H5" s="336">
        <f t="shared" ref="H5:H54" si="0">SUM(E5:G5)</f>
        <v>64</v>
      </c>
      <c r="I5" s="336">
        <v>70</v>
      </c>
      <c r="J5" s="336">
        <v>0</v>
      </c>
      <c r="K5" s="336">
        <f t="shared" ref="K5:K54" si="1">SUM(I5:J5)</f>
        <v>70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132</v>
      </c>
      <c r="P5" s="336">
        <f t="shared" ref="O5:P22" si="3">J5+M5</f>
        <v>1</v>
      </c>
      <c r="Q5" s="336">
        <f>SUM(O5:P5)</f>
        <v>133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48</v>
      </c>
      <c r="G6" s="337">
        <v>1</v>
      </c>
      <c r="H6" s="337">
        <f t="shared" si="0"/>
        <v>199</v>
      </c>
      <c r="I6" s="337">
        <v>148</v>
      </c>
      <c r="J6" s="337">
        <v>8</v>
      </c>
      <c r="K6" s="337">
        <f t="shared" si="1"/>
        <v>156</v>
      </c>
      <c r="L6" s="337">
        <v>161</v>
      </c>
      <c r="M6" s="337">
        <v>42</v>
      </c>
      <c r="N6" s="337">
        <f t="shared" si="2"/>
        <v>203</v>
      </c>
      <c r="O6" s="337">
        <f t="shared" si="3"/>
        <v>309</v>
      </c>
      <c r="P6" s="337">
        <f t="shared" si="3"/>
        <v>50</v>
      </c>
      <c r="Q6" s="337">
        <f t="shared" ref="Q6:Q54" si="4">SUM(O6:P6)</f>
        <v>359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328</v>
      </c>
      <c r="F7" s="336">
        <v>19</v>
      </c>
      <c r="G7" s="336">
        <v>0</v>
      </c>
      <c r="H7" s="336">
        <f t="shared" si="0"/>
        <v>347</v>
      </c>
      <c r="I7" s="336">
        <v>321</v>
      </c>
      <c r="J7" s="336">
        <v>4</v>
      </c>
      <c r="K7" s="336">
        <f t="shared" si="1"/>
        <v>325</v>
      </c>
      <c r="L7" s="336">
        <v>220</v>
      </c>
      <c r="M7" s="336">
        <v>15</v>
      </c>
      <c r="N7" s="336">
        <f t="shared" si="2"/>
        <v>235</v>
      </c>
      <c r="O7" s="336">
        <f t="shared" si="3"/>
        <v>541</v>
      </c>
      <c r="P7" s="336">
        <f>J7+M7</f>
        <v>19</v>
      </c>
      <c r="Q7" s="336">
        <f>SUM(O7:P7)</f>
        <v>560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76</v>
      </c>
      <c r="F8" s="337">
        <v>0</v>
      </c>
      <c r="G8" s="337">
        <v>2</v>
      </c>
      <c r="H8" s="337">
        <f t="shared" si="0"/>
        <v>78</v>
      </c>
      <c r="I8" s="337">
        <v>69</v>
      </c>
      <c r="J8" s="337">
        <v>1</v>
      </c>
      <c r="K8" s="337">
        <f t="shared" si="1"/>
        <v>70</v>
      </c>
      <c r="L8" s="337">
        <v>77</v>
      </c>
      <c r="M8" s="337">
        <v>1</v>
      </c>
      <c r="N8" s="337">
        <f t="shared" si="2"/>
        <v>78</v>
      </c>
      <c r="O8" s="337">
        <f t="shared" si="3"/>
        <v>146</v>
      </c>
      <c r="P8" s="337">
        <f t="shared" si="3"/>
        <v>2</v>
      </c>
      <c r="Q8" s="337">
        <f t="shared" si="4"/>
        <v>148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42</v>
      </c>
      <c r="F9" s="336">
        <v>6</v>
      </c>
      <c r="G9" s="336">
        <v>0</v>
      </c>
      <c r="H9" s="336">
        <f t="shared" si="0"/>
        <v>48</v>
      </c>
      <c r="I9" s="336">
        <v>44</v>
      </c>
      <c r="J9" s="336">
        <v>0</v>
      </c>
      <c r="K9" s="336">
        <f t="shared" si="1"/>
        <v>44</v>
      </c>
      <c r="L9" s="336">
        <v>46</v>
      </c>
      <c r="M9" s="336">
        <v>6</v>
      </c>
      <c r="N9" s="336">
        <f t="shared" si="2"/>
        <v>52</v>
      </c>
      <c r="O9" s="336">
        <f t="shared" si="3"/>
        <v>90</v>
      </c>
      <c r="P9" s="336">
        <f t="shared" si="3"/>
        <v>6</v>
      </c>
      <c r="Q9" s="336">
        <f t="shared" si="4"/>
        <v>96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291</v>
      </c>
      <c r="F10" s="337">
        <v>0</v>
      </c>
      <c r="G10" s="337">
        <v>2</v>
      </c>
      <c r="H10" s="337">
        <f t="shared" si="0"/>
        <v>293</v>
      </c>
      <c r="I10" s="337">
        <v>320</v>
      </c>
      <c r="J10" s="337">
        <v>0</v>
      </c>
      <c r="K10" s="337">
        <f t="shared" si="1"/>
        <v>320</v>
      </c>
      <c r="L10" s="337">
        <v>328</v>
      </c>
      <c r="M10" s="337">
        <v>2</v>
      </c>
      <c r="N10" s="337">
        <f t="shared" si="2"/>
        <v>330</v>
      </c>
      <c r="O10" s="337">
        <f t="shared" si="3"/>
        <v>648</v>
      </c>
      <c r="P10" s="337">
        <f t="shared" si="3"/>
        <v>2</v>
      </c>
      <c r="Q10" s="337">
        <f t="shared" si="4"/>
        <v>650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154</v>
      </c>
      <c r="F11" s="336">
        <v>8</v>
      </c>
      <c r="G11" s="336">
        <v>1</v>
      </c>
      <c r="H11" s="336">
        <f>SUM(E11:G11)</f>
        <v>163</v>
      </c>
      <c r="I11" s="336">
        <v>168</v>
      </c>
      <c r="J11" s="336">
        <v>0</v>
      </c>
      <c r="K11" s="336">
        <f>SUM(I11:J11)</f>
        <v>168</v>
      </c>
      <c r="L11" s="336">
        <v>173</v>
      </c>
      <c r="M11" s="336">
        <v>9</v>
      </c>
      <c r="N11" s="336">
        <f>SUM(L11:M11)</f>
        <v>182</v>
      </c>
      <c r="O11" s="336">
        <f>I11+L11</f>
        <v>341</v>
      </c>
      <c r="P11" s="336">
        <f>J11+M11</f>
        <v>9</v>
      </c>
      <c r="Q11" s="336">
        <f>SUM(O11:P11)</f>
        <v>350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169</v>
      </c>
      <c r="F12" s="337">
        <v>12</v>
      </c>
      <c r="G12" s="337">
        <v>1</v>
      </c>
      <c r="H12" s="337">
        <f>SUM(E12:G12)</f>
        <v>182</v>
      </c>
      <c r="I12" s="337">
        <v>175</v>
      </c>
      <c r="J12" s="337">
        <v>0</v>
      </c>
      <c r="K12" s="337">
        <f>SUM(I12:J12)</f>
        <v>175</v>
      </c>
      <c r="L12" s="337">
        <v>174</v>
      </c>
      <c r="M12" s="337">
        <v>13</v>
      </c>
      <c r="N12" s="337">
        <f>SUM(L12:M12)</f>
        <v>187</v>
      </c>
      <c r="O12" s="337">
        <f>I12+L12</f>
        <v>349</v>
      </c>
      <c r="P12" s="337">
        <f>J12+M12</f>
        <v>13</v>
      </c>
      <c r="Q12" s="337">
        <f>SUM(O12:P12)</f>
        <v>362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157</v>
      </c>
      <c r="F13" s="336">
        <v>19</v>
      </c>
      <c r="G13" s="336">
        <v>1</v>
      </c>
      <c r="H13" s="336">
        <f t="shared" si="0"/>
        <v>177</v>
      </c>
      <c r="I13" s="336">
        <v>175</v>
      </c>
      <c r="J13" s="336">
        <v>1</v>
      </c>
      <c r="K13" s="336">
        <f t="shared" si="1"/>
        <v>176</v>
      </c>
      <c r="L13" s="336">
        <v>172</v>
      </c>
      <c r="M13" s="336">
        <v>19</v>
      </c>
      <c r="N13" s="336">
        <f t="shared" si="2"/>
        <v>191</v>
      </c>
      <c r="O13" s="336">
        <f t="shared" si="3"/>
        <v>347</v>
      </c>
      <c r="P13" s="336">
        <f t="shared" si="3"/>
        <v>20</v>
      </c>
      <c r="Q13" s="336">
        <f t="shared" si="4"/>
        <v>367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151</v>
      </c>
      <c r="F14" s="337">
        <v>22</v>
      </c>
      <c r="G14" s="337">
        <v>0</v>
      </c>
      <c r="H14" s="337">
        <f>SUM(E14:G14)</f>
        <v>173</v>
      </c>
      <c r="I14" s="337">
        <v>155</v>
      </c>
      <c r="J14" s="337">
        <v>5</v>
      </c>
      <c r="K14" s="337">
        <f t="shared" si="1"/>
        <v>160</v>
      </c>
      <c r="L14" s="337">
        <v>146</v>
      </c>
      <c r="M14" s="337">
        <v>18</v>
      </c>
      <c r="N14" s="337">
        <f>SUM(L14:M14)</f>
        <v>164</v>
      </c>
      <c r="O14" s="337">
        <f>I14+L14</f>
        <v>301</v>
      </c>
      <c r="P14" s="337">
        <f>J14+M14</f>
        <v>23</v>
      </c>
      <c r="Q14" s="337">
        <f>SUM(O14:P14)</f>
        <v>324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0</v>
      </c>
      <c r="H15" s="336">
        <f t="shared" si="0"/>
        <v>20</v>
      </c>
      <c r="I15" s="336">
        <v>24</v>
      </c>
      <c r="J15" s="336">
        <v>1</v>
      </c>
      <c r="K15" s="336">
        <f t="shared" si="1"/>
        <v>25</v>
      </c>
      <c r="L15" s="336">
        <v>16</v>
      </c>
      <c r="M15" s="336">
        <v>0</v>
      </c>
      <c r="N15" s="336">
        <f t="shared" si="2"/>
        <v>16</v>
      </c>
      <c r="O15" s="336">
        <f t="shared" si="3"/>
        <v>40</v>
      </c>
      <c r="P15" s="336">
        <f t="shared" si="3"/>
        <v>1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0"/>
        <v>13</v>
      </c>
      <c r="I16" s="337">
        <v>13</v>
      </c>
      <c r="J16" s="337">
        <v>0</v>
      </c>
      <c r="K16" s="337">
        <f t="shared" si="1"/>
        <v>13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30</v>
      </c>
      <c r="P16" s="337">
        <f t="shared" si="3"/>
        <v>0</v>
      </c>
      <c r="Q16" s="337">
        <f t="shared" si="4"/>
        <v>30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30</v>
      </c>
      <c r="M17" s="336">
        <v>0</v>
      </c>
      <c r="N17" s="336">
        <f t="shared" si="2"/>
        <v>30</v>
      </c>
      <c r="O17" s="336">
        <f t="shared" si="3"/>
        <v>51</v>
      </c>
      <c r="P17" s="336">
        <f t="shared" si="3"/>
        <v>0</v>
      </c>
      <c r="Q17" s="336">
        <f t="shared" si="4"/>
        <v>51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22</v>
      </c>
      <c r="F20" s="337">
        <v>0</v>
      </c>
      <c r="G20" s="337">
        <v>0</v>
      </c>
      <c r="H20" s="337">
        <f t="shared" si="0"/>
        <v>22</v>
      </c>
      <c r="I20" s="337">
        <v>41</v>
      </c>
      <c r="J20" s="337">
        <v>0</v>
      </c>
      <c r="K20" s="337">
        <f t="shared" si="1"/>
        <v>41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68</v>
      </c>
      <c r="P20" s="337">
        <f t="shared" si="3"/>
        <v>0</v>
      </c>
      <c r="Q20" s="337">
        <f t="shared" si="4"/>
        <v>68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19</v>
      </c>
      <c r="M21" s="336">
        <v>0</v>
      </c>
      <c r="N21" s="336">
        <f t="shared" si="2"/>
        <v>19</v>
      </c>
      <c r="O21" s="336">
        <f t="shared" si="3"/>
        <v>38</v>
      </c>
      <c r="P21" s="336">
        <f t="shared" si="3"/>
        <v>0</v>
      </c>
      <c r="Q21" s="336">
        <f t="shared" si="4"/>
        <v>38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82</v>
      </c>
      <c r="F23" s="336">
        <v>1</v>
      </c>
      <c r="G23" s="336">
        <v>0</v>
      </c>
      <c r="H23" s="336">
        <f>SUM(E23:G23)</f>
        <v>83</v>
      </c>
      <c r="I23" s="336">
        <v>70</v>
      </c>
      <c r="J23" s="336">
        <v>1</v>
      </c>
      <c r="K23" s="336">
        <f>SUM(I23:J23)</f>
        <v>71</v>
      </c>
      <c r="L23" s="336">
        <v>63</v>
      </c>
      <c r="M23" s="336">
        <v>2</v>
      </c>
      <c r="N23" s="336">
        <f t="shared" si="2"/>
        <v>65</v>
      </c>
      <c r="O23" s="336">
        <f t="shared" ref="O23:P27" si="5">I23+L23</f>
        <v>133</v>
      </c>
      <c r="P23" s="336">
        <f t="shared" si="5"/>
        <v>3</v>
      </c>
      <c r="Q23" s="336">
        <f>SUM(O23:P23)</f>
        <v>136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85</v>
      </c>
      <c r="F24" s="337">
        <v>0</v>
      </c>
      <c r="G24" s="337">
        <v>4</v>
      </c>
      <c r="H24" s="337">
        <f>SUM(E24:G24)</f>
        <v>89</v>
      </c>
      <c r="I24" s="337">
        <v>99</v>
      </c>
      <c r="J24" s="337">
        <v>1</v>
      </c>
      <c r="K24" s="337">
        <f>SUM(I24:J24)</f>
        <v>100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210</v>
      </c>
      <c r="P24" s="337">
        <f t="shared" si="5"/>
        <v>4</v>
      </c>
      <c r="Q24" s="337">
        <f>SUM(O24:P24)</f>
        <v>214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181</v>
      </c>
      <c r="F25" s="336">
        <v>2</v>
      </c>
      <c r="G25" s="336">
        <v>1</v>
      </c>
      <c r="H25" s="336">
        <f>SUM(E25:G25)</f>
        <v>184</v>
      </c>
      <c r="I25" s="336">
        <v>133</v>
      </c>
      <c r="J25" s="336">
        <v>0</v>
      </c>
      <c r="K25" s="336">
        <f>SUM(I25:J25)</f>
        <v>133</v>
      </c>
      <c r="L25" s="336">
        <v>162</v>
      </c>
      <c r="M25" s="336">
        <v>3</v>
      </c>
      <c r="N25" s="336">
        <f t="shared" si="2"/>
        <v>165</v>
      </c>
      <c r="O25" s="336">
        <f t="shared" si="5"/>
        <v>295</v>
      </c>
      <c r="P25" s="336">
        <f t="shared" si="5"/>
        <v>3</v>
      </c>
      <c r="Q25" s="336">
        <f>SUM(O25:P25)</f>
        <v>298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223</v>
      </c>
      <c r="F26" s="337">
        <v>15</v>
      </c>
      <c r="G26" s="337">
        <v>1</v>
      </c>
      <c r="H26" s="337">
        <f>SUM(E26:G26)</f>
        <v>239</v>
      </c>
      <c r="I26" s="337">
        <v>217</v>
      </c>
      <c r="J26" s="337">
        <v>15</v>
      </c>
      <c r="K26" s="337">
        <f>SUM(I26:J26)</f>
        <v>232</v>
      </c>
      <c r="L26" s="337">
        <v>264</v>
      </c>
      <c r="M26" s="337">
        <v>1</v>
      </c>
      <c r="N26" s="337">
        <f t="shared" si="2"/>
        <v>265</v>
      </c>
      <c r="O26" s="337">
        <f t="shared" si="5"/>
        <v>481</v>
      </c>
      <c r="P26" s="337">
        <f t="shared" si="5"/>
        <v>16</v>
      </c>
      <c r="Q26" s="337">
        <f>SUM(O26:P26)</f>
        <v>497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87</v>
      </c>
      <c r="F27" s="336">
        <v>4</v>
      </c>
      <c r="G27" s="336">
        <v>0</v>
      </c>
      <c r="H27" s="336">
        <f t="shared" ref="H27" si="6">SUM(E27:G27)</f>
        <v>91</v>
      </c>
      <c r="I27" s="336">
        <v>102</v>
      </c>
      <c r="J27" s="336">
        <v>0</v>
      </c>
      <c r="K27" s="336">
        <f>SUM(I27:J27)</f>
        <v>102</v>
      </c>
      <c r="L27" s="336">
        <v>100</v>
      </c>
      <c r="M27" s="336">
        <v>4</v>
      </c>
      <c r="N27" s="336">
        <f t="shared" si="2"/>
        <v>104</v>
      </c>
      <c r="O27" s="336">
        <f t="shared" si="5"/>
        <v>202</v>
      </c>
      <c r="P27" s="336">
        <f>J27+M27</f>
        <v>4</v>
      </c>
      <c r="Q27" s="336">
        <f>SUM(O27:P27)</f>
        <v>206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168</v>
      </c>
      <c r="F28" s="337">
        <v>34</v>
      </c>
      <c r="G28" s="337">
        <v>0</v>
      </c>
      <c r="H28" s="337">
        <f>SUM(E28:G28)</f>
        <v>202</v>
      </c>
      <c r="I28" s="337">
        <v>185</v>
      </c>
      <c r="J28" s="337">
        <v>11</v>
      </c>
      <c r="K28" s="337">
        <f t="shared" si="1"/>
        <v>196</v>
      </c>
      <c r="L28" s="337">
        <v>159</v>
      </c>
      <c r="M28" s="337">
        <v>23</v>
      </c>
      <c r="N28" s="337">
        <f t="shared" si="2"/>
        <v>182</v>
      </c>
      <c r="O28" s="337">
        <f>I28+L28</f>
        <v>344</v>
      </c>
      <c r="P28" s="337">
        <f t="shared" ref="O28:P54" si="7">J28+M28</f>
        <v>34</v>
      </c>
      <c r="Q28" s="337">
        <f t="shared" si="4"/>
        <v>378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41</v>
      </c>
      <c r="F29" s="336">
        <v>35</v>
      </c>
      <c r="G29" s="336">
        <v>1</v>
      </c>
      <c r="H29" s="336">
        <f>SUM(E29:G29)</f>
        <v>77</v>
      </c>
      <c r="I29" s="336">
        <v>39</v>
      </c>
      <c r="J29" s="336">
        <v>12</v>
      </c>
      <c r="K29" s="336">
        <f>SUM(I29:J29)</f>
        <v>51</v>
      </c>
      <c r="L29" s="336">
        <v>42</v>
      </c>
      <c r="M29" s="336">
        <v>24</v>
      </c>
      <c r="N29" s="336">
        <f t="shared" si="2"/>
        <v>66</v>
      </c>
      <c r="O29" s="336">
        <f>I29+L29</f>
        <v>81</v>
      </c>
      <c r="P29" s="336">
        <f t="shared" si="7"/>
        <v>36</v>
      </c>
      <c r="Q29" s="336">
        <f>SUM(O29:P29)</f>
        <v>117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21</v>
      </c>
      <c r="J30" s="337">
        <v>0</v>
      </c>
      <c r="K30" s="337">
        <f t="shared" si="1"/>
        <v>21</v>
      </c>
      <c r="L30" s="337">
        <v>19</v>
      </c>
      <c r="M30" s="337">
        <v>0</v>
      </c>
      <c r="N30" s="337">
        <f t="shared" si="2"/>
        <v>19</v>
      </c>
      <c r="O30" s="337">
        <f t="shared" si="7"/>
        <v>40</v>
      </c>
      <c r="P30" s="337">
        <f t="shared" si="7"/>
        <v>0</v>
      </c>
      <c r="Q30" s="337">
        <f t="shared" si="4"/>
        <v>40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51</v>
      </c>
      <c r="J32" s="337">
        <v>0</v>
      </c>
      <c r="K32" s="337">
        <f t="shared" si="1"/>
        <v>51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108</v>
      </c>
      <c r="P32" s="337">
        <f t="shared" si="7"/>
        <v>1</v>
      </c>
      <c r="Q32" s="337">
        <f t="shared" si="4"/>
        <v>109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10</v>
      </c>
      <c r="M33" s="336">
        <v>0</v>
      </c>
      <c r="N33" s="336">
        <v>10</v>
      </c>
      <c r="O33" s="336">
        <f t="shared" si="7"/>
        <v>21</v>
      </c>
      <c r="P33" s="336">
        <f t="shared" si="7"/>
        <v>0</v>
      </c>
      <c r="Q33" s="336">
        <f t="shared" si="4"/>
        <v>21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29</v>
      </c>
      <c r="J35" s="336">
        <v>0</v>
      </c>
      <c r="K35" s="336">
        <f t="shared" si="1"/>
        <v>29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18</v>
      </c>
      <c r="M36" s="337">
        <v>0</v>
      </c>
      <c r="N36" s="337">
        <f t="shared" si="2"/>
        <v>18</v>
      </c>
      <c r="O36" s="337">
        <f t="shared" si="7"/>
        <v>36</v>
      </c>
      <c r="P36" s="337">
        <f t="shared" si="7"/>
        <v>0</v>
      </c>
      <c r="Q36" s="337">
        <f t="shared" si="4"/>
        <v>36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2794</v>
      </c>
      <c r="F55" s="338">
        <f t="shared" ref="F55:Q55" si="8">SUM(F5:F54)</f>
        <v>226</v>
      </c>
      <c r="G55" s="338">
        <f>SUM(G5:G54)</f>
        <v>17</v>
      </c>
      <c r="H55" s="338">
        <f t="shared" si="8"/>
        <v>3037</v>
      </c>
      <c r="I55" s="338">
        <f t="shared" si="8"/>
        <v>2871</v>
      </c>
      <c r="J55" s="338">
        <f t="shared" si="8"/>
        <v>60</v>
      </c>
      <c r="K55" s="338">
        <f>SUM(K5:K54)</f>
        <v>2931</v>
      </c>
      <c r="L55" s="338">
        <f t="shared" si="8"/>
        <v>2827</v>
      </c>
      <c r="M55" s="338">
        <f t="shared" si="8"/>
        <v>187</v>
      </c>
      <c r="N55" s="338">
        <f>SUM(N5:N54)</f>
        <v>3014</v>
      </c>
      <c r="O55" s="338">
        <f t="shared" si="8"/>
        <v>5698</v>
      </c>
      <c r="P55" s="338">
        <f t="shared" si="8"/>
        <v>247</v>
      </c>
      <c r="Q55" s="338">
        <f t="shared" si="8"/>
        <v>5945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-2</v>
      </c>
      <c r="F56" s="339">
        <v>7</v>
      </c>
      <c r="G56" s="339">
        <v>0</v>
      </c>
      <c r="H56" s="339">
        <v>5</v>
      </c>
      <c r="I56" s="339">
        <v>-4</v>
      </c>
      <c r="J56" s="339">
        <v>0</v>
      </c>
      <c r="K56" s="339">
        <v>-4</v>
      </c>
      <c r="L56" s="339">
        <v>-4</v>
      </c>
      <c r="M56" s="339">
        <v>7</v>
      </c>
      <c r="N56" s="339">
        <v>3</v>
      </c>
      <c r="O56" s="339">
        <v>-8</v>
      </c>
      <c r="P56" s="339">
        <v>7</v>
      </c>
      <c r="Q56" s="339">
        <v>-1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2819</v>
      </c>
      <c r="F58" s="340">
        <v>182</v>
      </c>
      <c r="G58" s="340">
        <v>16</v>
      </c>
      <c r="H58" s="340">
        <v>3017</v>
      </c>
      <c r="I58" s="340">
        <v>2927</v>
      </c>
      <c r="J58" s="340">
        <v>50</v>
      </c>
      <c r="K58" s="340">
        <v>2977</v>
      </c>
      <c r="L58" s="340">
        <v>2900</v>
      </c>
      <c r="M58" s="340">
        <v>152</v>
      </c>
      <c r="N58" s="340">
        <v>3052</v>
      </c>
      <c r="O58" s="340">
        <v>5827</v>
      </c>
      <c r="P58" s="340">
        <v>202</v>
      </c>
      <c r="Q58" s="340">
        <v>6029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493FB-6164-48DC-A848-97F96C389E56}">
  <sheetPr codeName="Sheet10">
    <tabColor rgb="FFFF99CC"/>
    <pageSetUpPr fitToPage="1"/>
  </sheetPr>
  <dimension ref="A1:S58"/>
  <sheetViews>
    <sheetView zoomScale="170" zoomScaleNormal="170" workbookViewId="0">
      <pane ySplit="4" topLeftCell="A44" activePane="bottomLeft" state="frozen"/>
      <selection activeCell="M35" sqref="M35"/>
      <selection pane="bottomLeft" activeCell="E56" sqref="E56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255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64</v>
      </c>
      <c r="F5" s="336">
        <v>0</v>
      </c>
      <c r="G5" s="336">
        <v>1</v>
      </c>
      <c r="H5" s="336">
        <f t="shared" ref="H5:H54" si="0">SUM(E5:G5)</f>
        <v>65</v>
      </c>
      <c r="I5" s="336">
        <v>71</v>
      </c>
      <c r="J5" s="336">
        <v>0</v>
      </c>
      <c r="K5" s="336">
        <f t="shared" ref="K5:K54" si="1">SUM(I5:J5)</f>
        <v>71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133</v>
      </c>
      <c r="P5" s="336">
        <f t="shared" ref="O5:P22" si="3">J5+M5</f>
        <v>1</v>
      </c>
      <c r="Q5" s="336">
        <f>SUM(O5:P5)</f>
        <v>134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48</v>
      </c>
      <c r="G6" s="337">
        <v>1</v>
      </c>
      <c r="H6" s="337">
        <f t="shared" si="0"/>
        <v>199</v>
      </c>
      <c r="I6" s="337">
        <v>146</v>
      </c>
      <c r="J6" s="337">
        <v>8</v>
      </c>
      <c r="K6" s="337">
        <f t="shared" si="1"/>
        <v>154</v>
      </c>
      <c r="L6" s="337">
        <v>162</v>
      </c>
      <c r="M6" s="337">
        <v>42</v>
      </c>
      <c r="N6" s="337">
        <f t="shared" si="2"/>
        <v>204</v>
      </c>
      <c r="O6" s="337">
        <f t="shared" si="3"/>
        <v>308</v>
      </c>
      <c r="P6" s="337">
        <f t="shared" si="3"/>
        <v>50</v>
      </c>
      <c r="Q6" s="337">
        <f t="shared" ref="Q6:Q54" si="4">SUM(O6:P6)</f>
        <v>358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327</v>
      </c>
      <c r="F7" s="336">
        <v>16</v>
      </c>
      <c r="G7" s="336">
        <v>0</v>
      </c>
      <c r="H7" s="336">
        <f t="shared" si="0"/>
        <v>343</v>
      </c>
      <c r="I7" s="336">
        <v>320</v>
      </c>
      <c r="J7" s="336">
        <v>4</v>
      </c>
      <c r="K7" s="336">
        <f t="shared" si="1"/>
        <v>324</v>
      </c>
      <c r="L7" s="336">
        <v>220</v>
      </c>
      <c r="M7" s="336">
        <v>12</v>
      </c>
      <c r="N7" s="336">
        <f t="shared" si="2"/>
        <v>232</v>
      </c>
      <c r="O7" s="336">
        <f t="shared" si="3"/>
        <v>540</v>
      </c>
      <c r="P7" s="336">
        <f>J7+M7</f>
        <v>16</v>
      </c>
      <c r="Q7" s="336">
        <f>SUM(O7:P7)</f>
        <v>556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76</v>
      </c>
      <c r="F8" s="337">
        <v>0</v>
      </c>
      <c r="G8" s="337">
        <v>2</v>
      </c>
      <c r="H8" s="337">
        <f t="shared" si="0"/>
        <v>78</v>
      </c>
      <c r="I8" s="337">
        <v>69</v>
      </c>
      <c r="J8" s="337">
        <v>1</v>
      </c>
      <c r="K8" s="337">
        <f t="shared" si="1"/>
        <v>70</v>
      </c>
      <c r="L8" s="337">
        <v>77</v>
      </c>
      <c r="M8" s="337">
        <v>1</v>
      </c>
      <c r="N8" s="337">
        <f t="shared" si="2"/>
        <v>78</v>
      </c>
      <c r="O8" s="337">
        <f t="shared" si="3"/>
        <v>146</v>
      </c>
      <c r="P8" s="337">
        <f t="shared" si="3"/>
        <v>2</v>
      </c>
      <c r="Q8" s="337">
        <f t="shared" si="4"/>
        <v>148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42</v>
      </c>
      <c r="F9" s="336">
        <v>3</v>
      </c>
      <c r="G9" s="336">
        <v>0</v>
      </c>
      <c r="H9" s="336">
        <f t="shared" si="0"/>
        <v>45</v>
      </c>
      <c r="I9" s="336">
        <v>44</v>
      </c>
      <c r="J9" s="336">
        <v>0</v>
      </c>
      <c r="K9" s="336">
        <f t="shared" si="1"/>
        <v>44</v>
      </c>
      <c r="L9" s="336">
        <v>46</v>
      </c>
      <c r="M9" s="336">
        <v>3</v>
      </c>
      <c r="N9" s="336">
        <f t="shared" si="2"/>
        <v>49</v>
      </c>
      <c r="O9" s="336">
        <f t="shared" si="3"/>
        <v>90</v>
      </c>
      <c r="P9" s="336">
        <f t="shared" si="3"/>
        <v>3</v>
      </c>
      <c r="Q9" s="336">
        <f t="shared" si="4"/>
        <v>93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290</v>
      </c>
      <c r="F10" s="337">
        <v>0</v>
      </c>
      <c r="G10" s="337">
        <v>2</v>
      </c>
      <c r="H10" s="337">
        <f t="shared" si="0"/>
        <v>292</v>
      </c>
      <c r="I10" s="337">
        <v>321</v>
      </c>
      <c r="J10" s="337">
        <v>0</v>
      </c>
      <c r="K10" s="337">
        <f t="shared" si="1"/>
        <v>321</v>
      </c>
      <c r="L10" s="337">
        <v>328</v>
      </c>
      <c r="M10" s="337">
        <v>2</v>
      </c>
      <c r="N10" s="337">
        <f t="shared" si="2"/>
        <v>330</v>
      </c>
      <c r="O10" s="337">
        <f t="shared" si="3"/>
        <v>649</v>
      </c>
      <c r="P10" s="337">
        <f t="shared" si="3"/>
        <v>2</v>
      </c>
      <c r="Q10" s="337">
        <f t="shared" si="4"/>
        <v>651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154</v>
      </c>
      <c r="F11" s="336">
        <v>8</v>
      </c>
      <c r="G11" s="336">
        <v>1</v>
      </c>
      <c r="H11" s="336">
        <f>SUM(E11:G11)</f>
        <v>163</v>
      </c>
      <c r="I11" s="336">
        <v>168</v>
      </c>
      <c r="J11" s="336">
        <v>0</v>
      </c>
      <c r="K11" s="336">
        <f>SUM(I11:J11)</f>
        <v>168</v>
      </c>
      <c r="L11" s="336">
        <v>172</v>
      </c>
      <c r="M11" s="336">
        <v>9</v>
      </c>
      <c r="N11" s="336">
        <f>SUM(L11:M11)</f>
        <v>181</v>
      </c>
      <c r="O11" s="336">
        <f>I11+L11</f>
        <v>340</v>
      </c>
      <c r="P11" s="336">
        <f>J11+M11</f>
        <v>9</v>
      </c>
      <c r="Q11" s="336">
        <f>SUM(O11:P11)</f>
        <v>349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171</v>
      </c>
      <c r="F12" s="337">
        <v>12</v>
      </c>
      <c r="G12" s="337">
        <v>1</v>
      </c>
      <c r="H12" s="337">
        <f>SUM(E12:G12)</f>
        <v>184</v>
      </c>
      <c r="I12" s="337">
        <v>177</v>
      </c>
      <c r="J12" s="337">
        <v>0</v>
      </c>
      <c r="K12" s="337">
        <f>SUM(I12:J12)</f>
        <v>177</v>
      </c>
      <c r="L12" s="337">
        <v>178</v>
      </c>
      <c r="M12" s="337">
        <v>13</v>
      </c>
      <c r="N12" s="337">
        <f>SUM(L12:M12)</f>
        <v>191</v>
      </c>
      <c r="O12" s="337">
        <f>I12+L12</f>
        <v>355</v>
      </c>
      <c r="P12" s="337">
        <f>J12+M12</f>
        <v>13</v>
      </c>
      <c r="Q12" s="337">
        <f>SUM(O12:P12)</f>
        <v>368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157</v>
      </c>
      <c r="F13" s="336">
        <v>19</v>
      </c>
      <c r="G13" s="336">
        <v>1</v>
      </c>
      <c r="H13" s="336">
        <f t="shared" si="0"/>
        <v>177</v>
      </c>
      <c r="I13" s="336">
        <v>175</v>
      </c>
      <c r="J13" s="336">
        <v>1</v>
      </c>
      <c r="K13" s="336">
        <f t="shared" si="1"/>
        <v>176</v>
      </c>
      <c r="L13" s="336">
        <v>170</v>
      </c>
      <c r="M13" s="336">
        <v>19</v>
      </c>
      <c r="N13" s="336">
        <f t="shared" si="2"/>
        <v>189</v>
      </c>
      <c r="O13" s="336">
        <f t="shared" si="3"/>
        <v>345</v>
      </c>
      <c r="P13" s="336">
        <f t="shared" si="3"/>
        <v>20</v>
      </c>
      <c r="Q13" s="336">
        <f t="shared" si="4"/>
        <v>365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151</v>
      </c>
      <c r="F14" s="337">
        <v>22</v>
      </c>
      <c r="G14" s="337">
        <v>0</v>
      </c>
      <c r="H14" s="337">
        <f>SUM(E14:G14)</f>
        <v>173</v>
      </c>
      <c r="I14" s="337">
        <v>155</v>
      </c>
      <c r="J14" s="337">
        <v>5</v>
      </c>
      <c r="K14" s="337">
        <f t="shared" si="1"/>
        <v>160</v>
      </c>
      <c r="L14" s="337">
        <v>146</v>
      </c>
      <c r="M14" s="337">
        <v>18</v>
      </c>
      <c r="N14" s="337">
        <f>SUM(L14:M14)</f>
        <v>164</v>
      </c>
      <c r="O14" s="337">
        <f>I14+L14</f>
        <v>301</v>
      </c>
      <c r="P14" s="337">
        <f>J14+M14</f>
        <v>23</v>
      </c>
      <c r="Q14" s="337">
        <f>SUM(O14:P14)</f>
        <v>324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0</v>
      </c>
      <c r="H15" s="336">
        <f t="shared" si="0"/>
        <v>20</v>
      </c>
      <c r="I15" s="336">
        <v>24</v>
      </c>
      <c r="J15" s="336">
        <v>1</v>
      </c>
      <c r="K15" s="336">
        <f t="shared" si="1"/>
        <v>25</v>
      </c>
      <c r="L15" s="336">
        <v>16</v>
      </c>
      <c r="M15" s="336">
        <v>0</v>
      </c>
      <c r="N15" s="336">
        <f t="shared" si="2"/>
        <v>16</v>
      </c>
      <c r="O15" s="336">
        <f t="shared" si="3"/>
        <v>40</v>
      </c>
      <c r="P15" s="336">
        <f t="shared" si="3"/>
        <v>1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0"/>
        <v>13</v>
      </c>
      <c r="I16" s="337">
        <v>13</v>
      </c>
      <c r="J16" s="337">
        <v>0</v>
      </c>
      <c r="K16" s="337">
        <f t="shared" si="1"/>
        <v>13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30</v>
      </c>
      <c r="P16" s="337">
        <f t="shared" si="3"/>
        <v>0</v>
      </c>
      <c r="Q16" s="337">
        <f t="shared" si="4"/>
        <v>30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0"/>
        <v>21</v>
      </c>
      <c r="I20" s="337">
        <v>40</v>
      </c>
      <c r="J20" s="337">
        <v>0</v>
      </c>
      <c r="K20" s="337">
        <f t="shared" si="1"/>
        <v>40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67</v>
      </c>
      <c r="P20" s="337">
        <f t="shared" si="3"/>
        <v>0</v>
      </c>
      <c r="Q20" s="337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19</v>
      </c>
      <c r="M21" s="336">
        <v>0</v>
      </c>
      <c r="N21" s="336">
        <f t="shared" si="2"/>
        <v>19</v>
      </c>
      <c r="O21" s="336">
        <f t="shared" si="3"/>
        <v>38</v>
      </c>
      <c r="P21" s="336">
        <f t="shared" si="3"/>
        <v>0</v>
      </c>
      <c r="Q21" s="336">
        <f t="shared" si="4"/>
        <v>38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82</v>
      </c>
      <c r="F23" s="336">
        <v>1</v>
      </c>
      <c r="G23" s="336">
        <v>0</v>
      </c>
      <c r="H23" s="336">
        <f>SUM(E23:G23)</f>
        <v>83</v>
      </c>
      <c r="I23" s="336">
        <v>70</v>
      </c>
      <c r="J23" s="336">
        <v>1</v>
      </c>
      <c r="K23" s="336">
        <f>SUM(I23:J23)</f>
        <v>71</v>
      </c>
      <c r="L23" s="336">
        <v>63</v>
      </c>
      <c r="M23" s="336">
        <v>2</v>
      </c>
      <c r="N23" s="336">
        <f t="shared" si="2"/>
        <v>65</v>
      </c>
      <c r="O23" s="336">
        <f t="shared" ref="O23:P27" si="5">I23+L23</f>
        <v>133</v>
      </c>
      <c r="P23" s="336">
        <f t="shared" si="5"/>
        <v>3</v>
      </c>
      <c r="Q23" s="336">
        <f>SUM(O23:P23)</f>
        <v>136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100</v>
      </c>
      <c r="J24" s="337">
        <v>1</v>
      </c>
      <c r="K24" s="337">
        <f>SUM(I24:J24)</f>
        <v>101</v>
      </c>
      <c r="L24" s="337">
        <v>112</v>
      </c>
      <c r="M24" s="337">
        <v>3</v>
      </c>
      <c r="N24" s="337">
        <f t="shared" si="2"/>
        <v>115</v>
      </c>
      <c r="O24" s="337">
        <f t="shared" si="5"/>
        <v>212</v>
      </c>
      <c r="P24" s="337">
        <f t="shared" si="5"/>
        <v>4</v>
      </c>
      <c r="Q24" s="337">
        <f>SUM(O24:P24)</f>
        <v>216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181</v>
      </c>
      <c r="F25" s="336">
        <v>2</v>
      </c>
      <c r="G25" s="336">
        <v>1</v>
      </c>
      <c r="H25" s="336">
        <f>SUM(E25:G25)</f>
        <v>184</v>
      </c>
      <c r="I25" s="336">
        <v>133</v>
      </c>
      <c r="J25" s="336">
        <v>0</v>
      </c>
      <c r="K25" s="336">
        <f>SUM(I25:J25)</f>
        <v>133</v>
      </c>
      <c r="L25" s="336">
        <v>162</v>
      </c>
      <c r="M25" s="336">
        <v>3</v>
      </c>
      <c r="N25" s="336">
        <f t="shared" si="2"/>
        <v>165</v>
      </c>
      <c r="O25" s="336">
        <f t="shared" si="5"/>
        <v>295</v>
      </c>
      <c r="P25" s="336">
        <f t="shared" si="5"/>
        <v>3</v>
      </c>
      <c r="Q25" s="336">
        <f>SUM(O25:P25)</f>
        <v>298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224</v>
      </c>
      <c r="F26" s="337">
        <v>15</v>
      </c>
      <c r="G26" s="337">
        <v>1</v>
      </c>
      <c r="H26" s="337">
        <f>SUM(E26:G26)</f>
        <v>240</v>
      </c>
      <c r="I26" s="337">
        <v>217</v>
      </c>
      <c r="J26" s="337">
        <v>15</v>
      </c>
      <c r="K26" s="337">
        <f>SUM(I26:J26)</f>
        <v>232</v>
      </c>
      <c r="L26" s="337">
        <v>264</v>
      </c>
      <c r="M26" s="337">
        <v>1</v>
      </c>
      <c r="N26" s="337">
        <f t="shared" si="2"/>
        <v>265</v>
      </c>
      <c r="O26" s="337">
        <f t="shared" si="5"/>
        <v>481</v>
      </c>
      <c r="P26" s="337">
        <f t="shared" si="5"/>
        <v>16</v>
      </c>
      <c r="Q26" s="337">
        <f>SUM(O26:P26)</f>
        <v>497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87</v>
      </c>
      <c r="F27" s="336">
        <v>4</v>
      </c>
      <c r="G27" s="336">
        <v>0</v>
      </c>
      <c r="H27" s="336">
        <f t="shared" ref="H27" si="6">SUM(E27:G27)</f>
        <v>91</v>
      </c>
      <c r="I27" s="336">
        <v>103</v>
      </c>
      <c r="J27" s="336">
        <v>0</v>
      </c>
      <c r="K27" s="336">
        <f>SUM(I27:J27)</f>
        <v>103</v>
      </c>
      <c r="L27" s="336">
        <v>99</v>
      </c>
      <c r="M27" s="336">
        <v>4</v>
      </c>
      <c r="N27" s="336">
        <f t="shared" si="2"/>
        <v>103</v>
      </c>
      <c r="O27" s="336">
        <f t="shared" si="5"/>
        <v>202</v>
      </c>
      <c r="P27" s="336">
        <f>J27+M27</f>
        <v>4</v>
      </c>
      <c r="Q27" s="336">
        <f>SUM(O27:P27)</f>
        <v>206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169</v>
      </c>
      <c r="F28" s="337">
        <v>33</v>
      </c>
      <c r="G28" s="337">
        <v>0</v>
      </c>
      <c r="H28" s="337">
        <f>SUM(E28:G28)</f>
        <v>202</v>
      </c>
      <c r="I28" s="337">
        <v>188</v>
      </c>
      <c r="J28" s="337">
        <v>11</v>
      </c>
      <c r="K28" s="337">
        <f t="shared" si="1"/>
        <v>199</v>
      </c>
      <c r="L28" s="337">
        <v>161</v>
      </c>
      <c r="M28" s="337">
        <v>22</v>
      </c>
      <c r="N28" s="337">
        <f t="shared" si="2"/>
        <v>183</v>
      </c>
      <c r="O28" s="337">
        <f>I28+L28</f>
        <v>349</v>
      </c>
      <c r="P28" s="337">
        <f t="shared" ref="O28:P54" si="7">J28+M28</f>
        <v>33</v>
      </c>
      <c r="Q28" s="337">
        <f t="shared" si="4"/>
        <v>382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35</v>
      </c>
      <c r="G29" s="336">
        <v>1</v>
      </c>
      <c r="H29" s="336">
        <f>SUM(E29:G29)</f>
        <v>76</v>
      </c>
      <c r="I29" s="336">
        <v>38</v>
      </c>
      <c r="J29" s="336">
        <v>12</v>
      </c>
      <c r="K29" s="336">
        <f>SUM(I29:J29)</f>
        <v>50</v>
      </c>
      <c r="L29" s="336">
        <v>42</v>
      </c>
      <c r="M29" s="336">
        <v>24</v>
      </c>
      <c r="N29" s="336">
        <f t="shared" si="2"/>
        <v>66</v>
      </c>
      <c r="O29" s="336">
        <f>I29+L29</f>
        <v>80</v>
      </c>
      <c r="P29" s="336">
        <f t="shared" si="7"/>
        <v>36</v>
      </c>
      <c r="Q29" s="336">
        <f>SUM(O29:P29)</f>
        <v>116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21</v>
      </c>
      <c r="J30" s="337">
        <v>0</v>
      </c>
      <c r="K30" s="337">
        <f t="shared" si="1"/>
        <v>21</v>
      </c>
      <c r="L30" s="337">
        <v>19</v>
      </c>
      <c r="M30" s="337">
        <v>0</v>
      </c>
      <c r="N30" s="337">
        <f t="shared" si="2"/>
        <v>19</v>
      </c>
      <c r="O30" s="337">
        <f t="shared" si="7"/>
        <v>40</v>
      </c>
      <c r="P30" s="337">
        <f t="shared" si="7"/>
        <v>0</v>
      </c>
      <c r="Q30" s="337">
        <f t="shared" si="4"/>
        <v>40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51</v>
      </c>
      <c r="J32" s="337">
        <v>0</v>
      </c>
      <c r="K32" s="337">
        <f t="shared" si="1"/>
        <v>51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108</v>
      </c>
      <c r="P32" s="337">
        <f t="shared" si="7"/>
        <v>1</v>
      </c>
      <c r="Q32" s="337">
        <f t="shared" si="4"/>
        <v>109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11</v>
      </c>
      <c r="M33" s="336">
        <v>0</v>
      </c>
      <c r="N33" s="336">
        <v>11</v>
      </c>
      <c r="O33" s="336">
        <f t="shared" si="7"/>
        <v>22</v>
      </c>
      <c r="P33" s="336">
        <f t="shared" si="7"/>
        <v>0</v>
      </c>
      <c r="Q33" s="336">
        <f t="shared" si="4"/>
        <v>22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26</v>
      </c>
      <c r="J34" s="337">
        <v>0</v>
      </c>
      <c r="K34" s="337">
        <f t="shared" si="1"/>
        <v>26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51</v>
      </c>
      <c r="P34" s="337">
        <f t="shared" si="7"/>
        <v>0</v>
      </c>
      <c r="Q34" s="337">
        <f t="shared" si="4"/>
        <v>51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28</v>
      </c>
      <c r="J35" s="336">
        <v>0</v>
      </c>
      <c r="K35" s="336">
        <f t="shared" si="1"/>
        <v>28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53</v>
      </c>
      <c r="P35" s="336">
        <f t="shared" si="7"/>
        <v>0</v>
      </c>
      <c r="Q35" s="336">
        <f t="shared" si="4"/>
        <v>53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18</v>
      </c>
      <c r="M36" s="337">
        <v>0</v>
      </c>
      <c r="N36" s="337">
        <f t="shared" si="2"/>
        <v>18</v>
      </c>
      <c r="O36" s="337">
        <f t="shared" si="7"/>
        <v>36</v>
      </c>
      <c r="P36" s="337">
        <f t="shared" si="7"/>
        <v>0</v>
      </c>
      <c r="Q36" s="337">
        <f t="shared" si="4"/>
        <v>36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2796</v>
      </c>
      <c r="F55" s="338">
        <f t="shared" ref="F55:Q55" si="8">SUM(F5:F54)</f>
        <v>219</v>
      </c>
      <c r="G55" s="338">
        <f>SUM(G5:G54)</f>
        <v>17</v>
      </c>
      <c r="H55" s="338">
        <f t="shared" si="8"/>
        <v>3032</v>
      </c>
      <c r="I55" s="338">
        <f t="shared" si="8"/>
        <v>2875</v>
      </c>
      <c r="J55" s="338">
        <f t="shared" si="8"/>
        <v>60</v>
      </c>
      <c r="K55" s="338">
        <f t="shared" si="8"/>
        <v>2935</v>
      </c>
      <c r="L55" s="338">
        <f t="shared" si="8"/>
        <v>2831</v>
      </c>
      <c r="M55" s="338">
        <f t="shared" si="8"/>
        <v>180</v>
      </c>
      <c r="N55" s="338">
        <f>SUM(N5:N54)</f>
        <v>3011</v>
      </c>
      <c r="O55" s="338">
        <f t="shared" si="8"/>
        <v>5706</v>
      </c>
      <c r="P55" s="338">
        <f t="shared" si="8"/>
        <v>240</v>
      </c>
      <c r="Q55" s="338">
        <f t="shared" si="8"/>
        <v>5946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E55-'R5.4'!E55</f>
        <v>2</v>
      </c>
      <c r="F56" s="339">
        <f>F55-'R5.4'!F55</f>
        <v>8</v>
      </c>
      <c r="G56" s="339">
        <f>G55-'R5.4'!G55</f>
        <v>-1</v>
      </c>
      <c r="H56" s="339">
        <f>H55-'R5.4'!H55</f>
        <v>9</v>
      </c>
      <c r="I56" s="339">
        <f>I55-'R5.4'!I55</f>
        <v>-7</v>
      </c>
      <c r="J56" s="339">
        <f>J55-'R5.4'!J55</f>
        <v>0</v>
      </c>
      <c r="K56" s="339">
        <f>K55-'R5.4'!K55</f>
        <v>-7</v>
      </c>
      <c r="L56" s="339">
        <f>L55-'R5.4'!L55</f>
        <v>8</v>
      </c>
      <c r="M56" s="339">
        <f>M55-'R5.4'!M55</f>
        <v>8</v>
      </c>
      <c r="N56" s="339">
        <f>N55-'R5.4'!N55</f>
        <v>16</v>
      </c>
      <c r="O56" s="339">
        <f>O55-'R5.4'!O55</f>
        <v>1</v>
      </c>
      <c r="P56" s="339">
        <f>P55-'R5.4'!P55</f>
        <v>8</v>
      </c>
      <c r="Q56" s="339">
        <f>Q55-'R5.4'!Q55</f>
        <v>9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2834</v>
      </c>
      <c r="F58" s="340">
        <v>165</v>
      </c>
      <c r="G58" s="340">
        <v>16</v>
      </c>
      <c r="H58" s="340">
        <v>3015</v>
      </c>
      <c r="I58" s="340">
        <v>2939</v>
      </c>
      <c r="J58" s="340">
        <v>43</v>
      </c>
      <c r="K58" s="340">
        <v>2982</v>
      </c>
      <c r="L58" s="340">
        <v>2911</v>
      </c>
      <c r="M58" s="340">
        <v>142</v>
      </c>
      <c r="N58" s="340">
        <v>3053</v>
      </c>
      <c r="O58" s="340">
        <v>5850</v>
      </c>
      <c r="P58" s="340">
        <v>185</v>
      </c>
      <c r="Q58" s="340">
        <v>6035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340E1-FF62-4A69-819F-968D0014DED6}">
  <sheetPr codeName="Sheet11">
    <tabColor rgb="FFFF99CC"/>
    <pageSetUpPr fitToPage="1"/>
  </sheetPr>
  <dimension ref="A1:S58"/>
  <sheetViews>
    <sheetView zoomScale="170" zoomScaleNormal="170" workbookViewId="0">
      <pane ySplit="4" topLeftCell="A53" activePane="bottomLeft" state="frozen"/>
      <selection activeCell="M35" sqref="M35"/>
      <selection pane="bottomLeft" activeCell="E56" sqref="E56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253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64</v>
      </c>
      <c r="F5" s="336">
        <v>0</v>
      </c>
      <c r="G5" s="336">
        <v>1</v>
      </c>
      <c r="H5" s="336">
        <f t="shared" ref="H5:H54" si="0">SUM(E5:G5)</f>
        <v>65</v>
      </c>
      <c r="I5" s="336">
        <v>72</v>
      </c>
      <c r="J5" s="336">
        <v>0</v>
      </c>
      <c r="K5" s="336">
        <f t="shared" ref="K5:K54" si="1">SUM(I5:J5)</f>
        <v>72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134</v>
      </c>
      <c r="P5" s="336">
        <f t="shared" ref="O5:P22" si="3">J5+M5</f>
        <v>1</v>
      </c>
      <c r="Q5" s="336">
        <f>SUM(O5:P5)</f>
        <v>135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151</v>
      </c>
      <c r="F6" s="337">
        <v>47</v>
      </c>
      <c r="G6" s="337">
        <v>1</v>
      </c>
      <c r="H6" s="337">
        <f t="shared" si="0"/>
        <v>199</v>
      </c>
      <c r="I6" s="337">
        <v>148</v>
      </c>
      <c r="J6" s="337">
        <v>8</v>
      </c>
      <c r="K6" s="337">
        <f t="shared" si="1"/>
        <v>156</v>
      </c>
      <c r="L6" s="337">
        <v>162</v>
      </c>
      <c r="M6" s="337">
        <v>41</v>
      </c>
      <c r="N6" s="337">
        <f t="shared" si="2"/>
        <v>203</v>
      </c>
      <c r="O6" s="337">
        <f t="shared" si="3"/>
        <v>310</v>
      </c>
      <c r="P6" s="337">
        <f t="shared" si="3"/>
        <v>49</v>
      </c>
      <c r="Q6" s="337">
        <f t="shared" ref="Q6:Q54" si="4">SUM(O6:P6)</f>
        <v>359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326</v>
      </c>
      <c r="F7" s="336">
        <v>16</v>
      </c>
      <c r="G7" s="336">
        <v>0</v>
      </c>
      <c r="H7" s="336">
        <f t="shared" si="0"/>
        <v>342</v>
      </c>
      <c r="I7" s="336">
        <v>321</v>
      </c>
      <c r="J7" s="336">
        <v>4</v>
      </c>
      <c r="K7" s="336">
        <f t="shared" si="1"/>
        <v>325</v>
      </c>
      <c r="L7" s="336">
        <v>217</v>
      </c>
      <c r="M7" s="336">
        <v>12</v>
      </c>
      <c r="N7" s="336">
        <f t="shared" si="2"/>
        <v>229</v>
      </c>
      <c r="O7" s="336">
        <f t="shared" si="3"/>
        <v>538</v>
      </c>
      <c r="P7" s="336">
        <f>J7+M7</f>
        <v>16</v>
      </c>
      <c r="Q7" s="336">
        <f>SUM(O7:P7)</f>
        <v>554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75</v>
      </c>
      <c r="F8" s="337">
        <v>0</v>
      </c>
      <c r="G8" s="337">
        <v>2</v>
      </c>
      <c r="H8" s="337">
        <f t="shared" si="0"/>
        <v>77</v>
      </c>
      <c r="I8" s="337">
        <v>68</v>
      </c>
      <c r="J8" s="337">
        <v>1</v>
      </c>
      <c r="K8" s="337">
        <f t="shared" si="1"/>
        <v>69</v>
      </c>
      <c r="L8" s="337">
        <v>77</v>
      </c>
      <c r="M8" s="337">
        <v>1</v>
      </c>
      <c r="N8" s="337">
        <f t="shared" si="2"/>
        <v>78</v>
      </c>
      <c r="O8" s="337">
        <f t="shared" si="3"/>
        <v>145</v>
      </c>
      <c r="P8" s="337">
        <f t="shared" si="3"/>
        <v>2</v>
      </c>
      <c r="Q8" s="337">
        <f t="shared" si="4"/>
        <v>147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42</v>
      </c>
      <c r="F9" s="336">
        <v>3</v>
      </c>
      <c r="G9" s="336">
        <v>0</v>
      </c>
      <c r="H9" s="336">
        <f t="shared" si="0"/>
        <v>45</v>
      </c>
      <c r="I9" s="336">
        <v>44</v>
      </c>
      <c r="J9" s="336">
        <v>0</v>
      </c>
      <c r="K9" s="336">
        <f t="shared" si="1"/>
        <v>44</v>
      </c>
      <c r="L9" s="336">
        <v>46</v>
      </c>
      <c r="M9" s="336">
        <v>3</v>
      </c>
      <c r="N9" s="336">
        <f t="shared" si="2"/>
        <v>49</v>
      </c>
      <c r="O9" s="336">
        <f t="shared" si="3"/>
        <v>90</v>
      </c>
      <c r="P9" s="336">
        <f t="shared" si="3"/>
        <v>3</v>
      </c>
      <c r="Q9" s="336">
        <f t="shared" si="4"/>
        <v>93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0</v>
      </c>
      <c r="G10" s="337">
        <v>2</v>
      </c>
      <c r="H10" s="337">
        <f t="shared" si="0"/>
        <v>291</v>
      </c>
      <c r="I10" s="337">
        <v>323</v>
      </c>
      <c r="J10" s="337">
        <v>0</v>
      </c>
      <c r="K10" s="337">
        <f t="shared" si="1"/>
        <v>323</v>
      </c>
      <c r="L10" s="337">
        <v>324</v>
      </c>
      <c r="M10" s="337">
        <v>2</v>
      </c>
      <c r="N10" s="337">
        <f t="shared" si="2"/>
        <v>326</v>
      </c>
      <c r="O10" s="337">
        <f t="shared" si="3"/>
        <v>647</v>
      </c>
      <c r="P10" s="337">
        <f t="shared" si="3"/>
        <v>2</v>
      </c>
      <c r="Q10" s="337">
        <f t="shared" si="4"/>
        <v>649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154</v>
      </c>
      <c r="F11" s="336">
        <v>8</v>
      </c>
      <c r="G11" s="336">
        <v>1</v>
      </c>
      <c r="H11" s="336">
        <f>SUM(E11:G11)</f>
        <v>163</v>
      </c>
      <c r="I11" s="336">
        <v>167</v>
      </c>
      <c r="J11" s="336">
        <v>0</v>
      </c>
      <c r="K11" s="336">
        <f>SUM(I11:J11)</f>
        <v>167</v>
      </c>
      <c r="L11" s="336">
        <v>171</v>
      </c>
      <c r="M11" s="336">
        <v>9</v>
      </c>
      <c r="N11" s="336">
        <f>SUM(L11:M11)</f>
        <v>180</v>
      </c>
      <c r="O11" s="336">
        <f>I11+L11</f>
        <v>338</v>
      </c>
      <c r="P11" s="336">
        <f>J11+M11</f>
        <v>9</v>
      </c>
      <c r="Q11" s="336">
        <f>SUM(O11:P11)</f>
        <v>347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171</v>
      </c>
      <c r="F12" s="337">
        <v>13</v>
      </c>
      <c r="G12" s="337">
        <v>1</v>
      </c>
      <c r="H12" s="337">
        <f>SUM(E12:G12)</f>
        <v>185</v>
      </c>
      <c r="I12" s="337">
        <v>178</v>
      </c>
      <c r="J12" s="337">
        <v>0</v>
      </c>
      <c r="K12" s="337">
        <f>SUM(I12:J12)</f>
        <v>178</v>
      </c>
      <c r="L12" s="337">
        <v>179</v>
      </c>
      <c r="M12" s="337">
        <v>14</v>
      </c>
      <c r="N12" s="337">
        <f>SUM(L12:M12)</f>
        <v>193</v>
      </c>
      <c r="O12" s="337">
        <f>I12+L12</f>
        <v>357</v>
      </c>
      <c r="P12" s="337">
        <f>J12+M12</f>
        <v>14</v>
      </c>
      <c r="Q12" s="337">
        <f>SUM(O12:P12)</f>
        <v>371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154</v>
      </c>
      <c r="F13" s="336">
        <v>14</v>
      </c>
      <c r="G13" s="336">
        <v>1</v>
      </c>
      <c r="H13" s="336">
        <f t="shared" si="0"/>
        <v>169</v>
      </c>
      <c r="I13" s="336">
        <v>173</v>
      </c>
      <c r="J13" s="336">
        <v>1</v>
      </c>
      <c r="K13" s="336">
        <f t="shared" si="1"/>
        <v>174</v>
      </c>
      <c r="L13" s="336">
        <v>165</v>
      </c>
      <c r="M13" s="336">
        <v>14</v>
      </c>
      <c r="N13" s="336">
        <f t="shared" si="2"/>
        <v>179</v>
      </c>
      <c r="O13" s="336">
        <f t="shared" si="3"/>
        <v>338</v>
      </c>
      <c r="P13" s="336">
        <f t="shared" si="3"/>
        <v>15</v>
      </c>
      <c r="Q13" s="336">
        <f t="shared" si="4"/>
        <v>353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152</v>
      </c>
      <c r="F14" s="337">
        <v>23</v>
      </c>
      <c r="G14" s="337">
        <v>0</v>
      </c>
      <c r="H14" s="337">
        <f>SUM(E14:G14)</f>
        <v>175</v>
      </c>
      <c r="I14" s="337">
        <v>157</v>
      </c>
      <c r="J14" s="337">
        <v>5</v>
      </c>
      <c r="K14" s="337">
        <f t="shared" si="1"/>
        <v>162</v>
      </c>
      <c r="L14" s="337">
        <v>149</v>
      </c>
      <c r="M14" s="337">
        <v>18</v>
      </c>
      <c r="N14" s="337">
        <f>SUM(L14:M14)</f>
        <v>167</v>
      </c>
      <c r="O14" s="337">
        <f>I14+L14</f>
        <v>306</v>
      </c>
      <c r="P14" s="337">
        <f>J14+M14</f>
        <v>23</v>
      </c>
      <c r="Q14" s="337">
        <f>SUM(O14:P14)</f>
        <v>329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18</v>
      </c>
      <c r="F15" s="336">
        <v>1</v>
      </c>
      <c r="G15" s="336">
        <v>0</v>
      </c>
      <c r="H15" s="336">
        <f t="shared" si="0"/>
        <v>19</v>
      </c>
      <c r="I15" s="336">
        <v>23</v>
      </c>
      <c r="J15" s="336">
        <v>1</v>
      </c>
      <c r="K15" s="336">
        <f t="shared" si="1"/>
        <v>24</v>
      </c>
      <c r="L15" s="336">
        <v>15</v>
      </c>
      <c r="M15" s="336">
        <v>0</v>
      </c>
      <c r="N15" s="336">
        <f t="shared" si="2"/>
        <v>15</v>
      </c>
      <c r="O15" s="336">
        <f t="shared" si="3"/>
        <v>38</v>
      </c>
      <c r="P15" s="336">
        <f t="shared" si="3"/>
        <v>1</v>
      </c>
      <c r="Q15" s="336">
        <f t="shared" si="4"/>
        <v>39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15</v>
      </c>
      <c r="F16" s="337">
        <v>0</v>
      </c>
      <c r="G16" s="337">
        <v>0</v>
      </c>
      <c r="H16" s="337">
        <f t="shared" si="0"/>
        <v>15</v>
      </c>
      <c r="I16" s="337">
        <v>15</v>
      </c>
      <c r="J16" s="337">
        <v>0</v>
      </c>
      <c r="K16" s="337">
        <f t="shared" si="1"/>
        <v>15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0"/>
        <v>21</v>
      </c>
      <c r="I20" s="337">
        <v>40</v>
      </c>
      <c r="J20" s="337">
        <v>0</v>
      </c>
      <c r="K20" s="337">
        <f t="shared" si="1"/>
        <v>40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67</v>
      </c>
      <c r="P20" s="337">
        <f t="shared" si="3"/>
        <v>0</v>
      </c>
      <c r="Q20" s="337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82</v>
      </c>
      <c r="F23" s="336">
        <v>1</v>
      </c>
      <c r="G23" s="336">
        <v>1</v>
      </c>
      <c r="H23" s="336">
        <f>SUM(E23:G23)</f>
        <v>84</v>
      </c>
      <c r="I23" s="336">
        <v>71</v>
      </c>
      <c r="J23" s="336">
        <v>2</v>
      </c>
      <c r="K23" s="336">
        <f>SUM(I23:J23)</f>
        <v>73</v>
      </c>
      <c r="L23" s="336">
        <v>64</v>
      </c>
      <c r="M23" s="336">
        <v>2</v>
      </c>
      <c r="N23" s="336">
        <f t="shared" si="2"/>
        <v>66</v>
      </c>
      <c r="O23" s="336">
        <f t="shared" ref="O23:P27" si="5">I23+L23</f>
        <v>135</v>
      </c>
      <c r="P23" s="336">
        <f t="shared" si="5"/>
        <v>4</v>
      </c>
      <c r="Q23" s="336">
        <f>SUM(O23:P23)</f>
        <v>139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99</v>
      </c>
      <c r="J24" s="337">
        <v>1</v>
      </c>
      <c r="K24" s="337">
        <f>SUM(I24:J24)</f>
        <v>100</v>
      </c>
      <c r="L24" s="337">
        <v>113</v>
      </c>
      <c r="M24" s="337">
        <v>3</v>
      </c>
      <c r="N24" s="337">
        <f t="shared" si="2"/>
        <v>116</v>
      </c>
      <c r="O24" s="337">
        <f t="shared" si="5"/>
        <v>212</v>
      </c>
      <c r="P24" s="337">
        <f t="shared" si="5"/>
        <v>4</v>
      </c>
      <c r="Q24" s="337">
        <f>SUM(O24:P24)</f>
        <v>216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183</v>
      </c>
      <c r="F25" s="336">
        <v>2</v>
      </c>
      <c r="G25" s="336">
        <v>1</v>
      </c>
      <c r="H25" s="336">
        <f>SUM(E25:G25)</f>
        <v>186</v>
      </c>
      <c r="I25" s="336">
        <v>135</v>
      </c>
      <c r="J25" s="336">
        <v>0</v>
      </c>
      <c r="K25" s="336">
        <f>SUM(I25:J25)</f>
        <v>135</v>
      </c>
      <c r="L25" s="336">
        <v>163</v>
      </c>
      <c r="M25" s="336">
        <v>3</v>
      </c>
      <c r="N25" s="336">
        <f t="shared" si="2"/>
        <v>166</v>
      </c>
      <c r="O25" s="336">
        <f t="shared" si="5"/>
        <v>298</v>
      </c>
      <c r="P25" s="336">
        <f t="shared" si="5"/>
        <v>3</v>
      </c>
      <c r="Q25" s="336">
        <f>SUM(O25:P25)</f>
        <v>301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224</v>
      </c>
      <c r="F26" s="337">
        <v>15</v>
      </c>
      <c r="G26" s="337">
        <v>1</v>
      </c>
      <c r="H26" s="337">
        <f>SUM(E26:G26)</f>
        <v>240</v>
      </c>
      <c r="I26" s="337">
        <v>217</v>
      </c>
      <c r="J26" s="337">
        <v>15</v>
      </c>
      <c r="K26" s="337">
        <f>SUM(I26:J26)</f>
        <v>232</v>
      </c>
      <c r="L26" s="337">
        <v>264</v>
      </c>
      <c r="M26" s="337">
        <v>1</v>
      </c>
      <c r="N26" s="337">
        <f t="shared" si="2"/>
        <v>265</v>
      </c>
      <c r="O26" s="337">
        <f t="shared" si="5"/>
        <v>481</v>
      </c>
      <c r="P26" s="337">
        <f t="shared" si="5"/>
        <v>16</v>
      </c>
      <c r="Q26" s="337">
        <f>SUM(O26:P26)</f>
        <v>497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86</v>
      </c>
      <c r="F27" s="336">
        <v>4</v>
      </c>
      <c r="G27" s="336">
        <v>0</v>
      </c>
      <c r="H27" s="336">
        <f t="shared" ref="H27" si="6">SUM(E27:G27)</f>
        <v>90</v>
      </c>
      <c r="I27" s="336">
        <v>102</v>
      </c>
      <c r="J27" s="336">
        <v>0</v>
      </c>
      <c r="K27" s="336">
        <f>SUM(I27:J27)</f>
        <v>102</v>
      </c>
      <c r="L27" s="336">
        <v>99</v>
      </c>
      <c r="M27" s="336">
        <v>4</v>
      </c>
      <c r="N27" s="336">
        <f t="shared" si="2"/>
        <v>103</v>
      </c>
      <c r="O27" s="336">
        <f t="shared" si="5"/>
        <v>201</v>
      </c>
      <c r="P27" s="336">
        <f>J27+M27</f>
        <v>4</v>
      </c>
      <c r="Q27" s="336">
        <f>SUM(O27:P27)</f>
        <v>205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170</v>
      </c>
      <c r="F28" s="337">
        <v>32</v>
      </c>
      <c r="G28" s="337">
        <v>0</v>
      </c>
      <c r="H28" s="337">
        <f>SUM(E28:G28)</f>
        <v>202</v>
      </c>
      <c r="I28" s="337">
        <v>189</v>
      </c>
      <c r="J28" s="337">
        <v>11</v>
      </c>
      <c r="K28" s="337">
        <f t="shared" si="1"/>
        <v>200</v>
      </c>
      <c r="L28" s="337">
        <v>161</v>
      </c>
      <c r="M28" s="337">
        <v>21</v>
      </c>
      <c r="N28" s="337">
        <f t="shared" si="2"/>
        <v>182</v>
      </c>
      <c r="O28" s="337">
        <f>I28+L28</f>
        <v>350</v>
      </c>
      <c r="P28" s="337">
        <f t="shared" ref="O28:P54" si="7">J28+M28</f>
        <v>32</v>
      </c>
      <c r="Q28" s="337">
        <f t="shared" si="4"/>
        <v>382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32</v>
      </c>
      <c r="G29" s="336">
        <v>1</v>
      </c>
      <c r="H29" s="336">
        <f>SUM(E29:G29)</f>
        <v>73</v>
      </c>
      <c r="I29" s="336">
        <v>38</v>
      </c>
      <c r="J29" s="336">
        <v>11</v>
      </c>
      <c r="K29" s="336">
        <f>SUM(I29:J29)</f>
        <v>49</v>
      </c>
      <c r="L29" s="336">
        <v>42</v>
      </c>
      <c r="M29" s="336">
        <v>22</v>
      </c>
      <c r="N29" s="336">
        <f t="shared" si="2"/>
        <v>64</v>
      </c>
      <c r="O29" s="336">
        <f>I29+L29</f>
        <v>80</v>
      </c>
      <c r="P29" s="336">
        <f t="shared" si="7"/>
        <v>33</v>
      </c>
      <c r="Q29" s="336">
        <f>SUM(O29:P29)</f>
        <v>113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21</v>
      </c>
      <c r="J30" s="337">
        <v>0</v>
      </c>
      <c r="K30" s="337">
        <f t="shared" si="1"/>
        <v>21</v>
      </c>
      <c r="L30" s="337">
        <v>19</v>
      </c>
      <c r="M30" s="337">
        <v>0</v>
      </c>
      <c r="N30" s="337">
        <f t="shared" si="2"/>
        <v>19</v>
      </c>
      <c r="O30" s="337">
        <f t="shared" si="7"/>
        <v>40</v>
      </c>
      <c r="P30" s="337">
        <f t="shared" si="7"/>
        <v>0</v>
      </c>
      <c r="Q30" s="337">
        <f t="shared" si="4"/>
        <v>40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51</v>
      </c>
      <c r="J32" s="337">
        <v>0</v>
      </c>
      <c r="K32" s="337">
        <f t="shared" si="1"/>
        <v>51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108</v>
      </c>
      <c r="P32" s="337">
        <f t="shared" si="7"/>
        <v>1</v>
      </c>
      <c r="Q32" s="337">
        <f t="shared" si="4"/>
        <v>109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11</v>
      </c>
      <c r="M33" s="336">
        <v>0</v>
      </c>
      <c r="N33" s="336">
        <v>11</v>
      </c>
      <c r="O33" s="336">
        <f t="shared" si="7"/>
        <v>22</v>
      </c>
      <c r="P33" s="336">
        <f t="shared" si="7"/>
        <v>0</v>
      </c>
      <c r="Q33" s="336">
        <f t="shared" si="4"/>
        <v>22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26</v>
      </c>
      <c r="J34" s="337">
        <v>0</v>
      </c>
      <c r="K34" s="337">
        <f t="shared" si="1"/>
        <v>26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51</v>
      </c>
      <c r="P34" s="337">
        <f t="shared" si="7"/>
        <v>0</v>
      </c>
      <c r="Q34" s="337">
        <f t="shared" si="4"/>
        <v>51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28</v>
      </c>
      <c r="J35" s="336">
        <v>0</v>
      </c>
      <c r="K35" s="336">
        <f t="shared" si="1"/>
        <v>28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53</v>
      </c>
      <c r="P35" s="336">
        <f t="shared" si="7"/>
        <v>0</v>
      </c>
      <c r="Q35" s="336">
        <f t="shared" si="4"/>
        <v>53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18</v>
      </c>
      <c r="M36" s="337">
        <v>0</v>
      </c>
      <c r="N36" s="337">
        <f t="shared" si="2"/>
        <v>18</v>
      </c>
      <c r="O36" s="337">
        <f t="shared" si="7"/>
        <v>36</v>
      </c>
      <c r="P36" s="337">
        <f t="shared" si="7"/>
        <v>0</v>
      </c>
      <c r="Q36" s="337">
        <f t="shared" si="4"/>
        <v>36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2794</v>
      </c>
      <c r="F55" s="338">
        <f t="shared" ref="F55:Q55" si="8">SUM(F5:F54)</f>
        <v>211</v>
      </c>
      <c r="G55" s="338">
        <f>SUM(G5:G54)</f>
        <v>18</v>
      </c>
      <c r="H55" s="338">
        <f t="shared" si="8"/>
        <v>3023</v>
      </c>
      <c r="I55" s="338">
        <f t="shared" si="8"/>
        <v>2882</v>
      </c>
      <c r="J55" s="338">
        <f t="shared" si="8"/>
        <v>60</v>
      </c>
      <c r="K55" s="338">
        <f t="shared" si="8"/>
        <v>2942</v>
      </c>
      <c r="L55" s="338">
        <f t="shared" si="8"/>
        <v>2823</v>
      </c>
      <c r="M55" s="338">
        <f t="shared" si="8"/>
        <v>172</v>
      </c>
      <c r="N55" s="338">
        <f>SUM(N5:N54)</f>
        <v>2995</v>
      </c>
      <c r="O55" s="338">
        <f t="shared" si="8"/>
        <v>5705</v>
      </c>
      <c r="P55" s="338">
        <f t="shared" si="8"/>
        <v>232</v>
      </c>
      <c r="Q55" s="338">
        <f t="shared" si="8"/>
        <v>5937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E55-'R5.3'!E55</f>
        <v>6</v>
      </c>
      <c r="F56" s="339">
        <f>F55-'R5.3'!F55</f>
        <v>3</v>
      </c>
      <c r="G56" s="339">
        <f>G55-'R5.3'!G55</f>
        <v>0</v>
      </c>
      <c r="H56" s="339">
        <f>H55-'R5.3'!H55</f>
        <v>9</v>
      </c>
      <c r="I56" s="339">
        <f>I55-'R5.3'!I55</f>
        <v>11</v>
      </c>
      <c r="J56" s="339">
        <f>J55-'R5.3'!J55</f>
        <v>-3</v>
      </c>
      <c r="K56" s="339">
        <f>K55-'R5.3'!K55</f>
        <v>8</v>
      </c>
      <c r="L56" s="339">
        <f>L55-'R5.3'!L55</f>
        <v>-5</v>
      </c>
      <c r="M56" s="339">
        <f>M55-'R5.3'!M55</f>
        <v>6</v>
      </c>
      <c r="N56" s="339">
        <f>N55-'R5.3'!N55</f>
        <v>1</v>
      </c>
      <c r="O56" s="339">
        <f>O55-'R5.3'!O55</f>
        <v>6</v>
      </c>
      <c r="P56" s="339">
        <f>P55-'R5.3'!P55</f>
        <v>3</v>
      </c>
      <c r="Q56" s="339">
        <f>Q55-'R5.3'!Q55</f>
        <v>9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2833</v>
      </c>
      <c r="F58" s="340">
        <v>141</v>
      </c>
      <c r="G58" s="340">
        <v>16</v>
      </c>
      <c r="H58" s="340">
        <v>2990</v>
      </c>
      <c r="I58" s="340">
        <v>2943</v>
      </c>
      <c r="J58" s="340">
        <v>36</v>
      </c>
      <c r="K58" s="340">
        <v>2979</v>
      </c>
      <c r="L58" s="340">
        <v>2916</v>
      </c>
      <c r="M58" s="340">
        <v>125</v>
      </c>
      <c r="N58" s="340">
        <v>3041</v>
      </c>
      <c r="O58" s="340">
        <v>5859</v>
      </c>
      <c r="P58" s="340">
        <v>161</v>
      </c>
      <c r="Q58" s="340">
        <v>6020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1810E-500C-4ACE-93DF-66F9A9CABBA5}">
  <sheetPr codeName="Sheet12">
    <tabColor rgb="FF0070C0"/>
  </sheetPr>
  <dimension ref="B1:P28"/>
  <sheetViews>
    <sheetView topLeftCell="B1" zoomScale="150" zoomScaleNormal="150" workbookViewId="0">
      <pane ySplit="4" topLeftCell="A5" activePane="bottomLeft" state="frozen"/>
      <selection activeCell="M35" sqref="M35"/>
      <selection pane="bottomLeft" activeCell="D8" sqref="D8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6" ht="24" customHeight="1" x14ac:dyDescent="0.25">
      <c r="D1" s="67" t="s">
        <v>241</v>
      </c>
    </row>
    <row r="2" spans="2:16" ht="16.5" customHeight="1" x14ac:dyDescent="0.25">
      <c r="B2" s="389" t="s">
        <v>93</v>
      </c>
      <c r="C2" s="389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6" ht="16.5" customHeight="1" x14ac:dyDescent="0.25">
      <c r="B3" s="389"/>
      <c r="C3" s="389"/>
      <c r="D3" s="390"/>
      <c r="E3" s="390"/>
      <c r="F3" s="390"/>
      <c r="G3" s="390"/>
      <c r="H3" s="390" t="s">
        <v>1</v>
      </c>
      <c r="I3" s="390"/>
      <c r="J3" s="390"/>
      <c r="K3" s="390" t="s">
        <v>2</v>
      </c>
      <c r="L3" s="390"/>
      <c r="M3" s="390"/>
      <c r="N3" s="390" t="s">
        <v>4</v>
      </c>
      <c r="O3" s="390"/>
      <c r="P3" s="390"/>
    </row>
    <row r="4" spans="2:16" ht="15" customHeight="1" x14ac:dyDescent="0.25">
      <c r="B4" s="389"/>
      <c r="C4" s="389"/>
      <c r="D4" s="323" t="s">
        <v>71</v>
      </c>
      <c r="E4" s="323" t="s">
        <v>72</v>
      </c>
      <c r="F4" s="323" t="s">
        <v>73</v>
      </c>
      <c r="G4" s="323" t="s">
        <v>4</v>
      </c>
      <c r="H4" s="323" t="s">
        <v>71</v>
      </c>
      <c r="I4" s="323" t="s">
        <v>72</v>
      </c>
      <c r="J4" s="323" t="s">
        <v>4</v>
      </c>
      <c r="K4" s="323" t="s">
        <v>71</v>
      </c>
      <c r="L4" s="323" t="s">
        <v>72</v>
      </c>
      <c r="M4" s="323" t="s">
        <v>4</v>
      </c>
      <c r="N4" s="323" t="s">
        <v>71</v>
      </c>
      <c r="O4" s="323" t="s">
        <v>72</v>
      </c>
      <c r="P4" s="323" t="s">
        <v>4</v>
      </c>
    </row>
    <row r="5" spans="2:16" s="81" customFormat="1" ht="15" customHeight="1" x14ac:dyDescent="0.25">
      <c r="B5" s="324"/>
      <c r="C5" s="325">
        <v>4</v>
      </c>
      <c r="D5" s="326">
        <v>2833</v>
      </c>
      <c r="E5" s="326">
        <v>141</v>
      </c>
      <c r="F5" s="326">
        <v>16</v>
      </c>
      <c r="G5" s="326">
        <v>2990</v>
      </c>
      <c r="H5" s="326">
        <v>2943</v>
      </c>
      <c r="I5" s="326">
        <v>36</v>
      </c>
      <c r="J5" s="326">
        <v>2979</v>
      </c>
      <c r="K5" s="326">
        <v>2916</v>
      </c>
      <c r="L5" s="326">
        <v>125</v>
      </c>
      <c r="M5" s="326">
        <v>3041</v>
      </c>
      <c r="N5" s="326">
        <v>5859</v>
      </c>
      <c r="O5" s="326">
        <v>161</v>
      </c>
      <c r="P5" s="326">
        <v>6020</v>
      </c>
    </row>
    <row r="6" spans="2:16" s="81" customFormat="1" ht="15" customHeight="1" x14ac:dyDescent="0.25">
      <c r="B6" s="327"/>
      <c r="C6" s="328" t="s">
        <v>94</v>
      </c>
      <c r="D6" s="91">
        <f>D5-'R３年度'!D27</f>
        <v>9</v>
      </c>
      <c r="E6" s="91">
        <f>E5-'R３年度'!E27</f>
        <v>6</v>
      </c>
      <c r="F6" s="91">
        <f>F5-'R３年度'!F27</f>
        <v>0</v>
      </c>
      <c r="G6" s="91">
        <f>G5-'R３年度'!G27</f>
        <v>15</v>
      </c>
      <c r="H6" s="91">
        <f>H5-'R３年度'!H27</f>
        <v>-4</v>
      </c>
      <c r="I6" s="91">
        <f>I5-'R３年度'!I27</f>
        <v>-3</v>
      </c>
      <c r="J6" s="91">
        <f>J5-'R３年度'!J27</f>
        <v>-7</v>
      </c>
      <c r="K6" s="91">
        <f>K5-'R３年度'!K27</f>
        <v>-15</v>
      </c>
      <c r="L6" s="91">
        <f>L5-'R３年度'!L27</f>
        <v>9</v>
      </c>
      <c r="M6" s="91">
        <f>M5-'R３年度'!M27</f>
        <v>-6</v>
      </c>
      <c r="N6" s="91">
        <f>N5-'R３年度'!N27</f>
        <v>-19</v>
      </c>
      <c r="O6" s="91">
        <f>O5-'R３年度'!O27</f>
        <v>6</v>
      </c>
      <c r="P6" s="91">
        <f>P5-'R３年度'!P27</f>
        <v>-13</v>
      </c>
    </row>
    <row r="7" spans="2:16" s="81" customFormat="1" ht="15" customHeight="1" x14ac:dyDescent="0.25">
      <c r="B7" s="324"/>
      <c r="C7" s="325">
        <v>5</v>
      </c>
      <c r="D7" s="326">
        <v>2834</v>
      </c>
      <c r="E7" s="326">
        <v>165</v>
      </c>
      <c r="F7" s="326">
        <v>16</v>
      </c>
      <c r="G7" s="326">
        <v>3015</v>
      </c>
      <c r="H7" s="326">
        <v>2939</v>
      </c>
      <c r="I7" s="326">
        <v>43</v>
      </c>
      <c r="J7" s="326">
        <v>2982</v>
      </c>
      <c r="K7" s="326">
        <v>2911</v>
      </c>
      <c r="L7" s="326">
        <v>142</v>
      </c>
      <c r="M7" s="326">
        <v>3053</v>
      </c>
      <c r="N7" s="326">
        <v>5850</v>
      </c>
      <c r="O7" s="326">
        <v>185</v>
      </c>
      <c r="P7" s="326">
        <v>6035</v>
      </c>
    </row>
    <row r="8" spans="2:16" s="81" customFormat="1" ht="15" customHeight="1" x14ac:dyDescent="0.25">
      <c r="B8" s="327"/>
      <c r="C8" s="328" t="s">
        <v>94</v>
      </c>
      <c r="D8" s="109">
        <f>D7-D5</f>
        <v>1</v>
      </c>
      <c r="E8" s="109">
        <f t="shared" ref="E8:P8" si="0">E7-E5</f>
        <v>24</v>
      </c>
      <c r="F8" s="109">
        <f t="shared" si="0"/>
        <v>0</v>
      </c>
      <c r="G8" s="109">
        <f t="shared" si="0"/>
        <v>25</v>
      </c>
      <c r="H8" s="109">
        <f t="shared" si="0"/>
        <v>-4</v>
      </c>
      <c r="I8" s="109">
        <f t="shared" si="0"/>
        <v>7</v>
      </c>
      <c r="J8" s="109">
        <f t="shared" si="0"/>
        <v>3</v>
      </c>
      <c r="K8" s="109">
        <f t="shared" si="0"/>
        <v>-5</v>
      </c>
      <c r="L8" s="109">
        <f t="shared" si="0"/>
        <v>17</v>
      </c>
      <c r="M8" s="109">
        <f t="shared" si="0"/>
        <v>12</v>
      </c>
      <c r="N8" s="109">
        <f t="shared" si="0"/>
        <v>-9</v>
      </c>
      <c r="O8" s="109">
        <f t="shared" si="0"/>
        <v>24</v>
      </c>
      <c r="P8" s="109">
        <f t="shared" si="0"/>
        <v>15</v>
      </c>
    </row>
    <row r="9" spans="2:16" s="81" customFormat="1" ht="15" customHeight="1" x14ac:dyDescent="0.25">
      <c r="B9" s="324"/>
      <c r="C9" s="325">
        <v>6</v>
      </c>
      <c r="D9" s="326">
        <v>2819</v>
      </c>
      <c r="E9" s="326">
        <v>182</v>
      </c>
      <c r="F9" s="326">
        <v>16</v>
      </c>
      <c r="G9" s="326">
        <v>3017</v>
      </c>
      <c r="H9" s="326">
        <v>2927</v>
      </c>
      <c r="I9" s="326">
        <v>50</v>
      </c>
      <c r="J9" s="326">
        <v>2977</v>
      </c>
      <c r="K9" s="326">
        <v>2900</v>
      </c>
      <c r="L9" s="326">
        <v>152</v>
      </c>
      <c r="M9" s="326">
        <v>3052</v>
      </c>
      <c r="N9" s="326">
        <v>5827</v>
      </c>
      <c r="O9" s="326">
        <v>202</v>
      </c>
      <c r="P9" s="326">
        <v>6029</v>
      </c>
    </row>
    <row r="10" spans="2:16" s="92" customFormat="1" ht="15" customHeight="1" x14ac:dyDescent="0.25">
      <c r="B10" s="329"/>
      <c r="C10" s="328" t="s">
        <v>94</v>
      </c>
      <c r="D10" s="109">
        <f>D9-D7</f>
        <v>-15</v>
      </c>
      <c r="E10" s="109">
        <f t="shared" ref="E10:P10" si="1">E9-E7</f>
        <v>17</v>
      </c>
      <c r="F10" s="109">
        <f t="shared" si="1"/>
        <v>0</v>
      </c>
      <c r="G10" s="109">
        <f t="shared" si="1"/>
        <v>2</v>
      </c>
      <c r="H10" s="109">
        <f t="shared" si="1"/>
        <v>-12</v>
      </c>
      <c r="I10" s="109">
        <f t="shared" si="1"/>
        <v>7</v>
      </c>
      <c r="J10" s="109">
        <f t="shared" si="1"/>
        <v>-5</v>
      </c>
      <c r="K10" s="109">
        <f t="shared" si="1"/>
        <v>-11</v>
      </c>
      <c r="L10" s="109">
        <f t="shared" si="1"/>
        <v>10</v>
      </c>
      <c r="M10" s="109">
        <f t="shared" si="1"/>
        <v>-1</v>
      </c>
      <c r="N10" s="109">
        <f t="shared" si="1"/>
        <v>-23</v>
      </c>
      <c r="O10" s="109">
        <f t="shared" si="1"/>
        <v>17</v>
      </c>
      <c r="P10" s="109">
        <f t="shared" si="1"/>
        <v>-6</v>
      </c>
    </row>
    <row r="11" spans="2:16" s="81" customFormat="1" ht="15" customHeight="1" x14ac:dyDescent="0.25">
      <c r="B11" s="324"/>
      <c r="C11" s="325">
        <v>7</v>
      </c>
      <c r="D11" s="330">
        <v>2812</v>
      </c>
      <c r="E11" s="330">
        <v>186</v>
      </c>
      <c r="F11" s="330">
        <v>16</v>
      </c>
      <c r="G11" s="330">
        <v>3014</v>
      </c>
      <c r="H11" s="330">
        <v>2914</v>
      </c>
      <c r="I11" s="330">
        <v>51</v>
      </c>
      <c r="J11" s="330">
        <v>2965</v>
      </c>
      <c r="K11" s="330">
        <v>2896</v>
      </c>
      <c r="L11" s="330">
        <v>155</v>
      </c>
      <c r="M11" s="330">
        <v>3051</v>
      </c>
      <c r="N11" s="330">
        <v>5810</v>
      </c>
      <c r="O11" s="330">
        <v>206</v>
      </c>
      <c r="P11" s="330">
        <v>6016</v>
      </c>
    </row>
    <row r="12" spans="2:16" s="81" customFormat="1" ht="15" customHeight="1" x14ac:dyDescent="0.25">
      <c r="B12" s="327"/>
      <c r="C12" s="328" t="s">
        <v>94</v>
      </c>
      <c r="D12" s="91">
        <f>D11-D9</f>
        <v>-7</v>
      </c>
      <c r="E12" s="91">
        <f t="shared" ref="E12:P12" si="2">E11-E9</f>
        <v>4</v>
      </c>
      <c r="F12" s="91">
        <f t="shared" si="2"/>
        <v>0</v>
      </c>
      <c r="G12" s="91">
        <f t="shared" si="2"/>
        <v>-3</v>
      </c>
      <c r="H12" s="91">
        <f t="shared" si="2"/>
        <v>-13</v>
      </c>
      <c r="I12" s="91">
        <f t="shared" si="2"/>
        <v>1</v>
      </c>
      <c r="J12" s="91">
        <f t="shared" si="2"/>
        <v>-12</v>
      </c>
      <c r="K12" s="91">
        <f t="shared" si="2"/>
        <v>-4</v>
      </c>
      <c r="L12" s="91">
        <f t="shared" si="2"/>
        <v>3</v>
      </c>
      <c r="M12" s="91">
        <f t="shared" si="2"/>
        <v>-1</v>
      </c>
      <c r="N12" s="91">
        <f t="shared" si="2"/>
        <v>-17</v>
      </c>
      <c r="O12" s="91">
        <f t="shared" si="2"/>
        <v>4</v>
      </c>
      <c r="P12" s="91">
        <f t="shared" si="2"/>
        <v>-13</v>
      </c>
    </row>
    <row r="13" spans="2:16" ht="15" customHeight="1" x14ac:dyDescent="0.25">
      <c r="B13" s="331"/>
      <c r="C13" s="332">
        <v>8</v>
      </c>
      <c r="D13" s="330">
        <v>2815</v>
      </c>
      <c r="E13" s="330">
        <v>189</v>
      </c>
      <c r="F13" s="330">
        <v>16</v>
      </c>
      <c r="G13" s="330">
        <v>3020</v>
      </c>
      <c r="H13" s="330">
        <v>2918</v>
      </c>
      <c r="I13" s="330">
        <v>49</v>
      </c>
      <c r="J13" s="330">
        <v>2967</v>
      </c>
      <c r="K13" s="330">
        <v>2887</v>
      </c>
      <c r="L13" s="330">
        <v>160</v>
      </c>
      <c r="M13" s="330">
        <v>3047</v>
      </c>
      <c r="N13" s="330">
        <v>5805</v>
      </c>
      <c r="O13" s="330">
        <v>209</v>
      </c>
      <c r="P13" s="330">
        <v>6014</v>
      </c>
    </row>
    <row r="14" spans="2:16" ht="15" customHeight="1" x14ac:dyDescent="0.25">
      <c r="B14" s="333"/>
      <c r="C14" s="328" t="s">
        <v>94</v>
      </c>
      <c r="D14" s="91">
        <f>D13-D11</f>
        <v>3</v>
      </c>
      <c r="E14" s="91">
        <f t="shared" ref="E14:P14" si="3">E13-E11</f>
        <v>3</v>
      </c>
      <c r="F14" s="91">
        <f t="shared" si="3"/>
        <v>0</v>
      </c>
      <c r="G14" s="91">
        <f t="shared" si="3"/>
        <v>6</v>
      </c>
      <c r="H14" s="91">
        <f t="shared" si="3"/>
        <v>4</v>
      </c>
      <c r="I14" s="91">
        <f t="shared" si="3"/>
        <v>-2</v>
      </c>
      <c r="J14" s="91">
        <f t="shared" si="3"/>
        <v>2</v>
      </c>
      <c r="K14" s="91">
        <f t="shared" si="3"/>
        <v>-9</v>
      </c>
      <c r="L14" s="91">
        <f t="shared" si="3"/>
        <v>5</v>
      </c>
      <c r="M14" s="91">
        <f t="shared" si="3"/>
        <v>-4</v>
      </c>
      <c r="N14" s="91">
        <f t="shared" si="3"/>
        <v>-5</v>
      </c>
      <c r="O14" s="91">
        <f t="shared" si="3"/>
        <v>3</v>
      </c>
      <c r="P14" s="91">
        <f t="shared" si="3"/>
        <v>-2</v>
      </c>
    </row>
    <row r="15" spans="2:16" ht="15" customHeight="1" x14ac:dyDescent="0.25">
      <c r="B15" s="331"/>
      <c r="C15" s="332">
        <v>9</v>
      </c>
      <c r="D15" s="330">
        <v>2818</v>
      </c>
      <c r="E15" s="330">
        <v>185</v>
      </c>
      <c r="F15" s="330">
        <v>17</v>
      </c>
      <c r="G15" s="330">
        <v>3020</v>
      </c>
      <c r="H15" s="330">
        <v>2917</v>
      </c>
      <c r="I15" s="330">
        <v>53</v>
      </c>
      <c r="J15" s="330">
        <v>2970</v>
      </c>
      <c r="K15" s="330">
        <v>2883</v>
      </c>
      <c r="L15" s="330">
        <v>153</v>
      </c>
      <c r="M15" s="330">
        <v>3036</v>
      </c>
      <c r="N15" s="330">
        <v>5800</v>
      </c>
      <c r="O15" s="330">
        <v>206</v>
      </c>
      <c r="P15" s="330">
        <v>6006</v>
      </c>
    </row>
    <row r="16" spans="2:16" ht="15" customHeight="1" x14ac:dyDescent="0.25">
      <c r="B16" s="333"/>
      <c r="C16" s="328" t="s">
        <v>94</v>
      </c>
      <c r="D16" s="91">
        <f>D15-D13</f>
        <v>3</v>
      </c>
      <c r="E16" s="91">
        <f t="shared" ref="E16:P16" si="4">E15-E13</f>
        <v>-4</v>
      </c>
      <c r="F16" s="91">
        <f t="shared" si="4"/>
        <v>1</v>
      </c>
      <c r="G16" s="91">
        <f t="shared" si="4"/>
        <v>0</v>
      </c>
      <c r="H16" s="91">
        <f t="shared" si="4"/>
        <v>-1</v>
      </c>
      <c r="I16" s="91">
        <f t="shared" si="4"/>
        <v>4</v>
      </c>
      <c r="J16" s="91">
        <f t="shared" si="4"/>
        <v>3</v>
      </c>
      <c r="K16" s="91">
        <f t="shared" si="4"/>
        <v>-4</v>
      </c>
      <c r="L16" s="91">
        <f t="shared" si="4"/>
        <v>-7</v>
      </c>
      <c r="M16" s="91">
        <f t="shared" si="4"/>
        <v>-11</v>
      </c>
      <c r="N16" s="91">
        <f t="shared" si="4"/>
        <v>-5</v>
      </c>
      <c r="O16" s="91">
        <f t="shared" si="4"/>
        <v>-3</v>
      </c>
      <c r="P16" s="91">
        <f t="shared" si="4"/>
        <v>-8</v>
      </c>
    </row>
    <row r="17" spans="2:16" ht="15" customHeight="1" x14ac:dyDescent="0.25">
      <c r="B17" s="331"/>
      <c r="C17" s="332">
        <v>10</v>
      </c>
      <c r="D17" s="330">
        <v>2815</v>
      </c>
      <c r="E17" s="330">
        <v>196</v>
      </c>
      <c r="F17" s="330">
        <v>18</v>
      </c>
      <c r="G17" s="330">
        <v>3029</v>
      </c>
      <c r="H17" s="330">
        <v>2914</v>
      </c>
      <c r="I17" s="330">
        <v>58</v>
      </c>
      <c r="J17" s="330">
        <v>2972</v>
      </c>
      <c r="K17" s="330">
        <v>2882</v>
      </c>
      <c r="L17" s="330">
        <v>160</v>
      </c>
      <c r="M17" s="330">
        <v>3042</v>
      </c>
      <c r="N17" s="330">
        <v>5796</v>
      </c>
      <c r="O17" s="330">
        <v>218</v>
      </c>
      <c r="P17" s="330">
        <v>6014</v>
      </c>
    </row>
    <row r="18" spans="2:16" ht="15" customHeight="1" x14ac:dyDescent="0.25">
      <c r="B18" s="333"/>
      <c r="C18" s="328" t="s">
        <v>94</v>
      </c>
      <c r="D18" s="91">
        <f>D17-D15</f>
        <v>-3</v>
      </c>
      <c r="E18" s="91">
        <f t="shared" ref="E18:P18" si="5">E17-E15</f>
        <v>11</v>
      </c>
      <c r="F18" s="91">
        <f t="shared" si="5"/>
        <v>1</v>
      </c>
      <c r="G18" s="91">
        <f t="shared" si="5"/>
        <v>9</v>
      </c>
      <c r="H18" s="91">
        <f t="shared" si="5"/>
        <v>-3</v>
      </c>
      <c r="I18" s="91">
        <f t="shared" si="5"/>
        <v>5</v>
      </c>
      <c r="J18" s="91">
        <f t="shared" si="5"/>
        <v>2</v>
      </c>
      <c r="K18" s="91">
        <f t="shared" si="5"/>
        <v>-1</v>
      </c>
      <c r="L18" s="91">
        <f t="shared" si="5"/>
        <v>7</v>
      </c>
      <c r="M18" s="91">
        <f t="shared" si="5"/>
        <v>6</v>
      </c>
      <c r="N18" s="91">
        <f t="shared" si="5"/>
        <v>-4</v>
      </c>
      <c r="O18" s="91">
        <f t="shared" si="5"/>
        <v>12</v>
      </c>
      <c r="P18" s="91">
        <f t="shared" si="5"/>
        <v>8</v>
      </c>
    </row>
    <row r="19" spans="2:16" s="81" customFormat="1" ht="15" customHeight="1" x14ac:dyDescent="0.25">
      <c r="B19" s="324"/>
      <c r="C19" s="325">
        <v>11</v>
      </c>
      <c r="D19" s="330">
        <v>2813</v>
      </c>
      <c r="E19" s="330">
        <v>194</v>
      </c>
      <c r="F19" s="330">
        <v>18</v>
      </c>
      <c r="G19" s="330">
        <v>3025</v>
      </c>
      <c r="H19" s="330">
        <v>2908</v>
      </c>
      <c r="I19" s="330">
        <v>58</v>
      </c>
      <c r="J19" s="330">
        <v>2966</v>
      </c>
      <c r="K19" s="330">
        <v>2873</v>
      </c>
      <c r="L19" s="330">
        <v>158</v>
      </c>
      <c r="M19" s="330">
        <v>3031</v>
      </c>
      <c r="N19" s="330">
        <v>5781</v>
      </c>
      <c r="O19" s="330">
        <v>216</v>
      </c>
      <c r="P19" s="330">
        <v>5997</v>
      </c>
    </row>
    <row r="20" spans="2:16" s="81" customFormat="1" ht="15" customHeight="1" x14ac:dyDescent="0.25">
      <c r="B20" s="327"/>
      <c r="C20" s="328" t="s">
        <v>94</v>
      </c>
      <c r="D20" s="91">
        <f>D19-D17</f>
        <v>-2</v>
      </c>
      <c r="E20" s="91">
        <f t="shared" ref="E20:P20" si="6">E19-E17</f>
        <v>-2</v>
      </c>
      <c r="F20" s="91">
        <f t="shared" si="6"/>
        <v>0</v>
      </c>
      <c r="G20" s="91">
        <f t="shared" si="6"/>
        <v>-4</v>
      </c>
      <c r="H20" s="91">
        <f t="shared" si="6"/>
        <v>-6</v>
      </c>
      <c r="I20" s="91">
        <f t="shared" si="6"/>
        <v>0</v>
      </c>
      <c r="J20" s="91">
        <f t="shared" si="6"/>
        <v>-6</v>
      </c>
      <c r="K20" s="91">
        <f t="shared" si="6"/>
        <v>-9</v>
      </c>
      <c r="L20" s="91">
        <f t="shared" si="6"/>
        <v>-2</v>
      </c>
      <c r="M20" s="91">
        <f t="shared" si="6"/>
        <v>-11</v>
      </c>
      <c r="N20" s="91">
        <f t="shared" si="6"/>
        <v>-15</v>
      </c>
      <c r="O20" s="91">
        <f t="shared" si="6"/>
        <v>-2</v>
      </c>
      <c r="P20" s="91">
        <f t="shared" si="6"/>
        <v>-17</v>
      </c>
    </row>
    <row r="21" spans="2:16" s="97" customFormat="1" ht="15" customHeight="1" x14ac:dyDescent="0.25">
      <c r="B21" s="334"/>
      <c r="C21" s="335">
        <v>12</v>
      </c>
      <c r="D21" s="330">
        <v>2811</v>
      </c>
      <c r="E21" s="330">
        <v>190</v>
      </c>
      <c r="F21" s="330">
        <v>18</v>
      </c>
      <c r="G21" s="330">
        <v>3019</v>
      </c>
      <c r="H21" s="330">
        <v>2901</v>
      </c>
      <c r="I21" s="330">
        <v>55</v>
      </c>
      <c r="J21" s="330">
        <v>2956</v>
      </c>
      <c r="K21" s="330">
        <v>2870</v>
      </c>
      <c r="L21" s="330">
        <v>156</v>
      </c>
      <c r="M21" s="330">
        <v>3026</v>
      </c>
      <c r="N21" s="330">
        <v>5771</v>
      </c>
      <c r="O21" s="330">
        <v>211</v>
      </c>
      <c r="P21" s="330">
        <v>5982</v>
      </c>
    </row>
    <row r="22" spans="2:16" ht="15" customHeight="1" x14ac:dyDescent="0.25">
      <c r="B22" s="333"/>
      <c r="C22" s="328" t="s">
        <v>94</v>
      </c>
      <c r="D22" s="91">
        <f>D21-D19</f>
        <v>-2</v>
      </c>
      <c r="E22" s="91">
        <f t="shared" ref="E22:P22" si="7">E21-E19</f>
        <v>-4</v>
      </c>
      <c r="F22" s="91">
        <f t="shared" si="7"/>
        <v>0</v>
      </c>
      <c r="G22" s="91">
        <f t="shared" si="7"/>
        <v>-6</v>
      </c>
      <c r="H22" s="91">
        <f t="shared" si="7"/>
        <v>-7</v>
      </c>
      <c r="I22" s="91">
        <f t="shared" si="7"/>
        <v>-3</v>
      </c>
      <c r="J22" s="91">
        <f t="shared" si="7"/>
        <v>-10</v>
      </c>
      <c r="K22" s="91">
        <f t="shared" si="7"/>
        <v>-3</v>
      </c>
      <c r="L22" s="91">
        <f t="shared" si="7"/>
        <v>-2</v>
      </c>
      <c r="M22" s="91">
        <f t="shared" si="7"/>
        <v>-5</v>
      </c>
      <c r="N22" s="91">
        <f t="shared" si="7"/>
        <v>-10</v>
      </c>
      <c r="O22" s="91">
        <f t="shared" si="7"/>
        <v>-5</v>
      </c>
      <c r="P22" s="91">
        <f t="shared" si="7"/>
        <v>-15</v>
      </c>
    </row>
    <row r="23" spans="2:16" s="81" customFormat="1" ht="15" customHeight="1" x14ac:dyDescent="0.25">
      <c r="B23" s="324"/>
      <c r="C23" s="325">
        <v>1</v>
      </c>
      <c r="D23" s="330">
        <v>2802</v>
      </c>
      <c r="E23" s="330">
        <v>192</v>
      </c>
      <c r="F23" s="330">
        <v>18</v>
      </c>
      <c r="G23" s="330">
        <v>3012</v>
      </c>
      <c r="H23" s="330">
        <v>2889</v>
      </c>
      <c r="I23" s="330">
        <v>55</v>
      </c>
      <c r="J23" s="330">
        <v>2944</v>
      </c>
      <c r="K23" s="330">
        <v>2862</v>
      </c>
      <c r="L23" s="330">
        <v>158</v>
      </c>
      <c r="M23" s="330">
        <v>3020</v>
      </c>
      <c r="N23" s="330">
        <v>5751</v>
      </c>
      <c r="O23" s="330">
        <v>213</v>
      </c>
      <c r="P23" s="330">
        <v>5964</v>
      </c>
    </row>
    <row r="24" spans="2:16" ht="15" customHeight="1" x14ac:dyDescent="0.25">
      <c r="B24" s="327"/>
      <c r="C24" s="328" t="s">
        <v>94</v>
      </c>
      <c r="D24" s="91">
        <f>D23-D21</f>
        <v>-9</v>
      </c>
      <c r="E24" s="91">
        <f t="shared" ref="E24:P24" si="8">E23-E21</f>
        <v>2</v>
      </c>
      <c r="F24" s="91">
        <f t="shared" si="8"/>
        <v>0</v>
      </c>
      <c r="G24" s="91">
        <f t="shared" si="8"/>
        <v>-7</v>
      </c>
      <c r="H24" s="91">
        <f t="shared" si="8"/>
        <v>-12</v>
      </c>
      <c r="I24" s="91">
        <f t="shared" si="8"/>
        <v>0</v>
      </c>
      <c r="J24" s="91">
        <f t="shared" si="8"/>
        <v>-12</v>
      </c>
      <c r="K24" s="91">
        <f t="shared" si="8"/>
        <v>-8</v>
      </c>
      <c r="L24" s="91">
        <f t="shared" si="8"/>
        <v>2</v>
      </c>
      <c r="M24" s="91">
        <f t="shared" si="8"/>
        <v>-6</v>
      </c>
      <c r="N24" s="91">
        <f t="shared" si="8"/>
        <v>-20</v>
      </c>
      <c r="O24" s="91">
        <f t="shared" si="8"/>
        <v>2</v>
      </c>
      <c r="P24" s="91">
        <f t="shared" si="8"/>
        <v>-18</v>
      </c>
    </row>
    <row r="25" spans="2:16" s="81" customFormat="1" ht="15" customHeight="1" x14ac:dyDescent="0.25">
      <c r="B25" s="324"/>
      <c r="C25" s="325">
        <v>2</v>
      </c>
      <c r="D25" s="330">
        <v>2802</v>
      </c>
      <c r="E25" s="330">
        <v>215</v>
      </c>
      <c r="F25" s="330">
        <v>18</v>
      </c>
      <c r="G25" s="330">
        <v>3035</v>
      </c>
      <c r="H25" s="330">
        <v>2889</v>
      </c>
      <c r="I25" s="330">
        <v>63</v>
      </c>
      <c r="J25" s="330">
        <v>2952</v>
      </c>
      <c r="K25" s="330">
        <v>2855</v>
      </c>
      <c r="L25" s="330">
        <v>173</v>
      </c>
      <c r="M25" s="330">
        <v>3028</v>
      </c>
      <c r="N25" s="330">
        <v>5744</v>
      </c>
      <c r="O25" s="330">
        <v>236</v>
      </c>
      <c r="P25" s="330">
        <v>5980</v>
      </c>
    </row>
    <row r="26" spans="2:16" ht="15" customHeight="1" x14ac:dyDescent="0.25">
      <c r="B26" s="333"/>
      <c r="C26" s="328" t="s">
        <v>94</v>
      </c>
      <c r="D26" s="91">
        <f>D25-D23</f>
        <v>0</v>
      </c>
      <c r="E26" s="91">
        <f t="shared" ref="E26:P26" si="9">E25-E23</f>
        <v>23</v>
      </c>
      <c r="F26" s="91">
        <f t="shared" si="9"/>
        <v>0</v>
      </c>
      <c r="G26" s="91">
        <f t="shared" si="9"/>
        <v>23</v>
      </c>
      <c r="H26" s="91">
        <f t="shared" si="9"/>
        <v>0</v>
      </c>
      <c r="I26" s="91">
        <f t="shared" si="9"/>
        <v>8</v>
      </c>
      <c r="J26" s="91">
        <f t="shared" si="9"/>
        <v>8</v>
      </c>
      <c r="K26" s="91">
        <f t="shared" si="9"/>
        <v>-7</v>
      </c>
      <c r="L26" s="91">
        <f t="shared" si="9"/>
        <v>15</v>
      </c>
      <c r="M26" s="91">
        <f t="shared" si="9"/>
        <v>8</v>
      </c>
      <c r="N26" s="91">
        <f t="shared" si="9"/>
        <v>-7</v>
      </c>
      <c r="O26" s="91">
        <f t="shared" si="9"/>
        <v>23</v>
      </c>
      <c r="P26" s="91">
        <f t="shared" si="9"/>
        <v>16</v>
      </c>
    </row>
    <row r="27" spans="2:16" ht="15" customHeight="1" x14ac:dyDescent="0.25">
      <c r="B27" s="331"/>
      <c r="C27" s="332">
        <v>3</v>
      </c>
      <c r="D27" s="330">
        <v>2788</v>
      </c>
      <c r="E27" s="330">
        <v>208</v>
      </c>
      <c r="F27" s="330">
        <v>18</v>
      </c>
      <c r="G27" s="330">
        <v>3014</v>
      </c>
      <c r="H27" s="330">
        <v>2871</v>
      </c>
      <c r="I27" s="330">
        <v>63</v>
      </c>
      <c r="J27" s="330">
        <v>2934</v>
      </c>
      <c r="K27" s="330">
        <v>2828</v>
      </c>
      <c r="L27" s="330">
        <v>166</v>
      </c>
      <c r="M27" s="330">
        <v>2994</v>
      </c>
      <c r="N27" s="330">
        <v>5699</v>
      </c>
      <c r="O27" s="330">
        <v>229</v>
      </c>
      <c r="P27" s="330">
        <v>5928</v>
      </c>
    </row>
    <row r="28" spans="2:16" ht="15" customHeight="1" x14ac:dyDescent="0.25">
      <c r="B28" s="333"/>
      <c r="C28" s="328" t="s">
        <v>94</v>
      </c>
      <c r="D28" s="91">
        <f>D27-D25</f>
        <v>-14</v>
      </c>
      <c r="E28" s="91">
        <f t="shared" ref="E28:P28" si="10">E27-E25</f>
        <v>-7</v>
      </c>
      <c r="F28" s="91">
        <f t="shared" si="10"/>
        <v>0</v>
      </c>
      <c r="G28" s="91">
        <f t="shared" si="10"/>
        <v>-21</v>
      </c>
      <c r="H28" s="91">
        <f t="shared" si="10"/>
        <v>-18</v>
      </c>
      <c r="I28" s="91">
        <f t="shared" si="10"/>
        <v>0</v>
      </c>
      <c r="J28" s="91">
        <f t="shared" si="10"/>
        <v>-18</v>
      </c>
      <c r="K28" s="91">
        <f t="shared" si="10"/>
        <v>-27</v>
      </c>
      <c r="L28" s="91">
        <f t="shared" si="10"/>
        <v>-7</v>
      </c>
      <c r="M28" s="91">
        <f t="shared" si="10"/>
        <v>-34</v>
      </c>
      <c r="N28" s="91">
        <f t="shared" si="10"/>
        <v>-45</v>
      </c>
      <c r="O28" s="91">
        <f t="shared" si="10"/>
        <v>-7</v>
      </c>
      <c r="P28" s="91">
        <f t="shared" si="10"/>
        <v>-52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3469F-B940-4AAA-82CF-45945DC08383}">
  <sheetPr codeName="Sheet13">
    <tabColor rgb="FFFF99CC"/>
    <pageSetUpPr fitToPage="1"/>
  </sheetPr>
  <dimension ref="A1:S58"/>
  <sheetViews>
    <sheetView zoomScale="170" zoomScaleNormal="170" workbookViewId="0">
      <pane ySplit="4" topLeftCell="A54" activePane="bottomLeft" state="frozen"/>
      <selection activeCell="M35" sqref="M35"/>
      <selection pane="bottomLeft" activeCell="F56" sqref="F56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252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65</v>
      </c>
      <c r="F5" s="336">
        <v>0</v>
      </c>
      <c r="G5" s="336">
        <v>1</v>
      </c>
      <c r="H5" s="336">
        <f t="shared" ref="H5:H54" si="0">SUM(E5:G5)</f>
        <v>66</v>
      </c>
      <c r="I5" s="336">
        <v>73</v>
      </c>
      <c r="J5" s="336">
        <v>0</v>
      </c>
      <c r="K5" s="336">
        <f t="shared" ref="K5:K54" si="1">SUM(I5:J5)</f>
        <v>73</v>
      </c>
      <c r="L5" s="336">
        <v>63</v>
      </c>
      <c r="M5" s="336">
        <v>1</v>
      </c>
      <c r="N5" s="336">
        <f t="shared" ref="N5:N54" si="2">SUM(L5:M5)</f>
        <v>64</v>
      </c>
      <c r="O5" s="336">
        <f>I5+L5</f>
        <v>136</v>
      </c>
      <c r="P5" s="336">
        <f t="shared" ref="O5:P22" si="3">J5+M5</f>
        <v>1</v>
      </c>
      <c r="Q5" s="336">
        <f>SUM(O5:P5)</f>
        <v>137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39</v>
      </c>
      <c r="G6" s="337">
        <v>1</v>
      </c>
      <c r="H6" s="337">
        <f t="shared" si="0"/>
        <v>190</v>
      </c>
      <c r="I6" s="337">
        <v>146</v>
      </c>
      <c r="J6" s="337">
        <v>9</v>
      </c>
      <c r="K6" s="337">
        <f t="shared" si="1"/>
        <v>155</v>
      </c>
      <c r="L6" s="337">
        <v>161</v>
      </c>
      <c r="M6" s="337">
        <v>32</v>
      </c>
      <c r="N6" s="337">
        <f t="shared" si="2"/>
        <v>193</v>
      </c>
      <c r="O6" s="337">
        <f t="shared" si="3"/>
        <v>307</v>
      </c>
      <c r="P6" s="337">
        <f t="shared" si="3"/>
        <v>41</v>
      </c>
      <c r="Q6" s="337">
        <f t="shared" ref="Q6:Q54" si="4">SUM(O6:P6)</f>
        <v>348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319</v>
      </c>
      <c r="F7" s="336">
        <v>18</v>
      </c>
      <c r="G7" s="336">
        <v>0</v>
      </c>
      <c r="H7" s="336">
        <f t="shared" si="0"/>
        <v>337</v>
      </c>
      <c r="I7" s="336">
        <v>312</v>
      </c>
      <c r="J7" s="336">
        <v>4</v>
      </c>
      <c r="K7" s="336">
        <f t="shared" si="1"/>
        <v>316</v>
      </c>
      <c r="L7" s="336">
        <v>218</v>
      </c>
      <c r="M7" s="336">
        <v>14</v>
      </c>
      <c r="N7" s="336">
        <f t="shared" si="2"/>
        <v>232</v>
      </c>
      <c r="O7" s="336">
        <f t="shared" si="3"/>
        <v>530</v>
      </c>
      <c r="P7" s="336">
        <f>J7+M7</f>
        <v>18</v>
      </c>
      <c r="Q7" s="336">
        <f>SUM(O7:P7)</f>
        <v>548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75</v>
      </c>
      <c r="F8" s="337">
        <v>0</v>
      </c>
      <c r="G8" s="337">
        <v>2</v>
      </c>
      <c r="H8" s="337">
        <f t="shared" si="0"/>
        <v>77</v>
      </c>
      <c r="I8" s="337">
        <v>68</v>
      </c>
      <c r="J8" s="337">
        <v>1</v>
      </c>
      <c r="K8" s="337">
        <f t="shared" si="1"/>
        <v>69</v>
      </c>
      <c r="L8" s="337">
        <v>79</v>
      </c>
      <c r="M8" s="337">
        <v>1</v>
      </c>
      <c r="N8" s="337">
        <f t="shared" si="2"/>
        <v>80</v>
      </c>
      <c r="O8" s="337">
        <f t="shared" si="3"/>
        <v>147</v>
      </c>
      <c r="P8" s="337">
        <f t="shared" si="3"/>
        <v>2</v>
      </c>
      <c r="Q8" s="337">
        <f t="shared" si="4"/>
        <v>149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42</v>
      </c>
      <c r="F9" s="336">
        <v>4</v>
      </c>
      <c r="G9" s="336">
        <v>0</v>
      </c>
      <c r="H9" s="336">
        <f t="shared" si="0"/>
        <v>46</v>
      </c>
      <c r="I9" s="336">
        <v>44</v>
      </c>
      <c r="J9" s="336">
        <v>0</v>
      </c>
      <c r="K9" s="336">
        <f t="shared" si="1"/>
        <v>44</v>
      </c>
      <c r="L9" s="336">
        <v>46</v>
      </c>
      <c r="M9" s="336">
        <v>4</v>
      </c>
      <c r="N9" s="336">
        <f t="shared" si="2"/>
        <v>50</v>
      </c>
      <c r="O9" s="336">
        <f t="shared" si="3"/>
        <v>90</v>
      </c>
      <c r="P9" s="336">
        <f t="shared" si="3"/>
        <v>4</v>
      </c>
      <c r="Q9" s="336">
        <f t="shared" si="4"/>
        <v>94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0</v>
      </c>
      <c r="G10" s="337">
        <v>2</v>
      </c>
      <c r="H10" s="337">
        <f t="shared" si="0"/>
        <v>291</v>
      </c>
      <c r="I10" s="337">
        <v>322</v>
      </c>
      <c r="J10" s="337">
        <v>0</v>
      </c>
      <c r="K10" s="337">
        <f t="shared" si="1"/>
        <v>322</v>
      </c>
      <c r="L10" s="337">
        <v>324</v>
      </c>
      <c r="M10" s="337">
        <v>2</v>
      </c>
      <c r="N10" s="337">
        <f t="shared" si="2"/>
        <v>326</v>
      </c>
      <c r="O10" s="337">
        <f t="shared" si="3"/>
        <v>646</v>
      </c>
      <c r="P10" s="337">
        <f t="shared" si="3"/>
        <v>2</v>
      </c>
      <c r="Q10" s="337">
        <f t="shared" si="4"/>
        <v>648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152</v>
      </c>
      <c r="F11" s="336">
        <v>8</v>
      </c>
      <c r="G11" s="336">
        <v>1</v>
      </c>
      <c r="H11" s="336">
        <f>SUM(E11:G11)</f>
        <v>161</v>
      </c>
      <c r="I11" s="336">
        <v>164</v>
      </c>
      <c r="J11" s="336">
        <v>0</v>
      </c>
      <c r="K11" s="336">
        <f>SUM(I11:J11)</f>
        <v>164</v>
      </c>
      <c r="L11" s="336">
        <v>167</v>
      </c>
      <c r="M11" s="336">
        <v>9</v>
      </c>
      <c r="N11" s="336">
        <f>SUM(L11:M11)</f>
        <v>176</v>
      </c>
      <c r="O11" s="336">
        <f>I11+L11</f>
        <v>331</v>
      </c>
      <c r="P11" s="336">
        <f>J11+M11</f>
        <v>9</v>
      </c>
      <c r="Q11" s="336">
        <f>SUM(O11:P11)</f>
        <v>340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171</v>
      </c>
      <c r="F12" s="337">
        <v>14</v>
      </c>
      <c r="G12" s="337">
        <v>1</v>
      </c>
      <c r="H12" s="337">
        <f>SUM(E12:G12)</f>
        <v>186</v>
      </c>
      <c r="I12" s="337">
        <v>177</v>
      </c>
      <c r="J12" s="337">
        <v>0</v>
      </c>
      <c r="K12" s="337">
        <f>SUM(I12:J12)</f>
        <v>177</v>
      </c>
      <c r="L12" s="337">
        <v>179</v>
      </c>
      <c r="M12" s="337">
        <v>15</v>
      </c>
      <c r="N12" s="337">
        <f>SUM(L12:M12)</f>
        <v>194</v>
      </c>
      <c r="O12" s="337">
        <f>I12+L12</f>
        <v>356</v>
      </c>
      <c r="P12" s="337">
        <f>J12+M12</f>
        <v>15</v>
      </c>
      <c r="Q12" s="337">
        <f>SUM(O12:P12)</f>
        <v>371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154</v>
      </c>
      <c r="F13" s="336">
        <v>13</v>
      </c>
      <c r="G13" s="336">
        <v>1</v>
      </c>
      <c r="H13" s="336">
        <f t="shared" si="0"/>
        <v>168</v>
      </c>
      <c r="I13" s="336">
        <v>173</v>
      </c>
      <c r="J13" s="336">
        <v>0</v>
      </c>
      <c r="K13" s="336">
        <f t="shared" si="1"/>
        <v>173</v>
      </c>
      <c r="L13" s="336">
        <v>165</v>
      </c>
      <c r="M13" s="336">
        <v>14</v>
      </c>
      <c r="N13" s="336">
        <f t="shared" si="2"/>
        <v>179</v>
      </c>
      <c r="O13" s="336">
        <f t="shared" si="3"/>
        <v>338</v>
      </c>
      <c r="P13" s="336">
        <f t="shared" si="3"/>
        <v>14</v>
      </c>
      <c r="Q13" s="336">
        <f t="shared" si="4"/>
        <v>352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154</v>
      </c>
      <c r="F14" s="337">
        <v>23</v>
      </c>
      <c r="G14" s="337">
        <v>0</v>
      </c>
      <c r="H14" s="337">
        <f>SUM(E14:G14)</f>
        <v>177</v>
      </c>
      <c r="I14" s="337">
        <v>157</v>
      </c>
      <c r="J14" s="337">
        <v>6</v>
      </c>
      <c r="K14" s="337">
        <f t="shared" si="1"/>
        <v>163</v>
      </c>
      <c r="L14" s="337">
        <v>153</v>
      </c>
      <c r="M14" s="337">
        <v>17</v>
      </c>
      <c r="N14" s="337">
        <f>SUM(L14:M14)</f>
        <v>170</v>
      </c>
      <c r="O14" s="337">
        <f>I14+L14</f>
        <v>310</v>
      </c>
      <c r="P14" s="337">
        <f>J14+M14</f>
        <v>23</v>
      </c>
      <c r="Q14" s="337">
        <f>SUM(O14:P14)</f>
        <v>333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18</v>
      </c>
      <c r="F15" s="336">
        <v>1</v>
      </c>
      <c r="G15" s="336">
        <v>0</v>
      </c>
      <c r="H15" s="336">
        <f t="shared" si="0"/>
        <v>19</v>
      </c>
      <c r="I15" s="336">
        <v>23</v>
      </c>
      <c r="J15" s="336">
        <v>1</v>
      </c>
      <c r="K15" s="336">
        <f t="shared" si="1"/>
        <v>24</v>
      </c>
      <c r="L15" s="336">
        <v>15</v>
      </c>
      <c r="M15" s="336">
        <v>0</v>
      </c>
      <c r="N15" s="336">
        <f t="shared" si="2"/>
        <v>15</v>
      </c>
      <c r="O15" s="336">
        <f t="shared" si="3"/>
        <v>38</v>
      </c>
      <c r="P15" s="336">
        <f t="shared" si="3"/>
        <v>1</v>
      </c>
      <c r="Q15" s="336">
        <f t="shared" si="4"/>
        <v>39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15</v>
      </c>
      <c r="F16" s="337">
        <v>0</v>
      </c>
      <c r="G16" s="337">
        <v>0</v>
      </c>
      <c r="H16" s="337">
        <f t="shared" si="0"/>
        <v>15</v>
      </c>
      <c r="I16" s="337">
        <v>15</v>
      </c>
      <c r="J16" s="337">
        <v>0</v>
      </c>
      <c r="K16" s="337">
        <f t="shared" si="1"/>
        <v>15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0"/>
        <v>21</v>
      </c>
      <c r="I20" s="337">
        <v>39</v>
      </c>
      <c r="J20" s="337">
        <v>0</v>
      </c>
      <c r="K20" s="337">
        <f t="shared" si="1"/>
        <v>39</v>
      </c>
      <c r="L20" s="337">
        <v>28</v>
      </c>
      <c r="M20" s="337">
        <v>0</v>
      </c>
      <c r="N20" s="337">
        <f t="shared" si="2"/>
        <v>28</v>
      </c>
      <c r="O20" s="337">
        <f t="shared" si="3"/>
        <v>67</v>
      </c>
      <c r="P20" s="337">
        <f t="shared" si="3"/>
        <v>0</v>
      </c>
      <c r="Q20" s="337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82</v>
      </c>
      <c r="F23" s="336">
        <v>1</v>
      </c>
      <c r="G23" s="336">
        <v>1</v>
      </c>
      <c r="H23" s="336">
        <f>SUM(E23:G23)</f>
        <v>84</v>
      </c>
      <c r="I23" s="336">
        <v>72</v>
      </c>
      <c r="J23" s="336">
        <v>2</v>
      </c>
      <c r="K23" s="336">
        <f>SUM(I23:J23)</f>
        <v>74</v>
      </c>
      <c r="L23" s="336">
        <v>64</v>
      </c>
      <c r="M23" s="336">
        <v>2</v>
      </c>
      <c r="N23" s="336">
        <f t="shared" si="2"/>
        <v>66</v>
      </c>
      <c r="O23" s="336">
        <f t="shared" ref="O23:P27" si="5">I23+L23</f>
        <v>136</v>
      </c>
      <c r="P23" s="336">
        <f t="shared" si="5"/>
        <v>4</v>
      </c>
      <c r="Q23" s="336">
        <f>SUM(O23:P23)</f>
        <v>140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85</v>
      </c>
      <c r="F24" s="337">
        <v>0</v>
      </c>
      <c r="G24" s="337">
        <v>4</v>
      </c>
      <c r="H24" s="337">
        <f>SUM(E24:G24)</f>
        <v>89</v>
      </c>
      <c r="I24" s="337">
        <v>98</v>
      </c>
      <c r="J24" s="337">
        <v>1</v>
      </c>
      <c r="K24" s="337">
        <f>SUM(I24:J24)</f>
        <v>99</v>
      </c>
      <c r="L24" s="337">
        <v>112</v>
      </c>
      <c r="M24" s="337">
        <v>3</v>
      </c>
      <c r="N24" s="337">
        <f t="shared" si="2"/>
        <v>115</v>
      </c>
      <c r="O24" s="337">
        <f t="shared" si="5"/>
        <v>210</v>
      </c>
      <c r="P24" s="337">
        <f t="shared" si="5"/>
        <v>4</v>
      </c>
      <c r="Q24" s="337">
        <f>SUM(O24:P24)</f>
        <v>214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183</v>
      </c>
      <c r="F25" s="336">
        <v>1</v>
      </c>
      <c r="G25" s="336">
        <v>1</v>
      </c>
      <c r="H25" s="336">
        <f>SUM(E25:G25)</f>
        <v>185</v>
      </c>
      <c r="I25" s="336">
        <v>137</v>
      </c>
      <c r="J25" s="336">
        <v>0</v>
      </c>
      <c r="K25" s="336">
        <f>SUM(I25:J25)</f>
        <v>137</v>
      </c>
      <c r="L25" s="336">
        <v>162</v>
      </c>
      <c r="M25" s="336">
        <v>2</v>
      </c>
      <c r="N25" s="336">
        <f t="shared" si="2"/>
        <v>164</v>
      </c>
      <c r="O25" s="336">
        <f t="shared" si="5"/>
        <v>299</v>
      </c>
      <c r="P25" s="336">
        <f t="shared" si="5"/>
        <v>2</v>
      </c>
      <c r="Q25" s="336">
        <f>SUM(O25:P25)</f>
        <v>301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229</v>
      </c>
      <c r="F26" s="337">
        <v>17</v>
      </c>
      <c r="G26" s="337">
        <v>1</v>
      </c>
      <c r="H26" s="337">
        <f>SUM(E26:G26)</f>
        <v>247</v>
      </c>
      <c r="I26" s="337">
        <v>221</v>
      </c>
      <c r="J26" s="337">
        <v>17</v>
      </c>
      <c r="K26" s="337">
        <f>SUM(I26:J26)</f>
        <v>238</v>
      </c>
      <c r="L26" s="337">
        <v>269</v>
      </c>
      <c r="M26" s="337">
        <v>1</v>
      </c>
      <c r="N26" s="337">
        <f t="shared" si="2"/>
        <v>270</v>
      </c>
      <c r="O26" s="337">
        <f t="shared" si="5"/>
        <v>490</v>
      </c>
      <c r="P26" s="337">
        <f t="shared" si="5"/>
        <v>18</v>
      </c>
      <c r="Q26" s="337">
        <f>SUM(O26:P26)</f>
        <v>508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85</v>
      </c>
      <c r="F27" s="336">
        <v>4</v>
      </c>
      <c r="G27" s="336">
        <v>0</v>
      </c>
      <c r="H27" s="336">
        <f t="shared" ref="H27" si="6">SUM(E27:G27)</f>
        <v>89</v>
      </c>
      <c r="I27" s="336">
        <v>102</v>
      </c>
      <c r="J27" s="336">
        <v>0</v>
      </c>
      <c r="K27" s="336">
        <f>SUM(I27:J27)</f>
        <v>102</v>
      </c>
      <c r="L27" s="336">
        <v>98</v>
      </c>
      <c r="M27" s="336">
        <v>4</v>
      </c>
      <c r="N27" s="336">
        <f t="shared" si="2"/>
        <v>102</v>
      </c>
      <c r="O27" s="336">
        <f t="shared" si="5"/>
        <v>200</v>
      </c>
      <c r="P27" s="336">
        <f>J27+M27</f>
        <v>4</v>
      </c>
      <c r="Q27" s="336">
        <f>SUM(O27:P27)</f>
        <v>204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170</v>
      </c>
      <c r="F28" s="337">
        <v>33</v>
      </c>
      <c r="G28" s="337">
        <v>0</v>
      </c>
      <c r="H28" s="337">
        <f>SUM(E28:G28)</f>
        <v>203</v>
      </c>
      <c r="I28" s="337">
        <v>189</v>
      </c>
      <c r="J28" s="337">
        <v>11</v>
      </c>
      <c r="K28" s="337">
        <f t="shared" si="1"/>
        <v>200</v>
      </c>
      <c r="L28" s="337">
        <v>162</v>
      </c>
      <c r="M28" s="337">
        <v>22</v>
      </c>
      <c r="N28" s="337">
        <f t="shared" si="2"/>
        <v>184</v>
      </c>
      <c r="O28" s="337">
        <f>I28+L28</f>
        <v>351</v>
      </c>
      <c r="P28" s="337">
        <f t="shared" ref="O28:P54" si="7">J28+M28</f>
        <v>33</v>
      </c>
      <c r="Q28" s="337">
        <f t="shared" si="4"/>
        <v>384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32</v>
      </c>
      <c r="G29" s="336">
        <v>1</v>
      </c>
      <c r="H29" s="336">
        <f>SUM(E29:G29)</f>
        <v>72</v>
      </c>
      <c r="I29" s="336">
        <v>38</v>
      </c>
      <c r="J29" s="336">
        <v>11</v>
      </c>
      <c r="K29" s="336">
        <f>SUM(I29:J29)</f>
        <v>49</v>
      </c>
      <c r="L29" s="336">
        <v>40</v>
      </c>
      <c r="M29" s="336">
        <v>22</v>
      </c>
      <c r="N29" s="336">
        <f t="shared" si="2"/>
        <v>62</v>
      </c>
      <c r="O29" s="336">
        <f>I29+L29</f>
        <v>78</v>
      </c>
      <c r="P29" s="336">
        <f t="shared" si="7"/>
        <v>33</v>
      </c>
      <c r="Q29" s="336">
        <f>SUM(O29:P29)</f>
        <v>111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17</v>
      </c>
      <c r="M30" s="337">
        <v>0</v>
      </c>
      <c r="N30" s="337">
        <f t="shared" si="2"/>
        <v>17</v>
      </c>
      <c r="O30" s="337">
        <f t="shared" si="7"/>
        <v>37</v>
      </c>
      <c r="P30" s="337">
        <f t="shared" si="7"/>
        <v>0</v>
      </c>
      <c r="Q30" s="337">
        <f t="shared" si="4"/>
        <v>37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51</v>
      </c>
      <c r="J32" s="337">
        <v>0</v>
      </c>
      <c r="K32" s="337">
        <f t="shared" si="1"/>
        <v>51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108</v>
      </c>
      <c r="P32" s="337">
        <f t="shared" si="7"/>
        <v>1</v>
      </c>
      <c r="Q32" s="337">
        <f t="shared" si="4"/>
        <v>109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11</v>
      </c>
      <c r="M33" s="336">
        <v>0</v>
      </c>
      <c r="N33" s="336">
        <v>11</v>
      </c>
      <c r="O33" s="336">
        <f t="shared" si="7"/>
        <v>22</v>
      </c>
      <c r="P33" s="336">
        <f t="shared" si="7"/>
        <v>0</v>
      </c>
      <c r="Q33" s="336">
        <f t="shared" si="4"/>
        <v>22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26</v>
      </c>
      <c r="J34" s="337">
        <v>0</v>
      </c>
      <c r="K34" s="337">
        <f t="shared" si="1"/>
        <v>26</v>
      </c>
      <c r="L34" s="337">
        <v>26</v>
      </c>
      <c r="M34" s="337">
        <v>0</v>
      </c>
      <c r="N34" s="337">
        <f t="shared" si="2"/>
        <v>26</v>
      </c>
      <c r="O34" s="337">
        <f t="shared" si="7"/>
        <v>52</v>
      </c>
      <c r="P34" s="337">
        <f t="shared" si="7"/>
        <v>0</v>
      </c>
      <c r="Q34" s="337">
        <f t="shared" si="4"/>
        <v>52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28</v>
      </c>
      <c r="J35" s="336">
        <v>0</v>
      </c>
      <c r="K35" s="336">
        <f t="shared" si="1"/>
        <v>28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53</v>
      </c>
      <c r="P35" s="336">
        <f t="shared" si="7"/>
        <v>0</v>
      </c>
      <c r="Q35" s="336">
        <f t="shared" si="4"/>
        <v>53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19</v>
      </c>
      <c r="M36" s="337">
        <v>0</v>
      </c>
      <c r="N36" s="337">
        <f t="shared" si="2"/>
        <v>19</v>
      </c>
      <c r="O36" s="337">
        <f t="shared" si="7"/>
        <v>37</v>
      </c>
      <c r="P36" s="337">
        <f t="shared" si="7"/>
        <v>0</v>
      </c>
      <c r="Q36" s="337">
        <f t="shared" si="4"/>
        <v>37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2788</v>
      </c>
      <c r="F55" s="338">
        <f t="shared" ref="F55:Q55" si="8">SUM(F5:F54)</f>
        <v>208</v>
      </c>
      <c r="G55" s="338">
        <f>SUM(G5:G54)</f>
        <v>18</v>
      </c>
      <c r="H55" s="338">
        <f t="shared" si="8"/>
        <v>3014</v>
      </c>
      <c r="I55" s="338">
        <f t="shared" si="8"/>
        <v>2871</v>
      </c>
      <c r="J55" s="338">
        <f t="shared" si="8"/>
        <v>63</v>
      </c>
      <c r="K55" s="338">
        <f t="shared" si="8"/>
        <v>2934</v>
      </c>
      <c r="L55" s="338">
        <f t="shared" si="8"/>
        <v>2828</v>
      </c>
      <c r="M55" s="338">
        <f t="shared" si="8"/>
        <v>166</v>
      </c>
      <c r="N55" s="338">
        <f>SUM(N5:N54)</f>
        <v>2994</v>
      </c>
      <c r="O55" s="338">
        <f t="shared" si="8"/>
        <v>5699</v>
      </c>
      <c r="P55" s="338">
        <f t="shared" si="8"/>
        <v>229</v>
      </c>
      <c r="Q55" s="338">
        <f t="shared" si="8"/>
        <v>5928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E55-'R5.2'!E55</f>
        <v>-14</v>
      </c>
      <c r="F56" s="339">
        <f>F55-'R5.2'!F55</f>
        <v>-7</v>
      </c>
      <c r="G56" s="339">
        <f>G55-'R5.2'!G55</f>
        <v>0</v>
      </c>
      <c r="H56" s="339">
        <f>H55-'R5.2'!H55</f>
        <v>-21</v>
      </c>
      <c r="I56" s="339">
        <f>I55-'R5.2'!I55</f>
        <v>-18</v>
      </c>
      <c r="J56" s="339">
        <f>J55-'R5.2'!J55</f>
        <v>0</v>
      </c>
      <c r="K56" s="339">
        <f>K55-'R5.2'!K55</f>
        <v>-18</v>
      </c>
      <c r="L56" s="339">
        <f>L55-'R5.2'!L55</f>
        <v>-27</v>
      </c>
      <c r="M56" s="339">
        <f>M55-'R5.2'!M55</f>
        <v>-7</v>
      </c>
      <c r="N56" s="339">
        <f>N55-'R5.2'!N55</f>
        <v>-34</v>
      </c>
      <c r="O56" s="339">
        <f>O55-'R5.2'!O55</f>
        <v>-45</v>
      </c>
      <c r="P56" s="339">
        <f>P55-'R5.2'!P55</f>
        <v>-7</v>
      </c>
      <c r="Q56" s="339">
        <f>Q55-'R5.2'!Q55</f>
        <v>-52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2824</v>
      </c>
      <c r="F58" s="340">
        <v>135</v>
      </c>
      <c r="G58" s="340">
        <v>16</v>
      </c>
      <c r="H58" s="340">
        <v>2975</v>
      </c>
      <c r="I58" s="340">
        <v>2947</v>
      </c>
      <c r="J58" s="340">
        <v>39</v>
      </c>
      <c r="K58" s="340">
        <v>2986</v>
      </c>
      <c r="L58" s="340">
        <v>2931</v>
      </c>
      <c r="M58" s="340">
        <v>116</v>
      </c>
      <c r="N58" s="340">
        <v>3047</v>
      </c>
      <c r="O58" s="340">
        <v>5878</v>
      </c>
      <c r="P58" s="340">
        <v>155</v>
      </c>
      <c r="Q58" s="340">
        <v>6033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D8D18-49B2-44B6-8F5E-BC39B3527191}">
  <sheetPr codeName="Sheet14">
    <tabColor rgb="FFFF99CC"/>
    <pageSetUpPr fitToPage="1"/>
  </sheetPr>
  <dimension ref="A1:S58"/>
  <sheetViews>
    <sheetView zoomScale="170" zoomScaleNormal="170" workbookViewId="0">
      <pane ySplit="4" topLeftCell="A53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251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65</v>
      </c>
      <c r="F5" s="336">
        <v>0</v>
      </c>
      <c r="G5" s="336">
        <v>1</v>
      </c>
      <c r="H5" s="336">
        <f t="shared" ref="H5:H54" si="0">SUM(E5:G5)</f>
        <v>66</v>
      </c>
      <c r="I5" s="336">
        <v>73</v>
      </c>
      <c r="J5" s="336">
        <v>0</v>
      </c>
      <c r="K5" s="336">
        <f t="shared" ref="K5:K54" si="1">SUM(I5:J5)</f>
        <v>73</v>
      </c>
      <c r="L5" s="336">
        <v>63</v>
      </c>
      <c r="M5" s="336">
        <v>1</v>
      </c>
      <c r="N5" s="336">
        <f t="shared" ref="N5:N54" si="2">SUM(L5:M5)</f>
        <v>64</v>
      </c>
      <c r="O5" s="336">
        <f>I5+L5</f>
        <v>136</v>
      </c>
      <c r="P5" s="336">
        <f t="shared" ref="O5:P22" si="3">J5+M5</f>
        <v>1</v>
      </c>
      <c r="Q5" s="336">
        <f>SUM(O5:P5)</f>
        <v>137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151</v>
      </c>
      <c r="F6" s="337">
        <v>40</v>
      </c>
      <c r="G6" s="337">
        <v>1</v>
      </c>
      <c r="H6" s="337">
        <f t="shared" si="0"/>
        <v>192</v>
      </c>
      <c r="I6" s="337">
        <v>150</v>
      </c>
      <c r="J6" s="337">
        <v>9</v>
      </c>
      <c r="K6" s="337">
        <f t="shared" si="1"/>
        <v>159</v>
      </c>
      <c r="L6" s="337">
        <v>162</v>
      </c>
      <c r="M6" s="337">
        <v>33</v>
      </c>
      <c r="N6" s="337">
        <f t="shared" si="2"/>
        <v>195</v>
      </c>
      <c r="O6" s="337">
        <f t="shared" si="3"/>
        <v>312</v>
      </c>
      <c r="P6" s="337">
        <f t="shared" si="3"/>
        <v>42</v>
      </c>
      <c r="Q6" s="337">
        <f t="shared" ref="Q6:Q54" si="4">SUM(O6:P6)</f>
        <v>354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325</v>
      </c>
      <c r="F7" s="336">
        <v>20</v>
      </c>
      <c r="G7" s="336">
        <v>0</v>
      </c>
      <c r="H7" s="336">
        <f t="shared" si="0"/>
        <v>345</v>
      </c>
      <c r="I7" s="336">
        <v>318</v>
      </c>
      <c r="J7" s="336">
        <v>4</v>
      </c>
      <c r="K7" s="336">
        <f t="shared" si="1"/>
        <v>322</v>
      </c>
      <c r="L7" s="336">
        <v>221</v>
      </c>
      <c r="M7" s="336">
        <v>16</v>
      </c>
      <c r="N7" s="336">
        <f t="shared" si="2"/>
        <v>237</v>
      </c>
      <c r="O7" s="336">
        <f t="shared" si="3"/>
        <v>539</v>
      </c>
      <c r="P7" s="336">
        <f>J7+M7</f>
        <v>20</v>
      </c>
      <c r="Q7" s="336">
        <f>SUM(O7:P7)</f>
        <v>559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76</v>
      </c>
      <c r="F8" s="337">
        <v>0</v>
      </c>
      <c r="G8" s="337">
        <v>2</v>
      </c>
      <c r="H8" s="337">
        <f t="shared" si="0"/>
        <v>78</v>
      </c>
      <c r="I8" s="337">
        <v>69</v>
      </c>
      <c r="J8" s="337">
        <v>1</v>
      </c>
      <c r="K8" s="337">
        <f t="shared" si="1"/>
        <v>70</v>
      </c>
      <c r="L8" s="337">
        <v>79</v>
      </c>
      <c r="M8" s="337">
        <v>1</v>
      </c>
      <c r="N8" s="337">
        <f t="shared" si="2"/>
        <v>80</v>
      </c>
      <c r="O8" s="337">
        <f t="shared" si="3"/>
        <v>148</v>
      </c>
      <c r="P8" s="337">
        <f t="shared" si="3"/>
        <v>2</v>
      </c>
      <c r="Q8" s="337">
        <f t="shared" si="4"/>
        <v>150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41</v>
      </c>
      <c r="F9" s="336">
        <v>4</v>
      </c>
      <c r="G9" s="336">
        <v>0</v>
      </c>
      <c r="H9" s="336">
        <f t="shared" si="0"/>
        <v>45</v>
      </c>
      <c r="I9" s="336">
        <v>41</v>
      </c>
      <c r="J9" s="336">
        <v>0</v>
      </c>
      <c r="K9" s="336">
        <f t="shared" si="1"/>
        <v>41</v>
      </c>
      <c r="L9" s="336">
        <v>46</v>
      </c>
      <c r="M9" s="336">
        <v>4</v>
      </c>
      <c r="N9" s="336">
        <f t="shared" si="2"/>
        <v>50</v>
      </c>
      <c r="O9" s="336">
        <f t="shared" si="3"/>
        <v>87</v>
      </c>
      <c r="P9" s="336">
        <f t="shared" si="3"/>
        <v>4</v>
      </c>
      <c r="Q9" s="336">
        <f t="shared" si="4"/>
        <v>91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0</v>
      </c>
      <c r="G10" s="337">
        <v>2</v>
      </c>
      <c r="H10" s="337">
        <f t="shared" si="0"/>
        <v>291</v>
      </c>
      <c r="I10" s="337">
        <v>323</v>
      </c>
      <c r="J10" s="337">
        <v>0</v>
      </c>
      <c r="K10" s="337">
        <f t="shared" si="1"/>
        <v>323</v>
      </c>
      <c r="L10" s="337">
        <v>324</v>
      </c>
      <c r="M10" s="337">
        <v>2</v>
      </c>
      <c r="N10" s="337">
        <f t="shared" si="2"/>
        <v>326</v>
      </c>
      <c r="O10" s="337">
        <f t="shared" si="3"/>
        <v>647</v>
      </c>
      <c r="P10" s="337">
        <f t="shared" si="3"/>
        <v>2</v>
      </c>
      <c r="Q10" s="337">
        <f t="shared" si="4"/>
        <v>649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155</v>
      </c>
      <c r="F11" s="336">
        <v>8</v>
      </c>
      <c r="G11" s="336">
        <v>1</v>
      </c>
      <c r="H11" s="336">
        <f>SUM(E11:G11)</f>
        <v>164</v>
      </c>
      <c r="I11" s="336">
        <v>168</v>
      </c>
      <c r="J11" s="336">
        <v>0</v>
      </c>
      <c r="K11" s="336">
        <f>SUM(I11:J11)</f>
        <v>168</v>
      </c>
      <c r="L11" s="336">
        <v>174</v>
      </c>
      <c r="M11" s="336">
        <v>9</v>
      </c>
      <c r="N11" s="336">
        <f>SUM(L11:M11)</f>
        <v>183</v>
      </c>
      <c r="O11" s="336">
        <f>I11+L11</f>
        <v>342</v>
      </c>
      <c r="P11" s="336">
        <f>J11+M11</f>
        <v>9</v>
      </c>
      <c r="Q11" s="336">
        <f>SUM(O11:P11)</f>
        <v>351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173</v>
      </c>
      <c r="F12" s="337">
        <v>14</v>
      </c>
      <c r="G12" s="337">
        <v>1</v>
      </c>
      <c r="H12" s="337">
        <f>SUM(E12:G12)</f>
        <v>188</v>
      </c>
      <c r="I12" s="337">
        <v>178</v>
      </c>
      <c r="J12" s="337">
        <v>0</v>
      </c>
      <c r="K12" s="337">
        <f>SUM(I12:J12)</f>
        <v>178</v>
      </c>
      <c r="L12" s="337">
        <v>183</v>
      </c>
      <c r="M12" s="337">
        <v>15</v>
      </c>
      <c r="N12" s="337">
        <f>SUM(L12:M12)</f>
        <v>198</v>
      </c>
      <c r="O12" s="337">
        <f>I12+L12</f>
        <v>361</v>
      </c>
      <c r="P12" s="337">
        <f>J12+M12</f>
        <v>15</v>
      </c>
      <c r="Q12" s="337">
        <f>SUM(O12:P12)</f>
        <v>376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152</v>
      </c>
      <c r="F13" s="336">
        <v>13</v>
      </c>
      <c r="G13" s="336">
        <v>1</v>
      </c>
      <c r="H13" s="336">
        <f t="shared" si="0"/>
        <v>166</v>
      </c>
      <c r="I13" s="336">
        <v>171</v>
      </c>
      <c r="J13" s="336">
        <v>0</v>
      </c>
      <c r="K13" s="336">
        <f t="shared" si="1"/>
        <v>171</v>
      </c>
      <c r="L13" s="336">
        <v>165</v>
      </c>
      <c r="M13" s="336">
        <v>14</v>
      </c>
      <c r="N13" s="336">
        <f t="shared" si="2"/>
        <v>179</v>
      </c>
      <c r="O13" s="336">
        <f t="shared" si="3"/>
        <v>336</v>
      </c>
      <c r="P13" s="336">
        <f t="shared" si="3"/>
        <v>14</v>
      </c>
      <c r="Q13" s="336">
        <f t="shared" si="4"/>
        <v>350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155</v>
      </c>
      <c r="F14" s="337">
        <v>24</v>
      </c>
      <c r="G14" s="337">
        <v>0</v>
      </c>
      <c r="H14" s="337">
        <f>SUM(E14:G14)</f>
        <v>179</v>
      </c>
      <c r="I14" s="337">
        <v>160</v>
      </c>
      <c r="J14" s="337">
        <v>6</v>
      </c>
      <c r="K14" s="337">
        <f t="shared" si="1"/>
        <v>166</v>
      </c>
      <c r="L14" s="337">
        <v>153</v>
      </c>
      <c r="M14" s="337">
        <v>18</v>
      </c>
      <c r="N14" s="337">
        <f>SUM(L14:M14)</f>
        <v>171</v>
      </c>
      <c r="O14" s="337">
        <f>I14+L14</f>
        <v>313</v>
      </c>
      <c r="P14" s="337">
        <f>J14+M14</f>
        <v>24</v>
      </c>
      <c r="Q14" s="337">
        <f>SUM(O14:P14)</f>
        <v>337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1</v>
      </c>
      <c r="G15" s="336">
        <v>0</v>
      </c>
      <c r="H15" s="336">
        <f t="shared" si="0"/>
        <v>18</v>
      </c>
      <c r="I15" s="336">
        <v>22</v>
      </c>
      <c r="J15" s="336">
        <v>1</v>
      </c>
      <c r="K15" s="336">
        <f t="shared" si="1"/>
        <v>23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1</v>
      </c>
      <c r="Q15" s="336">
        <f t="shared" si="4"/>
        <v>39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15</v>
      </c>
      <c r="F16" s="337">
        <v>0</v>
      </c>
      <c r="G16" s="337">
        <v>0</v>
      </c>
      <c r="H16" s="337">
        <f t="shared" si="0"/>
        <v>15</v>
      </c>
      <c r="I16" s="337">
        <v>15</v>
      </c>
      <c r="J16" s="337">
        <v>0</v>
      </c>
      <c r="K16" s="337">
        <f t="shared" si="1"/>
        <v>15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20</v>
      </c>
      <c r="F20" s="337">
        <v>0</v>
      </c>
      <c r="G20" s="337">
        <v>0</v>
      </c>
      <c r="H20" s="337">
        <f t="shared" si="0"/>
        <v>20</v>
      </c>
      <c r="I20" s="337">
        <v>38</v>
      </c>
      <c r="J20" s="337">
        <v>0</v>
      </c>
      <c r="K20" s="337">
        <f t="shared" si="1"/>
        <v>38</v>
      </c>
      <c r="L20" s="337">
        <v>29</v>
      </c>
      <c r="M20" s="337">
        <v>0</v>
      </c>
      <c r="N20" s="337">
        <f t="shared" si="2"/>
        <v>29</v>
      </c>
      <c r="O20" s="337">
        <f t="shared" si="3"/>
        <v>67</v>
      </c>
      <c r="P20" s="337">
        <f t="shared" si="3"/>
        <v>0</v>
      </c>
      <c r="Q20" s="337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82</v>
      </c>
      <c r="F23" s="336">
        <v>1</v>
      </c>
      <c r="G23" s="336">
        <v>1</v>
      </c>
      <c r="H23" s="336">
        <f>SUM(E23:G23)</f>
        <v>84</v>
      </c>
      <c r="I23" s="336">
        <v>72</v>
      </c>
      <c r="J23" s="336">
        <v>2</v>
      </c>
      <c r="K23" s="336">
        <f>SUM(I23:J23)</f>
        <v>74</v>
      </c>
      <c r="L23" s="336">
        <v>63</v>
      </c>
      <c r="M23" s="336">
        <v>2</v>
      </c>
      <c r="N23" s="336">
        <f t="shared" si="2"/>
        <v>65</v>
      </c>
      <c r="O23" s="336">
        <f t="shared" ref="O23:P27" si="5">I23+L23</f>
        <v>135</v>
      </c>
      <c r="P23" s="336">
        <f t="shared" si="5"/>
        <v>4</v>
      </c>
      <c r="Q23" s="336">
        <f>SUM(O23:P23)</f>
        <v>139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85</v>
      </c>
      <c r="F24" s="337">
        <v>0</v>
      </c>
      <c r="G24" s="337">
        <v>4</v>
      </c>
      <c r="H24" s="337">
        <f>SUM(E24:G24)</f>
        <v>89</v>
      </c>
      <c r="I24" s="337">
        <v>98</v>
      </c>
      <c r="J24" s="337">
        <v>1</v>
      </c>
      <c r="K24" s="337">
        <f>SUM(I24:J24)</f>
        <v>99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209</v>
      </c>
      <c r="P24" s="337">
        <f t="shared" si="5"/>
        <v>4</v>
      </c>
      <c r="Q24" s="337">
        <f>SUM(O24:P24)</f>
        <v>213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181</v>
      </c>
      <c r="F25" s="336">
        <v>1</v>
      </c>
      <c r="G25" s="336">
        <v>1</v>
      </c>
      <c r="H25" s="336">
        <f>SUM(E25:G25)</f>
        <v>183</v>
      </c>
      <c r="I25" s="336">
        <v>135</v>
      </c>
      <c r="J25" s="336">
        <v>0</v>
      </c>
      <c r="K25" s="336">
        <f>SUM(I25:J25)</f>
        <v>135</v>
      </c>
      <c r="L25" s="336">
        <v>163</v>
      </c>
      <c r="M25" s="336">
        <v>2</v>
      </c>
      <c r="N25" s="336">
        <f t="shared" si="2"/>
        <v>165</v>
      </c>
      <c r="O25" s="336">
        <f t="shared" si="5"/>
        <v>298</v>
      </c>
      <c r="P25" s="336">
        <f t="shared" si="5"/>
        <v>2</v>
      </c>
      <c r="Q25" s="336">
        <f>SUM(O25:P25)</f>
        <v>300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230</v>
      </c>
      <c r="F26" s="337">
        <v>17</v>
      </c>
      <c r="G26" s="337">
        <v>1</v>
      </c>
      <c r="H26" s="337">
        <f>SUM(E26:G26)</f>
        <v>248</v>
      </c>
      <c r="I26" s="337">
        <v>221</v>
      </c>
      <c r="J26" s="337">
        <v>17</v>
      </c>
      <c r="K26" s="337">
        <f>SUM(I26:J26)</f>
        <v>238</v>
      </c>
      <c r="L26" s="337">
        <v>271</v>
      </c>
      <c r="M26" s="337">
        <v>1</v>
      </c>
      <c r="N26" s="337">
        <f t="shared" si="2"/>
        <v>272</v>
      </c>
      <c r="O26" s="337">
        <f t="shared" si="5"/>
        <v>492</v>
      </c>
      <c r="P26" s="337">
        <f t="shared" si="5"/>
        <v>18</v>
      </c>
      <c r="Q26" s="337">
        <f>SUM(O26:P26)</f>
        <v>510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84</v>
      </c>
      <c r="F27" s="336">
        <v>4</v>
      </c>
      <c r="G27" s="336">
        <v>0</v>
      </c>
      <c r="H27" s="336">
        <f t="shared" ref="H27" si="6">SUM(E27:G27)</f>
        <v>88</v>
      </c>
      <c r="I27" s="336">
        <v>101</v>
      </c>
      <c r="J27" s="336">
        <v>0</v>
      </c>
      <c r="K27" s="336">
        <f>SUM(I27:J27)</f>
        <v>101</v>
      </c>
      <c r="L27" s="336">
        <v>98</v>
      </c>
      <c r="M27" s="336">
        <v>4</v>
      </c>
      <c r="N27" s="336">
        <f t="shared" si="2"/>
        <v>102</v>
      </c>
      <c r="O27" s="336">
        <f t="shared" si="5"/>
        <v>199</v>
      </c>
      <c r="P27" s="336">
        <f>J27+M27</f>
        <v>4</v>
      </c>
      <c r="Q27" s="336">
        <f>SUM(O27:P27)</f>
        <v>203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176</v>
      </c>
      <c r="F28" s="337">
        <v>34</v>
      </c>
      <c r="G28" s="337">
        <v>0</v>
      </c>
      <c r="H28" s="337">
        <f>SUM(E28:G28)</f>
        <v>210</v>
      </c>
      <c r="I28" s="337">
        <v>195</v>
      </c>
      <c r="J28" s="337">
        <v>11</v>
      </c>
      <c r="K28" s="337">
        <f t="shared" si="1"/>
        <v>206</v>
      </c>
      <c r="L28" s="337">
        <v>169</v>
      </c>
      <c r="M28" s="337">
        <v>23</v>
      </c>
      <c r="N28" s="337">
        <f t="shared" si="2"/>
        <v>192</v>
      </c>
      <c r="O28" s="337">
        <f>I28+L28</f>
        <v>364</v>
      </c>
      <c r="P28" s="337">
        <f t="shared" ref="O28:P54" si="7">J28+M28</f>
        <v>34</v>
      </c>
      <c r="Q28" s="337">
        <f t="shared" si="4"/>
        <v>398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34</v>
      </c>
      <c r="G29" s="336">
        <v>1</v>
      </c>
      <c r="H29" s="336">
        <f>SUM(E29:G29)</f>
        <v>73</v>
      </c>
      <c r="I29" s="336">
        <v>38</v>
      </c>
      <c r="J29" s="336">
        <v>11</v>
      </c>
      <c r="K29" s="336">
        <f>SUM(I29:J29)</f>
        <v>49</v>
      </c>
      <c r="L29" s="336">
        <v>40</v>
      </c>
      <c r="M29" s="336">
        <v>24</v>
      </c>
      <c r="N29" s="336">
        <f t="shared" si="2"/>
        <v>64</v>
      </c>
      <c r="O29" s="336">
        <f>I29+L29</f>
        <v>78</v>
      </c>
      <c r="P29" s="336">
        <f t="shared" si="7"/>
        <v>35</v>
      </c>
      <c r="Q29" s="336">
        <f>SUM(O29:P29)</f>
        <v>113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17</v>
      </c>
      <c r="M30" s="337">
        <v>0</v>
      </c>
      <c r="N30" s="337">
        <f t="shared" si="2"/>
        <v>17</v>
      </c>
      <c r="O30" s="337">
        <f t="shared" si="7"/>
        <v>37</v>
      </c>
      <c r="P30" s="337">
        <f t="shared" si="7"/>
        <v>0</v>
      </c>
      <c r="Q30" s="337">
        <f t="shared" si="4"/>
        <v>37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51</v>
      </c>
      <c r="J32" s="337">
        <v>0</v>
      </c>
      <c r="K32" s="337">
        <f t="shared" si="1"/>
        <v>51</v>
      </c>
      <c r="L32" s="337">
        <v>58</v>
      </c>
      <c r="M32" s="337">
        <v>1</v>
      </c>
      <c r="N32" s="337">
        <f t="shared" si="2"/>
        <v>59</v>
      </c>
      <c r="O32" s="337">
        <f t="shared" si="7"/>
        <v>109</v>
      </c>
      <c r="P32" s="337">
        <f t="shared" si="7"/>
        <v>1</v>
      </c>
      <c r="Q32" s="337">
        <f t="shared" si="4"/>
        <v>110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11</v>
      </c>
      <c r="M33" s="336">
        <v>0</v>
      </c>
      <c r="N33" s="336">
        <v>11</v>
      </c>
      <c r="O33" s="336">
        <f t="shared" si="7"/>
        <v>22</v>
      </c>
      <c r="P33" s="336">
        <f t="shared" si="7"/>
        <v>0</v>
      </c>
      <c r="Q33" s="336">
        <f t="shared" si="4"/>
        <v>22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0"/>
        <v>20</v>
      </c>
      <c r="I34" s="337">
        <v>27</v>
      </c>
      <c r="J34" s="337">
        <v>0</v>
      </c>
      <c r="K34" s="337">
        <f t="shared" si="1"/>
        <v>27</v>
      </c>
      <c r="L34" s="337">
        <v>26</v>
      </c>
      <c r="M34" s="337">
        <v>0</v>
      </c>
      <c r="N34" s="337">
        <f t="shared" si="2"/>
        <v>26</v>
      </c>
      <c r="O34" s="337">
        <f t="shared" si="7"/>
        <v>53</v>
      </c>
      <c r="P34" s="337">
        <f t="shared" si="7"/>
        <v>0</v>
      </c>
      <c r="Q34" s="337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28</v>
      </c>
      <c r="J35" s="336">
        <v>0</v>
      </c>
      <c r="K35" s="336">
        <f t="shared" si="1"/>
        <v>28</v>
      </c>
      <c r="L35" s="336">
        <v>26</v>
      </c>
      <c r="M35" s="336">
        <v>0</v>
      </c>
      <c r="N35" s="336">
        <f t="shared" si="2"/>
        <v>26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19</v>
      </c>
      <c r="M36" s="337">
        <v>0</v>
      </c>
      <c r="N36" s="337">
        <f t="shared" si="2"/>
        <v>19</v>
      </c>
      <c r="O36" s="337">
        <f t="shared" si="7"/>
        <v>37</v>
      </c>
      <c r="P36" s="337">
        <f t="shared" si="7"/>
        <v>0</v>
      </c>
      <c r="Q36" s="337">
        <f t="shared" si="4"/>
        <v>37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2802</v>
      </c>
      <c r="F55" s="338">
        <f t="shared" ref="F55:Q55" si="8">SUM(F5:F54)</f>
        <v>215</v>
      </c>
      <c r="G55" s="338">
        <f>SUM(G5:G54)</f>
        <v>18</v>
      </c>
      <c r="H55" s="338">
        <f t="shared" si="8"/>
        <v>3035</v>
      </c>
      <c r="I55" s="338">
        <f t="shared" si="8"/>
        <v>2889</v>
      </c>
      <c r="J55" s="338">
        <f t="shared" si="8"/>
        <v>63</v>
      </c>
      <c r="K55" s="338">
        <f t="shared" si="8"/>
        <v>2952</v>
      </c>
      <c r="L55" s="338">
        <f t="shared" si="8"/>
        <v>2855</v>
      </c>
      <c r="M55" s="338">
        <f t="shared" si="8"/>
        <v>173</v>
      </c>
      <c r="N55" s="338">
        <f>SUM(N5:N54)</f>
        <v>3028</v>
      </c>
      <c r="O55" s="338">
        <f t="shared" si="8"/>
        <v>5744</v>
      </c>
      <c r="P55" s="338">
        <f t="shared" si="8"/>
        <v>236</v>
      </c>
      <c r="Q55" s="338">
        <f t="shared" si="8"/>
        <v>5980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E55-'R5.1'!E55</f>
        <v>0</v>
      </c>
      <c r="F56" s="339">
        <f>F55-'R5.1'!F55</f>
        <v>23</v>
      </c>
      <c r="G56" s="339">
        <f>G55-'R5.1'!G55</f>
        <v>0</v>
      </c>
      <c r="H56" s="339">
        <f>H55-'R5.1'!H55</f>
        <v>23</v>
      </c>
      <c r="I56" s="339">
        <f>I55-'R5.1'!I55</f>
        <v>0</v>
      </c>
      <c r="J56" s="339">
        <f>J55-'R5.1'!J55</f>
        <v>8</v>
      </c>
      <c r="K56" s="339">
        <f>K55-'R5.1'!K55</f>
        <v>8</v>
      </c>
      <c r="L56" s="339">
        <f>L55-'R5.1'!L55</f>
        <v>-7</v>
      </c>
      <c r="M56" s="339">
        <f>M55-'R5.1'!M55</f>
        <v>15</v>
      </c>
      <c r="N56" s="339">
        <f>N55-'R5.1'!N55</f>
        <v>8</v>
      </c>
      <c r="O56" s="339">
        <f>O55-'R5.1'!O55</f>
        <v>-7</v>
      </c>
      <c r="P56" s="339">
        <f>P55-'R5.1'!P55</f>
        <v>23</v>
      </c>
      <c r="Q56" s="339">
        <f>Q55-'R5.1'!Q55</f>
        <v>16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2834</v>
      </c>
      <c r="F58" s="340">
        <v>137</v>
      </c>
      <c r="G58" s="340">
        <v>16</v>
      </c>
      <c r="H58" s="340">
        <v>2987</v>
      </c>
      <c r="I58" s="340">
        <v>2970</v>
      </c>
      <c r="J58" s="340">
        <v>38</v>
      </c>
      <c r="K58" s="340">
        <v>3008</v>
      </c>
      <c r="L58" s="340">
        <v>2953</v>
      </c>
      <c r="M58" s="340">
        <v>119</v>
      </c>
      <c r="N58" s="340">
        <v>3072</v>
      </c>
      <c r="O58" s="340">
        <v>5923</v>
      </c>
      <c r="P58" s="340">
        <v>157</v>
      </c>
      <c r="Q58" s="340">
        <v>6080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73BE2-D90B-4A16-B08D-CDFFBE520CB4}">
  <sheetPr codeName="Sheet15">
    <tabColor rgb="FFFF99CC"/>
    <pageSetUpPr fitToPage="1"/>
  </sheetPr>
  <dimension ref="A1:S58"/>
  <sheetViews>
    <sheetView zoomScale="170" zoomScaleNormal="170" workbookViewId="0">
      <pane ySplit="4" topLeftCell="A50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250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64</v>
      </c>
      <c r="F5" s="336">
        <v>0</v>
      </c>
      <c r="G5" s="336">
        <v>1</v>
      </c>
      <c r="H5" s="336">
        <f t="shared" ref="H5:H54" si="0">SUM(E5:G5)</f>
        <v>65</v>
      </c>
      <c r="I5" s="336">
        <v>73</v>
      </c>
      <c r="J5" s="336">
        <v>0</v>
      </c>
      <c r="K5" s="336">
        <f t="shared" ref="K5:K54" si="1">SUM(I5:J5)</f>
        <v>73</v>
      </c>
      <c r="L5" s="336">
        <v>63</v>
      </c>
      <c r="M5" s="336">
        <v>1</v>
      </c>
      <c r="N5" s="336">
        <f t="shared" ref="N5:N54" si="2">SUM(L5:M5)</f>
        <v>64</v>
      </c>
      <c r="O5" s="336">
        <f>I5+L5</f>
        <v>136</v>
      </c>
      <c r="P5" s="336">
        <f t="shared" ref="O5:P22" si="3">J5+M5</f>
        <v>1</v>
      </c>
      <c r="Q5" s="336">
        <f>SUM(O5:P5)</f>
        <v>137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152</v>
      </c>
      <c r="F6" s="337">
        <v>42</v>
      </c>
      <c r="G6" s="337">
        <v>1</v>
      </c>
      <c r="H6" s="337">
        <f t="shared" si="0"/>
        <v>195</v>
      </c>
      <c r="I6" s="337">
        <v>151</v>
      </c>
      <c r="J6" s="337">
        <v>9</v>
      </c>
      <c r="K6" s="337">
        <f t="shared" si="1"/>
        <v>160</v>
      </c>
      <c r="L6" s="337">
        <v>163</v>
      </c>
      <c r="M6" s="337">
        <v>35</v>
      </c>
      <c r="N6" s="337">
        <f t="shared" si="2"/>
        <v>198</v>
      </c>
      <c r="O6" s="337">
        <f t="shared" si="3"/>
        <v>314</v>
      </c>
      <c r="P6" s="337">
        <f t="shared" si="3"/>
        <v>44</v>
      </c>
      <c r="Q6" s="337">
        <f t="shared" ref="Q6:Q54" si="4">SUM(O6:P6)</f>
        <v>358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323</v>
      </c>
      <c r="F7" s="336">
        <v>20</v>
      </c>
      <c r="G7" s="336">
        <v>0</v>
      </c>
      <c r="H7" s="336">
        <f t="shared" si="0"/>
        <v>343</v>
      </c>
      <c r="I7" s="336">
        <v>317</v>
      </c>
      <c r="J7" s="336">
        <v>4</v>
      </c>
      <c r="K7" s="336">
        <f t="shared" si="1"/>
        <v>321</v>
      </c>
      <c r="L7" s="336">
        <v>221</v>
      </c>
      <c r="M7" s="336">
        <v>16</v>
      </c>
      <c r="N7" s="336">
        <f t="shared" si="2"/>
        <v>237</v>
      </c>
      <c r="O7" s="336">
        <f t="shared" si="3"/>
        <v>538</v>
      </c>
      <c r="P7" s="336">
        <f>J7+M7</f>
        <v>20</v>
      </c>
      <c r="Q7" s="336">
        <f>SUM(O7:P7)</f>
        <v>558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76</v>
      </c>
      <c r="F8" s="337">
        <v>0</v>
      </c>
      <c r="G8" s="337">
        <v>2</v>
      </c>
      <c r="H8" s="337">
        <f t="shared" si="0"/>
        <v>78</v>
      </c>
      <c r="I8" s="337">
        <v>69</v>
      </c>
      <c r="J8" s="337">
        <v>1</v>
      </c>
      <c r="K8" s="337">
        <f t="shared" si="1"/>
        <v>70</v>
      </c>
      <c r="L8" s="337">
        <v>79</v>
      </c>
      <c r="M8" s="337">
        <v>1</v>
      </c>
      <c r="N8" s="337">
        <f t="shared" si="2"/>
        <v>80</v>
      </c>
      <c r="O8" s="337">
        <f t="shared" si="3"/>
        <v>148</v>
      </c>
      <c r="P8" s="337">
        <f t="shared" si="3"/>
        <v>2</v>
      </c>
      <c r="Q8" s="337">
        <f t="shared" si="4"/>
        <v>150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41</v>
      </c>
      <c r="F9" s="336">
        <v>4</v>
      </c>
      <c r="G9" s="336">
        <v>0</v>
      </c>
      <c r="H9" s="336">
        <f t="shared" si="0"/>
        <v>45</v>
      </c>
      <c r="I9" s="336">
        <v>41</v>
      </c>
      <c r="J9" s="336">
        <v>0</v>
      </c>
      <c r="K9" s="336">
        <f t="shared" si="1"/>
        <v>41</v>
      </c>
      <c r="L9" s="336">
        <v>46</v>
      </c>
      <c r="M9" s="336">
        <v>4</v>
      </c>
      <c r="N9" s="336">
        <f t="shared" si="2"/>
        <v>50</v>
      </c>
      <c r="O9" s="336">
        <f t="shared" si="3"/>
        <v>87</v>
      </c>
      <c r="P9" s="336">
        <f t="shared" si="3"/>
        <v>4</v>
      </c>
      <c r="Q9" s="336">
        <f t="shared" si="4"/>
        <v>91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0</v>
      </c>
      <c r="G10" s="337">
        <v>2</v>
      </c>
      <c r="H10" s="337">
        <f t="shared" si="0"/>
        <v>291</v>
      </c>
      <c r="I10" s="337">
        <v>322</v>
      </c>
      <c r="J10" s="337">
        <v>0</v>
      </c>
      <c r="K10" s="337">
        <f t="shared" si="1"/>
        <v>322</v>
      </c>
      <c r="L10" s="337">
        <v>324</v>
      </c>
      <c r="M10" s="337">
        <v>2</v>
      </c>
      <c r="N10" s="337">
        <f t="shared" si="2"/>
        <v>326</v>
      </c>
      <c r="O10" s="337">
        <f t="shared" si="3"/>
        <v>646</v>
      </c>
      <c r="P10" s="337">
        <f t="shared" si="3"/>
        <v>2</v>
      </c>
      <c r="Q10" s="337">
        <f t="shared" si="4"/>
        <v>648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154</v>
      </c>
      <c r="F11" s="336">
        <v>8</v>
      </c>
      <c r="G11" s="336">
        <v>1</v>
      </c>
      <c r="H11" s="336">
        <f>SUM(E11:G11)</f>
        <v>163</v>
      </c>
      <c r="I11" s="336">
        <v>168</v>
      </c>
      <c r="J11" s="336">
        <v>0</v>
      </c>
      <c r="K11" s="336">
        <f>SUM(I11:J11)</f>
        <v>168</v>
      </c>
      <c r="L11" s="336">
        <v>173</v>
      </c>
      <c r="M11" s="336">
        <v>9</v>
      </c>
      <c r="N11" s="336">
        <f>SUM(L11:M11)</f>
        <v>182</v>
      </c>
      <c r="O11" s="336">
        <f>I11+L11</f>
        <v>341</v>
      </c>
      <c r="P11" s="336">
        <f>J11+M11</f>
        <v>9</v>
      </c>
      <c r="Q11" s="336">
        <f>SUM(O11:P11)</f>
        <v>350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175</v>
      </c>
      <c r="F12" s="337">
        <v>14</v>
      </c>
      <c r="G12" s="337">
        <v>1</v>
      </c>
      <c r="H12" s="337">
        <f>SUM(E12:G12)</f>
        <v>190</v>
      </c>
      <c r="I12" s="337">
        <v>178</v>
      </c>
      <c r="J12" s="337">
        <v>0</v>
      </c>
      <c r="K12" s="337">
        <f>SUM(I12:J12)</f>
        <v>178</v>
      </c>
      <c r="L12" s="337">
        <v>187</v>
      </c>
      <c r="M12" s="337">
        <v>15</v>
      </c>
      <c r="N12" s="337">
        <f>SUM(L12:M12)</f>
        <v>202</v>
      </c>
      <c r="O12" s="337">
        <f>I12+L12</f>
        <v>365</v>
      </c>
      <c r="P12" s="337">
        <f>J12+M12</f>
        <v>15</v>
      </c>
      <c r="Q12" s="337">
        <f>SUM(O12:P12)</f>
        <v>380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152</v>
      </c>
      <c r="F13" s="336">
        <v>8</v>
      </c>
      <c r="G13" s="336">
        <v>1</v>
      </c>
      <c r="H13" s="336">
        <f t="shared" si="0"/>
        <v>161</v>
      </c>
      <c r="I13" s="336">
        <v>171</v>
      </c>
      <c r="J13" s="336">
        <v>0</v>
      </c>
      <c r="K13" s="336">
        <f t="shared" si="1"/>
        <v>171</v>
      </c>
      <c r="L13" s="336">
        <v>165</v>
      </c>
      <c r="M13" s="336">
        <v>9</v>
      </c>
      <c r="N13" s="336">
        <f t="shared" si="2"/>
        <v>174</v>
      </c>
      <c r="O13" s="336">
        <f t="shared" si="3"/>
        <v>336</v>
      </c>
      <c r="P13" s="336">
        <f t="shared" si="3"/>
        <v>9</v>
      </c>
      <c r="Q13" s="336">
        <f t="shared" si="4"/>
        <v>345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155</v>
      </c>
      <c r="F14" s="337">
        <v>17</v>
      </c>
      <c r="G14" s="337">
        <v>0</v>
      </c>
      <c r="H14" s="337">
        <f>SUM(E14:G14)</f>
        <v>172</v>
      </c>
      <c r="I14" s="337">
        <v>161</v>
      </c>
      <c r="J14" s="337">
        <v>6</v>
      </c>
      <c r="K14" s="337">
        <f t="shared" si="1"/>
        <v>167</v>
      </c>
      <c r="L14" s="337">
        <v>154</v>
      </c>
      <c r="M14" s="337">
        <v>11</v>
      </c>
      <c r="N14" s="337">
        <f>SUM(L14:M14)</f>
        <v>165</v>
      </c>
      <c r="O14" s="337">
        <f>I14+L14</f>
        <v>315</v>
      </c>
      <c r="P14" s="337">
        <f>J14+M14</f>
        <v>17</v>
      </c>
      <c r="Q14" s="337">
        <f>SUM(O14:P14)</f>
        <v>332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1</v>
      </c>
      <c r="G15" s="336">
        <v>0</v>
      </c>
      <c r="H15" s="336">
        <f t="shared" si="0"/>
        <v>18</v>
      </c>
      <c r="I15" s="336">
        <v>22</v>
      </c>
      <c r="J15" s="336">
        <v>1</v>
      </c>
      <c r="K15" s="336">
        <f t="shared" si="1"/>
        <v>23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1</v>
      </c>
      <c r="Q15" s="336">
        <f t="shared" si="4"/>
        <v>39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15</v>
      </c>
      <c r="F16" s="337">
        <v>0</v>
      </c>
      <c r="G16" s="337">
        <v>0</v>
      </c>
      <c r="H16" s="337">
        <f t="shared" si="0"/>
        <v>15</v>
      </c>
      <c r="I16" s="337">
        <v>15</v>
      </c>
      <c r="J16" s="337">
        <v>0</v>
      </c>
      <c r="K16" s="337">
        <f t="shared" si="1"/>
        <v>15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7</v>
      </c>
      <c r="F19" s="336">
        <v>0</v>
      </c>
      <c r="G19" s="336">
        <v>0</v>
      </c>
      <c r="H19" s="336">
        <f t="shared" si="0"/>
        <v>7</v>
      </c>
      <c r="I19" s="336">
        <v>9</v>
      </c>
      <c r="J19" s="336">
        <v>0</v>
      </c>
      <c r="K19" s="336">
        <f t="shared" si="1"/>
        <v>9</v>
      </c>
      <c r="L19" s="336">
        <v>3</v>
      </c>
      <c r="M19" s="336">
        <v>0</v>
      </c>
      <c r="N19" s="336">
        <f t="shared" si="2"/>
        <v>3</v>
      </c>
      <c r="O19" s="336">
        <f t="shared" si="3"/>
        <v>12</v>
      </c>
      <c r="P19" s="336">
        <f t="shared" si="3"/>
        <v>0</v>
      </c>
      <c r="Q19" s="336">
        <f t="shared" si="4"/>
        <v>12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20</v>
      </c>
      <c r="F20" s="337">
        <v>0</v>
      </c>
      <c r="G20" s="337">
        <v>0</v>
      </c>
      <c r="H20" s="337">
        <f t="shared" si="0"/>
        <v>20</v>
      </c>
      <c r="I20" s="337">
        <v>38</v>
      </c>
      <c r="J20" s="337">
        <v>0</v>
      </c>
      <c r="K20" s="337">
        <f t="shared" si="1"/>
        <v>38</v>
      </c>
      <c r="L20" s="337">
        <v>29</v>
      </c>
      <c r="M20" s="337">
        <v>0</v>
      </c>
      <c r="N20" s="337">
        <f t="shared" si="2"/>
        <v>29</v>
      </c>
      <c r="O20" s="337">
        <f t="shared" si="3"/>
        <v>67</v>
      </c>
      <c r="P20" s="337">
        <f t="shared" si="3"/>
        <v>0</v>
      </c>
      <c r="Q20" s="337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83</v>
      </c>
      <c r="F23" s="336">
        <v>1</v>
      </c>
      <c r="G23" s="336">
        <v>1</v>
      </c>
      <c r="H23" s="336">
        <f>SUM(E23:G23)</f>
        <v>85</v>
      </c>
      <c r="I23" s="336">
        <v>73</v>
      </c>
      <c r="J23" s="336">
        <v>2</v>
      </c>
      <c r="K23" s="336">
        <f>SUM(I23:J23)</f>
        <v>75</v>
      </c>
      <c r="L23" s="336">
        <v>63</v>
      </c>
      <c r="M23" s="336">
        <v>2</v>
      </c>
      <c r="N23" s="336">
        <f t="shared" si="2"/>
        <v>65</v>
      </c>
      <c r="O23" s="336">
        <f t="shared" ref="O23:P27" si="5">I23+L23</f>
        <v>136</v>
      </c>
      <c r="P23" s="336">
        <f t="shared" si="5"/>
        <v>4</v>
      </c>
      <c r="Q23" s="336">
        <f>SUM(O23:P23)</f>
        <v>140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85</v>
      </c>
      <c r="F24" s="337">
        <v>0</v>
      </c>
      <c r="G24" s="337">
        <v>4</v>
      </c>
      <c r="H24" s="337">
        <f>SUM(E24:G24)</f>
        <v>89</v>
      </c>
      <c r="I24" s="337">
        <v>98</v>
      </c>
      <c r="J24" s="337">
        <v>1</v>
      </c>
      <c r="K24" s="337">
        <f>SUM(I24:J24)</f>
        <v>99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209</v>
      </c>
      <c r="P24" s="337">
        <f t="shared" si="5"/>
        <v>4</v>
      </c>
      <c r="Q24" s="337">
        <f>SUM(O24:P24)</f>
        <v>213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181</v>
      </c>
      <c r="F25" s="336">
        <v>1</v>
      </c>
      <c r="G25" s="336">
        <v>1</v>
      </c>
      <c r="H25" s="336">
        <f>SUM(E25:G25)</f>
        <v>183</v>
      </c>
      <c r="I25" s="336">
        <v>133</v>
      </c>
      <c r="J25" s="336">
        <v>0</v>
      </c>
      <c r="K25" s="336">
        <f>SUM(I25:J25)</f>
        <v>133</v>
      </c>
      <c r="L25" s="336">
        <v>163</v>
      </c>
      <c r="M25" s="336">
        <v>2</v>
      </c>
      <c r="N25" s="336">
        <f t="shared" si="2"/>
        <v>165</v>
      </c>
      <c r="O25" s="336">
        <f t="shared" si="5"/>
        <v>296</v>
      </c>
      <c r="P25" s="336">
        <f t="shared" si="5"/>
        <v>2</v>
      </c>
      <c r="Q25" s="336">
        <f>SUM(O25:P25)</f>
        <v>298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229</v>
      </c>
      <c r="F26" s="337">
        <v>15</v>
      </c>
      <c r="G26" s="337">
        <v>1</v>
      </c>
      <c r="H26" s="337">
        <f>SUM(E26:G26)</f>
        <v>245</v>
      </c>
      <c r="I26" s="337">
        <v>222</v>
      </c>
      <c r="J26" s="337">
        <v>15</v>
      </c>
      <c r="K26" s="337">
        <f>SUM(I26:J26)</f>
        <v>237</v>
      </c>
      <c r="L26" s="337">
        <v>271</v>
      </c>
      <c r="M26" s="337">
        <v>1</v>
      </c>
      <c r="N26" s="337">
        <f t="shared" si="2"/>
        <v>272</v>
      </c>
      <c r="O26" s="337">
        <f t="shared" si="5"/>
        <v>493</v>
      </c>
      <c r="P26" s="337">
        <f t="shared" si="5"/>
        <v>16</v>
      </c>
      <c r="Q26" s="337">
        <f>SUM(O26:P26)</f>
        <v>509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82</v>
      </c>
      <c r="F27" s="336">
        <v>4</v>
      </c>
      <c r="G27" s="336">
        <v>0</v>
      </c>
      <c r="H27" s="336">
        <f t="shared" ref="H27" si="6">SUM(E27:G27)</f>
        <v>86</v>
      </c>
      <c r="I27" s="336">
        <v>99</v>
      </c>
      <c r="J27" s="336">
        <v>0</v>
      </c>
      <c r="K27" s="336">
        <f>SUM(I27:J27)</f>
        <v>99</v>
      </c>
      <c r="L27" s="336">
        <v>98</v>
      </c>
      <c r="M27" s="336">
        <v>4</v>
      </c>
      <c r="N27" s="336">
        <f t="shared" si="2"/>
        <v>102</v>
      </c>
      <c r="O27" s="336">
        <f t="shared" si="5"/>
        <v>197</v>
      </c>
      <c r="P27" s="336">
        <f>J27+M27</f>
        <v>4</v>
      </c>
      <c r="Q27" s="336">
        <f>SUM(O27:P27)</f>
        <v>201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177</v>
      </c>
      <c r="F28" s="337">
        <v>24</v>
      </c>
      <c r="G28" s="337">
        <v>0</v>
      </c>
      <c r="H28" s="337">
        <f>SUM(E28:G28)</f>
        <v>201</v>
      </c>
      <c r="I28" s="337">
        <v>195</v>
      </c>
      <c r="J28" s="337">
        <v>5</v>
      </c>
      <c r="K28" s="337">
        <f t="shared" si="1"/>
        <v>200</v>
      </c>
      <c r="L28" s="337">
        <v>170</v>
      </c>
      <c r="M28" s="337">
        <v>19</v>
      </c>
      <c r="N28" s="337">
        <f t="shared" si="2"/>
        <v>189</v>
      </c>
      <c r="O28" s="337">
        <f>I28+L28</f>
        <v>365</v>
      </c>
      <c r="P28" s="337">
        <f t="shared" ref="O28:P54" si="7">J28+M28</f>
        <v>24</v>
      </c>
      <c r="Q28" s="337">
        <f t="shared" si="4"/>
        <v>389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33</v>
      </c>
      <c r="G29" s="336">
        <v>1</v>
      </c>
      <c r="H29" s="336">
        <f>SUM(E29:G29)</f>
        <v>72</v>
      </c>
      <c r="I29" s="336">
        <v>38</v>
      </c>
      <c r="J29" s="336">
        <v>11</v>
      </c>
      <c r="K29" s="336">
        <f>SUM(I29:J29)</f>
        <v>49</v>
      </c>
      <c r="L29" s="336">
        <v>40</v>
      </c>
      <c r="M29" s="336">
        <v>23</v>
      </c>
      <c r="N29" s="336">
        <f t="shared" si="2"/>
        <v>63</v>
      </c>
      <c r="O29" s="336">
        <f>I29+L29</f>
        <v>78</v>
      </c>
      <c r="P29" s="336">
        <f t="shared" si="7"/>
        <v>34</v>
      </c>
      <c r="Q29" s="336">
        <f>SUM(O29:P29)</f>
        <v>112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17</v>
      </c>
      <c r="M30" s="337">
        <v>0</v>
      </c>
      <c r="N30" s="337">
        <f t="shared" si="2"/>
        <v>17</v>
      </c>
      <c r="O30" s="337">
        <f t="shared" si="7"/>
        <v>37</v>
      </c>
      <c r="P30" s="337">
        <f t="shared" si="7"/>
        <v>0</v>
      </c>
      <c r="Q30" s="337">
        <f t="shared" si="4"/>
        <v>37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51</v>
      </c>
      <c r="J32" s="337">
        <v>0</v>
      </c>
      <c r="K32" s="337">
        <f t="shared" si="1"/>
        <v>51</v>
      </c>
      <c r="L32" s="337">
        <v>58</v>
      </c>
      <c r="M32" s="337">
        <v>1</v>
      </c>
      <c r="N32" s="337">
        <f t="shared" si="2"/>
        <v>59</v>
      </c>
      <c r="O32" s="337">
        <f t="shared" si="7"/>
        <v>109</v>
      </c>
      <c r="P32" s="337">
        <f t="shared" si="7"/>
        <v>1</v>
      </c>
      <c r="Q32" s="337">
        <f t="shared" si="4"/>
        <v>110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11</v>
      </c>
      <c r="M33" s="336">
        <v>0</v>
      </c>
      <c r="N33" s="336">
        <v>11</v>
      </c>
      <c r="O33" s="336">
        <f t="shared" si="7"/>
        <v>22</v>
      </c>
      <c r="P33" s="336">
        <f t="shared" si="7"/>
        <v>0</v>
      </c>
      <c r="Q33" s="336">
        <f t="shared" si="4"/>
        <v>22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0"/>
        <v>20</v>
      </c>
      <c r="I34" s="337">
        <v>27</v>
      </c>
      <c r="J34" s="337">
        <v>0</v>
      </c>
      <c r="K34" s="337">
        <f t="shared" si="1"/>
        <v>27</v>
      </c>
      <c r="L34" s="337">
        <v>26</v>
      </c>
      <c r="M34" s="337">
        <v>0</v>
      </c>
      <c r="N34" s="337">
        <f t="shared" si="2"/>
        <v>26</v>
      </c>
      <c r="O34" s="337">
        <f t="shared" si="7"/>
        <v>53</v>
      </c>
      <c r="P34" s="337">
        <f t="shared" si="7"/>
        <v>0</v>
      </c>
      <c r="Q34" s="337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28</v>
      </c>
      <c r="J35" s="336">
        <v>0</v>
      </c>
      <c r="K35" s="336">
        <f t="shared" si="1"/>
        <v>28</v>
      </c>
      <c r="L35" s="336">
        <v>26</v>
      </c>
      <c r="M35" s="336">
        <v>0</v>
      </c>
      <c r="N35" s="336">
        <f t="shared" si="2"/>
        <v>26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19</v>
      </c>
      <c r="M36" s="337">
        <v>0</v>
      </c>
      <c r="N36" s="337">
        <f t="shared" si="2"/>
        <v>19</v>
      </c>
      <c r="O36" s="337">
        <f t="shared" si="7"/>
        <v>37</v>
      </c>
      <c r="P36" s="337">
        <f t="shared" si="7"/>
        <v>0</v>
      </c>
      <c r="Q36" s="337">
        <f t="shared" si="4"/>
        <v>37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1</v>
      </c>
      <c r="F43" s="337">
        <v>0</v>
      </c>
      <c r="G43" s="337">
        <v>0</v>
      </c>
      <c r="H43" s="337">
        <f t="shared" si="0"/>
        <v>1</v>
      </c>
      <c r="I43" s="337">
        <v>1</v>
      </c>
      <c r="J43" s="337">
        <v>0</v>
      </c>
      <c r="K43" s="337">
        <f t="shared" si="1"/>
        <v>1</v>
      </c>
      <c r="L43" s="337">
        <v>1</v>
      </c>
      <c r="M43" s="337">
        <v>0</v>
      </c>
      <c r="N43" s="337">
        <f t="shared" si="2"/>
        <v>1</v>
      </c>
      <c r="O43" s="337">
        <f t="shared" si="7"/>
        <v>2</v>
      </c>
      <c r="P43" s="337">
        <f t="shared" si="7"/>
        <v>0</v>
      </c>
      <c r="Q43" s="337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2802</v>
      </c>
      <c r="F55" s="338">
        <f t="shared" ref="F55:Q55" si="8">SUM(F5:F54)</f>
        <v>192</v>
      </c>
      <c r="G55" s="338">
        <f>SUM(G5:G54)</f>
        <v>18</v>
      </c>
      <c r="H55" s="338">
        <f t="shared" si="8"/>
        <v>3012</v>
      </c>
      <c r="I55" s="338">
        <f t="shared" si="8"/>
        <v>2889</v>
      </c>
      <c r="J55" s="338">
        <f t="shared" si="8"/>
        <v>55</v>
      </c>
      <c r="K55" s="338">
        <f t="shared" si="8"/>
        <v>2944</v>
      </c>
      <c r="L55" s="338">
        <f t="shared" si="8"/>
        <v>2862</v>
      </c>
      <c r="M55" s="338">
        <f t="shared" si="8"/>
        <v>158</v>
      </c>
      <c r="N55" s="338">
        <f>SUM(N5:N54)</f>
        <v>3020</v>
      </c>
      <c r="O55" s="338">
        <f t="shared" si="8"/>
        <v>5751</v>
      </c>
      <c r="P55" s="338">
        <f t="shared" si="8"/>
        <v>213</v>
      </c>
      <c r="Q55" s="338">
        <f t="shared" si="8"/>
        <v>5964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E55-'R4.12'!E55</f>
        <v>-9</v>
      </c>
      <c r="F56" s="339">
        <f>F55-'R4.12'!F55</f>
        <v>2</v>
      </c>
      <c r="G56" s="339">
        <f>G55-'R4.12'!G55</f>
        <v>0</v>
      </c>
      <c r="H56" s="339">
        <f>H55-'R4.12'!H55</f>
        <v>-7</v>
      </c>
      <c r="I56" s="339">
        <f>I55-'R4.12'!I55</f>
        <v>-12</v>
      </c>
      <c r="J56" s="339">
        <f>J55-'R4.12'!J55</f>
        <v>0</v>
      </c>
      <c r="K56" s="339">
        <f>K55-'R4.12'!K55</f>
        <v>-12</v>
      </c>
      <c r="L56" s="339">
        <f>L55-'R4.12'!L55</f>
        <v>-8</v>
      </c>
      <c r="M56" s="339">
        <f>M55-'R4.12'!M55</f>
        <v>2</v>
      </c>
      <c r="N56" s="339">
        <f>N55-'R4.12'!N55</f>
        <v>-6</v>
      </c>
      <c r="O56" s="339">
        <f>O55-'R4.12'!O55</f>
        <v>-20</v>
      </c>
      <c r="P56" s="339">
        <f>P55-'R4.12'!P55</f>
        <v>2</v>
      </c>
      <c r="Q56" s="339">
        <f>Q55-'R4.12'!Q55</f>
        <v>-18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2834</v>
      </c>
      <c r="F58" s="340">
        <v>138</v>
      </c>
      <c r="G58" s="340">
        <v>16</v>
      </c>
      <c r="H58" s="340">
        <v>2988</v>
      </c>
      <c r="I58" s="340">
        <v>2973</v>
      </c>
      <c r="J58" s="340">
        <v>38</v>
      </c>
      <c r="K58" s="340">
        <v>3011</v>
      </c>
      <c r="L58" s="340">
        <v>2950</v>
      </c>
      <c r="M58" s="340">
        <v>120</v>
      </c>
      <c r="N58" s="340">
        <v>3070</v>
      </c>
      <c r="O58" s="340">
        <v>5923</v>
      </c>
      <c r="P58" s="340">
        <v>158</v>
      </c>
      <c r="Q58" s="340">
        <v>6081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02C0-B573-487D-903E-4A842ED9AB0A}">
  <sheetPr codeName="Sheet16">
    <tabColor rgb="FFFF99CC"/>
    <pageSetUpPr fitToPage="1"/>
  </sheetPr>
  <dimension ref="A1:S58"/>
  <sheetViews>
    <sheetView zoomScale="110" zoomScaleNormal="110" workbookViewId="0">
      <pane ySplit="4" topLeftCell="A50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249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65</v>
      </c>
      <c r="F5" s="336">
        <v>0</v>
      </c>
      <c r="G5" s="336">
        <v>1</v>
      </c>
      <c r="H5" s="336">
        <f t="shared" ref="H5:H54" si="0">SUM(E5:G5)</f>
        <v>66</v>
      </c>
      <c r="I5" s="336">
        <v>74</v>
      </c>
      <c r="J5" s="336">
        <v>0</v>
      </c>
      <c r="K5" s="336">
        <f t="shared" ref="K5:K54" si="1">SUM(I5:J5)</f>
        <v>74</v>
      </c>
      <c r="L5" s="336">
        <v>63</v>
      </c>
      <c r="M5" s="336">
        <v>1</v>
      </c>
      <c r="N5" s="336">
        <f t="shared" ref="N5:N54" si="2">SUM(L5:M5)</f>
        <v>64</v>
      </c>
      <c r="O5" s="336">
        <f>I5+L5</f>
        <v>137</v>
      </c>
      <c r="P5" s="336">
        <f t="shared" ref="O5:P22" si="3">J5+M5</f>
        <v>1</v>
      </c>
      <c r="Q5" s="336">
        <f>SUM(O5:P5)</f>
        <v>138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152</v>
      </c>
      <c r="F6" s="337">
        <v>38</v>
      </c>
      <c r="G6" s="337">
        <v>1</v>
      </c>
      <c r="H6" s="337">
        <f t="shared" si="0"/>
        <v>191</v>
      </c>
      <c r="I6" s="337">
        <v>152</v>
      </c>
      <c r="J6" s="337">
        <v>9</v>
      </c>
      <c r="K6" s="337">
        <f t="shared" si="1"/>
        <v>161</v>
      </c>
      <c r="L6" s="337">
        <v>164</v>
      </c>
      <c r="M6" s="337">
        <v>31</v>
      </c>
      <c r="N6" s="337">
        <f t="shared" si="2"/>
        <v>195</v>
      </c>
      <c r="O6" s="337">
        <f t="shared" si="3"/>
        <v>316</v>
      </c>
      <c r="P6" s="337">
        <f t="shared" si="3"/>
        <v>40</v>
      </c>
      <c r="Q6" s="337">
        <f t="shared" ref="Q6:Q54" si="4">SUM(O6:P6)</f>
        <v>356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325</v>
      </c>
      <c r="F7" s="336">
        <v>21</v>
      </c>
      <c r="G7" s="336">
        <v>0</v>
      </c>
      <c r="H7" s="336">
        <f t="shared" si="0"/>
        <v>346</v>
      </c>
      <c r="I7" s="336">
        <v>320</v>
      </c>
      <c r="J7" s="336">
        <v>4</v>
      </c>
      <c r="K7" s="336">
        <f t="shared" si="1"/>
        <v>324</v>
      </c>
      <c r="L7" s="336">
        <v>223</v>
      </c>
      <c r="M7" s="336">
        <v>17</v>
      </c>
      <c r="N7" s="336">
        <f t="shared" si="2"/>
        <v>240</v>
      </c>
      <c r="O7" s="336">
        <f t="shared" si="3"/>
        <v>543</v>
      </c>
      <c r="P7" s="336">
        <f>J7+M7</f>
        <v>21</v>
      </c>
      <c r="Q7" s="336">
        <f>SUM(O7:P7)</f>
        <v>564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76</v>
      </c>
      <c r="F8" s="337">
        <v>0</v>
      </c>
      <c r="G8" s="337">
        <v>2</v>
      </c>
      <c r="H8" s="337">
        <f t="shared" si="0"/>
        <v>78</v>
      </c>
      <c r="I8" s="337">
        <v>69</v>
      </c>
      <c r="J8" s="337">
        <v>1</v>
      </c>
      <c r="K8" s="337">
        <f t="shared" si="1"/>
        <v>70</v>
      </c>
      <c r="L8" s="337">
        <v>79</v>
      </c>
      <c r="M8" s="337">
        <v>1</v>
      </c>
      <c r="N8" s="337">
        <f t="shared" si="2"/>
        <v>80</v>
      </c>
      <c r="O8" s="337">
        <f t="shared" si="3"/>
        <v>148</v>
      </c>
      <c r="P8" s="337">
        <f t="shared" si="3"/>
        <v>2</v>
      </c>
      <c r="Q8" s="337">
        <f t="shared" si="4"/>
        <v>150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42</v>
      </c>
      <c r="F9" s="336">
        <v>4</v>
      </c>
      <c r="G9" s="336">
        <v>0</v>
      </c>
      <c r="H9" s="336">
        <f t="shared" si="0"/>
        <v>46</v>
      </c>
      <c r="I9" s="336">
        <v>41</v>
      </c>
      <c r="J9" s="336">
        <v>0</v>
      </c>
      <c r="K9" s="336">
        <f t="shared" si="1"/>
        <v>41</v>
      </c>
      <c r="L9" s="336">
        <v>48</v>
      </c>
      <c r="M9" s="336">
        <v>4</v>
      </c>
      <c r="N9" s="336">
        <f t="shared" si="2"/>
        <v>52</v>
      </c>
      <c r="O9" s="336">
        <f t="shared" si="3"/>
        <v>89</v>
      </c>
      <c r="P9" s="336">
        <f t="shared" si="3"/>
        <v>4</v>
      </c>
      <c r="Q9" s="336">
        <f t="shared" si="4"/>
        <v>93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0</v>
      </c>
      <c r="G10" s="337">
        <v>2</v>
      </c>
      <c r="H10" s="337">
        <f t="shared" si="0"/>
        <v>291</v>
      </c>
      <c r="I10" s="337">
        <v>323</v>
      </c>
      <c r="J10" s="337">
        <v>0</v>
      </c>
      <c r="K10" s="337">
        <f t="shared" si="1"/>
        <v>323</v>
      </c>
      <c r="L10" s="337">
        <v>323</v>
      </c>
      <c r="M10" s="337">
        <v>2</v>
      </c>
      <c r="N10" s="337">
        <f t="shared" si="2"/>
        <v>325</v>
      </c>
      <c r="O10" s="337">
        <f t="shared" si="3"/>
        <v>646</v>
      </c>
      <c r="P10" s="337">
        <f t="shared" si="3"/>
        <v>2</v>
      </c>
      <c r="Q10" s="337">
        <f t="shared" si="4"/>
        <v>648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154</v>
      </c>
      <c r="F11" s="336">
        <v>8</v>
      </c>
      <c r="G11" s="336">
        <v>1</v>
      </c>
      <c r="H11" s="336">
        <f>SUM(E11:G11)</f>
        <v>163</v>
      </c>
      <c r="I11" s="336">
        <v>169</v>
      </c>
      <c r="J11" s="336">
        <v>0</v>
      </c>
      <c r="K11" s="336">
        <f>SUM(I11:J11)</f>
        <v>169</v>
      </c>
      <c r="L11" s="336">
        <v>172</v>
      </c>
      <c r="M11" s="336">
        <v>9</v>
      </c>
      <c r="N11" s="336">
        <f>SUM(L11:M11)</f>
        <v>181</v>
      </c>
      <c r="O11" s="336">
        <f>I11+L11</f>
        <v>341</v>
      </c>
      <c r="P11" s="336">
        <f>J11+M11</f>
        <v>9</v>
      </c>
      <c r="Q11" s="336">
        <f>SUM(O11:P11)</f>
        <v>350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174</v>
      </c>
      <c r="F12" s="337">
        <v>14</v>
      </c>
      <c r="G12" s="337">
        <v>1</v>
      </c>
      <c r="H12" s="337">
        <f>SUM(E12:G12)</f>
        <v>189</v>
      </c>
      <c r="I12" s="337">
        <v>178</v>
      </c>
      <c r="J12" s="337">
        <v>0</v>
      </c>
      <c r="K12" s="337">
        <f>SUM(I12:J12)</f>
        <v>178</v>
      </c>
      <c r="L12" s="337">
        <v>187</v>
      </c>
      <c r="M12" s="337">
        <v>15</v>
      </c>
      <c r="N12" s="337">
        <f>SUM(L12:M12)</f>
        <v>202</v>
      </c>
      <c r="O12" s="337">
        <f>I12+L12</f>
        <v>365</v>
      </c>
      <c r="P12" s="337">
        <f>J12+M12</f>
        <v>15</v>
      </c>
      <c r="Q12" s="337">
        <f>SUM(O12:P12)</f>
        <v>380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154</v>
      </c>
      <c r="F13" s="336">
        <v>8</v>
      </c>
      <c r="G13" s="336">
        <v>1</v>
      </c>
      <c r="H13" s="336">
        <f t="shared" si="0"/>
        <v>163</v>
      </c>
      <c r="I13" s="336">
        <v>173</v>
      </c>
      <c r="J13" s="336">
        <v>0</v>
      </c>
      <c r="K13" s="336">
        <f t="shared" si="1"/>
        <v>173</v>
      </c>
      <c r="L13" s="336">
        <v>165</v>
      </c>
      <c r="M13" s="336">
        <v>9</v>
      </c>
      <c r="N13" s="336">
        <f t="shared" si="2"/>
        <v>174</v>
      </c>
      <c r="O13" s="336">
        <f t="shared" si="3"/>
        <v>338</v>
      </c>
      <c r="P13" s="336">
        <f t="shared" si="3"/>
        <v>9</v>
      </c>
      <c r="Q13" s="336">
        <f t="shared" si="4"/>
        <v>347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155</v>
      </c>
      <c r="F14" s="337">
        <v>17</v>
      </c>
      <c r="G14" s="337">
        <v>0</v>
      </c>
      <c r="H14" s="337">
        <f>SUM(E14:G14)</f>
        <v>172</v>
      </c>
      <c r="I14" s="337">
        <v>162</v>
      </c>
      <c r="J14" s="337">
        <v>6</v>
      </c>
      <c r="K14" s="337">
        <f t="shared" si="1"/>
        <v>168</v>
      </c>
      <c r="L14" s="337">
        <v>154</v>
      </c>
      <c r="M14" s="337">
        <v>11</v>
      </c>
      <c r="N14" s="337">
        <f>SUM(L14:M14)</f>
        <v>165</v>
      </c>
      <c r="O14" s="337">
        <f>I14+L14</f>
        <v>316</v>
      </c>
      <c r="P14" s="337">
        <f>J14+M14</f>
        <v>17</v>
      </c>
      <c r="Q14" s="337">
        <f>SUM(O14:P14)</f>
        <v>333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0</v>
      </c>
      <c r="G15" s="336">
        <v>0</v>
      </c>
      <c r="H15" s="336">
        <f t="shared" si="0"/>
        <v>17</v>
      </c>
      <c r="I15" s="336">
        <v>22</v>
      </c>
      <c r="J15" s="336">
        <v>0</v>
      </c>
      <c r="K15" s="336">
        <f t="shared" si="1"/>
        <v>22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0</v>
      </c>
      <c r="Q15" s="336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16</v>
      </c>
      <c r="F16" s="337">
        <v>0</v>
      </c>
      <c r="G16" s="337">
        <v>0</v>
      </c>
      <c r="H16" s="337">
        <f t="shared" si="0"/>
        <v>16</v>
      </c>
      <c r="I16" s="337">
        <v>16</v>
      </c>
      <c r="J16" s="337">
        <v>0</v>
      </c>
      <c r="K16" s="337">
        <f t="shared" si="1"/>
        <v>16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33</v>
      </c>
      <c r="P16" s="337">
        <f t="shared" si="3"/>
        <v>0</v>
      </c>
      <c r="Q16" s="337">
        <f t="shared" si="4"/>
        <v>33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7</v>
      </c>
      <c r="F19" s="336">
        <v>0</v>
      </c>
      <c r="G19" s="336">
        <v>0</v>
      </c>
      <c r="H19" s="336">
        <f t="shared" si="0"/>
        <v>7</v>
      </c>
      <c r="I19" s="336">
        <v>9</v>
      </c>
      <c r="J19" s="336">
        <v>0</v>
      </c>
      <c r="K19" s="336">
        <f t="shared" si="1"/>
        <v>9</v>
      </c>
      <c r="L19" s="336">
        <v>3</v>
      </c>
      <c r="M19" s="336">
        <v>0</v>
      </c>
      <c r="N19" s="336">
        <f t="shared" si="2"/>
        <v>3</v>
      </c>
      <c r="O19" s="336">
        <f t="shared" si="3"/>
        <v>12</v>
      </c>
      <c r="P19" s="336">
        <f t="shared" si="3"/>
        <v>0</v>
      </c>
      <c r="Q19" s="336">
        <f t="shared" si="4"/>
        <v>12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19</v>
      </c>
      <c r="F20" s="337">
        <v>0</v>
      </c>
      <c r="G20" s="337">
        <v>0</v>
      </c>
      <c r="H20" s="337">
        <f t="shared" si="0"/>
        <v>19</v>
      </c>
      <c r="I20" s="337">
        <v>37</v>
      </c>
      <c r="J20" s="337">
        <v>0</v>
      </c>
      <c r="K20" s="337">
        <f t="shared" si="1"/>
        <v>37</v>
      </c>
      <c r="L20" s="337">
        <v>29</v>
      </c>
      <c r="M20" s="337">
        <v>0</v>
      </c>
      <c r="N20" s="337">
        <f t="shared" si="2"/>
        <v>29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84</v>
      </c>
      <c r="F23" s="336">
        <v>1</v>
      </c>
      <c r="G23" s="336">
        <v>1</v>
      </c>
      <c r="H23" s="336">
        <f>SUM(E23:G23)</f>
        <v>86</v>
      </c>
      <c r="I23" s="336">
        <v>74</v>
      </c>
      <c r="J23" s="336">
        <v>2</v>
      </c>
      <c r="K23" s="336">
        <f>SUM(I23:J23)</f>
        <v>76</v>
      </c>
      <c r="L23" s="336">
        <v>64</v>
      </c>
      <c r="M23" s="336">
        <v>2</v>
      </c>
      <c r="N23" s="336">
        <f t="shared" si="2"/>
        <v>66</v>
      </c>
      <c r="O23" s="336">
        <f t="shared" ref="O23:P27" si="5">I23+L23</f>
        <v>138</v>
      </c>
      <c r="P23" s="336">
        <f t="shared" si="5"/>
        <v>4</v>
      </c>
      <c r="Q23" s="336">
        <f>SUM(O23:P23)</f>
        <v>142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99</v>
      </c>
      <c r="J24" s="337">
        <v>1</v>
      </c>
      <c r="K24" s="337">
        <f>SUM(I24:J24)</f>
        <v>100</v>
      </c>
      <c r="L24" s="337">
        <v>112</v>
      </c>
      <c r="M24" s="337">
        <v>3</v>
      </c>
      <c r="N24" s="337">
        <f t="shared" si="2"/>
        <v>115</v>
      </c>
      <c r="O24" s="337">
        <f t="shared" si="5"/>
        <v>211</v>
      </c>
      <c r="P24" s="337">
        <f t="shared" si="5"/>
        <v>4</v>
      </c>
      <c r="Q24" s="337">
        <f>SUM(O24:P24)</f>
        <v>215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182</v>
      </c>
      <c r="F25" s="336">
        <v>1</v>
      </c>
      <c r="G25" s="336">
        <v>1</v>
      </c>
      <c r="H25" s="336">
        <f>SUM(E25:G25)</f>
        <v>184</v>
      </c>
      <c r="I25" s="336">
        <v>134</v>
      </c>
      <c r="J25" s="336">
        <v>0</v>
      </c>
      <c r="K25" s="336">
        <f>SUM(I25:J25)</f>
        <v>134</v>
      </c>
      <c r="L25" s="336">
        <v>163</v>
      </c>
      <c r="M25" s="336">
        <v>2</v>
      </c>
      <c r="N25" s="336">
        <f t="shared" si="2"/>
        <v>165</v>
      </c>
      <c r="O25" s="336">
        <f t="shared" si="5"/>
        <v>297</v>
      </c>
      <c r="P25" s="336">
        <f t="shared" si="5"/>
        <v>2</v>
      </c>
      <c r="Q25" s="336">
        <f>SUM(O25:P25)</f>
        <v>299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229</v>
      </c>
      <c r="F26" s="337">
        <v>15</v>
      </c>
      <c r="G26" s="337">
        <v>1</v>
      </c>
      <c r="H26" s="337">
        <f>SUM(E26:G26)</f>
        <v>245</v>
      </c>
      <c r="I26" s="337">
        <v>221</v>
      </c>
      <c r="J26" s="337">
        <v>15</v>
      </c>
      <c r="K26" s="337">
        <f>SUM(I26:J26)</f>
        <v>236</v>
      </c>
      <c r="L26" s="337">
        <v>272</v>
      </c>
      <c r="M26" s="337">
        <v>1</v>
      </c>
      <c r="N26" s="337">
        <f t="shared" si="2"/>
        <v>273</v>
      </c>
      <c r="O26" s="337">
        <f t="shared" si="5"/>
        <v>493</v>
      </c>
      <c r="P26" s="337">
        <f t="shared" si="5"/>
        <v>16</v>
      </c>
      <c r="Q26" s="337">
        <f>SUM(O26:P26)</f>
        <v>509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82</v>
      </c>
      <c r="F27" s="336">
        <v>5</v>
      </c>
      <c r="G27" s="336">
        <v>0</v>
      </c>
      <c r="H27" s="336">
        <f t="shared" ref="H27" si="6">SUM(E27:G27)</f>
        <v>87</v>
      </c>
      <c r="I27" s="336">
        <v>98</v>
      </c>
      <c r="J27" s="336">
        <v>0</v>
      </c>
      <c r="K27" s="336">
        <f>SUM(I27:J27)</f>
        <v>98</v>
      </c>
      <c r="L27" s="336">
        <v>98</v>
      </c>
      <c r="M27" s="336">
        <v>5</v>
      </c>
      <c r="N27" s="336">
        <f t="shared" si="2"/>
        <v>103</v>
      </c>
      <c r="O27" s="336">
        <f t="shared" si="5"/>
        <v>196</v>
      </c>
      <c r="P27" s="336">
        <f>J27+M27</f>
        <v>5</v>
      </c>
      <c r="Q27" s="336">
        <f>SUM(O27:P27)</f>
        <v>201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177</v>
      </c>
      <c r="F28" s="337">
        <v>24</v>
      </c>
      <c r="G28" s="337">
        <v>0</v>
      </c>
      <c r="H28" s="337">
        <f>SUM(E28:G28)</f>
        <v>201</v>
      </c>
      <c r="I28" s="337">
        <v>194</v>
      </c>
      <c r="J28" s="337">
        <v>5</v>
      </c>
      <c r="K28" s="337">
        <f t="shared" si="1"/>
        <v>199</v>
      </c>
      <c r="L28" s="337">
        <v>172</v>
      </c>
      <c r="M28" s="337">
        <v>19</v>
      </c>
      <c r="N28" s="337">
        <f t="shared" si="2"/>
        <v>191</v>
      </c>
      <c r="O28" s="337">
        <f>I28+L28</f>
        <v>366</v>
      </c>
      <c r="P28" s="337">
        <f t="shared" ref="O28:P54" si="7">J28+M28</f>
        <v>24</v>
      </c>
      <c r="Q28" s="337">
        <f t="shared" si="4"/>
        <v>390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34</v>
      </c>
      <c r="G29" s="336">
        <v>1</v>
      </c>
      <c r="H29" s="336">
        <f>SUM(E29:G29)</f>
        <v>74</v>
      </c>
      <c r="I29" s="336">
        <v>39</v>
      </c>
      <c r="J29" s="336">
        <v>12</v>
      </c>
      <c r="K29" s="336">
        <f>SUM(I29:J29)</f>
        <v>51</v>
      </c>
      <c r="L29" s="336">
        <v>40</v>
      </c>
      <c r="M29" s="336">
        <v>23</v>
      </c>
      <c r="N29" s="336">
        <f t="shared" si="2"/>
        <v>63</v>
      </c>
      <c r="O29" s="336">
        <f>I29+L29</f>
        <v>79</v>
      </c>
      <c r="P29" s="336">
        <f t="shared" si="7"/>
        <v>35</v>
      </c>
      <c r="Q29" s="336">
        <f>SUM(O29:P29)</f>
        <v>114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17</v>
      </c>
      <c r="M30" s="337">
        <v>0</v>
      </c>
      <c r="N30" s="337">
        <f t="shared" si="2"/>
        <v>17</v>
      </c>
      <c r="O30" s="337">
        <f t="shared" si="7"/>
        <v>37</v>
      </c>
      <c r="P30" s="337">
        <f t="shared" si="7"/>
        <v>0</v>
      </c>
      <c r="Q30" s="337">
        <f t="shared" si="4"/>
        <v>37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51</v>
      </c>
      <c r="J32" s="337">
        <v>0</v>
      </c>
      <c r="K32" s="337">
        <f t="shared" si="1"/>
        <v>51</v>
      </c>
      <c r="L32" s="337">
        <v>58</v>
      </c>
      <c r="M32" s="337">
        <v>1</v>
      </c>
      <c r="N32" s="337">
        <f t="shared" si="2"/>
        <v>59</v>
      </c>
      <c r="O32" s="337">
        <f t="shared" si="7"/>
        <v>109</v>
      </c>
      <c r="P32" s="337">
        <f t="shared" si="7"/>
        <v>1</v>
      </c>
      <c r="Q32" s="337">
        <f t="shared" si="4"/>
        <v>110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11</v>
      </c>
      <c r="M33" s="336">
        <v>0</v>
      </c>
      <c r="N33" s="336">
        <v>11</v>
      </c>
      <c r="O33" s="336">
        <f t="shared" si="7"/>
        <v>22</v>
      </c>
      <c r="P33" s="336">
        <f t="shared" si="7"/>
        <v>0</v>
      </c>
      <c r="Q33" s="336">
        <f t="shared" si="4"/>
        <v>22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0"/>
        <v>20</v>
      </c>
      <c r="I34" s="337">
        <v>28</v>
      </c>
      <c r="J34" s="337">
        <v>0</v>
      </c>
      <c r="K34" s="337">
        <f t="shared" si="1"/>
        <v>28</v>
      </c>
      <c r="L34" s="337">
        <v>26</v>
      </c>
      <c r="M34" s="337">
        <v>0</v>
      </c>
      <c r="N34" s="337">
        <f t="shared" si="2"/>
        <v>26</v>
      </c>
      <c r="O34" s="337">
        <f t="shared" si="7"/>
        <v>54</v>
      </c>
      <c r="P34" s="337">
        <f t="shared" si="7"/>
        <v>0</v>
      </c>
      <c r="Q34" s="337">
        <f t="shared" si="4"/>
        <v>54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28</v>
      </c>
      <c r="J35" s="336">
        <v>0</v>
      </c>
      <c r="K35" s="336">
        <f t="shared" si="1"/>
        <v>28</v>
      </c>
      <c r="L35" s="336">
        <v>26</v>
      </c>
      <c r="M35" s="336">
        <v>0</v>
      </c>
      <c r="N35" s="336">
        <f t="shared" si="2"/>
        <v>26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19</v>
      </c>
      <c r="M36" s="337">
        <v>0</v>
      </c>
      <c r="N36" s="337">
        <f t="shared" si="2"/>
        <v>19</v>
      </c>
      <c r="O36" s="337">
        <f t="shared" si="7"/>
        <v>37</v>
      </c>
      <c r="P36" s="337">
        <f t="shared" si="7"/>
        <v>0</v>
      </c>
      <c r="Q36" s="337">
        <f t="shared" si="4"/>
        <v>37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1</v>
      </c>
      <c r="F43" s="337">
        <v>0</v>
      </c>
      <c r="G43" s="337">
        <v>0</v>
      </c>
      <c r="H43" s="337">
        <f t="shared" si="0"/>
        <v>1</v>
      </c>
      <c r="I43" s="337">
        <v>1</v>
      </c>
      <c r="J43" s="337">
        <v>0</v>
      </c>
      <c r="K43" s="337">
        <f t="shared" si="1"/>
        <v>1</v>
      </c>
      <c r="L43" s="337">
        <v>1</v>
      </c>
      <c r="M43" s="337">
        <v>0</v>
      </c>
      <c r="N43" s="337">
        <f t="shared" si="2"/>
        <v>1</v>
      </c>
      <c r="O43" s="337">
        <f t="shared" si="7"/>
        <v>2</v>
      </c>
      <c r="P43" s="337">
        <f t="shared" si="7"/>
        <v>0</v>
      </c>
      <c r="Q43" s="337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2811</v>
      </c>
      <c r="F55" s="338">
        <f t="shared" ref="F55:Q55" si="8">SUM(F5:F54)</f>
        <v>190</v>
      </c>
      <c r="G55" s="338">
        <f>SUM(G5:G54)</f>
        <v>18</v>
      </c>
      <c r="H55" s="338">
        <f t="shared" si="8"/>
        <v>3019</v>
      </c>
      <c r="I55" s="338">
        <f t="shared" si="8"/>
        <v>2901</v>
      </c>
      <c r="J55" s="338">
        <f t="shared" si="8"/>
        <v>55</v>
      </c>
      <c r="K55" s="338">
        <f t="shared" si="8"/>
        <v>2956</v>
      </c>
      <c r="L55" s="338">
        <f t="shared" si="8"/>
        <v>2870</v>
      </c>
      <c r="M55" s="338">
        <f t="shared" si="8"/>
        <v>156</v>
      </c>
      <c r="N55" s="338">
        <f>SUM(N5:N54)</f>
        <v>3026</v>
      </c>
      <c r="O55" s="338">
        <f t="shared" si="8"/>
        <v>5771</v>
      </c>
      <c r="P55" s="338">
        <f t="shared" si="8"/>
        <v>211</v>
      </c>
      <c r="Q55" s="338">
        <f t="shared" si="8"/>
        <v>5982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E55-'R4.11'!E55</f>
        <v>-2</v>
      </c>
      <c r="F56" s="339">
        <f>F55-'R4.11'!F55</f>
        <v>-4</v>
      </c>
      <c r="G56" s="339">
        <f>G55-'R4.11'!G55</f>
        <v>0</v>
      </c>
      <c r="H56" s="339">
        <f>H55-'R4.11'!H55</f>
        <v>-6</v>
      </c>
      <c r="I56" s="339">
        <f>I55-'R4.11'!I55</f>
        <v>-7</v>
      </c>
      <c r="J56" s="339">
        <f>J55-'R4.11'!J55</f>
        <v>-3</v>
      </c>
      <c r="K56" s="339">
        <f>K55-'R4.11'!K55</f>
        <v>-10</v>
      </c>
      <c r="L56" s="339">
        <f>L55-'R4.11'!L55</f>
        <v>-3</v>
      </c>
      <c r="M56" s="339">
        <f>M55-'R4.11'!M55</f>
        <v>-2</v>
      </c>
      <c r="N56" s="339">
        <f>N55-'R4.11'!N55</f>
        <v>-5</v>
      </c>
      <c r="O56" s="339">
        <f>O55-'R4.11'!O55</f>
        <v>-10</v>
      </c>
      <c r="P56" s="339">
        <f>P55-'R4.11'!P55</f>
        <v>-5</v>
      </c>
      <c r="Q56" s="339">
        <f>Q55-'R4.11'!Q55</f>
        <v>-15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2839</v>
      </c>
      <c r="F58" s="340">
        <v>136</v>
      </c>
      <c r="G58" s="340">
        <v>16</v>
      </c>
      <c r="H58" s="340">
        <v>2991</v>
      </c>
      <c r="I58" s="340">
        <v>2981</v>
      </c>
      <c r="J58" s="340">
        <v>38</v>
      </c>
      <c r="K58" s="340">
        <v>3019</v>
      </c>
      <c r="L58" s="340">
        <v>2961</v>
      </c>
      <c r="M58" s="340">
        <v>118</v>
      </c>
      <c r="N58" s="340">
        <v>3079</v>
      </c>
      <c r="O58" s="340">
        <v>5942</v>
      </c>
      <c r="P58" s="340">
        <v>156</v>
      </c>
      <c r="Q58" s="340">
        <v>6098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13488-5941-4110-8BBA-4957AF2E7F45}">
  <dimension ref="A1:S58"/>
  <sheetViews>
    <sheetView topLeftCell="A8" workbookViewId="0">
      <selection activeCell="B1" sqref="B1:Q1"/>
    </sheetView>
  </sheetViews>
  <sheetFormatPr defaultColWidth="8.6640625" defaultRowHeight="12.75" x14ac:dyDescent="0.25"/>
  <cols>
    <col min="1" max="1" width="3.46484375" style="313" bestFit="1" customWidth="1"/>
    <col min="2" max="2" width="3.46484375" style="2" bestFit="1" customWidth="1"/>
    <col min="3" max="3" width="8.265625" style="2" customWidth="1"/>
    <col min="4" max="4" width="1.19921875" style="2" customWidth="1"/>
    <col min="5" max="16" width="6" style="1" customWidth="1"/>
    <col min="17" max="17" width="6.53125" style="1" customWidth="1"/>
    <col min="18" max="16384" width="8.6640625" style="1"/>
  </cols>
  <sheetData>
    <row r="1" spans="1:17" ht="22.5" customHeight="1" x14ac:dyDescent="0.25">
      <c r="B1" s="416" t="s">
        <v>292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59</v>
      </c>
      <c r="F5" s="336">
        <v>0</v>
      </c>
      <c r="G5" s="336">
        <v>1</v>
      </c>
      <c r="H5" s="336">
        <f>SUM(E5:G5)</f>
        <v>60</v>
      </c>
      <c r="I5" s="336">
        <v>64</v>
      </c>
      <c r="J5" s="336">
        <v>0</v>
      </c>
      <c r="K5" s="336">
        <f t="shared" ref="K5:K53" si="0">SUM(I5:J5)</f>
        <v>64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125</v>
      </c>
      <c r="P5" s="336">
        <f t="shared" ref="O5:P22" si="2">J5+M5</f>
        <v>1</v>
      </c>
      <c r="Q5" s="336">
        <f>SUM(O5:P5)</f>
        <v>126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146</v>
      </c>
      <c r="F6" s="337">
        <v>66</v>
      </c>
      <c r="G6" s="337">
        <v>0</v>
      </c>
      <c r="H6" s="337">
        <f t="shared" ref="H6:H54" si="3">SUM(E6:G6)</f>
        <v>212</v>
      </c>
      <c r="I6" s="337">
        <v>131</v>
      </c>
      <c r="J6" s="337">
        <v>13</v>
      </c>
      <c r="K6" s="337">
        <f t="shared" si="0"/>
        <v>144</v>
      </c>
      <c r="L6" s="337">
        <v>146</v>
      </c>
      <c r="M6" s="337">
        <v>53</v>
      </c>
      <c r="N6" s="337">
        <f t="shared" si="1"/>
        <v>199</v>
      </c>
      <c r="O6" s="337">
        <f>I6+L6</f>
        <v>277</v>
      </c>
      <c r="P6" s="337">
        <f t="shared" si="2"/>
        <v>66</v>
      </c>
      <c r="Q6" s="337">
        <f t="shared" ref="Q6:Q54" si="4">SUM(O6:P6)</f>
        <v>343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309</v>
      </c>
      <c r="F7" s="336">
        <v>41</v>
      </c>
      <c r="G7" s="336">
        <v>0</v>
      </c>
      <c r="H7" s="336">
        <f t="shared" si="3"/>
        <v>350</v>
      </c>
      <c r="I7" s="336">
        <v>286</v>
      </c>
      <c r="J7" s="336">
        <v>9</v>
      </c>
      <c r="K7" s="336">
        <f t="shared" si="0"/>
        <v>295</v>
      </c>
      <c r="L7" s="336">
        <v>205</v>
      </c>
      <c r="M7" s="336">
        <v>32</v>
      </c>
      <c r="N7" s="336">
        <f t="shared" si="1"/>
        <v>237</v>
      </c>
      <c r="O7" s="336">
        <f t="shared" si="2"/>
        <v>491</v>
      </c>
      <c r="P7" s="336">
        <f>J7+M7</f>
        <v>41</v>
      </c>
      <c r="Q7" s="336">
        <f>SUM(O7:P7)</f>
        <v>532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67</v>
      </c>
      <c r="F8" s="337">
        <v>0</v>
      </c>
      <c r="G8" s="337">
        <v>1</v>
      </c>
      <c r="H8" s="337">
        <f t="shared" si="3"/>
        <v>68</v>
      </c>
      <c r="I8" s="337">
        <v>61</v>
      </c>
      <c r="J8" s="337">
        <v>0</v>
      </c>
      <c r="K8" s="337">
        <f t="shared" si="0"/>
        <v>61</v>
      </c>
      <c r="L8" s="337">
        <v>62</v>
      </c>
      <c r="M8" s="337">
        <v>1</v>
      </c>
      <c r="N8" s="337">
        <f t="shared" si="1"/>
        <v>63</v>
      </c>
      <c r="O8" s="337">
        <f t="shared" si="2"/>
        <v>123</v>
      </c>
      <c r="P8" s="337">
        <f t="shared" si="2"/>
        <v>1</v>
      </c>
      <c r="Q8" s="337">
        <f t="shared" si="4"/>
        <v>124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45</v>
      </c>
      <c r="F9" s="336">
        <v>10</v>
      </c>
      <c r="G9" s="336">
        <v>0</v>
      </c>
      <c r="H9" s="336">
        <f t="shared" si="3"/>
        <v>55</v>
      </c>
      <c r="I9" s="336">
        <v>45</v>
      </c>
      <c r="J9" s="336">
        <v>0</v>
      </c>
      <c r="K9" s="336">
        <f t="shared" si="0"/>
        <v>45</v>
      </c>
      <c r="L9" s="336">
        <v>47</v>
      </c>
      <c r="M9" s="336">
        <v>10</v>
      </c>
      <c r="N9" s="336">
        <f t="shared" si="1"/>
        <v>57</v>
      </c>
      <c r="O9" s="336">
        <f t="shared" si="2"/>
        <v>92</v>
      </c>
      <c r="P9" s="336">
        <f t="shared" si="2"/>
        <v>10</v>
      </c>
      <c r="Q9" s="336">
        <f t="shared" si="4"/>
        <v>102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2</v>
      </c>
      <c r="G10" s="337">
        <v>4</v>
      </c>
      <c r="H10" s="337">
        <f t="shared" si="3"/>
        <v>295</v>
      </c>
      <c r="I10" s="337">
        <v>303</v>
      </c>
      <c r="J10" s="337">
        <v>2</v>
      </c>
      <c r="K10" s="337">
        <f t="shared" si="0"/>
        <v>305</v>
      </c>
      <c r="L10" s="337">
        <v>313</v>
      </c>
      <c r="M10" s="337">
        <v>4</v>
      </c>
      <c r="N10" s="337">
        <f t="shared" si="1"/>
        <v>317</v>
      </c>
      <c r="O10" s="337">
        <f t="shared" si="2"/>
        <v>616</v>
      </c>
      <c r="P10" s="337">
        <f t="shared" si="2"/>
        <v>6</v>
      </c>
      <c r="Q10" s="337">
        <f t="shared" si="4"/>
        <v>622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147</v>
      </c>
      <c r="F11" s="336">
        <v>11</v>
      </c>
      <c r="G11" s="336">
        <v>0</v>
      </c>
      <c r="H11" s="336">
        <f>SUM(E11:G11)</f>
        <v>158</v>
      </c>
      <c r="I11" s="336">
        <v>149</v>
      </c>
      <c r="J11" s="336">
        <v>0</v>
      </c>
      <c r="K11" s="336">
        <f>SUM(I11:J11)</f>
        <v>149</v>
      </c>
      <c r="L11" s="336">
        <v>161</v>
      </c>
      <c r="M11" s="336">
        <v>11</v>
      </c>
      <c r="N11" s="336">
        <f>SUM(L11:M11)</f>
        <v>172</v>
      </c>
      <c r="O11" s="336">
        <f>I11+L11</f>
        <v>310</v>
      </c>
      <c r="P11" s="336">
        <f>J11+M11</f>
        <v>11</v>
      </c>
      <c r="Q11" s="336">
        <f>SUM(O11:P11)</f>
        <v>321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187</v>
      </c>
      <c r="F12" s="337">
        <v>11</v>
      </c>
      <c r="G12" s="337">
        <v>2</v>
      </c>
      <c r="H12" s="337">
        <f>SUM(E12:G12)</f>
        <v>200</v>
      </c>
      <c r="I12" s="337">
        <v>169</v>
      </c>
      <c r="J12" s="337">
        <v>5</v>
      </c>
      <c r="K12" s="337">
        <f>SUM(I12:J12)</f>
        <v>174</v>
      </c>
      <c r="L12" s="337">
        <v>178</v>
      </c>
      <c r="M12" s="337">
        <v>8</v>
      </c>
      <c r="N12" s="337">
        <f>SUM(L12:M12)</f>
        <v>186</v>
      </c>
      <c r="O12" s="337">
        <f>I12+L12</f>
        <v>347</v>
      </c>
      <c r="P12" s="337">
        <f>J12+M12</f>
        <v>13</v>
      </c>
      <c r="Q12" s="337">
        <f>SUM(O12:P12)</f>
        <v>360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166</v>
      </c>
      <c r="F13" s="336">
        <v>15</v>
      </c>
      <c r="G13" s="336">
        <v>1</v>
      </c>
      <c r="H13" s="336">
        <f>SUM(E13:G13)</f>
        <v>182</v>
      </c>
      <c r="I13" s="336">
        <v>175</v>
      </c>
      <c r="J13" s="336">
        <v>2</v>
      </c>
      <c r="K13" s="336">
        <f t="shared" si="0"/>
        <v>177</v>
      </c>
      <c r="L13" s="336">
        <v>167</v>
      </c>
      <c r="M13" s="336">
        <v>14</v>
      </c>
      <c r="N13" s="336">
        <f t="shared" si="1"/>
        <v>181</v>
      </c>
      <c r="O13" s="336">
        <f t="shared" si="2"/>
        <v>342</v>
      </c>
      <c r="P13" s="336">
        <f t="shared" si="2"/>
        <v>16</v>
      </c>
      <c r="Q13" s="336">
        <f t="shared" si="4"/>
        <v>358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164</v>
      </c>
      <c r="F14" s="337">
        <v>37</v>
      </c>
      <c r="G14" s="337">
        <v>0</v>
      </c>
      <c r="H14" s="337">
        <f>SUM(E14:G14)</f>
        <v>201</v>
      </c>
      <c r="I14" s="337">
        <v>154</v>
      </c>
      <c r="J14" s="337">
        <v>9</v>
      </c>
      <c r="K14" s="337">
        <f t="shared" si="0"/>
        <v>163</v>
      </c>
      <c r="L14" s="337">
        <v>141</v>
      </c>
      <c r="M14" s="337">
        <v>28</v>
      </c>
      <c r="N14" s="337">
        <f>SUM(L14:M14)</f>
        <v>169</v>
      </c>
      <c r="O14" s="337">
        <f>I14+L14</f>
        <v>295</v>
      </c>
      <c r="P14" s="337">
        <f>J14+M14</f>
        <v>37</v>
      </c>
      <c r="Q14" s="337">
        <f>SUM(O14:P14)</f>
        <v>332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2</v>
      </c>
      <c r="G15" s="336">
        <v>1</v>
      </c>
      <c r="H15" s="336">
        <f t="shared" si="3"/>
        <v>22</v>
      </c>
      <c r="I15" s="336">
        <v>24</v>
      </c>
      <c r="J15" s="336">
        <v>3</v>
      </c>
      <c r="K15" s="336">
        <f t="shared" si="0"/>
        <v>27</v>
      </c>
      <c r="L15" s="336">
        <v>19</v>
      </c>
      <c r="M15" s="336">
        <v>0</v>
      </c>
      <c r="N15" s="336">
        <f t="shared" si="1"/>
        <v>19</v>
      </c>
      <c r="O15" s="336">
        <f t="shared" si="2"/>
        <v>43</v>
      </c>
      <c r="P15" s="336">
        <f t="shared" si="2"/>
        <v>3</v>
      </c>
      <c r="Q15" s="336">
        <f t="shared" si="4"/>
        <v>46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3"/>
        <v>16</v>
      </c>
      <c r="I17" s="336">
        <v>18</v>
      </c>
      <c r="J17" s="336">
        <v>0</v>
      </c>
      <c r="K17" s="336">
        <f t="shared" si="0"/>
        <v>18</v>
      </c>
      <c r="L17" s="336">
        <v>24</v>
      </c>
      <c r="M17" s="336">
        <v>0</v>
      </c>
      <c r="N17" s="336">
        <f t="shared" si="1"/>
        <v>24</v>
      </c>
      <c r="O17" s="336">
        <f t="shared" si="2"/>
        <v>42</v>
      </c>
      <c r="P17" s="336">
        <f t="shared" si="2"/>
        <v>0</v>
      </c>
      <c r="Q17" s="336">
        <f t="shared" si="4"/>
        <v>42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4</v>
      </c>
      <c r="F18" s="337">
        <v>0</v>
      </c>
      <c r="G18" s="337">
        <v>0</v>
      </c>
      <c r="H18" s="337">
        <f t="shared" si="3"/>
        <v>4</v>
      </c>
      <c r="I18" s="337">
        <v>4</v>
      </c>
      <c r="J18" s="337">
        <v>0</v>
      </c>
      <c r="K18" s="337">
        <f t="shared" si="0"/>
        <v>4</v>
      </c>
      <c r="L18" s="337">
        <v>5</v>
      </c>
      <c r="M18" s="337">
        <v>0</v>
      </c>
      <c r="N18" s="337">
        <f t="shared" si="1"/>
        <v>5</v>
      </c>
      <c r="O18" s="337">
        <f t="shared" si="2"/>
        <v>9</v>
      </c>
      <c r="P18" s="337">
        <f t="shared" si="2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22</v>
      </c>
      <c r="F20" s="337">
        <v>4</v>
      </c>
      <c r="G20" s="337">
        <v>0</v>
      </c>
      <c r="H20" s="337">
        <f t="shared" si="3"/>
        <v>26</v>
      </c>
      <c r="I20" s="337">
        <v>37</v>
      </c>
      <c r="J20" s="337">
        <v>4</v>
      </c>
      <c r="K20" s="337">
        <f t="shared" si="0"/>
        <v>41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63</v>
      </c>
      <c r="P20" s="337">
        <f t="shared" si="2"/>
        <v>4</v>
      </c>
      <c r="Q20" s="337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17</v>
      </c>
      <c r="M21" s="336">
        <v>0</v>
      </c>
      <c r="N21" s="336">
        <f t="shared" si="1"/>
        <v>17</v>
      </c>
      <c r="O21" s="336">
        <f t="shared" si="2"/>
        <v>36</v>
      </c>
      <c r="P21" s="336">
        <f t="shared" si="2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25</v>
      </c>
      <c r="F22" s="337">
        <v>0</v>
      </c>
      <c r="G22" s="337">
        <v>0</v>
      </c>
      <c r="H22" s="337">
        <f t="shared" si="3"/>
        <v>25</v>
      </c>
      <c r="I22" s="337">
        <v>18</v>
      </c>
      <c r="J22" s="337">
        <v>0</v>
      </c>
      <c r="K22" s="337">
        <f t="shared" si="0"/>
        <v>18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39</v>
      </c>
      <c r="P22" s="337">
        <f t="shared" si="2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70</v>
      </c>
      <c r="F23" s="336">
        <v>1</v>
      </c>
      <c r="G23" s="336">
        <v>0</v>
      </c>
      <c r="H23" s="336">
        <f>SUM(E23:G23)</f>
        <v>71</v>
      </c>
      <c r="I23" s="336">
        <v>56</v>
      </c>
      <c r="J23" s="336">
        <v>1</v>
      </c>
      <c r="K23" s="336">
        <f>SUM(I23:J23)</f>
        <v>57</v>
      </c>
      <c r="L23" s="336">
        <v>53</v>
      </c>
      <c r="M23" s="336">
        <v>2</v>
      </c>
      <c r="N23" s="336">
        <f t="shared" si="1"/>
        <v>55</v>
      </c>
      <c r="O23" s="336">
        <f t="shared" ref="O23:P27" si="5">I23+L23</f>
        <v>109</v>
      </c>
      <c r="P23" s="336">
        <f t="shared" si="5"/>
        <v>3</v>
      </c>
      <c r="Q23" s="336">
        <f>SUM(O23:P23)</f>
        <v>112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88</v>
      </c>
      <c r="F24" s="337">
        <v>0</v>
      </c>
      <c r="G24" s="337">
        <v>4</v>
      </c>
      <c r="H24" s="337">
        <f>SUM(E24:G24)</f>
        <v>92</v>
      </c>
      <c r="I24" s="337">
        <v>97</v>
      </c>
      <c r="J24" s="337">
        <v>1</v>
      </c>
      <c r="K24" s="337">
        <f>SUM(I24:J24)</f>
        <v>98</v>
      </c>
      <c r="L24" s="337">
        <v>110</v>
      </c>
      <c r="M24" s="337">
        <v>3</v>
      </c>
      <c r="N24" s="337">
        <f t="shared" si="1"/>
        <v>113</v>
      </c>
      <c r="O24" s="337">
        <f t="shared" si="5"/>
        <v>207</v>
      </c>
      <c r="P24" s="337">
        <f t="shared" si="5"/>
        <v>4</v>
      </c>
      <c r="Q24" s="337">
        <f>SUM(O24:P24)</f>
        <v>211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166</v>
      </c>
      <c r="F25" s="336">
        <v>0</v>
      </c>
      <c r="G25" s="336">
        <v>1</v>
      </c>
      <c r="H25" s="336">
        <f>SUM(E25:G25)</f>
        <v>167</v>
      </c>
      <c r="I25" s="336">
        <v>119</v>
      </c>
      <c r="J25" s="336">
        <v>0</v>
      </c>
      <c r="K25" s="336">
        <f>SUM(I25:J25)</f>
        <v>119</v>
      </c>
      <c r="L25" s="336">
        <v>143</v>
      </c>
      <c r="M25" s="336">
        <v>1</v>
      </c>
      <c r="N25" s="336">
        <f t="shared" si="1"/>
        <v>144</v>
      </c>
      <c r="O25" s="336">
        <f t="shared" si="5"/>
        <v>262</v>
      </c>
      <c r="P25" s="336">
        <f t="shared" si="5"/>
        <v>1</v>
      </c>
      <c r="Q25" s="336">
        <f>SUM(O25:P25)</f>
        <v>263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201</v>
      </c>
      <c r="F26" s="337">
        <v>15</v>
      </c>
      <c r="G26" s="337">
        <v>2</v>
      </c>
      <c r="H26" s="337">
        <f>SUM(E26:G26)</f>
        <v>218</v>
      </c>
      <c r="I26" s="337">
        <v>200</v>
      </c>
      <c r="J26" s="337">
        <v>15</v>
      </c>
      <c r="K26" s="337">
        <f>SUM(I26:J26)</f>
        <v>215</v>
      </c>
      <c r="L26" s="337">
        <v>232</v>
      </c>
      <c r="M26" s="337">
        <v>2</v>
      </c>
      <c r="N26" s="337">
        <f t="shared" si="1"/>
        <v>234</v>
      </c>
      <c r="O26" s="337">
        <f t="shared" si="5"/>
        <v>432</v>
      </c>
      <c r="P26" s="337">
        <f t="shared" si="5"/>
        <v>17</v>
      </c>
      <c r="Q26" s="337">
        <f>SUM(O26:P26)</f>
        <v>449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104</v>
      </c>
      <c r="F27" s="336">
        <v>6</v>
      </c>
      <c r="G27" s="336">
        <v>0</v>
      </c>
      <c r="H27" s="336">
        <f t="shared" ref="H27" si="6">SUM(E27:G27)</f>
        <v>110</v>
      </c>
      <c r="I27" s="336">
        <v>115</v>
      </c>
      <c r="J27" s="336">
        <v>0</v>
      </c>
      <c r="K27" s="336">
        <f>SUM(I27:J27)</f>
        <v>115</v>
      </c>
      <c r="L27" s="336">
        <v>115</v>
      </c>
      <c r="M27" s="336">
        <v>6</v>
      </c>
      <c r="N27" s="336">
        <f t="shared" si="1"/>
        <v>121</v>
      </c>
      <c r="O27" s="336">
        <f t="shared" si="5"/>
        <v>230</v>
      </c>
      <c r="P27" s="336">
        <f>J27+M27</f>
        <v>6</v>
      </c>
      <c r="Q27" s="336">
        <f>SUM(O27:P27)</f>
        <v>236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165</v>
      </c>
      <c r="F28" s="337">
        <v>31</v>
      </c>
      <c r="G28" s="337">
        <v>0</v>
      </c>
      <c r="H28" s="337">
        <f>SUM(E28:G28)</f>
        <v>196</v>
      </c>
      <c r="I28" s="337">
        <v>188</v>
      </c>
      <c r="J28" s="337">
        <v>8</v>
      </c>
      <c r="K28" s="337">
        <f t="shared" si="0"/>
        <v>196</v>
      </c>
      <c r="L28" s="337">
        <v>150</v>
      </c>
      <c r="M28" s="337">
        <v>23</v>
      </c>
      <c r="N28" s="337">
        <f t="shared" si="1"/>
        <v>173</v>
      </c>
      <c r="O28" s="337">
        <f>I28+L28</f>
        <v>338</v>
      </c>
      <c r="P28" s="337">
        <f t="shared" ref="O28:P54" si="7">J28+M28</f>
        <v>31</v>
      </c>
      <c r="Q28" s="337">
        <f t="shared" si="4"/>
        <v>369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41</v>
      </c>
      <c r="G29" s="336">
        <v>1</v>
      </c>
      <c r="H29" s="336">
        <f>SUM(E29:G29)</f>
        <v>82</v>
      </c>
      <c r="I29" s="336">
        <v>38</v>
      </c>
      <c r="J29" s="336">
        <v>11</v>
      </c>
      <c r="K29" s="336">
        <f>SUM(I29:J29)</f>
        <v>49</v>
      </c>
      <c r="L29" s="336">
        <v>38</v>
      </c>
      <c r="M29" s="336">
        <v>31</v>
      </c>
      <c r="N29" s="336">
        <f>SUM(L29:M29)</f>
        <v>69</v>
      </c>
      <c r="O29" s="336">
        <f>I29+L29</f>
        <v>76</v>
      </c>
      <c r="P29" s="336">
        <f t="shared" si="7"/>
        <v>42</v>
      </c>
      <c r="Q29" s="336">
        <f>SUM(O29:P29)</f>
        <v>118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17</v>
      </c>
      <c r="M30" s="337">
        <v>0</v>
      </c>
      <c r="N30" s="337">
        <f t="shared" si="1"/>
        <v>17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35</v>
      </c>
      <c r="F31" s="336">
        <v>0</v>
      </c>
      <c r="G31" s="336">
        <v>0</v>
      </c>
      <c r="H31" s="336">
        <f t="shared" si="3"/>
        <v>35</v>
      </c>
      <c r="I31" s="336">
        <v>41</v>
      </c>
      <c r="J31" s="336">
        <v>0</v>
      </c>
      <c r="K31" s="336">
        <f t="shared" si="0"/>
        <v>41</v>
      </c>
      <c r="L31" s="336">
        <v>42</v>
      </c>
      <c r="M31" s="336">
        <v>0</v>
      </c>
      <c r="N31" s="336">
        <f t="shared" si="1"/>
        <v>42</v>
      </c>
      <c r="O31" s="336">
        <f t="shared" si="7"/>
        <v>83</v>
      </c>
      <c r="P31" s="336">
        <f t="shared" si="7"/>
        <v>0</v>
      </c>
      <c r="Q31" s="336">
        <f t="shared" si="4"/>
        <v>83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3"/>
        <v>43</v>
      </c>
      <c r="I32" s="337">
        <v>50</v>
      </c>
      <c r="J32" s="337">
        <v>0</v>
      </c>
      <c r="K32" s="337">
        <f t="shared" si="0"/>
        <v>50</v>
      </c>
      <c r="L32" s="337">
        <v>54</v>
      </c>
      <c r="M32" s="337">
        <v>1</v>
      </c>
      <c r="N32" s="337">
        <f t="shared" si="1"/>
        <v>55</v>
      </c>
      <c r="O32" s="337">
        <f t="shared" si="7"/>
        <v>104</v>
      </c>
      <c r="P32" s="337">
        <f t="shared" si="7"/>
        <v>1</v>
      </c>
      <c r="Q32" s="337">
        <f t="shared" si="4"/>
        <v>105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23</v>
      </c>
      <c r="J34" s="337">
        <v>0</v>
      </c>
      <c r="K34" s="337">
        <f t="shared" si="0"/>
        <v>23</v>
      </c>
      <c r="L34" s="337">
        <v>23</v>
      </c>
      <c r="M34" s="337">
        <v>0</v>
      </c>
      <c r="N34" s="337">
        <f t="shared" si="1"/>
        <v>23</v>
      </c>
      <c r="O34" s="337">
        <f t="shared" si="7"/>
        <v>46</v>
      </c>
      <c r="P34" s="337">
        <f t="shared" si="7"/>
        <v>0</v>
      </c>
      <c r="Q34" s="337">
        <f t="shared" si="4"/>
        <v>46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33</v>
      </c>
      <c r="F35" s="336">
        <v>0</v>
      </c>
      <c r="G35" s="336">
        <v>0</v>
      </c>
      <c r="H35" s="336">
        <f t="shared" si="3"/>
        <v>33</v>
      </c>
      <c r="I35" s="336">
        <v>28</v>
      </c>
      <c r="J35" s="336">
        <v>0</v>
      </c>
      <c r="K35" s="336">
        <f t="shared" si="0"/>
        <v>28</v>
      </c>
      <c r="L35" s="336">
        <v>24</v>
      </c>
      <c r="M35" s="336">
        <v>0</v>
      </c>
      <c r="N35" s="336">
        <f t="shared" si="1"/>
        <v>24</v>
      </c>
      <c r="O35" s="336">
        <f t="shared" si="7"/>
        <v>52</v>
      </c>
      <c r="P35" s="336">
        <f t="shared" si="7"/>
        <v>0</v>
      </c>
      <c r="Q35" s="336">
        <f t="shared" si="4"/>
        <v>52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3"/>
        <v>25</v>
      </c>
      <c r="I36" s="337">
        <v>18</v>
      </c>
      <c r="J36" s="337">
        <v>0</v>
      </c>
      <c r="K36" s="337">
        <f t="shared" si="0"/>
        <v>18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26</v>
      </c>
      <c r="F37" s="336">
        <v>0</v>
      </c>
      <c r="G37" s="336">
        <v>0</v>
      </c>
      <c r="H37" s="336">
        <f t="shared" si="3"/>
        <v>26</v>
      </c>
      <c r="I37" s="336">
        <v>23</v>
      </c>
      <c r="J37" s="336">
        <v>0</v>
      </c>
      <c r="K37" s="336">
        <f t="shared" si="0"/>
        <v>23</v>
      </c>
      <c r="L37" s="336">
        <v>15</v>
      </c>
      <c r="M37" s="336">
        <v>0</v>
      </c>
      <c r="N37" s="336">
        <f t="shared" si="1"/>
        <v>15</v>
      </c>
      <c r="O37" s="336">
        <f t="shared" si="7"/>
        <v>38</v>
      </c>
      <c r="P37" s="336">
        <f t="shared" si="7"/>
        <v>0</v>
      </c>
      <c r="Q37" s="336">
        <f t="shared" si="4"/>
        <v>38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f t="shared" si="7"/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f t="shared" si="7"/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0</v>
      </c>
      <c r="F52" s="337">
        <v>0</v>
      </c>
      <c r="G52" s="337">
        <v>0</v>
      </c>
      <c r="H52" s="337">
        <f>SUM(E52:G52)</f>
        <v>0</v>
      </c>
      <c r="I52" s="337">
        <v>0</v>
      </c>
      <c r="J52" s="337">
        <v>0</v>
      </c>
      <c r="K52" s="337">
        <f t="shared" si="0"/>
        <v>0</v>
      </c>
      <c r="L52" s="337">
        <v>0</v>
      </c>
      <c r="M52" s="337">
        <v>0</v>
      </c>
      <c r="N52" s="337">
        <f t="shared" si="1"/>
        <v>0</v>
      </c>
      <c r="O52" s="337">
        <f t="shared" si="7"/>
        <v>0</v>
      </c>
      <c r="P52" s="337">
        <f t="shared" si="7"/>
        <v>0</v>
      </c>
      <c r="Q52" s="337">
        <f t="shared" si="4"/>
        <v>0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2752</v>
      </c>
      <c r="F55" s="338">
        <f>SUM(F5:F54)</f>
        <v>293</v>
      </c>
      <c r="G55" s="338">
        <f>SUM(G5:G54)</f>
        <v>19</v>
      </c>
      <c r="H55" s="338">
        <f>SUM(H5:H54)</f>
        <v>3064</v>
      </c>
      <c r="I55" s="338">
        <f>SUM(I5:I54)</f>
        <v>2713</v>
      </c>
      <c r="J55" s="338">
        <f t="shared" ref="J55:Q55" si="8">SUM(J5:J54)</f>
        <v>83</v>
      </c>
      <c r="K55" s="338">
        <f t="shared" si="8"/>
        <v>2796</v>
      </c>
      <c r="L55" s="338">
        <f t="shared" si="8"/>
        <v>2659</v>
      </c>
      <c r="M55" s="338">
        <f t="shared" si="8"/>
        <v>231</v>
      </c>
      <c r="N55" s="338">
        <f t="shared" si="8"/>
        <v>2890</v>
      </c>
      <c r="O55" s="338">
        <f t="shared" si="8"/>
        <v>5372</v>
      </c>
      <c r="P55" s="338">
        <f t="shared" si="8"/>
        <v>314</v>
      </c>
      <c r="Q55" s="338">
        <f t="shared" si="8"/>
        <v>5686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26</v>
      </c>
      <c r="F56" s="339">
        <v>3</v>
      </c>
      <c r="G56" s="339">
        <v>0</v>
      </c>
      <c r="H56" s="339">
        <v>29</v>
      </c>
      <c r="I56" s="339">
        <v>31</v>
      </c>
      <c r="J56" s="339">
        <v>-2</v>
      </c>
      <c r="K56" s="339">
        <v>29</v>
      </c>
      <c r="L56" s="339">
        <v>-6</v>
      </c>
      <c r="M56" s="339">
        <v>5</v>
      </c>
      <c r="N56" s="339">
        <v>-1</v>
      </c>
      <c r="O56" s="339">
        <v>25</v>
      </c>
      <c r="P56" s="339">
        <v>3</v>
      </c>
      <c r="Q56" s="339">
        <v>28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38">
        <v>2771</v>
      </c>
      <c r="F58" s="338">
        <v>274</v>
      </c>
      <c r="G58" s="338">
        <v>20</v>
      </c>
      <c r="H58" s="338">
        <v>3065</v>
      </c>
      <c r="I58" s="338">
        <v>2760</v>
      </c>
      <c r="J58" s="338">
        <v>77</v>
      </c>
      <c r="K58" s="338">
        <v>2837</v>
      </c>
      <c r="L58" s="338">
        <v>2733</v>
      </c>
      <c r="M58" s="338">
        <v>220</v>
      </c>
      <c r="N58" s="338">
        <v>2953</v>
      </c>
      <c r="O58" s="338">
        <v>5493</v>
      </c>
      <c r="P58" s="338">
        <v>297</v>
      </c>
      <c r="Q58" s="338">
        <v>5790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461E2-661C-4F8D-B570-E911AAEA050C}">
  <sheetPr codeName="Sheet17">
    <tabColor rgb="FFFF99CC"/>
    <pageSetUpPr fitToPage="1"/>
  </sheetPr>
  <dimension ref="A1:S58"/>
  <sheetViews>
    <sheetView zoomScale="110" zoomScaleNormal="110" workbookViewId="0">
      <pane ySplit="4" topLeftCell="A44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248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64</v>
      </c>
      <c r="F5" s="336">
        <v>0</v>
      </c>
      <c r="G5" s="336">
        <v>1</v>
      </c>
      <c r="H5" s="336">
        <f t="shared" ref="H5:H54" si="0">SUM(E5:G5)</f>
        <v>65</v>
      </c>
      <c r="I5" s="336">
        <v>73</v>
      </c>
      <c r="J5" s="336">
        <v>0</v>
      </c>
      <c r="K5" s="336">
        <f t="shared" ref="K5:K54" si="1">SUM(I5:J5)</f>
        <v>73</v>
      </c>
      <c r="L5" s="336">
        <v>64</v>
      </c>
      <c r="M5" s="336">
        <v>1</v>
      </c>
      <c r="N5" s="336">
        <f t="shared" ref="N5:N54" si="2">SUM(L5:M5)</f>
        <v>65</v>
      </c>
      <c r="O5" s="336">
        <f>I5+L5</f>
        <v>137</v>
      </c>
      <c r="P5" s="336">
        <f t="shared" ref="O5:P22" si="3">J5+M5</f>
        <v>1</v>
      </c>
      <c r="Q5" s="336">
        <f>SUM(O5:P5)</f>
        <v>138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154</v>
      </c>
      <c r="F6" s="337">
        <v>39</v>
      </c>
      <c r="G6" s="337">
        <v>1</v>
      </c>
      <c r="H6" s="337">
        <f t="shared" si="0"/>
        <v>194</v>
      </c>
      <c r="I6" s="337">
        <v>152</v>
      </c>
      <c r="J6" s="337">
        <v>9</v>
      </c>
      <c r="K6" s="337">
        <f t="shared" si="1"/>
        <v>161</v>
      </c>
      <c r="L6" s="337">
        <v>167</v>
      </c>
      <c r="M6" s="337">
        <v>32</v>
      </c>
      <c r="N6" s="337">
        <f t="shared" si="2"/>
        <v>199</v>
      </c>
      <c r="O6" s="337">
        <f t="shared" si="3"/>
        <v>319</v>
      </c>
      <c r="P6" s="337">
        <f t="shared" si="3"/>
        <v>41</v>
      </c>
      <c r="Q6" s="337">
        <f t="shared" ref="Q6:Q54" si="4">SUM(O6:P6)</f>
        <v>360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327</v>
      </c>
      <c r="F7" s="336">
        <v>21</v>
      </c>
      <c r="G7" s="336">
        <v>0</v>
      </c>
      <c r="H7" s="336">
        <f t="shared" si="0"/>
        <v>348</v>
      </c>
      <c r="I7" s="336">
        <v>323</v>
      </c>
      <c r="J7" s="336">
        <v>4</v>
      </c>
      <c r="K7" s="336">
        <f t="shared" si="1"/>
        <v>327</v>
      </c>
      <c r="L7" s="336">
        <v>222</v>
      </c>
      <c r="M7" s="336">
        <v>17</v>
      </c>
      <c r="N7" s="336">
        <f t="shared" si="2"/>
        <v>239</v>
      </c>
      <c r="O7" s="336">
        <f t="shared" si="3"/>
        <v>545</v>
      </c>
      <c r="P7" s="336">
        <f>J7+M7</f>
        <v>21</v>
      </c>
      <c r="Q7" s="336">
        <f>SUM(O7:P7)</f>
        <v>566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78</v>
      </c>
      <c r="F8" s="337">
        <v>1</v>
      </c>
      <c r="G8" s="337">
        <v>2</v>
      </c>
      <c r="H8" s="337">
        <f t="shared" si="0"/>
        <v>81</v>
      </c>
      <c r="I8" s="337">
        <v>71</v>
      </c>
      <c r="J8" s="337">
        <v>2</v>
      </c>
      <c r="K8" s="337">
        <f t="shared" si="1"/>
        <v>73</v>
      </c>
      <c r="L8" s="337">
        <v>79</v>
      </c>
      <c r="M8" s="337">
        <v>2</v>
      </c>
      <c r="N8" s="337">
        <f t="shared" si="2"/>
        <v>81</v>
      </c>
      <c r="O8" s="337">
        <f t="shared" si="3"/>
        <v>150</v>
      </c>
      <c r="P8" s="337">
        <f t="shared" si="3"/>
        <v>4</v>
      </c>
      <c r="Q8" s="337">
        <f t="shared" si="4"/>
        <v>154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42</v>
      </c>
      <c r="F9" s="336">
        <v>4</v>
      </c>
      <c r="G9" s="336">
        <v>0</v>
      </c>
      <c r="H9" s="336">
        <f t="shared" si="0"/>
        <v>46</v>
      </c>
      <c r="I9" s="336">
        <v>42</v>
      </c>
      <c r="J9" s="336">
        <v>0</v>
      </c>
      <c r="K9" s="336">
        <f t="shared" si="1"/>
        <v>42</v>
      </c>
      <c r="L9" s="336">
        <v>50</v>
      </c>
      <c r="M9" s="336">
        <v>4</v>
      </c>
      <c r="N9" s="336">
        <f t="shared" si="2"/>
        <v>54</v>
      </c>
      <c r="O9" s="336">
        <f t="shared" si="3"/>
        <v>92</v>
      </c>
      <c r="P9" s="336">
        <f t="shared" si="3"/>
        <v>4</v>
      </c>
      <c r="Q9" s="336">
        <f t="shared" si="4"/>
        <v>96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0</v>
      </c>
      <c r="G10" s="337">
        <v>2</v>
      </c>
      <c r="H10" s="337">
        <f t="shared" si="0"/>
        <v>291</v>
      </c>
      <c r="I10" s="337">
        <v>324</v>
      </c>
      <c r="J10" s="337">
        <v>0</v>
      </c>
      <c r="K10" s="337">
        <f t="shared" si="1"/>
        <v>324</v>
      </c>
      <c r="L10" s="337">
        <v>323</v>
      </c>
      <c r="M10" s="337">
        <v>2</v>
      </c>
      <c r="N10" s="337">
        <f t="shared" si="2"/>
        <v>325</v>
      </c>
      <c r="O10" s="337">
        <f t="shared" si="3"/>
        <v>647</v>
      </c>
      <c r="P10" s="337">
        <f t="shared" si="3"/>
        <v>2</v>
      </c>
      <c r="Q10" s="337">
        <f t="shared" si="4"/>
        <v>649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152</v>
      </c>
      <c r="F11" s="336">
        <v>8</v>
      </c>
      <c r="G11" s="336">
        <v>1</v>
      </c>
      <c r="H11" s="336">
        <f>SUM(E11:G11)</f>
        <v>161</v>
      </c>
      <c r="I11" s="336">
        <v>167</v>
      </c>
      <c r="J11" s="336">
        <v>0</v>
      </c>
      <c r="K11" s="336">
        <f>SUM(I11:J11)</f>
        <v>167</v>
      </c>
      <c r="L11" s="336">
        <v>170</v>
      </c>
      <c r="M11" s="336">
        <v>9</v>
      </c>
      <c r="N11" s="336">
        <f>SUM(L11:M11)</f>
        <v>179</v>
      </c>
      <c r="O11" s="336">
        <f>I11+L11</f>
        <v>337</v>
      </c>
      <c r="P11" s="336">
        <f>J11+M11</f>
        <v>9</v>
      </c>
      <c r="Q11" s="336">
        <f>SUM(O11:P11)</f>
        <v>346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173</v>
      </c>
      <c r="F12" s="337">
        <v>12</v>
      </c>
      <c r="G12" s="337">
        <v>1</v>
      </c>
      <c r="H12" s="337">
        <f>SUM(E12:G12)</f>
        <v>186</v>
      </c>
      <c r="I12" s="337">
        <v>178</v>
      </c>
      <c r="J12" s="337">
        <v>0</v>
      </c>
      <c r="K12" s="337">
        <f>SUM(I12:J12)</f>
        <v>178</v>
      </c>
      <c r="L12" s="337">
        <v>187</v>
      </c>
      <c r="M12" s="337">
        <v>13</v>
      </c>
      <c r="N12" s="337">
        <f>SUM(L12:M12)</f>
        <v>200</v>
      </c>
      <c r="O12" s="337">
        <f>I12+L12</f>
        <v>365</v>
      </c>
      <c r="P12" s="337">
        <f>J12+M12</f>
        <v>13</v>
      </c>
      <c r="Q12" s="337">
        <f>SUM(O12:P12)</f>
        <v>378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155</v>
      </c>
      <c r="F13" s="336">
        <v>8</v>
      </c>
      <c r="G13" s="336">
        <v>1</v>
      </c>
      <c r="H13" s="336">
        <f t="shared" si="0"/>
        <v>164</v>
      </c>
      <c r="I13" s="336">
        <v>175</v>
      </c>
      <c r="J13" s="336">
        <v>0</v>
      </c>
      <c r="K13" s="336">
        <f t="shared" si="1"/>
        <v>175</v>
      </c>
      <c r="L13" s="336">
        <v>165</v>
      </c>
      <c r="M13" s="336">
        <v>9</v>
      </c>
      <c r="N13" s="336">
        <f t="shared" si="2"/>
        <v>174</v>
      </c>
      <c r="O13" s="336">
        <f t="shared" si="3"/>
        <v>340</v>
      </c>
      <c r="P13" s="336">
        <f t="shared" si="3"/>
        <v>9</v>
      </c>
      <c r="Q13" s="336">
        <f t="shared" si="4"/>
        <v>349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155</v>
      </c>
      <c r="F14" s="337">
        <v>17</v>
      </c>
      <c r="G14" s="337">
        <v>0</v>
      </c>
      <c r="H14" s="337">
        <f>SUM(E14:G14)</f>
        <v>172</v>
      </c>
      <c r="I14" s="337">
        <v>162</v>
      </c>
      <c r="J14" s="337">
        <v>6</v>
      </c>
      <c r="K14" s="337">
        <f t="shared" si="1"/>
        <v>168</v>
      </c>
      <c r="L14" s="337">
        <v>154</v>
      </c>
      <c r="M14" s="337">
        <v>11</v>
      </c>
      <c r="N14" s="337">
        <f>SUM(L14:M14)</f>
        <v>165</v>
      </c>
      <c r="O14" s="337">
        <f>I14+L14</f>
        <v>316</v>
      </c>
      <c r="P14" s="337">
        <f>J14+M14</f>
        <v>17</v>
      </c>
      <c r="Q14" s="337">
        <f>SUM(O14:P14)</f>
        <v>333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0</v>
      </c>
      <c r="G15" s="336">
        <v>0</v>
      </c>
      <c r="H15" s="336">
        <f t="shared" si="0"/>
        <v>17</v>
      </c>
      <c r="I15" s="336">
        <v>22</v>
      </c>
      <c r="J15" s="336">
        <v>0</v>
      </c>
      <c r="K15" s="336">
        <f t="shared" si="1"/>
        <v>22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0</v>
      </c>
      <c r="Q15" s="336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16</v>
      </c>
      <c r="F16" s="337">
        <v>0</v>
      </c>
      <c r="G16" s="337">
        <v>0</v>
      </c>
      <c r="H16" s="337">
        <f t="shared" si="0"/>
        <v>16</v>
      </c>
      <c r="I16" s="337">
        <v>16</v>
      </c>
      <c r="J16" s="337">
        <v>0</v>
      </c>
      <c r="K16" s="337">
        <f t="shared" si="1"/>
        <v>16</v>
      </c>
      <c r="L16" s="337">
        <v>16</v>
      </c>
      <c r="M16" s="337">
        <v>0</v>
      </c>
      <c r="N16" s="337">
        <f t="shared" si="2"/>
        <v>16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7</v>
      </c>
      <c r="F19" s="336">
        <v>0</v>
      </c>
      <c r="G19" s="336">
        <v>0</v>
      </c>
      <c r="H19" s="336">
        <f t="shared" si="0"/>
        <v>7</v>
      </c>
      <c r="I19" s="336">
        <v>9</v>
      </c>
      <c r="J19" s="336">
        <v>0</v>
      </c>
      <c r="K19" s="336">
        <f t="shared" si="1"/>
        <v>9</v>
      </c>
      <c r="L19" s="336">
        <v>4</v>
      </c>
      <c r="M19" s="336">
        <v>0</v>
      </c>
      <c r="N19" s="336">
        <f t="shared" si="2"/>
        <v>4</v>
      </c>
      <c r="O19" s="336">
        <f t="shared" si="3"/>
        <v>13</v>
      </c>
      <c r="P19" s="336">
        <f t="shared" si="3"/>
        <v>0</v>
      </c>
      <c r="Q19" s="336">
        <f t="shared" si="4"/>
        <v>13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19</v>
      </c>
      <c r="F20" s="337">
        <v>0</v>
      </c>
      <c r="G20" s="337">
        <v>0</v>
      </c>
      <c r="H20" s="337">
        <f t="shared" si="0"/>
        <v>19</v>
      </c>
      <c r="I20" s="337">
        <v>37</v>
      </c>
      <c r="J20" s="337">
        <v>0</v>
      </c>
      <c r="K20" s="337">
        <f t="shared" si="1"/>
        <v>37</v>
      </c>
      <c r="L20" s="337">
        <v>29</v>
      </c>
      <c r="M20" s="337">
        <v>0</v>
      </c>
      <c r="N20" s="337">
        <f t="shared" si="2"/>
        <v>29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84</v>
      </c>
      <c r="F23" s="336">
        <v>1</v>
      </c>
      <c r="G23" s="336">
        <v>1</v>
      </c>
      <c r="H23" s="336">
        <f>SUM(E23:G23)</f>
        <v>86</v>
      </c>
      <c r="I23" s="336">
        <v>75</v>
      </c>
      <c r="J23" s="336">
        <v>2</v>
      </c>
      <c r="K23" s="336">
        <f>SUM(I23:J23)</f>
        <v>77</v>
      </c>
      <c r="L23" s="336">
        <v>63</v>
      </c>
      <c r="M23" s="336">
        <v>2</v>
      </c>
      <c r="N23" s="336">
        <f t="shared" ref="N23:N29" si="5">SUM(L23:M23)</f>
        <v>65</v>
      </c>
      <c r="O23" s="336">
        <f t="shared" ref="O23:P27" si="6">I23+L23</f>
        <v>138</v>
      </c>
      <c r="P23" s="336">
        <f t="shared" si="6"/>
        <v>4</v>
      </c>
      <c r="Q23" s="336">
        <f>SUM(O23:P23)</f>
        <v>142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100</v>
      </c>
      <c r="J24" s="337">
        <v>1</v>
      </c>
      <c r="K24" s="337">
        <f>SUM(I24:J24)</f>
        <v>101</v>
      </c>
      <c r="L24" s="337">
        <v>112</v>
      </c>
      <c r="M24" s="337">
        <v>3</v>
      </c>
      <c r="N24" s="337">
        <f t="shared" si="5"/>
        <v>115</v>
      </c>
      <c r="O24" s="337">
        <f t="shared" si="6"/>
        <v>212</v>
      </c>
      <c r="P24" s="337">
        <f t="shared" si="6"/>
        <v>4</v>
      </c>
      <c r="Q24" s="337">
        <f>SUM(O24:P24)</f>
        <v>216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182</v>
      </c>
      <c r="F25" s="336">
        <v>1</v>
      </c>
      <c r="G25" s="336">
        <v>1</v>
      </c>
      <c r="H25" s="336">
        <f>SUM(E25:G25)</f>
        <v>184</v>
      </c>
      <c r="I25" s="336">
        <v>135</v>
      </c>
      <c r="J25" s="336">
        <v>0</v>
      </c>
      <c r="K25" s="336">
        <f>SUM(I25:J25)</f>
        <v>135</v>
      </c>
      <c r="L25" s="336">
        <v>164</v>
      </c>
      <c r="M25" s="336">
        <v>2</v>
      </c>
      <c r="N25" s="336">
        <f t="shared" si="5"/>
        <v>166</v>
      </c>
      <c r="O25" s="336">
        <f t="shared" si="6"/>
        <v>299</v>
      </c>
      <c r="P25" s="336">
        <f t="shared" si="6"/>
        <v>2</v>
      </c>
      <c r="Q25" s="336">
        <f>SUM(O25:P25)</f>
        <v>301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228</v>
      </c>
      <c r="F26" s="337">
        <v>17</v>
      </c>
      <c r="G26" s="337">
        <v>1</v>
      </c>
      <c r="H26" s="337">
        <f>SUM(E26:G26)</f>
        <v>246</v>
      </c>
      <c r="I26" s="337">
        <v>221</v>
      </c>
      <c r="J26" s="337">
        <v>17</v>
      </c>
      <c r="K26" s="337">
        <f>SUM(I26:J26)</f>
        <v>238</v>
      </c>
      <c r="L26" s="337">
        <v>272</v>
      </c>
      <c r="M26" s="337">
        <v>1</v>
      </c>
      <c r="N26" s="337">
        <f t="shared" si="5"/>
        <v>273</v>
      </c>
      <c r="O26" s="337">
        <f t="shared" si="6"/>
        <v>493</v>
      </c>
      <c r="P26" s="337">
        <f t="shared" si="6"/>
        <v>18</v>
      </c>
      <c r="Q26" s="337">
        <f>SUM(O26:P26)</f>
        <v>511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81</v>
      </c>
      <c r="F27" s="336">
        <v>5</v>
      </c>
      <c r="G27" s="336">
        <v>0</v>
      </c>
      <c r="H27" s="336">
        <f t="shared" ref="H27" si="7">SUM(E27:G27)</f>
        <v>86</v>
      </c>
      <c r="I27" s="336">
        <v>98</v>
      </c>
      <c r="J27" s="336">
        <v>0</v>
      </c>
      <c r="K27" s="336">
        <f>SUM(I27:J27)</f>
        <v>98</v>
      </c>
      <c r="L27" s="336">
        <v>97</v>
      </c>
      <c r="M27" s="336">
        <v>5</v>
      </c>
      <c r="N27" s="336">
        <f t="shared" si="5"/>
        <v>102</v>
      </c>
      <c r="O27" s="336">
        <f t="shared" si="6"/>
        <v>195</v>
      </c>
      <c r="P27" s="336">
        <f>J27+M27</f>
        <v>5</v>
      </c>
      <c r="Q27" s="336">
        <f>SUM(O27:P27)</f>
        <v>200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178</v>
      </c>
      <c r="F28" s="337">
        <v>27</v>
      </c>
      <c r="G28" s="337">
        <v>0</v>
      </c>
      <c r="H28" s="337">
        <f>SUM(E28:G28)</f>
        <v>205</v>
      </c>
      <c r="I28" s="337">
        <v>194</v>
      </c>
      <c r="J28" s="337">
        <v>5</v>
      </c>
      <c r="K28" s="337">
        <f t="shared" si="1"/>
        <v>199</v>
      </c>
      <c r="L28" s="337">
        <v>173</v>
      </c>
      <c r="M28" s="337">
        <v>22</v>
      </c>
      <c r="N28" s="337">
        <f t="shared" si="5"/>
        <v>195</v>
      </c>
      <c r="O28" s="337">
        <f>I28+L28</f>
        <v>367</v>
      </c>
      <c r="P28" s="337">
        <f t="shared" ref="O28:P54" si="8">J28+M28</f>
        <v>27</v>
      </c>
      <c r="Q28" s="337">
        <f t="shared" si="4"/>
        <v>394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33</v>
      </c>
      <c r="G29" s="336">
        <v>1</v>
      </c>
      <c r="H29" s="336">
        <f>SUM(E29:G29)</f>
        <v>73</v>
      </c>
      <c r="I29" s="336">
        <v>39</v>
      </c>
      <c r="J29" s="336">
        <v>12</v>
      </c>
      <c r="K29" s="336">
        <f>SUM(I29:J29)</f>
        <v>51</v>
      </c>
      <c r="L29" s="336">
        <v>40</v>
      </c>
      <c r="M29" s="336">
        <v>22</v>
      </c>
      <c r="N29" s="336">
        <f t="shared" si="5"/>
        <v>62</v>
      </c>
      <c r="O29" s="336">
        <f>I29+L29</f>
        <v>79</v>
      </c>
      <c r="P29" s="336">
        <f t="shared" si="8"/>
        <v>34</v>
      </c>
      <c r="Q29" s="336">
        <f>SUM(O29:P29)</f>
        <v>113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17</v>
      </c>
      <c r="M30" s="337">
        <v>0</v>
      </c>
      <c r="N30" s="337">
        <f t="shared" si="2"/>
        <v>17</v>
      </c>
      <c r="O30" s="337">
        <f t="shared" si="8"/>
        <v>37</v>
      </c>
      <c r="P30" s="337">
        <f t="shared" si="8"/>
        <v>0</v>
      </c>
      <c r="Q30" s="337">
        <f t="shared" si="4"/>
        <v>37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8"/>
        <v>85</v>
      </c>
      <c r="P31" s="336">
        <f t="shared" si="8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51</v>
      </c>
      <c r="J32" s="337">
        <v>0</v>
      </c>
      <c r="K32" s="337">
        <f t="shared" si="1"/>
        <v>51</v>
      </c>
      <c r="L32" s="337">
        <v>58</v>
      </c>
      <c r="M32" s="337">
        <v>1</v>
      </c>
      <c r="N32" s="337">
        <f t="shared" si="2"/>
        <v>59</v>
      </c>
      <c r="O32" s="337">
        <f t="shared" si="8"/>
        <v>109</v>
      </c>
      <c r="P32" s="337">
        <f t="shared" si="8"/>
        <v>1</v>
      </c>
      <c r="Q32" s="337">
        <f t="shared" si="4"/>
        <v>110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11</v>
      </c>
      <c r="M33" s="336">
        <v>0</v>
      </c>
      <c r="N33" s="336">
        <v>11</v>
      </c>
      <c r="O33" s="336">
        <f t="shared" si="8"/>
        <v>22</v>
      </c>
      <c r="P33" s="336">
        <f t="shared" si="8"/>
        <v>0</v>
      </c>
      <c r="Q33" s="336">
        <f t="shared" si="4"/>
        <v>22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27</v>
      </c>
      <c r="J34" s="337">
        <v>0</v>
      </c>
      <c r="K34" s="337">
        <f t="shared" si="1"/>
        <v>27</v>
      </c>
      <c r="L34" s="337">
        <v>26</v>
      </c>
      <c r="M34" s="337">
        <v>0</v>
      </c>
      <c r="N34" s="337">
        <f t="shared" si="2"/>
        <v>26</v>
      </c>
      <c r="O34" s="337">
        <f t="shared" si="8"/>
        <v>53</v>
      </c>
      <c r="P34" s="337">
        <f t="shared" si="8"/>
        <v>0</v>
      </c>
      <c r="Q34" s="337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27</v>
      </c>
      <c r="J35" s="336">
        <v>0</v>
      </c>
      <c r="K35" s="336">
        <f t="shared" si="1"/>
        <v>27</v>
      </c>
      <c r="L35" s="336">
        <v>26</v>
      </c>
      <c r="M35" s="336">
        <v>0</v>
      </c>
      <c r="N35" s="336">
        <f t="shared" si="2"/>
        <v>26</v>
      </c>
      <c r="O35" s="336">
        <f t="shared" si="8"/>
        <v>53</v>
      </c>
      <c r="P35" s="336">
        <f t="shared" si="8"/>
        <v>0</v>
      </c>
      <c r="Q35" s="336">
        <f t="shared" si="4"/>
        <v>53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19</v>
      </c>
      <c r="M36" s="337">
        <v>0</v>
      </c>
      <c r="N36" s="337">
        <f t="shared" si="2"/>
        <v>19</v>
      </c>
      <c r="O36" s="337">
        <f t="shared" si="8"/>
        <v>37</v>
      </c>
      <c r="P36" s="337">
        <f t="shared" si="8"/>
        <v>0</v>
      </c>
      <c r="Q36" s="337">
        <f t="shared" si="4"/>
        <v>37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8"/>
        <v>46</v>
      </c>
      <c r="P37" s="336">
        <f t="shared" si="8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8"/>
        <v>2</v>
      </c>
      <c r="P38" s="337">
        <f t="shared" si="8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8"/>
        <v>4</v>
      </c>
      <c r="P39" s="337">
        <f t="shared" si="8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8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8"/>
        <v>0</v>
      </c>
      <c r="P41" s="337">
        <f t="shared" si="8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8"/>
        <v>3</v>
      </c>
      <c r="P42" s="337">
        <f t="shared" si="8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1</v>
      </c>
      <c r="F43" s="337">
        <v>0</v>
      </c>
      <c r="G43" s="337">
        <v>0</v>
      </c>
      <c r="H43" s="337">
        <f t="shared" si="0"/>
        <v>1</v>
      </c>
      <c r="I43" s="337">
        <v>1</v>
      </c>
      <c r="J43" s="337">
        <v>0</v>
      </c>
      <c r="K43" s="337">
        <f t="shared" si="1"/>
        <v>1</v>
      </c>
      <c r="L43" s="337">
        <v>1</v>
      </c>
      <c r="M43" s="337">
        <v>0</v>
      </c>
      <c r="N43" s="337">
        <f t="shared" si="2"/>
        <v>1</v>
      </c>
      <c r="O43" s="337">
        <f t="shared" si="8"/>
        <v>2</v>
      </c>
      <c r="P43" s="337">
        <f t="shared" si="8"/>
        <v>0</v>
      </c>
      <c r="Q43" s="337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8"/>
        <v>0</v>
      </c>
      <c r="P44" s="337">
        <f t="shared" si="8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8"/>
        <v>2</v>
      </c>
      <c r="P45" s="337">
        <f t="shared" si="8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8"/>
        <v>0</v>
      </c>
      <c r="P46" s="337">
        <f t="shared" si="8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8"/>
        <v>0</v>
      </c>
      <c r="P47" s="337">
        <f t="shared" si="8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8"/>
        <v>3</v>
      </c>
      <c r="P48" s="337">
        <f t="shared" si="8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8"/>
        <v>2</v>
      </c>
      <c r="P49" s="337">
        <f t="shared" si="8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8"/>
        <v>0</v>
      </c>
      <c r="P50" s="337">
        <f t="shared" si="8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8"/>
        <v>2</v>
      </c>
      <c r="P51" s="337">
        <f t="shared" si="8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8"/>
        <v>1</v>
      </c>
      <c r="P52" s="337">
        <f t="shared" si="8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8"/>
        <v>0</v>
      </c>
      <c r="P53" s="337">
        <f t="shared" si="8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8"/>
        <v>0</v>
      </c>
      <c r="P54" s="337">
        <f t="shared" si="8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2813</v>
      </c>
      <c r="F55" s="338">
        <f t="shared" ref="F55:Q55" si="9">SUM(F5:F54)</f>
        <v>194</v>
      </c>
      <c r="G55" s="338">
        <f>SUM(G5:G54)</f>
        <v>18</v>
      </c>
      <c r="H55" s="338">
        <f t="shared" si="9"/>
        <v>3025</v>
      </c>
      <c r="I55" s="338">
        <f t="shared" si="9"/>
        <v>2908</v>
      </c>
      <c r="J55" s="338">
        <f t="shared" si="9"/>
        <v>58</v>
      </c>
      <c r="K55" s="338">
        <f t="shared" si="9"/>
        <v>2966</v>
      </c>
      <c r="L55" s="338">
        <f t="shared" si="9"/>
        <v>2873</v>
      </c>
      <c r="M55" s="338">
        <f t="shared" si="9"/>
        <v>158</v>
      </c>
      <c r="N55" s="338">
        <f>SUM(N5:N54)</f>
        <v>3031</v>
      </c>
      <c r="O55" s="338">
        <f t="shared" si="9"/>
        <v>5781</v>
      </c>
      <c r="P55" s="338">
        <f t="shared" si="9"/>
        <v>216</v>
      </c>
      <c r="Q55" s="338">
        <f t="shared" si="9"/>
        <v>5997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E55-'R4.10'!E55</f>
        <v>-2</v>
      </c>
      <c r="F56" s="339">
        <f>F55-'R4.10'!F55</f>
        <v>-2</v>
      </c>
      <c r="G56" s="339">
        <f>G55-'R4.10'!G55</f>
        <v>0</v>
      </c>
      <c r="H56" s="339">
        <f>H55-'R4.10'!H55</f>
        <v>-4</v>
      </c>
      <c r="I56" s="339">
        <f>I55-'R4.10'!I55</f>
        <v>-6</v>
      </c>
      <c r="J56" s="339">
        <f>J55-'R4.10'!J55</f>
        <v>0</v>
      </c>
      <c r="K56" s="339">
        <f>K55-'R4.10'!K55</f>
        <v>-6</v>
      </c>
      <c r="L56" s="339">
        <f>L55-'R4.10'!L55</f>
        <v>-9</v>
      </c>
      <c r="M56" s="339">
        <f>M55-'R4.10'!M55</f>
        <v>-2</v>
      </c>
      <c r="N56" s="339">
        <f>N55-'R4.10'!N55</f>
        <v>-11</v>
      </c>
      <c r="O56" s="339">
        <f>O55-'R4.10'!O55</f>
        <v>-15</v>
      </c>
      <c r="P56" s="339">
        <f>P55-'R4.10'!P55</f>
        <v>-2</v>
      </c>
      <c r="Q56" s="339">
        <f>Q55-'R4.10'!Q55</f>
        <v>-17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2839</v>
      </c>
      <c r="F58" s="340">
        <v>145</v>
      </c>
      <c r="G58" s="340">
        <v>16</v>
      </c>
      <c r="H58" s="340">
        <v>3000</v>
      </c>
      <c r="I58" s="340">
        <v>2984</v>
      </c>
      <c r="J58" s="340">
        <v>42</v>
      </c>
      <c r="K58" s="340">
        <v>3026</v>
      </c>
      <c r="L58" s="340">
        <v>2967</v>
      </c>
      <c r="M58" s="340">
        <v>123</v>
      </c>
      <c r="N58" s="340">
        <v>3090</v>
      </c>
      <c r="O58" s="340">
        <v>5951</v>
      </c>
      <c r="P58" s="340">
        <v>165</v>
      </c>
      <c r="Q58" s="340">
        <v>6116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0474B-BD19-4C66-A5B3-C54D23534625}">
  <sheetPr codeName="Sheet18">
    <tabColor rgb="FFFF99CC"/>
    <pageSetUpPr fitToPage="1"/>
  </sheetPr>
  <dimension ref="A1:S58"/>
  <sheetViews>
    <sheetView zoomScale="110" zoomScaleNormal="110" workbookViewId="0">
      <pane ySplit="4" topLeftCell="A48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247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64</v>
      </c>
      <c r="F5" s="336">
        <v>0</v>
      </c>
      <c r="G5" s="336">
        <v>1</v>
      </c>
      <c r="H5" s="336">
        <f t="shared" ref="H5:H54" si="0">SUM(E5:G5)</f>
        <v>65</v>
      </c>
      <c r="I5" s="336">
        <v>73</v>
      </c>
      <c r="J5" s="336">
        <v>0</v>
      </c>
      <c r="K5" s="336">
        <f t="shared" ref="K5:K54" si="1">SUM(I5:J5)</f>
        <v>73</v>
      </c>
      <c r="L5" s="336">
        <v>64</v>
      </c>
      <c r="M5" s="336">
        <v>1</v>
      </c>
      <c r="N5" s="336">
        <f t="shared" ref="N5:N54" si="2">SUM(L5:M5)</f>
        <v>65</v>
      </c>
      <c r="O5" s="336">
        <f>I5+L5</f>
        <v>137</v>
      </c>
      <c r="P5" s="336">
        <f t="shared" ref="O5:P22" si="3">J5+M5</f>
        <v>1</v>
      </c>
      <c r="Q5" s="336">
        <f>SUM(O5:P5)</f>
        <v>138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155</v>
      </c>
      <c r="F6" s="337">
        <v>43</v>
      </c>
      <c r="G6" s="337">
        <v>1</v>
      </c>
      <c r="H6" s="337">
        <f t="shared" si="0"/>
        <v>199</v>
      </c>
      <c r="I6" s="337">
        <v>155</v>
      </c>
      <c r="J6" s="337">
        <v>9</v>
      </c>
      <c r="K6" s="337">
        <f t="shared" si="1"/>
        <v>164</v>
      </c>
      <c r="L6" s="337">
        <v>169</v>
      </c>
      <c r="M6" s="337">
        <v>36</v>
      </c>
      <c r="N6" s="337">
        <f t="shared" si="2"/>
        <v>205</v>
      </c>
      <c r="O6" s="337">
        <f t="shared" si="3"/>
        <v>324</v>
      </c>
      <c r="P6" s="337">
        <f t="shared" si="3"/>
        <v>45</v>
      </c>
      <c r="Q6" s="337">
        <f t="shared" ref="Q6:Q54" si="4">SUM(O6:P6)</f>
        <v>369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325</v>
      </c>
      <c r="F7" s="336">
        <v>20</v>
      </c>
      <c r="G7" s="336">
        <v>0</v>
      </c>
      <c r="H7" s="336">
        <f t="shared" si="0"/>
        <v>345</v>
      </c>
      <c r="I7" s="336">
        <v>319</v>
      </c>
      <c r="J7" s="336">
        <v>4</v>
      </c>
      <c r="K7" s="336">
        <f t="shared" si="1"/>
        <v>323</v>
      </c>
      <c r="L7" s="336">
        <v>222</v>
      </c>
      <c r="M7" s="336">
        <v>16</v>
      </c>
      <c r="N7" s="336">
        <f t="shared" si="2"/>
        <v>238</v>
      </c>
      <c r="O7" s="336">
        <f t="shared" si="3"/>
        <v>541</v>
      </c>
      <c r="P7" s="336">
        <f>J7+M7</f>
        <v>20</v>
      </c>
      <c r="Q7" s="336">
        <f>SUM(O7:P7)</f>
        <v>561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78</v>
      </c>
      <c r="F8" s="337">
        <v>1</v>
      </c>
      <c r="G8" s="337">
        <v>2</v>
      </c>
      <c r="H8" s="337">
        <f t="shared" si="0"/>
        <v>81</v>
      </c>
      <c r="I8" s="337">
        <v>71</v>
      </c>
      <c r="J8" s="337">
        <v>2</v>
      </c>
      <c r="K8" s="337">
        <f t="shared" si="1"/>
        <v>73</v>
      </c>
      <c r="L8" s="337">
        <v>79</v>
      </c>
      <c r="M8" s="337">
        <v>2</v>
      </c>
      <c r="N8" s="337">
        <f t="shared" si="2"/>
        <v>81</v>
      </c>
      <c r="O8" s="337">
        <f t="shared" si="3"/>
        <v>150</v>
      </c>
      <c r="P8" s="337">
        <f t="shared" si="3"/>
        <v>4</v>
      </c>
      <c r="Q8" s="337">
        <f t="shared" si="4"/>
        <v>154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42</v>
      </c>
      <c r="F9" s="336">
        <v>4</v>
      </c>
      <c r="G9" s="336">
        <v>0</v>
      </c>
      <c r="H9" s="336">
        <f t="shared" si="0"/>
        <v>46</v>
      </c>
      <c r="I9" s="336">
        <v>42</v>
      </c>
      <c r="J9" s="336">
        <v>0</v>
      </c>
      <c r="K9" s="336">
        <f t="shared" si="1"/>
        <v>42</v>
      </c>
      <c r="L9" s="336">
        <v>50</v>
      </c>
      <c r="M9" s="336">
        <v>4</v>
      </c>
      <c r="N9" s="336">
        <f t="shared" si="2"/>
        <v>54</v>
      </c>
      <c r="O9" s="336">
        <f t="shared" si="3"/>
        <v>92</v>
      </c>
      <c r="P9" s="336">
        <f t="shared" si="3"/>
        <v>4</v>
      </c>
      <c r="Q9" s="336">
        <f t="shared" si="4"/>
        <v>96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290</v>
      </c>
      <c r="F10" s="337">
        <v>0</v>
      </c>
      <c r="G10" s="337">
        <v>2</v>
      </c>
      <c r="H10" s="337">
        <f t="shared" si="0"/>
        <v>292</v>
      </c>
      <c r="I10" s="337">
        <v>326</v>
      </c>
      <c r="J10" s="337">
        <v>0</v>
      </c>
      <c r="K10" s="337">
        <f t="shared" si="1"/>
        <v>326</v>
      </c>
      <c r="L10" s="337">
        <v>325</v>
      </c>
      <c r="M10" s="337">
        <v>2</v>
      </c>
      <c r="N10" s="337">
        <f t="shared" si="2"/>
        <v>327</v>
      </c>
      <c r="O10" s="337">
        <f t="shared" si="3"/>
        <v>651</v>
      </c>
      <c r="P10" s="337">
        <f t="shared" si="3"/>
        <v>2</v>
      </c>
      <c r="Q10" s="337">
        <f t="shared" si="4"/>
        <v>653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153</v>
      </c>
      <c r="F11" s="336">
        <v>8</v>
      </c>
      <c r="G11" s="336">
        <v>1</v>
      </c>
      <c r="H11" s="336">
        <f>SUM(E11:G11)</f>
        <v>162</v>
      </c>
      <c r="I11" s="336">
        <v>168</v>
      </c>
      <c r="J11" s="336">
        <v>0</v>
      </c>
      <c r="K11" s="336">
        <f>SUM(I11:J11)</f>
        <v>168</v>
      </c>
      <c r="L11" s="336">
        <v>171</v>
      </c>
      <c r="M11" s="336">
        <v>9</v>
      </c>
      <c r="N11" s="336">
        <f>SUM(L11:M11)</f>
        <v>180</v>
      </c>
      <c r="O11" s="336">
        <f>I11+L11</f>
        <v>339</v>
      </c>
      <c r="P11" s="336">
        <f>J11+M11</f>
        <v>9</v>
      </c>
      <c r="Q11" s="336">
        <f>SUM(O11:P11)</f>
        <v>348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173</v>
      </c>
      <c r="F12" s="337">
        <v>13</v>
      </c>
      <c r="G12" s="337">
        <v>1</v>
      </c>
      <c r="H12" s="337">
        <f>SUM(E12:G12)</f>
        <v>187</v>
      </c>
      <c r="I12" s="337">
        <v>178</v>
      </c>
      <c r="J12" s="337">
        <v>0</v>
      </c>
      <c r="K12" s="337">
        <f>SUM(I12:J12)</f>
        <v>178</v>
      </c>
      <c r="L12" s="337">
        <v>187</v>
      </c>
      <c r="M12" s="337">
        <v>14</v>
      </c>
      <c r="N12" s="337">
        <f>SUM(L12:M12)</f>
        <v>201</v>
      </c>
      <c r="O12" s="337">
        <f>I12+L12</f>
        <v>365</v>
      </c>
      <c r="P12" s="337">
        <f>J12+M12</f>
        <v>14</v>
      </c>
      <c r="Q12" s="337">
        <f>SUM(O12:P12)</f>
        <v>379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156</v>
      </c>
      <c r="F13" s="336">
        <v>8</v>
      </c>
      <c r="G13" s="336">
        <v>1</v>
      </c>
      <c r="H13" s="336">
        <f t="shared" si="0"/>
        <v>165</v>
      </c>
      <c r="I13" s="336">
        <v>175</v>
      </c>
      <c r="J13" s="336">
        <v>0</v>
      </c>
      <c r="K13" s="336">
        <f t="shared" si="1"/>
        <v>175</v>
      </c>
      <c r="L13" s="336">
        <v>165</v>
      </c>
      <c r="M13" s="336">
        <v>9</v>
      </c>
      <c r="N13" s="336">
        <f t="shared" si="2"/>
        <v>174</v>
      </c>
      <c r="O13" s="336">
        <f t="shared" si="3"/>
        <v>340</v>
      </c>
      <c r="P13" s="336">
        <f t="shared" si="3"/>
        <v>9</v>
      </c>
      <c r="Q13" s="336">
        <f t="shared" si="4"/>
        <v>349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156</v>
      </c>
      <c r="F14" s="337">
        <v>18</v>
      </c>
      <c r="G14" s="337">
        <v>0</v>
      </c>
      <c r="H14" s="337">
        <f>SUM(E14:G14)</f>
        <v>174</v>
      </c>
      <c r="I14" s="337">
        <v>166</v>
      </c>
      <c r="J14" s="337">
        <v>6</v>
      </c>
      <c r="K14" s="337">
        <f t="shared" si="1"/>
        <v>172</v>
      </c>
      <c r="L14" s="337">
        <v>155</v>
      </c>
      <c r="M14" s="337">
        <v>12</v>
      </c>
      <c r="N14" s="337">
        <f>SUM(L14:M14)</f>
        <v>167</v>
      </c>
      <c r="O14" s="337">
        <f>I14+L14</f>
        <v>321</v>
      </c>
      <c r="P14" s="337">
        <f>J14+M14</f>
        <v>18</v>
      </c>
      <c r="Q14" s="337">
        <f>SUM(O14:P14)</f>
        <v>339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0</v>
      </c>
      <c r="G15" s="336">
        <v>0</v>
      </c>
      <c r="H15" s="336">
        <f t="shared" si="0"/>
        <v>17</v>
      </c>
      <c r="I15" s="336">
        <v>22</v>
      </c>
      <c r="J15" s="336">
        <v>0</v>
      </c>
      <c r="K15" s="336">
        <f t="shared" si="1"/>
        <v>22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0</v>
      </c>
      <c r="Q15" s="336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16</v>
      </c>
      <c r="F16" s="337">
        <v>0</v>
      </c>
      <c r="G16" s="337">
        <v>0</v>
      </c>
      <c r="H16" s="337">
        <f t="shared" si="0"/>
        <v>16</v>
      </c>
      <c r="I16" s="337">
        <v>16</v>
      </c>
      <c r="J16" s="337">
        <v>0</v>
      </c>
      <c r="K16" s="337">
        <f t="shared" si="1"/>
        <v>16</v>
      </c>
      <c r="L16" s="337">
        <v>16</v>
      </c>
      <c r="M16" s="337">
        <v>0</v>
      </c>
      <c r="N16" s="337">
        <f t="shared" si="2"/>
        <v>16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7</v>
      </c>
      <c r="F19" s="336">
        <v>0</v>
      </c>
      <c r="G19" s="336">
        <v>0</v>
      </c>
      <c r="H19" s="336">
        <f t="shared" si="0"/>
        <v>7</v>
      </c>
      <c r="I19" s="336">
        <v>9</v>
      </c>
      <c r="J19" s="336">
        <v>0</v>
      </c>
      <c r="K19" s="336">
        <f t="shared" si="1"/>
        <v>9</v>
      </c>
      <c r="L19" s="336">
        <v>4</v>
      </c>
      <c r="M19" s="336">
        <v>0</v>
      </c>
      <c r="N19" s="336">
        <f t="shared" si="2"/>
        <v>4</v>
      </c>
      <c r="O19" s="336">
        <f t="shared" si="3"/>
        <v>13</v>
      </c>
      <c r="P19" s="336">
        <f t="shared" si="3"/>
        <v>0</v>
      </c>
      <c r="Q19" s="336">
        <f t="shared" si="4"/>
        <v>13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19</v>
      </c>
      <c r="F20" s="337">
        <v>0</v>
      </c>
      <c r="G20" s="337">
        <v>0</v>
      </c>
      <c r="H20" s="337">
        <f t="shared" si="0"/>
        <v>19</v>
      </c>
      <c r="I20" s="337">
        <v>37</v>
      </c>
      <c r="J20" s="337">
        <v>0</v>
      </c>
      <c r="K20" s="337">
        <f t="shared" si="1"/>
        <v>37</v>
      </c>
      <c r="L20" s="337">
        <v>29</v>
      </c>
      <c r="M20" s="337">
        <v>0</v>
      </c>
      <c r="N20" s="337">
        <f t="shared" si="2"/>
        <v>29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83</v>
      </c>
      <c r="F23" s="336">
        <v>1</v>
      </c>
      <c r="G23" s="336">
        <v>1</v>
      </c>
      <c r="H23" s="336">
        <f>SUM(E23:G23)</f>
        <v>85</v>
      </c>
      <c r="I23" s="336">
        <v>74</v>
      </c>
      <c r="J23" s="336">
        <v>2</v>
      </c>
      <c r="K23" s="336">
        <f>SUM(I23:J23)</f>
        <v>76</v>
      </c>
      <c r="L23" s="336">
        <v>62</v>
      </c>
      <c r="M23" s="336">
        <v>2</v>
      </c>
      <c r="N23" s="336">
        <f>SUM(L23:M23)</f>
        <v>64</v>
      </c>
      <c r="O23" s="336">
        <f t="shared" ref="O23:P27" si="5">I23+L23</f>
        <v>136</v>
      </c>
      <c r="P23" s="336">
        <f t="shared" si="5"/>
        <v>4</v>
      </c>
      <c r="Q23" s="336">
        <f>SUM(O23:P23)</f>
        <v>140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100</v>
      </c>
      <c r="J24" s="337">
        <v>1</v>
      </c>
      <c r="K24" s="337">
        <f>SUM(I24:J24)</f>
        <v>101</v>
      </c>
      <c r="L24" s="337">
        <v>113</v>
      </c>
      <c r="M24" s="337">
        <v>3</v>
      </c>
      <c r="N24" s="337">
        <f>SUM(L24:M24)</f>
        <v>116</v>
      </c>
      <c r="O24" s="337">
        <f t="shared" si="5"/>
        <v>213</v>
      </c>
      <c r="P24" s="337">
        <f t="shared" si="5"/>
        <v>4</v>
      </c>
      <c r="Q24" s="337">
        <f>SUM(O24:P24)</f>
        <v>217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183</v>
      </c>
      <c r="F25" s="336">
        <v>1</v>
      </c>
      <c r="G25" s="336">
        <v>1</v>
      </c>
      <c r="H25" s="336">
        <f>SUM(E25:G25)</f>
        <v>185</v>
      </c>
      <c r="I25" s="336">
        <v>135</v>
      </c>
      <c r="J25" s="336">
        <v>0</v>
      </c>
      <c r="K25" s="336">
        <f>SUM(I25:J25)</f>
        <v>135</v>
      </c>
      <c r="L25" s="336">
        <v>165</v>
      </c>
      <c r="M25" s="336">
        <v>2</v>
      </c>
      <c r="N25" s="336">
        <f>SUM(L25:M25)</f>
        <v>167</v>
      </c>
      <c r="O25" s="336">
        <f t="shared" si="5"/>
        <v>300</v>
      </c>
      <c r="P25" s="336">
        <f t="shared" si="5"/>
        <v>2</v>
      </c>
      <c r="Q25" s="336">
        <f>SUM(O25:P25)</f>
        <v>302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228</v>
      </c>
      <c r="F26" s="337">
        <v>17</v>
      </c>
      <c r="G26" s="337">
        <v>1</v>
      </c>
      <c r="H26" s="337">
        <f>SUM(E26:G26)</f>
        <v>246</v>
      </c>
      <c r="I26" s="337">
        <v>220</v>
      </c>
      <c r="J26" s="337">
        <v>17</v>
      </c>
      <c r="K26" s="337">
        <f>SUM(I26:J26)</f>
        <v>237</v>
      </c>
      <c r="L26" s="337">
        <v>273</v>
      </c>
      <c r="M26" s="337">
        <v>1</v>
      </c>
      <c r="N26" s="337">
        <f>SUM(L26:M26)</f>
        <v>274</v>
      </c>
      <c r="O26" s="337">
        <f t="shared" si="5"/>
        <v>493</v>
      </c>
      <c r="P26" s="337">
        <f t="shared" si="5"/>
        <v>18</v>
      </c>
      <c r="Q26" s="337">
        <f>SUM(O26:P26)</f>
        <v>511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81</v>
      </c>
      <c r="F27" s="336">
        <v>5</v>
      </c>
      <c r="G27" s="336">
        <v>0</v>
      </c>
      <c r="H27" s="336">
        <f t="shared" ref="H27" si="6">SUM(E27:G27)</f>
        <v>86</v>
      </c>
      <c r="I27" s="336">
        <v>98</v>
      </c>
      <c r="J27" s="336">
        <v>0</v>
      </c>
      <c r="K27" s="336">
        <f>SUM(I27:J27)</f>
        <v>98</v>
      </c>
      <c r="L27" s="336">
        <v>97</v>
      </c>
      <c r="M27" s="336">
        <v>5</v>
      </c>
      <c r="N27" s="336">
        <f>SUM(L27:M27)</f>
        <v>102</v>
      </c>
      <c r="O27" s="336">
        <f t="shared" si="5"/>
        <v>195</v>
      </c>
      <c r="P27" s="336">
        <f>J27+M27</f>
        <v>5</v>
      </c>
      <c r="Q27" s="336">
        <f>SUM(O27:P27)</f>
        <v>200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177</v>
      </c>
      <c r="F28" s="337">
        <v>24</v>
      </c>
      <c r="G28" s="337">
        <v>0</v>
      </c>
      <c r="H28" s="337">
        <f>SUM(E28:G28)</f>
        <v>201</v>
      </c>
      <c r="I28" s="337">
        <v>195</v>
      </c>
      <c r="J28" s="337">
        <v>5</v>
      </c>
      <c r="K28" s="337">
        <f t="shared" si="1"/>
        <v>200</v>
      </c>
      <c r="L28" s="337">
        <v>173</v>
      </c>
      <c r="M28" s="337">
        <v>19</v>
      </c>
      <c r="N28" s="337">
        <f t="shared" si="2"/>
        <v>192</v>
      </c>
      <c r="O28" s="337">
        <f>I28+L28</f>
        <v>368</v>
      </c>
      <c r="P28" s="337">
        <f t="shared" ref="O28:P54" si="7">J28+M28</f>
        <v>24</v>
      </c>
      <c r="Q28" s="337">
        <f t="shared" si="4"/>
        <v>392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33</v>
      </c>
      <c r="G29" s="336">
        <v>1</v>
      </c>
      <c r="H29" s="336">
        <f>SUM(E29:G29)</f>
        <v>73</v>
      </c>
      <c r="I29" s="336">
        <v>39</v>
      </c>
      <c r="J29" s="336">
        <v>12</v>
      </c>
      <c r="K29" s="336">
        <f>SUM(I29:J29)</f>
        <v>51</v>
      </c>
      <c r="L29" s="336">
        <v>41</v>
      </c>
      <c r="M29" s="336">
        <v>22</v>
      </c>
      <c r="N29" s="336">
        <v>63</v>
      </c>
      <c r="O29" s="336">
        <f>I29+L29</f>
        <v>80</v>
      </c>
      <c r="P29" s="336">
        <f t="shared" si="7"/>
        <v>34</v>
      </c>
      <c r="Q29" s="336">
        <f>SUM(O29:P29)</f>
        <v>114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21</v>
      </c>
      <c r="J30" s="337">
        <v>0</v>
      </c>
      <c r="K30" s="337">
        <f t="shared" si="1"/>
        <v>21</v>
      </c>
      <c r="L30" s="337">
        <v>17</v>
      </c>
      <c r="M30" s="337">
        <v>0</v>
      </c>
      <c r="N30" s="337">
        <f t="shared" si="2"/>
        <v>17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41</v>
      </c>
      <c r="J31" s="336">
        <v>0</v>
      </c>
      <c r="K31" s="336">
        <f t="shared" si="1"/>
        <v>41</v>
      </c>
      <c r="L31" s="336">
        <v>44</v>
      </c>
      <c r="M31" s="336">
        <v>0</v>
      </c>
      <c r="N31" s="336">
        <f t="shared" si="2"/>
        <v>44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52</v>
      </c>
      <c r="J32" s="337">
        <v>0</v>
      </c>
      <c r="K32" s="337">
        <f t="shared" si="1"/>
        <v>52</v>
      </c>
      <c r="L32" s="337">
        <v>58</v>
      </c>
      <c r="M32" s="337">
        <v>1</v>
      </c>
      <c r="N32" s="337">
        <f t="shared" si="2"/>
        <v>59</v>
      </c>
      <c r="O32" s="337">
        <f t="shared" si="7"/>
        <v>110</v>
      </c>
      <c r="P32" s="337">
        <f t="shared" si="7"/>
        <v>1</v>
      </c>
      <c r="Q32" s="337">
        <f t="shared" si="4"/>
        <v>111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11</v>
      </c>
      <c r="M33" s="336">
        <v>0</v>
      </c>
      <c r="N33" s="336">
        <v>11</v>
      </c>
      <c r="O33" s="336">
        <f t="shared" si="7"/>
        <v>22</v>
      </c>
      <c r="P33" s="336">
        <f t="shared" si="7"/>
        <v>0</v>
      </c>
      <c r="Q33" s="336">
        <f t="shared" si="4"/>
        <v>22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27</v>
      </c>
      <c r="J34" s="337">
        <v>0</v>
      </c>
      <c r="K34" s="337">
        <f t="shared" si="1"/>
        <v>27</v>
      </c>
      <c r="L34" s="337">
        <v>26</v>
      </c>
      <c r="M34" s="337">
        <v>0</v>
      </c>
      <c r="N34" s="337">
        <f t="shared" si="2"/>
        <v>26</v>
      </c>
      <c r="O34" s="337">
        <f t="shared" si="7"/>
        <v>53</v>
      </c>
      <c r="P34" s="337">
        <f t="shared" si="7"/>
        <v>0</v>
      </c>
      <c r="Q34" s="337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27</v>
      </c>
      <c r="J35" s="336">
        <v>0</v>
      </c>
      <c r="K35" s="336">
        <f t="shared" si="1"/>
        <v>27</v>
      </c>
      <c r="L35" s="336">
        <v>26</v>
      </c>
      <c r="M35" s="336">
        <v>0</v>
      </c>
      <c r="N35" s="336">
        <f t="shared" si="2"/>
        <v>26</v>
      </c>
      <c r="O35" s="336">
        <f t="shared" si="7"/>
        <v>53</v>
      </c>
      <c r="P35" s="336">
        <f t="shared" si="7"/>
        <v>0</v>
      </c>
      <c r="Q35" s="336">
        <f t="shared" si="4"/>
        <v>53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19</v>
      </c>
      <c r="M36" s="337">
        <v>0</v>
      </c>
      <c r="N36" s="337">
        <f t="shared" si="2"/>
        <v>19</v>
      </c>
      <c r="O36" s="337">
        <f t="shared" si="7"/>
        <v>37</v>
      </c>
      <c r="P36" s="337">
        <f t="shared" si="7"/>
        <v>0</v>
      </c>
      <c r="Q36" s="337">
        <f t="shared" si="4"/>
        <v>37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29</v>
      </c>
      <c r="F37" s="336">
        <v>0</v>
      </c>
      <c r="G37" s="336">
        <v>0</v>
      </c>
      <c r="H37" s="336">
        <f t="shared" si="0"/>
        <v>29</v>
      </c>
      <c r="I37" s="336">
        <v>27</v>
      </c>
      <c r="J37" s="336">
        <v>0</v>
      </c>
      <c r="K37" s="336">
        <f t="shared" si="1"/>
        <v>27</v>
      </c>
      <c r="L37" s="336">
        <v>18</v>
      </c>
      <c r="M37" s="336">
        <v>0</v>
      </c>
      <c r="N37" s="336">
        <f t="shared" si="2"/>
        <v>18</v>
      </c>
      <c r="O37" s="336">
        <f t="shared" si="7"/>
        <v>45</v>
      </c>
      <c r="P37" s="336">
        <f t="shared" si="7"/>
        <v>0</v>
      </c>
      <c r="Q37" s="336">
        <f t="shared" si="4"/>
        <v>45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1</v>
      </c>
      <c r="F43" s="337">
        <v>0</v>
      </c>
      <c r="G43" s="337">
        <v>0</v>
      </c>
      <c r="H43" s="337">
        <f t="shared" si="0"/>
        <v>1</v>
      </c>
      <c r="I43" s="337">
        <v>1</v>
      </c>
      <c r="J43" s="337">
        <v>0</v>
      </c>
      <c r="K43" s="337">
        <f t="shared" si="1"/>
        <v>1</v>
      </c>
      <c r="L43" s="337">
        <v>1</v>
      </c>
      <c r="M43" s="337">
        <v>0</v>
      </c>
      <c r="N43" s="337">
        <f t="shared" si="2"/>
        <v>1</v>
      </c>
      <c r="O43" s="337">
        <f t="shared" si="7"/>
        <v>2</v>
      </c>
      <c r="P43" s="337">
        <f t="shared" si="7"/>
        <v>0</v>
      </c>
      <c r="Q43" s="337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2815</v>
      </c>
      <c r="F55" s="338">
        <f t="shared" ref="F55:Q55" si="8">SUM(F5:F54)</f>
        <v>196</v>
      </c>
      <c r="G55" s="338">
        <f>SUM(G5:G54)</f>
        <v>18</v>
      </c>
      <c r="H55" s="338">
        <f t="shared" si="8"/>
        <v>3029</v>
      </c>
      <c r="I55" s="338">
        <f t="shared" si="8"/>
        <v>2914</v>
      </c>
      <c r="J55" s="338">
        <f t="shared" si="8"/>
        <v>58</v>
      </c>
      <c r="K55" s="338">
        <f t="shared" si="8"/>
        <v>2972</v>
      </c>
      <c r="L55" s="338">
        <f t="shared" si="8"/>
        <v>2882</v>
      </c>
      <c r="M55" s="338">
        <f t="shared" si="8"/>
        <v>160</v>
      </c>
      <c r="N55" s="338">
        <f>SUM(N5:N54)</f>
        <v>3042</v>
      </c>
      <c r="O55" s="338">
        <f t="shared" si="8"/>
        <v>5796</v>
      </c>
      <c r="P55" s="338">
        <f t="shared" si="8"/>
        <v>218</v>
      </c>
      <c r="Q55" s="338">
        <f t="shared" si="8"/>
        <v>6014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E55-'R4.9'!E55</f>
        <v>-3</v>
      </c>
      <c r="F56" s="339">
        <f>F55-'R4.9'!F55</f>
        <v>11</v>
      </c>
      <c r="G56" s="339">
        <f>G55-'R4.9'!G55</f>
        <v>1</v>
      </c>
      <c r="H56" s="339">
        <f>H55-'R4.9'!H55</f>
        <v>9</v>
      </c>
      <c r="I56" s="339">
        <f>I55-'R4.9'!I55</f>
        <v>-3</v>
      </c>
      <c r="J56" s="339">
        <f>J55-'R4.9'!J55</f>
        <v>5</v>
      </c>
      <c r="K56" s="339">
        <f>K55-'R4.9'!K55</f>
        <v>2</v>
      </c>
      <c r="L56" s="339">
        <f>L55-'R4.9'!L55</f>
        <v>-1</v>
      </c>
      <c r="M56" s="339">
        <f>M55-'R4.9'!M55</f>
        <v>7</v>
      </c>
      <c r="N56" s="339">
        <f>N55-'R4.9'!N55</f>
        <v>6</v>
      </c>
      <c r="O56" s="339">
        <f>O55-'R4.9'!O55</f>
        <v>-4</v>
      </c>
      <c r="P56" s="339">
        <f>P55-'R4.9'!P55</f>
        <v>12</v>
      </c>
      <c r="Q56" s="339">
        <f>Q55-'R4.9'!Q55</f>
        <v>8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2845</v>
      </c>
      <c r="F58" s="340">
        <v>172</v>
      </c>
      <c r="G58" s="340">
        <v>16</v>
      </c>
      <c r="H58" s="340">
        <v>3033</v>
      </c>
      <c r="I58" s="340">
        <v>2990</v>
      </c>
      <c r="J58" s="340">
        <v>45</v>
      </c>
      <c r="K58" s="340">
        <v>3035</v>
      </c>
      <c r="L58" s="340">
        <v>2978</v>
      </c>
      <c r="M58" s="340">
        <v>147</v>
      </c>
      <c r="N58" s="340">
        <v>3125</v>
      </c>
      <c r="O58" s="340">
        <v>5968</v>
      </c>
      <c r="P58" s="340">
        <v>192</v>
      </c>
      <c r="Q58" s="340">
        <v>6160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72F2E-404E-476C-944C-7A7BB462313D}">
  <sheetPr codeName="Sheet19">
    <tabColor rgb="FFFF99CC"/>
    <pageSetUpPr fitToPage="1"/>
  </sheetPr>
  <dimension ref="A1:S58"/>
  <sheetViews>
    <sheetView zoomScale="110" zoomScaleNormal="110" workbookViewId="0">
      <pane ySplit="4" topLeftCell="A50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246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64</v>
      </c>
      <c r="F5" s="336">
        <v>0</v>
      </c>
      <c r="G5" s="336">
        <v>1</v>
      </c>
      <c r="H5" s="336">
        <f t="shared" ref="H5:H54" si="0">SUM(E5:G5)</f>
        <v>65</v>
      </c>
      <c r="I5" s="336">
        <v>73</v>
      </c>
      <c r="J5" s="336">
        <v>0</v>
      </c>
      <c r="K5" s="336">
        <f t="shared" ref="K5:K54" si="1">SUM(I5:J5)</f>
        <v>73</v>
      </c>
      <c r="L5" s="336">
        <v>64</v>
      </c>
      <c r="M5" s="336">
        <v>1</v>
      </c>
      <c r="N5" s="336">
        <f t="shared" ref="N5:N54" si="2">SUM(L5:M5)</f>
        <v>65</v>
      </c>
      <c r="O5" s="336">
        <f>I5+L5</f>
        <v>137</v>
      </c>
      <c r="P5" s="336">
        <f t="shared" ref="O5:P22" si="3">J5+M5</f>
        <v>1</v>
      </c>
      <c r="Q5" s="336">
        <f>SUM(O5:P5)</f>
        <v>138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155</v>
      </c>
      <c r="F6" s="337">
        <v>36</v>
      </c>
      <c r="G6" s="337">
        <v>1</v>
      </c>
      <c r="H6" s="337">
        <f t="shared" si="0"/>
        <v>192</v>
      </c>
      <c r="I6" s="337">
        <v>155</v>
      </c>
      <c r="J6" s="337">
        <v>5</v>
      </c>
      <c r="K6" s="337">
        <f t="shared" si="1"/>
        <v>160</v>
      </c>
      <c r="L6" s="337">
        <v>169</v>
      </c>
      <c r="M6" s="337">
        <v>33</v>
      </c>
      <c r="N6" s="337">
        <f t="shared" si="2"/>
        <v>202</v>
      </c>
      <c r="O6" s="337">
        <f t="shared" si="3"/>
        <v>324</v>
      </c>
      <c r="P6" s="337">
        <f t="shared" si="3"/>
        <v>38</v>
      </c>
      <c r="Q6" s="337">
        <f t="shared" ref="Q6:Q54" si="4">SUM(O6:P6)</f>
        <v>362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326</v>
      </c>
      <c r="F7" s="336">
        <v>20</v>
      </c>
      <c r="G7" s="336">
        <v>0</v>
      </c>
      <c r="H7" s="336">
        <f t="shared" si="0"/>
        <v>346</v>
      </c>
      <c r="I7" s="336">
        <v>320</v>
      </c>
      <c r="J7" s="336">
        <v>4</v>
      </c>
      <c r="K7" s="336">
        <f t="shared" si="1"/>
        <v>324</v>
      </c>
      <c r="L7" s="336">
        <v>222</v>
      </c>
      <c r="M7" s="336">
        <v>16</v>
      </c>
      <c r="N7" s="336">
        <f t="shared" si="2"/>
        <v>238</v>
      </c>
      <c r="O7" s="336">
        <f t="shared" si="3"/>
        <v>542</v>
      </c>
      <c r="P7" s="336">
        <f>J7+M7</f>
        <v>20</v>
      </c>
      <c r="Q7" s="336">
        <f>SUM(O7:P7)</f>
        <v>562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78</v>
      </c>
      <c r="F8" s="337">
        <v>1</v>
      </c>
      <c r="G8" s="337">
        <v>2</v>
      </c>
      <c r="H8" s="337">
        <f t="shared" si="0"/>
        <v>81</v>
      </c>
      <c r="I8" s="337">
        <v>70</v>
      </c>
      <c r="J8" s="337">
        <v>2</v>
      </c>
      <c r="K8" s="337">
        <f t="shared" si="1"/>
        <v>72</v>
      </c>
      <c r="L8" s="337">
        <v>78</v>
      </c>
      <c r="M8" s="337">
        <v>2</v>
      </c>
      <c r="N8" s="337">
        <f t="shared" si="2"/>
        <v>80</v>
      </c>
      <c r="O8" s="337">
        <f t="shared" si="3"/>
        <v>148</v>
      </c>
      <c r="P8" s="337">
        <f t="shared" si="3"/>
        <v>4</v>
      </c>
      <c r="Q8" s="337">
        <f t="shared" si="4"/>
        <v>152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42</v>
      </c>
      <c r="F9" s="336">
        <v>5</v>
      </c>
      <c r="G9" s="336">
        <v>0</v>
      </c>
      <c r="H9" s="336">
        <f t="shared" si="0"/>
        <v>47</v>
      </c>
      <c r="I9" s="336">
        <v>42</v>
      </c>
      <c r="J9" s="336">
        <v>0</v>
      </c>
      <c r="K9" s="336">
        <f t="shared" si="1"/>
        <v>42</v>
      </c>
      <c r="L9" s="336">
        <v>50</v>
      </c>
      <c r="M9" s="336">
        <v>5</v>
      </c>
      <c r="N9" s="336">
        <f t="shared" si="2"/>
        <v>55</v>
      </c>
      <c r="O9" s="336">
        <f t="shared" si="3"/>
        <v>92</v>
      </c>
      <c r="P9" s="336">
        <f t="shared" si="3"/>
        <v>5</v>
      </c>
      <c r="Q9" s="336">
        <f t="shared" si="4"/>
        <v>97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290</v>
      </c>
      <c r="F10" s="337">
        <v>0</v>
      </c>
      <c r="G10" s="337">
        <v>2</v>
      </c>
      <c r="H10" s="337">
        <f t="shared" si="0"/>
        <v>292</v>
      </c>
      <c r="I10" s="337">
        <v>326</v>
      </c>
      <c r="J10" s="337">
        <v>0</v>
      </c>
      <c r="K10" s="337">
        <f t="shared" si="1"/>
        <v>326</v>
      </c>
      <c r="L10" s="337">
        <v>326</v>
      </c>
      <c r="M10" s="337">
        <v>2</v>
      </c>
      <c r="N10" s="337">
        <f t="shared" si="2"/>
        <v>328</v>
      </c>
      <c r="O10" s="337">
        <f t="shared" si="3"/>
        <v>652</v>
      </c>
      <c r="P10" s="337">
        <f t="shared" si="3"/>
        <v>2</v>
      </c>
      <c r="Q10" s="337">
        <f t="shared" si="4"/>
        <v>654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153</v>
      </c>
      <c r="F11" s="336">
        <v>8</v>
      </c>
      <c r="G11" s="336">
        <v>1</v>
      </c>
      <c r="H11" s="336">
        <f>SUM(E11:G11)</f>
        <v>162</v>
      </c>
      <c r="I11" s="336">
        <v>168</v>
      </c>
      <c r="J11" s="336">
        <v>0</v>
      </c>
      <c r="K11" s="336">
        <f>SUM(I11:J11)</f>
        <v>168</v>
      </c>
      <c r="L11" s="336">
        <v>171</v>
      </c>
      <c r="M11" s="336">
        <v>9</v>
      </c>
      <c r="N11" s="336">
        <f>SUM(L11:M11)</f>
        <v>180</v>
      </c>
      <c r="O11" s="336">
        <f>I11+L11</f>
        <v>339</v>
      </c>
      <c r="P11" s="336">
        <f>J11+M11</f>
        <v>9</v>
      </c>
      <c r="Q11" s="336">
        <f>SUM(O11:P11)</f>
        <v>348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174</v>
      </c>
      <c r="F12" s="337">
        <v>13</v>
      </c>
      <c r="G12" s="337">
        <v>1</v>
      </c>
      <c r="H12" s="337">
        <f>SUM(E12:G12)</f>
        <v>188</v>
      </c>
      <c r="I12" s="337">
        <v>178</v>
      </c>
      <c r="J12" s="337">
        <v>0</v>
      </c>
      <c r="K12" s="337">
        <f>SUM(I12:J12)</f>
        <v>178</v>
      </c>
      <c r="L12" s="337">
        <v>188</v>
      </c>
      <c r="M12" s="337">
        <v>14</v>
      </c>
      <c r="N12" s="337">
        <f>SUM(L12:M12)</f>
        <v>202</v>
      </c>
      <c r="O12" s="337">
        <f>I12+L12</f>
        <v>366</v>
      </c>
      <c r="P12" s="337">
        <f>J12+M12</f>
        <v>14</v>
      </c>
      <c r="Q12" s="337">
        <f>SUM(O12:P12)</f>
        <v>380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158</v>
      </c>
      <c r="F13" s="336">
        <v>8</v>
      </c>
      <c r="G13" s="336">
        <v>0</v>
      </c>
      <c r="H13" s="336">
        <f t="shared" si="0"/>
        <v>166</v>
      </c>
      <c r="I13" s="336">
        <v>177</v>
      </c>
      <c r="J13" s="336">
        <v>0</v>
      </c>
      <c r="K13" s="336">
        <f t="shared" si="1"/>
        <v>177</v>
      </c>
      <c r="L13" s="336">
        <v>167</v>
      </c>
      <c r="M13" s="336">
        <v>8</v>
      </c>
      <c r="N13" s="336">
        <f t="shared" si="2"/>
        <v>175</v>
      </c>
      <c r="O13" s="336">
        <f t="shared" si="3"/>
        <v>344</v>
      </c>
      <c r="P13" s="336">
        <f t="shared" si="3"/>
        <v>8</v>
      </c>
      <c r="Q13" s="336">
        <f t="shared" si="4"/>
        <v>352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157</v>
      </c>
      <c r="F14" s="337">
        <v>17</v>
      </c>
      <c r="G14" s="337">
        <v>0</v>
      </c>
      <c r="H14" s="337">
        <f>SUM(E14:G14)</f>
        <v>174</v>
      </c>
      <c r="I14" s="337">
        <v>170</v>
      </c>
      <c r="J14" s="337">
        <v>6</v>
      </c>
      <c r="K14" s="337">
        <f t="shared" si="1"/>
        <v>176</v>
      </c>
      <c r="L14" s="337">
        <v>157</v>
      </c>
      <c r="M14" s="337">
        <v>11</v>
      </c>
      <c r="N14" s="337">
        <f>SUM(L14:M14)</f>
        <v>168</v>
      </c>
      <c r="O14" s="337">
        <f>I14+L14</f>
        <v>327</v>
      </c>
      <c r="P14" s="337">
        <f>J14+M14</f>
        <v>17</v>
      </c>
      <c r="Q14" s="337">
        <f>SUM(O14:P14)</f>
        <v>344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0</v>
      </c>
      <c r="G15" s="336">
        <v>0</v>
      </c>
      <c r="H15" s="336">
        <f t="shared" si="0"/>
        <v>17</v>
      </c>
      <c r="I15" s="336">
        <v>22</v>
      </c>
      <c r="J15" s="336">
        <v>0</v>
      </c>
      <c r="K15" s="336">
        <f t="shared" si="1"/>
        <v>22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0</v>
      </c>
      <c r="Q15" s="336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16</v>
      </c>
      <c r="F16" s="337">
        <v>0</v>
      </c>
      <c r="G16" s="337">
        <v>0</v>
      </c>
      <c r="H16" s="337">
        <f t="shared" si="0"/>
        <v>16</v>
      </c>
      <c r="I16" s="337">
        <v>16</v>
      </c>
      <c r="J16" s="337">
        <v>0</v>
      </c>
      <c r="K16" s="337">
        <f t="shared" si="1"/>
        <v>16</v>
      </c>
      <c r="L16" s="337">
        <v>16</v>
      </c>
      <c r="M16" s="337">
        <v>0</v>
      </c>
      <c r="N16" s="337">
        <f t="shared" si="2"/>
        <v>16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7</v>
      </c>
      <c r="F19" s="336">
        <v>0</v>
      </c>
      <c r="G19" s="336">
        <v>0</v>
      </c>
      <c r="H19" s="336">
        <f t="shared" si="0"/>
        <v>7</v>
      </c>
      <c r="I19" s="336">
        <v>9</v>
      </c>
      <c r="J19" s="336">
        <v>0</v>
      </c>
      <c r="K19" s="336">
        <f t="shared" si="1"/>
        <v>9</v>
      </c>
      <c r="L19" s="336">
        <v>4</v>
      </c>
      <c r="M19" s="336">
        <v>0</v>
      </c>
      <c r="N19" s="336">
        <f t="shared" si="2"/>
        <v>4</v>
      </c>
      <c r="O19" s="336">
        <f t="shared" si="3"/>
        <v>13</v>
      </c>
      <c r="P19" s="336">
        <f t="shared" si="3"/>
        <v>0</v>
      </c>
      <c r="Q19" s="336">
        <f t="shared" si="4"/>
        <v>13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19</v>
      </c>
      <c r="F20" s="337">
        <v>0</v>
      </c>
      <c r="G20" s="337">
        <v>0</v>
      </c>
      <c r="H20" s="337">
        <f t="shared" si="0"/>
        <v>19</v>
      </c>
      <c r="I20" s="337">
        <v>37</v>
      </c>
      <c r="J20" s="337">
        <v>0</v>
      </c>
      <c r="K20" s="337">
        <f t="shared" si="1"/>
        <v>37</v>
      </c>
      <c r="L20" s="337">
        <v>29</v>
      </c>
      <c r="M20" s="337">
        <v>0</v>
      </c>
      <c r="N20" s="337">
        <f t="shared" si="2"/>
        <v>29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0"/>
        <v>23</v>
      </c>
      <c r="I22" s="337">
        <v>19</v>
      </c>
      <c r="J22" s="337">
        <v>0</v>
      </c>
      <c r="K22" s="337">
        <f t="shared" si="1"/>
        <v>19</v>
      </c>
      <c r="L22" s="337">
        <v>20</v>
      </c>
      <c r="M22" s="337">
        <v>0</v>
      </c>
      <c r="N22" s="337">
        <f t="shared" si="2"/>
        <v>20</v>
      </c>
      <c r="O22" s="337">
        <f t="shared" si="3"/>
        <v>39</v>
      </c>
      <c r="P22" s="337">
        <f t="shared" si="3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84</v>
      </c>
      <c r="F23" s="336">
        <v>1</v>
      </c>
      <c r="G23" s="336">
        <v>1</v>
      </c>
      <c r="H23" s="336">
        <f>SUM(E23:G23)</f>
        <v>86</v>
      </c>
      <c r="I23" s="336">
        <v>76</v>
      </c>
      <c r="J23" s="336">
        <v>2</v>
      </c>
      <c r="K23" s="336">
        <f>SUM(I23:J23)</f>
        <v>78</v>
      </c>
      <c r="L23" s="336">
        <v>63</v>
      </c>
      <c r="M23" s="336">
        <v>2</v>
      </c>
      <c r="N23" s="336">
        <f>SUM(L23:M23)</f>
        <v>65</v>
      </c>
      <c r="O23" s="336">
        <f t="shared" ref="O23:P27" si="5">I23+L23</f>
        <v>139</v>
      </c>
      <c r="P23" s="336">
        <f t="shared" si="5"/>
        <v>4</v>
      </c>
      <c r="Q23" s="336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100</v>
      </c>
      <c r="J24" s="337">
        <v>1</v>
      </c>
      <c r="K24" s="337">
        <f>SUM(I24:J24)</f>
        <v>101</v>
      </c>
      <c r="L24" s="337">
        <v>113</v>
      </c>
      <c r="M24" s="337">
        <v>3</v>
      </c>
      <c r="N24" s="337">
        <f>SUM(L24:M24)</f>
        <v>116</v>
      </c>
      <c r="O24" s="337">
        <f t="shared" si="5"/>
        <v>213</v>
      </c>
      <c r="P24" s="337">
        <f t="shared" si="5"/>
        <v>4</v>
      </c>
      <c r="Q24" s="337">
        <f>SUM(O24:P24)</f>
        <v>217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185</v>
      </c>
      <c r="F25" s="336">
        <v>1</v>
      </c>
      <c r="G25" s="336">
        <v>1</v>
      </c>
      <c r="H25" s="336">
        <f>SUM(E25:G25)</f>
        <v>187</v>
      </c>
      <c r="I25" s="336">
        <v>139</v>
      </c>
      <c r="J25" s="336">
        <v>0</v>
      </c>
      <c r="K25" s="336">
        <f>SUM(I25:J25)</f>
        <v>139</v>
      </c>
      <c r="L25" s="336">
        <v>165</v>
      </c>
      <c r="M25" s="336">
        <v>2</v>
      </c>
      <c r="N25" s="336">
        <f>SUM(L25:M25)</f>
        <v>167</v>
      </c>
      <c r="O25" s="336">
        <f t="shared" si="5"/>
        <v>304</v>
      </c>
      <c r="P25" s="336">
        <f t="shared" si="5"/>
        <v>2</v>
      </c>
      <c r="Q25" s="336">
        <f>SUM(O25:P25)</f>
        <v>306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227</v>
      </c>
      <c r="F26" s="337">
        <v>17</v>
      </c>
      <c r="G26" s="337">
        <v>1</v>
      </c>
      <c r="H26" s="337">
        <f>SUM(E26:G26)</f>
        <v>245</v>
      </c>
      <c r="I26" s="337">
        <v>218</v>
      </c>
      <c r="J26" s="337">
        <v>17</v>
      </c>
      <c r="K26" s="337">
        <f>SUM(I26:J26)</f>
        <v>235</v>
      </c>
      <c r="L26" s="337">
        <v>272</v>
      </c>
      <c r="M26" s="337">
        <v>1</v>
      </c>
      <c r="N26" s="337">
        <f>SUM(L26:M26)</f>
        <v>273</v>
      </c>
      <c r="O26" s="337">
        <f t="shared" si="5"/>
        <v>490</v>
      </c>
      <c r="P26" s="337">
        <f t="shared" si="5"/>
        <v>18</v>
      </c>
      <c r="Q26" s="337">
        <f>SUM(O26:P26)</f>
        <v>508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78</v>
      </c>
      <c r="F27" s="336">
        <v>5</v>
      </c>
      <c r="G27" s="336">
        <v>0</v>
      </c>
      <c r="H27" s="336">
        <f t="shared" ref="H27" si="6">SUM(E27:G27)</f>
        <v>83</v>
      </c>
      <c r="I27" s="336">
        <v>90</v>
      </c>
      <c r="J27" s="336">
        <v>0</v>
      </c>
      <c r="K27" s="336">
        <f>SUM(I27:J27)</f>
        <v>90</v>
      </c>
      <c r="L27" s="336">
        <v>93</v>
      </c>
      <c r="M27" s="336">
        <v>5</v>
      </c>
      <c r="N27" s="336">
        <f>SUM(L27:M27)</f>
        <v>98</v>
      </c>
      <c r="O27" s="336">
        <f t="shared" si="5"/>
        <v>183</v>
      </c>
      <c r="P27" s="336">
        <f>J27+M27</f>
        <v>5</v>
      </c>
      <c r="Q27" s="336">
        <f>SUM(O27:P27)</f>
        <v>188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178</v>
      </c>
      <c r="F28" s="337">
        <v>21</v>
      </c>
      <c r="G28" s="337">
        <v>0</v>
      </c>
      <c r="H28" s="337">
        <f>SUM(E28:G28)</f>
        <v>199</v>
      </c>
      <c r="I28" s="337">
        <v>196</v>
      </c>
      <c r="J28" s="337">
        <v>5</v>
      </c>
      <c r="K28" s="337">
        <f t="shared" si="1"/>
        <v>201</v>
      </c>
      <c r="L28" s="337">
        <v>174</v>
      </c>
      <c r="M28" s="337">
        <v>16</v>
      </c>
      <c r="N28" s="337">
        <f t="shared" si="2"/>
        <v>190</v>
      </c>
      <c r="O28" s="337">
        <f>I28+L28</f>
        <v>370</v>
      </c>
      <c r="P28" s="337">
        <f t="shared" ref="O28:P54" si="7">J28+M28</f>
        <v>21</v>
      </c>
      <c r="Q28" s="337">
        <f t="shared" si="4"/>
        <v>391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32</v>
      </c>
      <c r="G29" s="336">
        <v>1</v>
      </c>
      <c r="H29" s="336">
        <f>SUM(E29:G29)</f>
        <v>72</v>
      </c>
      <c r="I29" s="336">
        <v>39</v>
      </c>
      <c r="J29" s="336">
        <v>11</v>
      </c>
      <c r="K29" s="336">
        <f>SUM(I29:J29)</f>
        <v>50</v>
      </c>
      <c r="L29" s="336">
        <v>41</v>
      </c>
      <c r="M29" s="336">
        <v>22</v>
      </c>
      <c r="N29" s="336">
        <v>63</v>
      </c>
      <c r="O29" s="336">
        <f>I29+L29</f>
        <v>80</v>
      </c>
      <c r="P29" s="336">
        <f t="shared" si="7"/>
        <v>33</v>
      </c>
      <c r="Q29" s="336">
        <f>SUM(O29:P29)</f>
        <v>113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21</v>
      </c>
      <c r="J30" s="337">
        <v>0</v>
      </c>
      <c r="K30" s="337">
        <f t="shared" si="1"/>
        <v>21</v>
      </c>
      <c r="L30" s="337">
        <v>17</v>
      </c>
      <c r="M30" s="337">
        <v>0</v>
      </c>
      <c r="N30" s="337">
        <f t="shared" si="2"/>
        <v>17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35</v>
      </c>
      <c r="F31" s="336">
        <v>0</v>
      </c>
      <c r="G31" s="336">
        <v>0</v>
      </c>
      <c r="H31" s="336">
        <f t="shared" si="0"/>
        <v>35</v>
      </c>
      <c r="I31" s="336">
        <v>40</v>
      </c>
      <c r="J31" s="336">
        <v>0</v>
      </c>
      <c r="K31" s="336">
        <f t="shared" si="1"/>
        <v>40</v>
      </c>
      <c r="L31" s="336">
        <v>44</v>
      </c>
      <c r="M31" s="336">
        <v>0</v>
      </c>
      <c r="N31" s="336">
        <f t="shared" si="2"/>
        <v>44</v>
      </c>
      <c r="O31" s="336">
        <f t="shared" si="7"/>
        <v>84</v>
      </c>
      <c r="P31" s="336">
        <f t="shared" si="7"/>
        <v>0</v>
      </c>
      <c r="Q31" s="336">
        <f t="shared" si="4"/>
        <v>84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52</v>
      </c>
      <c r="J32" s="337">
        <v>0</v>
      </c>
      <c r="K32" s="337">
        <f t="shared" si="1"/>
        <v>52</v>
      </c>
      <c r="L32" s="337">
        <v>58</v>
      </c>
      <c r="M32" s="337">
        <v>1</v>
      </c>
      <c r="N32" s="337">
        <f t="shared" si="2"/>
        <v>59</v>
      </c>
      <c r="O32" s="337">
        <f t="shared" si="7"/>
        <v>110</v>
      </c>
      <c r="P32" s="337">
        <f t="shared" si="7"/>
        <v>1</v>
      </c>
      <c r="Q32" s="337">
        <f t="shared" si="4"/>
        <v>111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12</v>
      </c>
      <c r="J33" s="336">
        <v>0</v>
      </c>
      <c r="K33" s="336">
        <f t="shared" si="1"/>
        <v>12</v>
      </c>
      <c r="L33" s="336">
        <v>11</v>
      </c>
      <c r="M33" s="336">
        <v>0</v>
      </c>
      <c r="N33" s="336">
        <v>11</v>
      </c>
      <c r="O33" s="336">
        <f t="shared" si="7"/>
        <v>23</v>
      </c>
      <c r="P33" s="336">
        <f t="shared" si="7"/>
        <v>0</v>
      </c>
      <c r="Q33" s="336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27</v>
      </c>
      <c r="J34" s="337">
        <v>0</v>
      </c>
      <c r="K34" s="337">
        <f t="shared" si="1"/>
        <v>27</v>
      </c>
      <c r="L34" s="337">
        <v>26</v>
      </c>
      <c r="M34" s="337">
        <v>0</v>
      </c>
      <c r="N34" s="337">
        <f t="shared" si="2"/>
        <v>26</v>
      </c>
      <c r="O34" s="337">
        <f t="shared" si="7"/>
        <v>53</v>
      </c>
      <c r="P34" s="337">
        <f t="shared" si="7"/>
        <v>0</v>
      </c>
      <c r="Q34" s="337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27</v>
      </c>
      <c r="J35" s="336">
        <v>0</v>
      </c>
      <c r="K35" s="336">
        <f t="shared" si="1"/>
        <v>27</v>
      </c>
      <c r="L35" s="336">
        <v>26</v>
      </c>
      <c r="M35" s="336">
        <v>0</v>
      </c>
      <c r="N35" s="336">
        <f t="shared" si="2"/>
        <v>26</v>
      </c>
      <c r="O35" s="336">
        <f t="shared" si="7"/>
        <v>53</v>
      </c>
      <c r="P35" s="336">
        <f t="shared" si="7"/>
        <v>0</v>
      </c>
      <c r="Q35" s="336">
        <f t="shared" si="4"/>
        <v>53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19</v>
      </c>
      <c r="M36" s="337">
        <v>0</v>
      </c>
      <c r="N36" s="337">
        <f t="shared" si="2"/>
        <v>19</v>
      </c>
      <c r="O36" s="337">
        <f t="shared" si="7"/>
        <v>37</v>
      </c>
      <c r="P36" s="337">
        <f t="shared" si="7"/>
        <v>0</v>
      </c>
      <c r="Q36" s="337">
        <f t="shared" si="4"/>
        <v>37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29</v>
      </c>
      <c r="F37" s="336">
        <v>0</v>
      </c>
      <c r="G37" s="336">
        <v>0</v>
      </c>
      <c r="H37" s="336">
        <f t="shared" si="0"/>
        <v>29</v>
      </c>
      <c r="I37" s="336">
        <v>27</v>
      </c>
      <c r="J37" s="336">
        <v>0</v>
      </c>
      <c r="K37" s="336">
        <f t="shared" si="1"/>
        <v>27</v>
      </c>
      <c r="L37" s="336">
        <v>18</v>
      </c>
      <c r="M37" s="336">
        <v>0</v>
      </c>
      <c r="N37" s="336">
        <f t="shared" si="2"/>
        <v>18</v>
      </c>
      <c r="O37" s="336">
        <f t="shared" si="7"/>
        <v>45</v>
      </c>
      <c r="P37" s="336">
        <f t="shared" si="7"/>
        <v>0</v>
      </c>
      <c r="Q37" s="336">
        <f t="shared" si="4"/>
        <v>45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1</v>
      </c>
      <c r="F43" s="337">
        <v>0</v>
      </c>
      <c r="G43" s="337">
        <v>0</v>
      </c>
      <c r="H43" s="337">
        <f t="shared" si="0"/>
        <v>1</v>
      </c>
      <c r="I43" s="337">
        <v>1</v>
      </c>
      <c r="J43" s="337">
        <v>0</v>
      </c>
      <c r="K43" s="337">
        <f t="shared" si="1"/>
        <v>1</v>
      </c>
      <c r="L43" s="337">
        <v>1</v>
      </c>
      <c r="M43" s="337">
        <v>0</v>
      </c>
      <c r="N43" s="337">
        <f t="shared" si="2"/>
        <v>1</v>
      </c>
      <c r="O43" s="337">
        <f t="shared" si="7"/>
        <v>2</v>
      </c>
      <c r="P43" s="337">
        <f t="shared" si="7"/>
        <v>0</v>
      </c>
      <c r="Q43" s="337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2818</v>
      </c>
      <c r="F55" s="338">
        <f t="shared" ref="F55:Q55" si="8">SUM(F5:F54)</f>
        <v>185</v>
      </c>
      <c r="G55" s="338">
        <f>SUM(G5:G54)</f>
        <v>17</v>
      </c>
      <c r="H55" s="338">
        <f t="shared" si="8"/>
        <v>3020</v>
      </c>
      <c r="I55" s="338">
        <f t="shared" si="8"/>
        <v>2917</v>
      </c>
      <c r="J55" s="338">
        <f t="shared" si="8"/>
        <v>53</v>
      </c>
      <c r="K55" s="338">
        <f t="shared" si="8"/>
        <v>2970</v>
      </c>
      <c r="L55" s="338">
        <f t="shared" si="8"/>
        <v>2883</v>
      </c>
      <c r="M55" s="338">
        <f t="shared" si="8"/>
        <v>153</v>
      </c>
      <c r="N55" s="338">
        <f>SUM(N5:N54)</f>
        <v>3036</v>
      </c>
      <c r="O55" s="338">
        <f t="shared" si="8"/>
        <v>5800</v>
      </c>
      <c r="P55" s="338">
        <f t="shared" si="8"/>
        <v>206</v>
      </c>
      <c r="Q55" s="338">
        <f t="shared" si="8"/>
        <v>6006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E55-'R4.8'!E55</f>
        <v>3</v>
      </c>
      <c r="F56" s="339">
        <f>F55-'R4.8'!F55</f>
        <v>-4</v>
      </c>
      <c r="G56" s="339">
        <f>G55-'R4.8'!G55</f>
        <v>1</v>
      </c>
      <c r="H56" s="339">
        <f>H55-'R4.8'!H55</f>
        <v>0</v>
      </c>
      <c r="I56" s="339">
        <f>I55-'R4.8'!I55</f>
        <v>-1</v>
      </c>
      <c r="J56" s="339">
        <f>J55-'R4.8'!J55</f>
        <v>4</v>
      </c>
      <c r="K56" s="339">
        <f>K55-'R4.8'!K55</f>
        <v>3</v>
      </c>
      <c r="L56" s="339">
        <f>L55-'R4.8'!L55</f>
        <v>-4</v>
      </c>
      <c r="M56" s="339">
        <f>M55-'R4.8'!M55</f>
        <v>-7</v>
      </c>
      <c r="N56" s="339">
        <f>N55-'R4.8'!N55</f>
        <v>-11</v>
      </c>
      <c r="O56" s="339">
        <f>O55-'R4.8'!O55</f>
        <v>-5</v>
      </c>
      <c r="P56" s="339">
        <f>P55-'R4.8'!P55</f>
        <v>-3</v>
      </c>
      <c r="Q56" s="339">
        <f>Q55-'R4.8'!Q55</f>
        <v>-8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2844</v>
      </c>
      <c r="F58" s="340">
        <v>184</v>
      </c>
      <c r="G58" s="340">
        <v>16</v>
      </c>
      <c r="H58" s="340">
        <v>3044</v>
      </c>
      <c r="I58" s="340">
        <v>2990</v>
      </c>
      <c r="J58" s="340">
        <v>46</v>
      </c>
      <c r="K58" s="340">
        <v>3036</v>
      </c>
      <c r="L58" s="340">
        <v>2976</v>
      </c>
      <c r="M58" s="340">
        <v>158</v>
      </c>
      <c r="N58" s="340">
        <v>3134</v>
      </c>
      <c r="O58" s="340">
        <v>5966</v>
      </c>
      <c r="P58" s="340">
        <v>204</v>
      </c>
      <c r="Q58" s="340">
        <v>6170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CBB70-1CFC-4D0A-8DC5-4782E475CBE0}">
  <sheetPr codeName="Sheet20">
    <tabColor rgb="FFFF99CC"/>
    <pageSetUpPr fitToPage="1"/>
  </sheetPr>
  <dimension ref="A1:S58"/>
  <sheetViews>
    <sheetView zoomScale="110" zoomScaleNormal="110" workbookViewId="0">
      <pane ySplit="4" topLeftCell="A47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245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65</v>
      </c>
      <c r="F5" s="336">
        <v>0</v>
      </c>
      <c r="G5" s="336">
        <v>1</v>
      </c>
      <c r="H5" s="336">
        <f t="shared" ref="H5:H54" si="0">SUM(E5:G5)</f>
        <v>66</v>
      </c>
      <c r="I5" s="336">
        <v>74</v>
      </c>
      <c r="J5" s="336">
        <v>0</v>
      </c>
      <c r="K5" s="336">
        <f t="shared" ref="K5:K54" si="1">SUM(I5:J5)</f>
        <v>74</v>
      </c>
      <c r="L5" s="336">
        <v>64</v>
      </c>
      <c r="M5" s="336">
        <v>1</v>
      </c>
      <c r="N5" s="336">
        <f t="shared" ref="N5:N54" si="2">SUM(L5:M5)</f>
        <v>65</v>
      </c>
      <c r="O5" s="336">
        <f>I5+L5</f>
        <v>138</v>
      </c>
      <c r="P5" s="336">
        <f t="shared" ref="O5:P22" si="3">J5+M5</f>
        <v>1</v>
      </c>
      <c r="Q5" s="336">
        <f>SUM(O5:P5)</f>
        <v>139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159</v>
      </c>
      <c r="F6" s="337">
        <v>43</v>
      </c>
      <c r="G6" s="337">
        <v>1</v>
      </c>
      <c r="H6" s="337">
        <f t="shared" si="0"/>
        <v>203</v>
      </c>
      <c r="I6" s="337">
        <v>159</v>
      </c>
      <c r="J6" s="337">
        <v>5</v>
      </c>
      <c r="K6" s="337">
        <f t="shared" si="1"/>
        <v>164</v>
      </c>
      <c r="L6" s="337">
        <v>174</v>
      </c>
      <c r="M6" s="337">
        <v>40</v>
      </c>
      <c r="N6" s="337">
        <f t="shared" si="2"/>
        <v>214</v>
      </c>
      <c r="O6" s="337">
        <f t="shared" si="3"/>
        <v>333</v>
      </c>
      <c r="P6" s="337">
        <f t="shared" si="3"/>
        <v>45</v>
      </c>
      <c r="Q6" s="337">
        <f t="shared" ref="Q6:Q54" si="4">SUM(O6:P6)</f>
        <v>378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327</v>
      </c>
      <c r="F7" s="336">
        <v>22</v>
      </c>
      <c r="G7" s="336">
        <v>0</v>
      </c>
      <c r="H7" s="336">
        <f t="shared" si="0"/>
        <v>349</v>
      </c>
      <c r="I7" s="336">
        <v>320</v>
      </c>
      <c r="J7" s="336">
        <v>0</v>
      </c>
      <c r="K7" s="336">
        <f t="shared" si="1"/>
        <v>320</v>
      </c>
      <c r="L7" s="336">
        <v>224</v>
      </c>
      <c r="M7" s="336">
        <v>22</v>
      </c>
      <c r="N7" s="336">
        <f t="shared" si="2"/>
        <v>246</v>
      </c>
      <c r="O7" s="336">
        <f t="shared" si="3"/>
        <v>544</v>
      </c>
      <c r="P7" s="336">
        <f>J7+M7</f>
        <v>22</v>
      </c>
      <c r="Q7" s="336">
        <f>SUM(O7:P7)</f>
        <v>566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77</v>
      </c>
      <c r="F8" s="337">
        <v>1</v>
      </c>
      <c r="G8" s="337">
        <v>2</v>
      </c>
      <c r="H8" s="337">
        <f t="shared" si="0"/>
        <v>80</v>
      </c>
      <c r="I8" s="337">
        <v>69</v>
      </c>
      <c r="J8" s="337">
        <v>2</v>
      </c>
      <c r="K8" s="337">
        <f t="shared" si="1"/>
        <v>71</v>
      </c>
      <c r="L8" s="337">
        <v>78</v>
      </c>
      <c r="M8" s="337">
        <v>2</v>
      </c>
      <c r="N8" s="337">
        <f t="shared" si="2"/>
        <v>80</v>
      </c>
      <c r="O8" s="337">
        <f t="shared" si="3"/>
        <v>147</v>
      </c>
      <c r="P8" s="337">
        <f t="shared" si="3"/>
        <v>4</v>
      </c>
      <c r="Q8" s="337">
        <f t="shared" si="4"/>
        <v>151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5</v>
      </c>
      <c r="G9" s="336">
        <v>0</v>
      </c>
      <c r="H9" s="336">
        <f t="shared" si="0"/>
        <v>48</v>
      </c>
      <c r="I9" s="336">
        <v>42</v>
      </c>
      <c r="J9" s="336">
        <v>0</v>
      </c>
      <c r="K9" s="336">
        <f t="shared" si="1"/>
        <v>42</v>
      </c>
      <c r="L9" s="336">
        <v>52</v>
      </c>
      <c r="M9" s="336">
        <v>5</v>
      </c>
      <c r="N9" s="336">
        <f t="shared" si="2"/>
        <v>57</v>
      </c>
      <c r="O9" s="336">
        <f t="shared" si="3"/>
        <v>94</v>
      </c>
      <c r="P9" s="336">
        <f t="shared" si="3"/>
        <v>5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0</v>
      </c>
      <c r="G10" s="337">
        <v>2</v>
      </c>
      <c r="H10" s="337">
        <f t="shared" si="0"/>
        <v>291</v>
      </c>
      <c r="I10" s="337">
        <v>329</v>
      </c>
      <c r="J10" s="337">
        <v>0</v>
      </c>
      <c r="K10" s="337">
        <f t="shared" si="1"/>
        <v>329</v>
      </c>
      <c r="L10" s="337">
        <v>329</v>
      </c>
      <c r="M10" s="337">
        <v>2</v>
      </c>
      <c r="N10" s="337">
        <f t="shared" si="2"/>
        <v>331</v>
      </c>
      <c r="O10" s="337">
        <f t="shared" si="3"/>
        <v>658</v>
      </c>
      <c r="P10" s="337">
        <f t="shared" si="3"/>
        <v>2</v>
      </c>
      <c r="Q10" s="337">
        <f t="shared" si="4"/>
        <v>660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152</v>
      </c>
      <c r="F11" s="336">
        <v>3</v>
      </c>
      <c r="G11" s="336">
        <v>1</v>
      </c>
      <c r="H11" s="336">
        <f>SUM(E11:G11)</f>
        <v>156</v>
      </c>
      <c r="I11" s="336">
        <v>166</v>
      </c>
      <c r="J11" s="336">
        <v>0</v>
      </c>
      <c r="K11" s="336">
        <f>SUM(I11:J11)</f>
        <v>166</v>
      </c>
      <c r="L11" s="336">
        <v>170</v>
      </c>
      <c r="M11" s="336">
        <v>4</v>
      </c>
      <c r="N11" s="336">
        <f>SUM(L11:M11)</f>
        <v>174</v>
      </c>
      <c r="O11" s="336">
        <f>I11+L11</f>
        <v>336</v>
      </c>
      <c r="P11" s="336">
        <f>J11+M11</f>
        <v>4</v>
      </c>
      <c r="Q11" s="336">
        <f>SUM(O11:P11)</f>
        <v>340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173</v>
      </c>
      <c r="F12" s="337">
        <v>13</v>
      </c>
      <c r="G12" s="337">
        <v>1</v>
      </c>
      <c r="H12" s="337">
        <f>SUM(E12:G12)</f>
        <v>187</v>
      </c>
      <c r="I12" s="337">
        <v>178</v>
      </c>
      <c r="J12" s="337">
        <v>0</v>
      </c>
      <c r="K12" s="337">
        <f>SUM(I12:J12)</f>
        <v>178</v>
      </c>
      <c r="L12" s="337">
        <v>190</v>
      </c>
      <c r="M12" s="337">
        <v>14</v>
      </c>
      <c r="N12" s="337">
        <f>SUM(L12:M12)</f>
        <v>204</v>
      </c>
      <c r="O12" s="337">
        <f>I12+L12</f>
        <v>368</v>
      </c>
      <c r="P12" s="337">
        <f>J12+M12</f>
        <v>14</v>
      </c>
      <c r="Q12" s="337">
        <f>SUM(O12:P12)</f>
        <v>382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158</v>
      </c>
      <c r="F13" s="336">
        <v>8</v>
      </c>
      <c r="G13" s="336">
        <v>0</v>
      </c>
      <c r="H13" s="336">
        <f t="shared" si="0"/>
        <v>166</v>
      </c>
      <c r="I13" s="336">
        <v>177</v>
      </c>
      <c r="J13" s="336">
        <v>0</v>
      </c>
      <c r="K13" s="336">
        <f t="shared" si="1"/>
        <v>177</v>
      </c>
      <c r="L13" s="336">
        <v>168</v>
      </c>
      <c r="M13" s="336">
        <v>8</v>
      </c>
      <c r="N13" s="336">
        <f t="shared" si="2"/>
        <v>176</v>
      </c>
      <c r="O13" s="336">
        <f t="shared" si="3"/>
        <v>345</v>
      </c>
      <c r="P13" s="336">
        <f t="shared" si="3"/>
        <v>8</v>
      </c>
      <c r="Q13" s="336">
        <f t="shared" si="4"/>
        <v>353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157</v>
      </c>
      <c r="F14" s="337">
        <v>17</v>
      </c>
      <c r="G14" s="337">
        <v>0</v>
      </c>
      <c r="H14" s="337">
        <f>SUM(E14:G14)</f>
        <v>174</v>
      </c>
      <c r="I14" s="337">
        <v>170</v>
      </c>
      <c r="J14" s="337">
        <v>6</v>
      </c>
      <c r="K14" s="337">
        <f t="shared" si="1"/>
        <v>176</v>
      </c>
      <c r="L14" s="337">
        <v>157</v>
      </c>
      <c r="M14" s="337">
        <v>11</v>
      </c>
      <c r="N14" s="337">
        <f>SUM(L14:M14)</f>
        <v>168</v>
      </c>
      <c r="O14" s="337">
        <f>I14+L14</f>
        <v>327</v>
      </c>
      <c r="P14" s="337">
        <f>J14+M14</f>
        <v>17</v>
      </c>
      <c r="Q14" s="337">
        <f>SUM(O14:P14)</f>
        <v>344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0</v>
      </c>
      <c r="G15" s="336">
        <v>0</v>
      </c>
      <c r="H15" s="336">
        <f t="shared" si="0"/>
        <v>17</v>
      </c>
      <c r="I15" s="336">
        <v>22</v>
      </c>
      <c r="J15" s="336">
        <v>0</v>
      </c>
      <c r="K15" s="336">
        <f t="shared" si="1"/>
        <v>22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0</v>
      </c>
      <c r="Q15" s="336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16</v>
      </c>
      <c r="F16" s="337">
        <v>0</v>
      </c>
      <c r="G16" s="337">
        <v>0</v>
      </c>
      <c r="H16" s="337">
        <f t="shared" si="0"/>
        <v>16</v>
      </c>
      <c r="I16" s="337">
        <v>16</v>
      </c>
      <c r="J16" s="337">
        <v>0</v>
      </c>
      <c r="K16" s="337">
        <f t="shared" si="1"/>
        <v>16</v>
      </c>
      <c r="L16" s="337">
        <v>16</v>
      </c>
      <c r="M16" s="337">
        <v>0</v>
      </c>
      <c r="N16" s="337">
        <f t="shared" si="2"/>
        <v>16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7</v>
      </c>
      <c r="F19" s="336">
        <v>0</v>
      </c>
      <c r="G19" s="336">
        <v>0</v>
      </c>
      <c r="H19" s="336">
        <f t="shared" si="0"/>
        <v>7</v>
      </c>
      <c r="I19" s="336">
        <v>9</v>
      </c>
      <c r="J19" s="336">
        <v>0</v>
      </c>
      <c r="K19" s="336">
        <f t="shared" si="1"/>
        <v>9</v>
      </c>
      <c r="L19" s="336">
        <v>4</v>
      </c>
      <c r="M19" s="336">
        <v>0</v>
      </c>
      <c r="N19" s="336">
        <f t="shared" si="2"/>
        <v>4</v>
      </c>
      <c r="O19" s="336">
        <f t="shared" si="3"/>
        <v>13</v>
      </c>
      <c r="P19" s="336">
        <f t="shared" si="3"/>
        <v>0</v>
      </c>
      <c r="Q19" s="336">
        <f t="shared" si="4"/>
        <v>13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19</v>
      </c>
      <c r="F20" s="337">
        <v>0</v>
      </c>
      <c r="G20" s="337">
        <v>0</v>
      </c>
      <c r="H20" s="337">
        <f t="shared" si="0"/>
        <v>19</v>
      </c>
      <c r="I20" s="337">
        <v>37</v>
      </c>
      <c r="J20" s="337">
        <v>0</v>
      </c>
      <c r="K20" s="337">
        <f t="shared" si="1"/>
        <v>37</v>
      </c>
      <c r="L20" s="337">
        <v>29</v>
      </c>
      <c r="M20" s="337">
        <v>0</v>
      </c>
      <c r="N20" s="337">
        <f t="shared" si="2"/>
        <v>29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0"/>
        <v>23</v>
      </c>
      <c r="I22" s="337">
        <v>19</v>
      </c>
      <c r="J22" s="337">
        <v>0</v>
      </c>
      <c r="K22" s="337">
        <f t="shared" si="1"/>
        <v>19</v>
      </c>
      <c r="L22" s="337">
        <v>20</v>
      </c>
      <c r="M22" s="337">
        <v>0</v>
      </c>
      <c r="N22" s="337">
        <f t="shared" si="2"/>
        <v>20</v>
      </c>
      <c r="O22" s="337">
        <f t="shared" si="3"/>
        <v>39</v>
      </c>
      <c r="P22" s="337">
        <f t="shared" si="3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84</v>
      </c>
      <c r="F23" s="336">
        <v>1</v>
      </c>
      <c r="G23" s="336">
        <v>1</v>
      </c>
      <c r="H23" s="336">
        <f>SUM(E23:G23)</f>
        <v>86</v>
      </c>
      <c r="I23" s="336">
        <v>76</v>
      </c>
      <c r="J23" s="336">
        <v>2</v>
      </c>
      <c r="K23" s="336">
        <f>SUM(I23:J23)</f>
        <v>78</v>
      </c>
      <c r="L23" s="336">
        <v>63</v>
      </c>
      <c r="M23" s="336">
        <v>2</v>
      </c>
      <c r="N23" s="336">
        <f>SUM(L23:M23)</f>
        <v>65</v>
      </c>
      <c r="O23" s="336">
        <f t="shared" ref="O23:P27" si="5">I23+L23</f>
        <v>139</v>
      </c>
      <c r="P23" s="336">
        <f t="shared" si="5"/>
        <v>4</v>
      </c>
      <c r="Q23" s="336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102</v>
      </c>
      <c r="J24" s="337">
        <v>1</v>
      </c>
      <c r="K24" s="337">
        <f>SUM(I24:J24)</f>
        <v>103</v>
      </c>
      <c r="L24" s="337">
        <v>113</v>
      </c>
      <c r="M24" s="337">
        <v>3</v>
      </c>
      <c r="N24" s="337">
        <f>SUM(L24:M24)</f>
        <v>116</v>
      </c>
      <c r="O24" s="337">
        <f t="shared" si="5"/>
        <v>215</v>
      </c>
      <c r="P24" s="337">
        <f t="shared" si="5"/>
        <v>4</v>
      </c>
      <c r="Q24" s="337">
        <f>SUM(O24:P24)</f>
        <v>219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182</v>
      </c>
      <c r="F25" s="336">
        <v>1</v>
      </c>
      <c r="G25" s="336">
        <v>0</v>
      </c>
      <c r="H25" s="336">
        <f>SUM(E25:G25)</f>
        <v>183</v>
      </c>
      <c r="I25" s="336">
        <v>136</v>
      </c>
      <c r="J25" s="336">
        <v>0</v>
      </c>
      <c r="K25" s="336">
        <f>SUM(I25:J25)</f>
        <v>136</v>
      </c>
      <c r="L25" s="336">
        <v>160</v>
      </c>
      <c r="M25" s="336">
        <v>1</v>
      </c>
      <c r="N25" s="336">
        <f>SUM(L25:M25)</f>
        <v>161</v>
      </c>
      <c r="O25" s="336">
        <f t="shared" si="5"/>
        <v>296</v>
      </c>
      <c r="P25" s="336">
        <f t="shared" si="5"/>
        <v>1</v>
      </c>
      <c r="Q25" s="336">
        <f>SUM(O25:P25)</f>
        <v>297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226</v>
      </c>
      <c r="F26" s="337">
        <v>17</v>
      </c>
      <c r="G26" s="337">
        <v>1</v>
      </c>
      <c r="H26" s="337">
        <f>SUM(E26:G26)</f>
        <v>244</v>
      </c>
      <c r="I26" s="337">
        <v>217</v>
      </c>
      <c r="J26" s="337">
        <v>17</v>
      </c>
      <c r="K26" s="337">
        <f>SUM(I26:J26)</f>
        <v>234</v>
      </c>
      <c r="L26" s="337">
        <v>270</v>
      </c>
      <c r="M26" s="337">
        <v>1</v>
      </c>
      <c r="N26" s="337">
        <f>SUM(L26:M26)</f>
        <v>271</v>
      </c>
      <c r="O26" s="337">
        <f t="shared" si="5"/>
        <v>487</v>
      </c>
      <c r="P26" s="337">
        <f t="shared" si="5"/>
        <v>18</v>
      </c>
      <c r="Q26" s="337">
        <f>SUM(O26:P26)</f>
        <v>505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78</v>
      </c>
      <c r="F27" s="336">
        <v>5</v>
      </c>
      <c r="G27" s="336">
        <v>0</v>
      </c>
      <c r="H27" s="336">
        <f t="shared" ref="H27" si="6">SUM(E27:G27)</f>
        <v>83</v>
      </c>
      <c r="I27" s="336">
        <v>90</v>
      </c>
      <c r="J27" s="336">
        <v>0</v>
      </c>
      <c r="K27" s="336">
        <f>SUM(I27:J27)</f>
        <v>90</v>
      </c>
      <c r="L27" s="336">
        <v>94</v>
      </c>
      <c r="M27" s="336">
        <v>5</v>
      </c>
      <c r="N27" s="336">
        <f>SUM(L27:M27)</f>
        <v>99</v>
      </c>
      <c r="O27" s="336">
        <f t="shared" si="5"/>
        <v>184</v>
      </c>
      <c r="P27" s="336">
        <f>J27+M27</f>
        <v>5</v>
      </c>
      <c r="Q27" s="336">
        <f>SUM(O27:P27)</f>
        <v>189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176</v>
      </c>
      <c r="F28" s="337">
        <v>21</v>
      </c>
      <c r="G28" s="337">
        <v>0</v>
      </c>
      <c r="H28" s="337">
        <f>SUM(E28:G28)</f>
        <v>197</v>
      </c>
      <c r="I28" s="337">
        <v>196</v>
      </c>
      <c r="J28" s="337">
        <v>5</v>
      </c>
      <c r="K28" s="337">
        <f t="shared" si="1"/>
        <v>201</v>
      </c>
      <c r="L28" s="337">
        <v>172</v>
      </c>
      <c r="M28" s="337">
        <v>16</v>
      </c>
      <c r="N28" s="337">
        <f t="shared" si="2"/>
        <v>188</v>
      </c>
      <c r="O28" s="337">
        <f>I28+L28</f>
        <v>368</v>
      </c>
      <c r="P28" s="337">
        <f t="shared" ref="O28:P54" si="7">J28+M28</f>
        <v>21</v>
      </c>
      <c r="Q28" s="337">
        <f t="shared" si="4"/>
        <v>389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32</v>
      </c>
      <c r="G29" s="336">
        <v>1</v>
      </c>
      <c r="H29" s="336">
        <f>SUM(E29:G29)</f>
        <v>72</v>
      </c>
      <c r="I29" s="336">
        <v>39</v>
      </c>
      <c r="J29" s="336">
        <v>11</v>
      </c>
      <c r="K29" s="336">
        <f>SUM(I29:J29)</f>
        <v>50</v>
      </c>
      <c r="L29" s="336">
        <v>41</v>
      </c>
      <c r="M29" s="336">
        <v>22</v>
      </c>
      <c r="N29" s="336">
        <v>63</v>
      </c>
      <c r="O29" s="336">
        <f>I29+L29</f>
        <v>80</v>
      </c>
      <c r="P29" s="336">
        <f t="shared" si="7"/>
        <v>33</v>
      </c>
      <c r="Q29" s="336">
        <f>SUM(O29:P29)</f>
        <v>113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21</v>
      </c>
      <c r="J30" s="337">
        <v>0</v>
      </c>
      <c r="K30" s="337">
        <f t="shared" si="1"/>
        <v>21</v>
      </c>
      <c r="L30" s="337">
        <v>17</v>
      </c>
      <c r="M30" s="337">
        <v>0</v>
      </c>
      <c r="N30" s="337">
        <f t="shared" si="2"/>
        <v>17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35</v>
      </c>
      <c r="F31" s="336">
        <v>0</v>
      </c>
      <c r="G31" s="336">
        <v>0</v>
      </c>
      <c r="H31" s="336">
        <f t="shared" si="0"/>
        <v>35</v>
      </c>
      <c r="I31" s="336">
        <v>40</v>
      </c>
      <c r="J31" s="336">
        <v>0</v>
      </c>
      <c r="K31" s="336">
        <f t="shared" si="1"/>
        <v>40</v>
      </c>
      <c r="L31" s="336">
        <v>44</v>
      </c>
      <c r="M31" s="336">
        <v>0</v>
      </c>
      <c r="N31" s="336">
        <f t="shared" si="2"/>
        <v>44</v>
      </c>
      <c r="O31" s="336">
        <f t="shared" si="7"/>
        <v>84</v>
      </c>
      <c r="P31" s="336">
        <f t="shared" si="7"/>
        <v>0</v>
      </c>
      <c r="Q31" s="336">
        <f t="shared" si="4"/>
        <v>84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43</v>
      </c>
      <c r="F32" s="337">
        <v>0</v>
      </c>
      <c r="G32" s="337">
        <v>1</v>
      </c>
      <c r="H32" s="337">
        <f t="shared" si="0"/>
        <v>44</v>
      </c>
      <c r="I32" s="337">
        <v>52</v>
      </c>
      <c r="J32" s="337">
        <v>0</v>
      </c>
      <c r="K32" s="337">
        <f t="shared" si="1"/>
        <v>52</v>
      </c>
      <c r="L32" s="337">
        <v>58</v>
      </c>
      <c r="M32" s="337">
        <v>1</v>
      </c>
      <c r="N32" s="337">
        <f t="shared" si="2"/>
        <v>59</v>
      </c>
      <c r="O32" s="337">
        <f t="shared" si="7"/>
        <v>110</v>
      </c>
      <c r="P32" s="337">
        <f t="shared" si="7"/>
        <v>1</v>
      </c>
      <c r="Q32" s="337">
        <f t="shared" si="4"/>
        <v>111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12</v>
      </c>
      <c r="J33" s="336">
        <v>0</v>
      </c>
      <c r="K33" s="336">
        <f t="shared" si="1"/>
        <v>12</v>
      </c>
      <c r="L33" s="336">
        <v>11</v>
      </c>
      <c r="M33" s="336">
        <v>0</v>
      </c>
      <c r="N33" s="336">
        <v>11</v>
      </c>
      <c r="O33" s="336">
        <f t="shared" si="7"/>
        <v>23</v>
      </c>
      <c r="P33" s="336">
        <f t="shared" si="7"/>
        <v>0</v>
      </c>
      <c r="Q33" s="336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18</v>
      </c>
      <c r="F34" s="337">
        <v>0</v>
      </c>
      <c r="G34" s="337">
        <v>0</v>
      </c>
      <c r="H34" s="337">
        <f t="shared" si="0"/>
        <v>18</v>
      </c>
      <c r="I34" s="337">
        <v>25</v>
      </c>
      <c r="J34" s="337">
        <v>0</v>
      </c>
      <c r="K34" s="337">
        <f t="shared" si="1"/>
        <v>25</v>
      </c>
      <c r="L34" s="337">
        <v>24</v>
      </c>
      <c r="M34" s="337">
        <v>0</v>
      </c>
      <c r="N34" s="337">
        <f t="shared" si="2"/>
        <v>24</v>
      </c>
      <c r="O34" s="337">
        <f t="shared" si="7"/>
        <v>49</v>
      </c>
      <c r="P34" s="337">
        <f t="shared" si="7"/>
        <v>0</v>
      </c>
      <c r="Q34" s="337">
        <f t="shared" si="4"/>
        <v>49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27</v>
      </c>
      <c r="J35" s="336">
        <v>0</v>
      </c>
      <c r="K35" s="336">
        <f t="shared" si="1"/>
        <v>27</v>
      </c>
      <c r="L35" s="336">
        <v>26</v>
      </c>
      <c r="M35" s="336">
        <v>0</v>
      </c>
      <c r="N35" s="336">
        <f t="shared" si="2"/>
        <v>26</v>
      </c>
      <c r="O35" s="336">
        <f t="shared" si="7"/>
        <v>53</v>
      </c>
      <c r="P35" s="336">
        <f t="shared" si="7"/>
        <v>0</v>
      </c>
      <c r="Q35" s="336">
        <f t="shared" si="4"/>
        <v>53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19</v>
      </c>
      <c r="M36" s="337">
        <v>0</v>
      </c>
      <c r="N36" s="337">
        <f t="shared" si="2"/>
        <v>19</v>
      </c>
      <c r="O36" s="337">
        <f t="shared" si="7"/>
        <v>37</v>
      </c>
      <c r="P36" s="337">
        <f t="shared" si="7"/>
        <v>0</v>
      </c>
      <c r="Q36" s="337">
        <f t="shared" si="4"/>
        <v>37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29</v>
      </c>
      <c r="F37" s="336">
        <v>0</v>
      </c>
      <c r="G37" s="336">
        <v>0</v>
      </c>
      <c r="H37" s="336">
        <f t="shared" si="0"/>
        <v>29</v>
      </c>
      <c r="I37" s="336">
        <v>27</v>
      </c>
      <c r="J37" s="336">
        <v>0</v>
      </c>
      <c r="K37" s="336">
        <f t="shared" si="1"/>
        <v>27</v>
      </c>
      <c r="L37" s="336">
        <v>18</v>
      </c>
      <c r="M37" s="336">
        <v>0</v>
      </c>
      <c r="N37" s="336">
        <f t="shared" si="2"/>
        <v>18</v>
      </c>
      <c r="O37" s="336">
        <f t="shared" si="7"/>
        <v>45</v>
      </c>
      <c r="P37" s="336">
        <f t="shared" si="7"/>
        <v>0</v>
      </c>
      <c r="Q37" s="336">
        <f t="shared" si="4"/>
        <v>45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1</v>
      </c>
      <c r="F43" s="337">
        <v>0</v>
      </c>
      <c r="G43" s="337">
        <v>0</v>
      </c>
      <c r="H43" s="337">
        <f t="shared" si="0"/>
        <v>1</v>
      </c>
      <c r="I43" s="337">
        <v>1</v>
      </c>
      <c r="J43" s="337">
        <v>0</v>
      </c>
      <c r="K43" s="337">
        <f t="shared" si="1"/>
        <v>1</v>
      </c>
      <c r="L43" s="337">
        <v>1</v>
      </c>
      <c r="M43" s="337">
        <v>0</v>
      </c>
      <c r="N43" s="337">
        <f t="shared" si="2"/>
        <v>1</v>
      </c>
      <c r="O43" s="337">
        <f t="shared" si="7"/>
        <v>2</v>
      </c>
      <c r="P43" s="337">
        <f t="shared" si="7"/>
        <v>0</v>
      </c>
      <c r="Q43" s="337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2815</v>
      </c>
      <c r="F55" s="338">
        <f t="shared" ref="F55:Q55" si="8">SUM(F5:F54)</f>
        <v>189</v>
      </c>
      <c r="G55" s="338">
        <f>SUM(G5:G54)</f>
        <v>16</v>
      </c>
      <c r="H55" s="338">
        <f t="shared" si="8"/>
        <v>3020</v>
      </c>
      <c r="I55" s="338">
        <f t="shared" si="8"/>
        <v>2918</v>
      </c>
      <c r="J55" s="338">
        <f t="shared" si="8"/>
        <v>49</v>
      </c>
      <c r="K55" s="338">
        <f t="shared" si="8"/>
        <v>2967</v>
      </c>
      <c r="L55" s="338">
        <f t="shared" si="8"/>
        <v>2887</v>
      </c>
      <c r="M55" s="338">
        <f t="shared" si="8"/>
        <v>160</v>
      </c>
      <c r="N55" s="338">
        <f>SUM(N5:N54)</f>
        <v>3047</v>
      </c>
      <c r="O55" s="338">
        <f t="shared" si="8"/>
        <v>5805</v>
      </c>
      <c r="P55" s="338">
        <f t="shared" si="8"/>
        <v>209</v>
      </c>
      <c r="Q55" s="338">
        <f t="shared" si="8"/>
        <v>6014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E55-'R4.7'!E55</f>
        <v>3</v>
      </c>
      <c r="F56" s="339">
        <f>F55-'R4.7'!F55</f>
        <v>3</v>
      </c>
      <c r="G56" s="339">
        <f>G55-'R4.7'!G55</f>
        <v>0</v>
      </c>
      <c r="H56" s="339">
        <f>H55-'R4.7'!H55</f>
        <v>6</v>
      </c>
      <c r="I56" s="339">
        <f>I55-'R4.7'!I55</f>
        <v>4</v>
      </c>
      <c r="J56" s="339">
        <f>J55-'R4.7'!J55</f>
        <v>-2</v>
      </c>
      <c r="K56" s="339">
        <f>K55-'R4.7'!K55</f>
        <v>2</v>
      </c>
      <c r="L56" s="339">
        <f>L55-'R4.7'!L55</f>
        <v>-9</v>
      </c>
      <c r="M56" s="339">
        <f>M55-'R4.7'!M55</f>
        <v>5</v>
      </c>
      <c r="N56" s="339">
        <f>N55-'R4.7'!N55</f>
        <v>-4</v>
      </c>
      <c r="O56" s="339">
        <f>O55-'R4.7'!O55</f>
        <v>-5</v>
      </c>
      <c r="P56" s="339">
        <f>P55-'R4.7'!P55</f>
        <v>3</v>
      </c>
      <c r="Q56" s="339">
        <f>Q55-'R4.7'!Q55</f>
        <v>-2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2849</v>
      </c>
      <c r="F58" s="340">
        <v>183</v>
      </c>
      <c r="G58" s="340">
        <v>16</v>
      </c>
      <c r="H58" s="340">
        <v>3048</v>
      </c>
      <c r="I58" s="340">
        <v>2990</v>
      </c>
      <c r="J58" s="340">
        <v>46</v>
      </c>
      <c r="K58" s="340">
        <v>3036</v>
      </c>
      <c r="L58" s="340">
        <v>2978</v>
      </c>
      <c r="M58" s="340">
        <v>157</v>
      </c>
      <c r="N58" s="340">
        <v>3135</v>
      </c>
      <c r="O58" s="340">
        <v>5968</v>
      </c>
      <c r="P58" s="340">
        <v>203</v>
      </c>
      <c r="Q58" s="340">
        <v>6171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8D911-F4AD-4D85-B3DB-85DD4E40625A}">
  <sheetPr codeName="Sheet21">
    <tabColor rgb="FFFF99CC"/>
    <pageSetUpPr fitToPage="1"/>
  </sheetPr>
  <dimension ref="A1:S58"/>
  <sheetViews>
    <sheetView zoomScale="110" zoomScaleNormal="110" workbookViewId="0">
      <pane ySplit="4" topLeftCell="A44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244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65</v>
      </c>
      <c r="F5" s="336">
        <v>0</v>
      </c>
      <c r="G5" s="336">
        <v>1</v>
      </c>
      <c r="H5" s="336">
        <f t="shared" ref="H5:H54" si="0">SUM(E5:G5)</f>
        <v>66</v>
      </c>
      <c r="I5" s="336">
        <v>74</v>
      </c>
      <c r="J5" s="336">
        <v>0</v>
      </c>
      <c r="K5" s="336">
        <f t="shared" ref="K5:K54" si="1">SUM(I5:J5)</f>
        <v>74</v>
      </c>
      <c r="L5" s="336">
        <v>64</v>
      </c>
      <c r="M5" s="336">
        <v>1</v>
      </c>
      <c r="N5" s="336">
        <f t="shared" ref="N5:N54" si="2">SUM(L5:M5)</f>
        <v>65</v>
      </c>
      <c r="O5" s="336">
        <f>I5+L5</f>
        <v>138</v>
      </c>
      <c r="P5" s="336">
        <f t="shared" ref="O5:P22" si="3">J5+M5</f>
        <v>1</v>
      </c>
      <c r="Q5" s="336">
        <f>SUM(O5:P5)</f>
        <v>139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157</v>
      </c>
      <c r="F6" s="337">
        <v>44</v>
      </c>
      <c r="G6" s="337">
        <v>1</v>
      </c>
      <c r="H6" s="337">
        <f t="shared" si="0"/>
        <v>202</v>
      </c>
      <c r="I6" s="337">
        <v>158</v>
      </c>
      <c r="J6" s="337">
        <v>6</v>
      </c>
      <c r="K6" s="337">
        <f t="shared" si="1"/>
        <v>164</v>
      </c>
      <c r="L6" s="337">
        <v>173</v>
      </c>
      <c r="M6" s="337">
        <v>40</v>
      </c>
      <c r="N6" s="337">
        <f t="shared" si="2"/>
        <v>213</v>
      </c>
      <c r="O6" s="337">
        <f t="shared" si="3"/>
        <v>331</v>
      </c>
      <c r="P6" s="337">
        <f t="shared" si="3"/>
        <v>46</v>
      </c>
      <c r="Q6" s="337">
        <f t="shared" ref="Q6:Q54" si="4">SUM(O6:P6)</f>
        <v>377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329</v>
      </c>
      <c r="F7" s="336">
        <v>24</v>
      </c>
      <c r="G7" s="336">
        <v>0</v>
      </c>
      <c r="H7" s="336">
        <f t="shared" si="0"/>
        <v>353</v>
      </c>
      <c r="I7" s="336">
        <v>319</v>
      </c>
      <c r="J7" s="336">
        <v>0</v>
      </c>
      <c r="K7" s="336">
        <f t="shared" si="1"/>
        <v>319</v>
      </c>
      <c r="L7" s="336">
        <v>227</v>
      </c>
      <c r="M7" s="336">
        <v>24</v>
      </c>
      <c r="N7" s="336">
        <f t="shared" si="2"/>
        <v>251</v>
      </c>
      <c r="O7" s="336">
        <f t="shared" si="3"/>
        <v>546</v>
      </c>
      <c r="P7" s="336">
        <f>J7+M7</f>
        <v>24</v>
      </c>
      <c r="Q7" s="336">
        <f>SUM(O7:P7)</f>
        <v>570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78</v>
      </c>
      <c r="F8" s="337">
        <v>1</v>
      </c>
      <c r="G8" s="337">
        <v>2</v>
      </c>
      <c r="H8" s="337">
        <f t="shared" si="0"/>
        <v>81</v>
      </c>
      <c r="I8" s="337">
        <v>71</v>
      </c>
      <c r="J8" s="337">
        <v>2</v>
      </c>
      <c r="K8" s="337">
        <f t="shared" si="1"/>
        <v>73</v>
      </c>
      <c r="L8" s="337">
        <v>84</v>
      </c>
      <c r="M8" s="337">
        <v>2</v>
      </c>
      <c r="N8" s="337">
        <f t="shared" si="2"/>
        <v>86</v>
      </c>
      <c r="O8" s="337">
        <f t="shared" si="3"/>
        <v>155</v>
      </c>
      <c r="P8" s="337">
        <f t="shared" si="3"/>
        <v>4</v>
      </c>
      <c r="Q8" s="337">
        <f t="shared" si="4"/>
        <v>159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5</v>
      </c>
      <c r="G9" s="336">
        <v>0</v>
      </c>
      <c r="H9" s="336">
        <f t="shared" si="0"/>
        <v>48</v>
      </c>
      <c r="I9" s="336">
        <v>42</v>
      </c>
      <c r="J9" s="336">
        <v>0</v>
      </c>
      <c r="K9" s="336">
        <f t="shared" si="1"/>
        <v>42</v>
      </c>
      <c r="L9" s="336">
        <v>52</v>
      </c>
      <c r="M9" s="336">
        <v>5</v>
      </c>
      <c r="N9" s="336">
        <f t="shared" si="2"/>
        <v>57</v>
      </c>
      <c r="O9" s="336">
        <f t="shared" si="3"/>
        <v>94</v>
      </c>
      <c r="P9" s="336">
        <f t="shared" si="3"/>
        <v>5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0</v>
      </c>
      <c r="G10" s="337">
        <v>2</v>
      </c>
      <c r="H10" s="337">
        <f t="shared" si="0"/>
        <v>291</v>
      </c>
      <c r="I10" s="337">
        <v>330</v>
      </c>
      <c r="J10" s="337">
        <v>0</v>
      </c>
      <c r="K10" s="337">
        <f t="shared" si="1"/>
        <v>330</v>
      </c>
      <c r="L10" s="337">
        <v>330</v>
      </c>
      <c r="M10" s="337">
        <v>2</v>
      </c>
      <c r="N10" s="337">
        <f t="shared" si="2"/>
        <v>332</v>
      </c>
      <c r="O10" s="337">
        <f t="shared" si="3"/>
        <v>660</v>
      </c>
      <c r="P10" s="337">
        <f t="shared" si="3"/>
        <v>2</v>
      </c>
      <c r="Q10" s="337">
        <f t="shared" si="4"/>
        <v>662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155</v>
      </c>
      <c r="F11" s="336">
        <v>3</v>
      </c>
      <c r="G11" s="336">
        <v>1</v>
      </c>
      <c r="H11" s="336">
        <f>SUM(E11:G11)</f>
        <v>159</v>
      </c>
      <c r="I11" s="336">
        <v>169</v>
      </c>
      <c r="J11" s="336">
        <v>0</v>
      </c>
      <c r="K11" s="336">
        <f>SUM(I11:J11)</f>
        <v>169</v>
      </c>
      <c r="L11" s="336">
        <v>175</v>
      </c>
      <c r="M11" s="336">
        <v>4</v>
      </c>
      <c r="N11" s="336">
        <f>SUM(L11:M11)</f>
        <v>179</v>
      </c>
      <c r="O11" s="336">
        <f>I11+L11</f>
        <v>344</v>
      </c>
      <c r="P11" s="336">
        <f>J11+M11</f>
        <v>4</v>
      </c>
      <c r="Q11" s="336">
        <f>SUM(O11:P11)</f>
        <v>348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172</v>
      </c>
      <c r="F12" s="337">
        <v>13</v>
      </c>
      <c r="G12" s="337">
        <v>1</v>
      </c>
      <c r="H12" s="337">
        <f>SUM(E12:G12)</f>
        <v>186</v>
      </c>
      <c r="I12" s="337">
        <v>177</v>
      </c>
      <c r="J12" s="337">
        <v>0</v>
      </c>
      <c r="K12" s="337">
        <f>SUM(I12:J12)</f>
        <v>177</v>
      </c>
      <c r="L12" s="337">
        <v>191</v>
      </c>
      <c r="M12" s="337">
        <v>14</v>
      </c>
      <c r="N12" s="337">
        <f>SUM(L12:M12)</f>
        <v>205</v>
      </c>
      <c r="O12" s="337">
        <f>I12+L12</f>
        <v>368</v>
      </c>
      <c r="P12" s="337">
        <f>J12+M12</f>
        <v>14</v>
      </c>
      <c r="Q12" s="337">
        <f>SUM(O12:P12)</f>
        <v>382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153</v>
      </c>
      <c r="F13" s="336">
        <v>4</v>
      </c>
      <c r="G13" s="336">
        <v>0</v>
      </c>
      <c r="H13" s="336">
        <f t="shared" si="0"/>
        <v>157</v>
      </c>
      <c r="I13" s="336">
        <v>174</v>
      </c>
      <c r="J13" s="336">
        <v>0</v>
      </c>
      <c r="K13" s="336">
        <f t="shared" si="1"/>
        <v>174</v>
      </c>
      <c r="L13" s="336">
        <v>166</v>
      </c>
      <c r="M13" s="336">
        <v>4</v>
      </c>
      <c r="N13" s="336">
        <f t="shared" si="2"/>
        <v>170</v>
      </c>
      <c r="O13" s="336">
        <f t="shared" si="3"/>
        <v>340</v>
      </c>
      <c r="P13" s="336">
        <f t="shared" si="3"/>
        <v>4</v>
      </c>
      <c r="Q13" s="336">
        <f t="shared" si="4"/>
        <v>344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158</v>
      </c>
      <c r="F14" s="337">
        <v>17</v>
      </c>
      <c r="G14" s="337">
        <v>0</v>
      </c>
      <c r="H14" s="337">
        <f>SUM(E14:G14)</f>
        <v>175</v>
      </c>
      <c r="I14" s="337">
        <v>170</v>
      </c>
      <c r="J14" s="337">
        <v>6</v>
      </c>
      <c r="K14" s="337">
        <f t="shared" si="1"/>
        <v>176</v>
      </c>
      <c r="L14" s="337">
        <v>159</v>
      </c>
      <c r="M14" s="337">
        <v>11</v>
      </c>
      <c r="N14" s="337">
        <f>SUM(L14:M14)</f>
        <v>170</v>
      </c>
      <c r="O14" s="337">
        <f>I14+L14</f>
        <v>329</v>
      </c>
      <c r="P14" s="337">
        <f>J14+M14</f>
        <v>17</v>
      </c>
      <c r="Q14" s="337">
        <f>SUM(O14:P14)</f>
        <v>346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0</v>
      </c>
      <c r="G15" s="336">
        <v>0</v>
      </c>
      <c r="H15" s="336">
        <f t="shared" si="0"/>
        <v>17</v>
      </c>
      <c r="I15" s="336">
        <v>22</v>
      </c>
      <c r="J15" s="336">
        <v>0</v>
      </c>
      <c r="K15" s="336">
        <f t="shared" si="1"/>
        <v>22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0</v>
      </c>
      <c r="Q15" s="336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16</v>
      </c>
      <c r="F16" s="337">
        <v>0</v>
      </c>
      <c r="G16" s="337">
        <v>0</v>
      </c>
      <c r="H16" s="337">
        <f t="shared" si="0"/>
        <v>16</v>
      </c>
      <c r="I16" s="337">
        <v>16</v>
      </c>
      <c r="J16" s="337">
        <v>0</v>
      </c>
      <c r="K16" s="337">
        <f t="shared" si="1"/>
        <v>16</v>
      </c>
      <c r="L16" s="337">
        <v>16</v>
      </c>
      <c r="M16" s="337">
        <v>0</v>
      </c>
      <c r="N16" s="337">
        <f t="shared" si="2"/>
        <v>16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7</v>
      </c>
      <c r="F19" s="336">
        <v>0</v>
      </c>
      <c r="G19" s="336">
        <v>0</v>
      </c>
      <c r="H19" s="336">
        <f t="shared" si="0"/>
        <v>7</v>
      </c>
      <c r="I19" s="336">
        <v>9</v>
      </c>
      <c r="J19" s="336">
        <v>0</v>
      </c>
      <c r="K19" s="336">
        <f t="shared" si="1"/>
        <v>9</v>
      </c>
      <c r="L19" s="336">
        <v>4</v>
      </c>
      <c r="M19" s="336">
        <v>0</v>
      </c>
      <c r="N19" s="336">
        <f t="shared" si="2"/>
        <v>4</v>
      </c>
      <c r="O19" s="336">
        <f t="shared" si="3"/>
        <v>13</v>
      </c>
      <c r="P19" s="336">
        <f t="shared" si="3"/>
        <v>0</v>
      </c>
      <c r="Q19" s="336">
        <f t="shared" si="4"/>
        <v>13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18</v>
      </c>
      <c r="F20" s="337">
        <v>0</v>
      </c>
      <c r="G20" s="337">
        <v>0</v>
      </c>
      <c r="H20" s="337">
        <f t="shared" si="0"/>
        <v>18</v>
      </c>
      <c r="I20" s="337">
        <v>37</v>
      </c>
      <c r="J20" s="337">
        <v>0</v>
      </c>
      <c r="K20" s="337">
        <f t="shared" si="1"/>
        <v>37</v>
      </c>
      <c r="L20" s="337">
        <v>28</v>
      </c>
      <c r="M20" s="337">
        <v>0</v>
      </c>
      <c r="N20" s="337">
        <f t="shared" si="2"/>
        <v>28</v>
      </c>
      <c r="O20" s="337">
        <f t="shared" si="3"/>
        <v>65</v>
      </c>
      <c r="P20" s="337">
        <f t="shared" si="3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0"/>
        <v>23</v>
      </c>
      <c r="I22" s="337">
        <v>19</v>
      </c>
      <c r="J22" s="337">
        <v>0</v>
      </c>
      <c r="K22" s="337">
        <f t="shared" si="1"/>
        <v>19</v>
      </c>
      <c r="L22" s="337">
        <v>20</v>
      </c>
      <c r="M22" s="337">
        <v>0</v>
      </c>
      <c r="N22" s="337">
        <f t="shared" si="2"/>
        <v>20</v>
      </c>
      <c r="O22" s="337">
        <f t="shared" si="3"/>
        <v>39</v>
      </c>
      <c r="P22" s="337">
        <f t="shared" si="3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85</v>
      </c>
      <c r="F23" s="336">
        <v>1</v>
      </c>
      <c r="G23" s="336">
        <v>1</v>
      </c>
      <c r="H23" s="336">
        <f>SUM(E23:G23)</f>
        <v>87</v>
      </c>
      <c r="I23" s="336">
        <v>77</v>
      </c>
      <c r="J23" s="336">
        <v>2</v>
      </c>
      <c r="K23" s="336">
        <f>SUM(I23:J23)</f>
        <v>79</v>
      </c>
      <c r="L23" s="336">
        <v>64</v>
      </c>
      <c r="M23" s="336">
        <v>2</v>
      </c>
      <c r="N23" s="336">
        <f>SUM(L23:M23)</f>
        <v>66</v>
      </c>
      <c r="O23" s="336">
        <f t="shared" ref="O23:P27" si="5">I23+L23</f>
        <v>141</v>
      </c>
      <c r="P23" s="336">
        <f t="shared" si="5"/>
        <v>4</v>
      </c>
      <c r="Q23" s="336">
        <f>SUM(O23:P23)</f>
        <v>145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102</v>
      </c>
      <c r="J24" s="337">
        <v>1</v>
      </c>
      <c r="K24" s="337">
        <f>SUM(I24:J24)</f>
        <v>103</v>
      </c>
      <c r="L24" s="337">
        <v>112</v>
      </c>
      <c r="M24" s="337">
        <v>3</v>
      </c>
      <c r="N24" s="337">
        <f>SUM(L24:M24)</f>
        <v>115</v>
      </c>
      <c r="O24" s="337">
        <f t="shared" si="5"/>
        <v>214</v>
      </c>
      <c r="P24" s="337">
        <f t="shared" si="5"/>
        <v>4</v>
      </c>
      <c r="Q24" s="337">
        <f>SUM(O24:P24)</f>
        <v>218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183</v>
      </c>
      <c r="F25" s="336">
        <v>1</v>
      </c>
      <c r="G25" s="336">
        <v>0</v>
      </c>
      <c r="H25" s="336">
        <f>SUM(E25:G25)</f>
        <v>184</v>
      </c>
      <c r="I25" s="336">
        <v>138</v>
      </c>
      <c r="J25" s="336">
        <v>0</v>
      </c>
      <c r="K25" s="336">
        <f>SUM(I25:J25)</f>
        <v>138</v>
      </c>
      <c r="L25" s="336">
        <v>161</v>
      </c>
      <c r="M25" s="336">
        <v>1</v>
      </c>
      <c r="N25" s="336">
        <f>SUM(L25:M25)</f>
        <v>162</v>
      </c>
      <c r="O25" s="336">
        <f t="shared" si="5"/>
        <v>299</v>
      </c>
      <c r="P25" s="336">
        <f t="shared" si="5"/>
        <v>1</v>
      </c>
      <c r="Q25" s="336">
        <f>SUM(O25:P25)</f>
        <v>300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224</v>
      </c>
      <c r="F26" s="337">
        <v>17</v>
      </c>
      <c r="G26" s="337">
        <v>1</v>
      </c>
      <c r="H26" s="337">
        <f>SUM(E26:G26)</f>
        <v>242</v>
      </c>
      <c r="I26" s="337">
        <v>213</v>
      </c>
      <c r="J26" s="337">
        <v>17</v>
      </c>
      <c r="K26" s="337">
        <f>SUM(I26:J26)</f>
        <v>230</v>
      </c>
      <c r="L26" s="337">
        <v>268</v>
      </c>
      <c r="M26" s="337">
        <v>1</v>
      </c>
      <c r="N26" s="337">
        <f>SUM(L26:M26)</f>
        <v>269</v>
      </c>
      <c r="O26" s="337">
        <f t="shared" si="5"/>
        <v>481</v>
      </c>
      <c r="P26" s="337">
        <f t="shared" si="5"/>
        <v>18</v>
      </c>
      <c r="Q26" s="337">
        <f>SUM(O26:P26)</f>
        <v>499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77</v>
      </c>
      <c r="F27" s="336">
        <v>5</v>
      </c>
      <c r="G27" s="336">
        <v>0</v>
      </c>
      <c r="H27" s="336">
        <f t="shared" ref="H27" si="6">SUM(E27:G27)</f>
        <v>82</v>
      </c>
      <c r="I27" s="336">
        <v>87</v>
      </c>
      <c r="J27" s="336">
        <v>0</v>
      </c>
      <c r="K27" s="336">
        <f>SUM(I27:J27)</f>
        <v>87</v>
      </c>
      <c r="L27" s="336">
        <v>90</v>
      </c>
      <c r="M27" s="336">
        <v>5</v>
      </c>
      <c r="N27" s="336">
        <f>SUM(L27:M27)</f>
        <v>95</v>
      </c>
      <c r="O27" s="336">
        <f t="shared" si="5"/>
        <v>177</v>
      </c>
      <c r="P27" s="336">
        <f>J27+M27</f>
        <v>5</v>
      </c>
      <c r="Q27" s="336">
        <f>SUM(O27:P27)</f>
        <v>182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175</v>
      </c>
      <c r="F28" s="337">
        <v>20</v>
      </c>
      <c r="G28" s="337">
        <v>0</v>
      </c>
      <c r="H28" s="337">
        <f>SUM(E28:G28)</f>
        <v>195</v>
      </c>
      <c r="I28" s="337">
        <v>196</v>
      </c>
      <c r="J28" s="337">
        <v>5</v>
      </c>
      <c r="K28" s="337">
        <f t="shared" si="1"/>
        <v>201</v>
      </c>
      <c r="L28" s="337">
        <v>169</v>
      </c>
      <c r="M28" s="337">
        <v>15</v>
      </c>
      <c r="N28" s="337">
        <f t="shared" si="2"/>
        <v>184</v>
      </c>
      <c r="O28" s="337">
        <f>I28+L28</f>
        <v>365</v>
      </c>
      <c r="P28" s="337">
        <f t="shared" ref="O28:P54" si="7">J28+M28</f>
        <v>20</v>
      </c>
      <c r="Q28" s="337">
        <f t="shared" si="4"/>
        <v>385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31</v>
      </c>
      <c r="G29" s="336">
        <v>1</v>
      </c>
      <c r="H29" s="336">
        <f>SUM(E29:G29)</f>
        <v>71</v>
      </c>
      <c r="I29" s="336">
        <v>39</v>
      </c>
      <c r="J29" s="336">
        <v>12</v>
      </c>
      <c r="K29" s="336">
        <f>SUM(I29:J29)</f>
        <v>51</v>
      </c>
      <c r="L29" s="336">
        <v>41</v>
      </c>
      <c r="M29" s="336">
        <v>20</v>
      </c>
      <c r="N29" s="336">
        <f>SUM(L29:M29)</f>
        <v>61</v>
      </c>
      <c r="O29" s="336">
        <f>I29+L29</f>
        <v>80</v>
      </c>
      <c r="P29" s="336">
        <f t="shared" si="7"/>
        <v>32</v>
      </c>
      <c r="Q29" s="336">
        <f>SUM(O29:P29)</f>
        <v>112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21</v>
      </c>
      <c r="J30" s="337">
        <v>0</v>
      </c>
      <c r="K30" s="337">
        <f t="shared" si="1"/>
        <v>21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35</v>
      </c>
      <c r="F31" s="336">
        <v>0</v>
      </c>
      <c r="G31" s="336">
        <v>0</v>
      </c>
      <c r="H31" s="336">
        <f t="shared" si="0"/>
        <v>35</v>
      </c>
      <c r="I31" s="336">
        <v>40</v>
      </c>
      <c r="J31" s="336">
        <v>0</v>
      </c>
      <c r="K31" s="336">
        <f t="shared" si="1"/>
        <v>40</v>
      </c>
      <c r="L31" s="336">
        <v>45</v>
      </c>
      <c r="M31" s="336">
        <v>0</v>
      </c>
      <c r="N31" s="336">
        <f t="shared" si="2"/>
        <v>45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43</v>
      </c>
      <c r="F32" s="337">
        <v>0</v>
      </c>
      <c r="G32" s="337">
        <v>1</v>
      </c>
      <c r="H32" s="337">
        <f t="shared" si="0"/>
        <v>44</v>
      </c>
      <c r="I32" s="337">
        <v>52</v>
      </c>
      <c r="J32" s="337">
        <v>0</v>
      </c>
      <c r="K32" s="337">
        <f t="shared" si="1"/>
        <v>52</v>
      </c>
      <c r="L32" s="337">
        <v>58</v>
      </c>
      <c r="M32" s="337">
        <v>1</v>
      </c>
      <c r="N32" s="337">
        <f t="shared" si="2"/>
        <v>59</v>
      </c>
      <c r="O32" s="337">
        <f t="shared" si="7"/>
        <v>110</v>
      </c>
      <c r="P32" s="337">
        <f t="shared" si="7"/>
        <v>1</v>
      </c>
      <c r="Q32" s="337">
        <f t="shared" si="4"/>
        <v>111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12</v>
      </c>
      <c r="J33" s="336">
        <v>0</v>
      </c>
      <c r="K33" s="336">
        <f t="shared" si="1"/>
        <v>12</v>
      </c>
      <c r="L33" s="336">
        <v>11</v>
      </c>
      <c r="M33" s="336">
        <v>0</v>
      </c>
      <c r="N33" s="336">
        <v>11</v>
      </c>
      <c r="O33" s="336">
        <f t="shared" si="7"/>
        <v>23</v>
      </c>
      <c r="P33" s="336">
        <f t="shared" si="7"/>
        <v>0</v>
      </c>
      <c r="Q33" s="336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18</v>
      </c>
      <c r="F34" s="337">
        <v>0</v>
      </c>
      <c r="G34" s="337">
        <v>0</v>
      </c>
      <c r="H34" s="337">
        <f t="shared" si="0"/>
        <v>18</v>
      </c>
      <c r="I34" s="337">
        <v>25</v>
      </c>
      <c r="J34" s="337">
        <v>0</v>
      </c>
      <c r="K34" s="337">
        <f t="shared" si="1"/>
        <v>25</v>
      </c>
      <c r="L34" s="337">
        <v>24</v>
      </c>
      <c r="M34" s="337">
        <v>0</v>
      </c>
      <c r="N34" s="337">
        <f t="shared" si="2"/>
        <v>24</v>
      </c>
      <c r="O34" s="337">
        <f t="shared" si="7"/>
        <v>49</v>
      </c>
      <c r="P34" s="337">
        <f t="shared" si="7"/>
        <v>0</v>
      </c>
      <c r="Q34" s="337">
        <f t="shared" si="4"/>
        <v>49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27</v>
      </c>
      <c r="J35" s="336">
        <v>0</v>
      </c>
      <c r="K35" s="336">
        <f t="shared" si="1"/>
        <v>27</v>
      </c>
      <c r="L35" s="336">
        <v>26</v>
      </c>
      <c r="M35" s="336">
        <v>0</v>
      </c>
      <c r="N35" s="336">
        <f t="shared" si="2"/>
        <v>26</v>
      </c>
      <c r="O35" s="336">
        <f t="shared" si="7"/>
        <v>53</v>
      </c>
      <c r="P35" s="336">
        <f t="shared" si="7"/>
        <v>0</v>
      </c>
      <c r="Q35" s="336">
        <f t="shared" si="4"/>
        <v>53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27</v>
      </c>
      <c r="F36" s="337">
        <v>0</v>
      </c>
      <c r="G36" s="337">
        <v>0</v>
      </c>
      <c r="H36" s="337">
        <f t="shared" si="0"/>
        <v>27</v>
      </c>
      <c r="I36" s="337">
        <v>18</v>
      </c>
      <c r="J36" s="337">
        <v>0</v>
      </c>
      <c r="K36" s="337">
        <f t="shared" si="1"/>
        <v>18</v>
      </c>
      <c r="L36" s="337">
        <v>20</v>
      </c>
      <c r="M36" s="337">
        <v>0</v>
      </c>
      <c r="N36" s="337">
        <f t="shared" si="2"/>
        <v>20</v>
      </c>
      <c r="O36" s="337">
        <f t="shared" si="7"/>
        <v>38</v>
      </c>
      <c r="P36" s="337">
        <f t="shared" si="7"/>
        <v>0</v>
      </c>
      <c r="Q36" s="337">
        <f t="shared" si="4"/>
        <v>38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29</v>
      </c>
      <c r="F37" s="336">
        <v>0</v>
      </c>
      <c r="G37" s="336">
        <v>0</v>
      </c>
      <c r="H37" s="336">
        <f t="shared" si="0"/>
        <v>29</v>
      </c>
      <c r="I37" s="336">
        <v>27</v>
      </c>
      <c r="J37" s="336">
        <v>0</v>
      </c>
      <c r="K37" s="336">
        <f t="shared" si="1"/>
        <v>27</v>
      </c>
      <c r="L37" s="336">
        <v>18</v>
      </c>
      <c r="M37" s="336">
        <v>0</v>
      </c>
      <c r="N37" s="336">
        <f t="shared" si="2"/>
        <v>18</v>
      </c>
      <c r="O37" s="336">
        <f t="shared" si="7"/>
        <v>45</v>
      </c>
      <c r="P37" s="336">
        <f t="shared" si="7"/>
        <v>0</v>
      </c>
      <c r="Q37" s="336">
        <f t="shared" si="4"/>
        <v>45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1</v>
      </c>
      <c r="F43" s="337">
        <v>0</v>
      </c>
      <c r="G43" s="337">
        <v>0</v>
      </c>
      <c r="H43" s="337">
        <f t="shared" si="0"/>
        <v>1</v>
      </c>
      <c r="I43" s="337">
        <v>1</v>
      </c>
      <c r="J43" s="337">
        <v>0</v>
      </c>
      <c r="K43" s="337">
        <f t="shared" si="1"/>
        <v>1</v>
      </c>
      <c r="L43" s="337">
        <v>1</v>
      </c>
      <c r="M43" s="337">
        <v>0</v>
      </c>
      <c r="N43" s="337">
        <f t="shared" si="2"/>
        <v>1</v>
      </c>
      <c r="O43" s="337">
        <f t="shared" si="7"/>
        <v>2</v>
      </c>
      <c r="P43" s="337">
        <f t="shared" si="7"/>
        <v>0</v>
      </c>
      <c r="Q43" s="337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2812</v>
      </c>
      <c r="F55" s="338">
        <f t="shared" ref="F55:Q55" si="8">SUM(F5:F54)</f>
        <v>186</v>
      </c>
      <c r="G55" s="338">
        <f>SUM(G5:G54)</f>
        <v>16</v>
      </c>
      <c r="H55" s="338">
        <f t="shared" si="8"/>
        <v>3014</v>
      </c>
      <c r="I55" s="338">
        <f t="shared" si="8"/>
        <v>2914</v>
      </c>
      <c r="J55" s="338">
        <f t="shared" si="8"/>
        <v>51</v>
      </c>
      <c r="K55" s="338">
        <f t="shared" si="8"/>
        <v>2965</v>
      </c>
      <c r="L55" s="338">
        <f t="shared" si="8"/>
        <v>2896</v>
      </c>
      <c r="M55" s="338">
        <f t="shared" si="8"/>
        <v>155</v>
      </c>
      <c r="N55" s="338">
        <f>SUM(N5:N54)</f>
        <v>3051</v>
      </c>
      <c r="O55" s="338">
        <f t="shared" si="8"/>
        <v>5810</v>
      </c>
      <c r="P55" s="338">
        <f t="shared" si="8"/>
        <v>206</v>
      </c>
      <c r="Q55" s="338">
        <f t="shared" si="8"/>
        <v>6016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E55-'R4.6'!E55</f>
        <v>-7</v>
      </c>
      <c r="F56" s="339">
        <f>F55-'R4.6'!F55</f>
        <v>4</v>
      </c>
      <c r="G56" s="339">
        <f>G55-'R4.6'!G55</f>
        <v>0</v>
      </c>
      <c r="H56" s="339">
        <f>H55-'R4.6'!H55</f>
        <v>-3</v>
      </c>
      <c r="I56" s="339">
        <f>I55-'R4.6'!I55</f>
        <v>-13</v>
      </c>
      <c r="J56" s="339">
        <f>J55-'R4.6'!J55</f>
        <v>1</v>
      </c>
      <c r="K56" s="339">
        <f>K55-'R4.6'!K55</f>
        <v>-12</v>
      </c>
      <c r="L56" s="339">
        <f>L55-'R4.6'!L55</f>
        <v>-4</v>
      </c>
      <c r="M56" s="339">
        <f>M55-'R4.6'!M55</f>
        <v>3</v>
      </c>
      <c r="N56" s="339">
        <f>N55-'R4.6'!N55</f>
        <v>-1</v>
      </c>
      <c r="O56" s="339">
        <f>O55-'R4.6'!O55</f>
        <v>-17</v>
      </c>
      <c r="P56" s="339">
        <f>P55-'R4.6'!P55</f>
        <v>4</v>
      </c>
      <c r="Q56" s="339">
        <f>Q55-'R4.6'!Q55</f>
        <v>-13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2848</v>
      </c>
      <c r="F58" s="340">
        <v>184</v>
      </c>
      <c r="G58" s="340">
        <v>16</v>
      </c>
      <c r="H58" s="340">
        <v>3048</v>
      </c>
      <c r="I58" s="340">
        <v>2991</v>
      </c>
      <c r="J58" s="340">
        <v>46</v>
      </c>
      <c r="K58" s="340">
        <v>3037</v>
      </c>
      <c r="L58" s="340">
        <v>2979</v>
      </c>
      <c r="M58" s="340">
        <v>158</v>
      </c>
      <c r="N58" s="340">
        <v>3137</v>
      </c>
      <c r="O58" s="340">
        <v>5970</v>
      </c>
      <c r="P58" s="340">
        <v>204</v>
      </c>
      <c r="Q58" s="340">
        <v>6174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9F280-3357-4483-8869-8E7CB997B75D}">
  <sheetPr codeName="Sheet22">
    <tabColor rgb="FFFF99CC"/>
    <pageSetUpPr fitToPage="1"/>
  </sheetPr>
  <dimension ref="A1:S58"/>
  <sheetViews>
    <sheetView zoomScale="110" zoomScaleNormal="110" workbookViewId="0">
      <pane ySplit="4" topLeftCell="A45" activePane="bottomLeft" state="frozen"/>
      <selection activeCell="M35" sqref="M35"/>
      <selection pane="bottomLeft" activeCell="Q55" sqref="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243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64</v>
      </c>
      <c r="F5" s="336">
        <v>0</v>
      </c>
      <c r="G5" s="336">
        <v>1</v>
      </c>
      <c r="H5" s="336">
        <f t="shared" ref="H5:H54" si="0">SUM(E5:G5)</f>
        <v>65</v>
      </c>
      <c r="I5" s="336">
        <v>75</v>
      </c>
      <c r="J5" s="336">
        <v>0</v>
      </c>
      <c r="K5" s="336">
        <f t="shared" ref="K5:K54" si="1">SUM(I5:J5)</f>
        <v>75</v>
      </c>
      <c r="L5" s="336">
        <v>64</v>
      </c>
      <c r="M5" s="336">
        <v>1</v>
      </c>
      <c r="N5" s="336">
        <f t="shared" ref="N5:N54" si="2">SUM(L5:M5)</f>
        <v>65</v>
      </c>
      <c r="O5" s="336">
        <f>I5+L5</f>
        <v>139</v>
      </c>
      <c r="P5" s="336">
        <f t="shared" ref="O5:P22" si="3">J5+M5</f>
        <v>1</v>
      </c>
      <c r="Q5" s="336">
        <f>SUM(O5:P5)</f>
        <v>140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157</v>
      </c>
      <c r="F6" s="337">
        <v>43</v>
      </c>
      <c r="G6" s="337">
        <v>1</v>
      </c>
      <c r="H6" s="337">
        <f t="shared" si="0"/>
        <v>201</v>
      </c>
      <c r="I6" s="337">
        <v>158</v>
      </c>
      <c r="J6" s="337">
        <v>6</v>
      </c>
      <c r="K6" s="337">
        <f t="shared" si="1"/>
        <v>164</v>
      </c>
      <c r="L6" s="337">
        <v>173</v>
      </c>
      <c r="M6" s="337">
        <v>39</v>
      </c>
      <c r="N6" s="337">
        <f t="shared" si="2"/>
        <v>212</v>
      </c>
      <c r="O6" s="337">
        <f t="shared" si="3"/>
        <v>331</v>
      </c>
      <c r="P6" s="337">
        <f t="shared" si="3"/>
        <v>45</v>
      </c>
      <c r="Q6" s="337">
        <f t="shared" ref="Q6:Q54" si="4">SUM(O6:P6)</f>
        <v>376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330</v>
      </c>
      <c r="F7" s="336">
        <v>20</v>
      </c>
      <c r="G7" s="336">
        <v>0</v>
      </c>
      <c r="H7" s="336">
        <f t="shared" si="0"/>
        <v>350</v>
      </c>
      <c r="I7" s="336">
        <v>322</v>
      </c>
      <c r="J7" s="336">
        <v>0</v>
      </c>
      <c r="K7" s="336">
        <f t="shared" si="1"/>
        <v>322</v>
      </c>
      <c r="L7" s="336">
        <v>226</v>
      </c>
      <c r="M7" s="336">
        <v>20</v>
      </c>
      <c r="N7" s="336">
        <f t="shared" si="2"/>
        <v>246</v>
      </c>
      <c r="O7" s="336">
        <f t="shared" si="3"/>
        <v>548</v>
      </c>
      <c r="P7" s="336">
        <f>J7+M7</f>
        <v>20</v>
      </c>
      <c r="Q7" s="336">
        <f>SUM(O7:P7)</f>
        <v>568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78</v>
      </c>
      <c r="F8" s="337">
        <v>1</v>
      </c>
      <c r="G8" s="337">
        <v>2</v>
      </c>
      <c r="H8" s="337">
        <f t="shared" si="0"/>
        <v>81</v>
      </c>
      <c r="I8" s="337">
        <v>71</v>
      </c>
      <c r="J8" s="337">
        <v>2</v>
      </c>
      <c r="K8" s="337">
        <f t="shared" si="1"/>
        <v>73</v>
      </c>
      <c r="L8" s="337">
        <v>85</v>
      </c>
      <c r="M8" s="337">
        <v>2</v>
      </c>
      <c r="N8" s="337">
        <f t="shared" si="2"/>
        <v>87</v>
      </c>
      <c r="O8" s="337">
        <f t="shared" si="3"/>
        <v>156</v>
      </c>
      <c r="P8" s="337">
        <f t="shared" si="3"/>
        <v>4</v>
      </c>
      <c r="Q8" s="337">
        <f t="shared" si="4"/>
        <v>160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5</v>
      </c>
      <c r="G9" s="336">
        <v>0</v>
      </c>
      <c r="H9" s="336">
        <f t="shared" si="0"/>
        <v>48</v>
      </c>
      <c r="I9" s="336">
        <v>42</v>
      </c>
      <c r="J9" s="336">
        <v>0</v>
      </c>
      <c r="K9" s="336">
        <f t="shared" si="1"/>
        <v>42</v>
      </c>
      <c r="L9" s="336">
        <v>52</v>
      </c>
      <c r="M9" s="336">
        <v>5</v>
      </c>
      <c r="N9" s="336">
        <f t="shared" si="2"/>
        <v>57</v>
      </c>
      <c r="O9" s="336">
        <f t="shared" si="3"/>
        <v>94</v>
      </c>
      <c r="P9" s="336">
        <f t="shared" si="3"/>
        <v>5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288</v>
      </c>
      <c r="F10" s="337">
        <v>0</v>
      </c>
      <c r="G10" s="337">
        <v>2</v>
      </c>
      <c r="H10" s="337">
        <f t="shared" si="0"/>
        <v>290</v>
      </c>
      <c r="I10" s="337">
        <v>330</v>
      </c>
      <c r="J10" s="337">
        <v>0</v>
      </c>
      <c r="K10" s="337">
        <f t="shared" si="1"/>
        <v>330</v>
      </c>
      <c r="L10" s="337">
        <v>332</v>
      </c>
      <c r="M10" s="337">
        <v>2</v>
      </c>
      <c r="N10" s="337">
        <f t="shared" si="2"/>
        <v>334</v>
      </c>
      <c r="O10" s="337">
        <f t="shared" si="3"/>
        <v>662</v>
      </c>
      <c r="P10" s="337">
        <f t="shared" si="3"/>
        <v>2</v>
      </c>
      <c r="Q10" s="337">
        <f t="shared" si="4"/>
        <v>664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156</v>
      </c>
      <c r="F11" s="336">
        <v>3</v>
      </c>
      <c r="G11" s="336">
        <v>1</v>
      </c>
      <c r="H11" s="336">
        <f>SUM(E11:G11)</f>
        <v>160</v>
      </c>
      <c r="I11" s="336">
        <v>170</v>
      </c>
      <c r="J11" s="336">
        <v>0</v>
      </c>
      <c r="K11" s="336">
        <f>SUM(I11:J11)</f>
        <v>170</v>
      </c>
      <c r="L11" s="336">
        <v>174</v>
      </c>
      <c r="M11" s="336">
        <v>4</v>
      </c>
      <c r="N11" s="336">
        <f>SUM(L11:M11)</f>
        <v>178</v>
      </c>
      <c r="O11" s="336">
        <f>I11+L11</f>
        <v>344</v>
      </c>
      <c r="P11" s="336">
        <f>J11+M11</f>
        <v>4</v>
      </c>
      <c r="Q11" s="336">
        <f>SUM(O11:P11)</f>
        <v>348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174</v>
      </c>
      <c r="F12" s="337">
        <v>13</v>
      </c>
      <c r="G12" s="337">
        <v>1</v>
      </c>
      <c r="H12" s="337">
        <f>SUM(E12:G12)</f>
        <v>188</v>
      </c>
      <c r="I12" s="337">
        <v>179</v>
      </c>
      <c r="J12" s="337">
        <v>0</v>
      </c>
      <c r="K12" s="337">
        <f>SUM(I12:J12)</f>
        <v>179</v>
      </c>
      <c r="L12" s="337">
        <v>191</v>
      </c>
      <c r="M12" s="337">
        <v>14</v>
      </c>
      <c r="N12" s="337">
        <f>SUM(L12:M12)</f>
        <v>205</v>
      </c>
      <c r="O12" s="337">
        <f>I12+L12</f>
        <v>370</v>
      </c>
      <c r="P12" s="337">
        <f>J12+M12</f>
        <v>14</v>
      </c>
      <c r="Q12" s="337">
        <f>SUM(O12:P12)</f>
        <v>384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152</v>
      </c>
      <c r="F13" s="336">
        <v>4</v>
      </c>
      <c r="G13" s="336">
        <v>0</v>
      </c>
      <c r="H13" s="336">
        <f t="shared" si="0"/>
        <v>156</v>
      </c>
      <c r="I13" s="336">
        <v>173</v>
      </c>
      <c r="J13" s="336">
        <v>0</v>
      </c>
      <c r="K13" s="336">
        <f t="shared" si="1"/>
        <v>173</v>
      </c>
      <c r="L13" s="336">
        <v>165</v>
      </c>
      <c r="M13" s="336">
        <v>4</v>
      </c>
      <c r="N13" s="336">
        <f t="shared" si="2"/>
        <v>169</v>
      </c>
      <c r="O13" s="336">
        <f t="shared" si="3"/>
        <v>338</v>
      </c>
      <c r="P13" s="336">
        <f t="shared" si="3"/>
        <v>4</v>
      </c>
      <c r="Q13" s="336">
        <f t="shared" si="4"/>
        <v>342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159</v>
      </c>
      <c r="F14" s="337">
        <v>16</v>
      </c>
      <c r="G14" s="337">
        <v>0</v>
      </c>
      <c r="H14" s="337">
        <f>SUM(E14:G14)</f>
        <v>175</v>
      </c>
      <c r="I14" s="337">
        <v>169</v>
      </c>
      <c r="J14" s="337">
        <v>5</v>
      </c>
      <c r="K14" s="337">
        <f t="shared" si="1"/>
        <v>174</v>
      </c>
      <c r="L14" s="337">
        <v>160</v>
      </c>
      <c r="M14" s="337">
        <v>11</v>
      </c>
      <c r="N14" s="337">
        <f>SUM(L14:M14)</f>
        <v>171</v>
      </c>
      <c r="O14" s="337">
        <f>I14+L14</f>
        <v>329</v>
      </c>
      <c r="P14" s="337">
        <f>J14+M14</f>
        <v>16</v>
      </c>
      <c r="Q14" s="337">
        <f>SUM(O14:P14)</f>
        <v>345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0</v>
      </c>
      <c r="G15" s="336">
        <v>0</v>
      </c>
      <c r="H15" s="336">
        <f t="shared" si="0"/>
        <v>17</v>
      </c>
      <c r="I15" s="336">
        <v>22</v>
      </c>
      <c r="J15" s="336">
        <v>0</v>
      </c>
      <c r="K15" s="336">
        <f t="shared" si="1"/>
        <v>22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0</v>
      </c>
      <c r="Q15" s="336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16</v>
      </c>
      <c r="F16" s="337">
        <v>0</v>
      </c>
      <c r="G16" s="337">
        <v>0</v>
      </c>
      <c r="H16" s="337">
        <f t="shared" si="0"/>
        <v>16</v>
      </c>
      <c r="I16" s="337">
        <v>16</v>
      </c>
      <c r="J16" s="337">
        <v>0</v>
      </c>
      <c r="K16" s="337">
        <f t="shared" si="1"/>
        <v>16</v>
      </c>
      <c r="L16" s="337">
        <v>16</v>
      </c>
      <c r="M16" s="337">
        <v>0</v>
      </c>
      <c r="N16" s="337">
        <f t="shared" si="2"/>
        <v>16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7</v>
      </c>
      <c r="F19" s="336">
        <v>0</v>
      </c>
      <c r="G19" s="336">
        <v>0</v>
      </c>
      <c r="H19" s="336">
        <f t="shared" si="0"/>
        <v>7</v>
      </c>
      <c r="I19" s="336">
        <v>9</v>
      </c>
      <c r="J19" s="336">
        <v>0</v>
      </c>
      <c r="K19" s="336">
        <f t="shared" si="1"/>
        <v>9</v>
      </c>
      <c r="L19" s="336">
        <v>4</v>
      </c>
      <c r="M19" s="336">
        <v>0</v>
      </c>
      <c r="N19" s="336">
        <f t="shared" si="2"/>
        <v>4</v>
      </c>
      <c r="O19" s="336">
        <f t="shared" si="3"/>
        <v>13</v>
      </c>
      <c r="P19" s="336">
        <f t="shared" si="3"/>
        <v>0</v>
      </c>
      <c r="Q19" s="336">
        <f t="shared" si="4"/>
        <v>13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18</v>
      </c>
      <c r="F20" s="337">
        <v>0</v>
      </c>
      <c r="G20" s="337">
        <v>0</v>
      </c>
      <c r="H20" s="337">
        <f t="shared" si="0"/>
        <v>18</v>
      </c>
      <c r="I20" s="337">
        <v>37</v>
      </c>
      <c r="J20" s="337">
        <v>0</v>
      </c>
      <c r="K20" s="337">
        <f t="shared" si="1"/>
        <v>37</v>
      </c>
      <c r="L20" s="337">
        <v>28</v>
      </c>
      <c r="M20" s="337">
        <v>0</v>
      </c>
      <c r="N20" s="337">
        <f t="shared" si="2"/>
        <v>28</v>
      </c>
      <c r="O20" s="337">
        <f t="shared" si="3"/>
        <v>65</v>
      </c>
      <c r="P20" s="337">
        <f t="shared" si="3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0"/>
        <v>23</v>
      </c>
      <c r="I22" s="337">
        <v>19</v>
      </c>
      <c r="J22" s="337">
        <v>0</v>
      </c>
      <c r="K22" s="337">
        <f t="shared" si="1"/>
        <v>19</v>
      </c>
      <c r="L22" s="337">
        <v>20</v>
      </c>
      <c r="M22" s="337">
        <v>0</v>
      </c>
      <c r="N22" s="337">
        <f t="shared" si="2"/>
        <v>20</v>
      </c>
      <c r="O22" s="337">
        <f t="shared" si="3"/>
        <v>39</v>
      </c>
      <c r="P22" s="337">
        <f t="shared" si="3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84</v>
      </c>
      <c r="F23" s="336">
        <v>1</v>
      </c>
      <c r="G23" s="336">
        <v>1</v>
      </c>
      <c r="H23" s="336">
        <f>SUM(E23:G23)</f>
        <v>86</v>
      </c>
      <c r="I23" s="336">
        <v>76</v>
      </c>
      <c r="J23" s="336">
        <v>2</v>
      </c>
      <c r="K23" s="336">
        <f>SUM(I23:J23)</f>
        <v>78</v>
      </c>
      <c r="L23" s="336">
        <v>63</v>
      </c>
      <c r="M23" s="336">
        <v>2</v>
      </c>
      <c r="N23" s="336">
        <f>SUM(L23:M23)</f>
        <v>65</v>
      </c>
      <c r="O23" s="336">
        <f t="shared" ref="O23:P27" si="5">I23+L23</f>
        <v>139</v>
      </c>
      <c r="P23" s="336">
        <f t="shared" si="5"/>
        <v>4</v>
      </c>
      <c r="Q23" s="336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88</v>
      </c>
      <c r="F24" s="337">
        <v>0</v>
      </c>
      <c r="G24" s="337">
        <v>4</v>
      </c>
      <c r="H24" s="337">
        <f>SUM(E24:G24)</f>
        <v>92</v>
      </c>
      <c r="I24" s="337">
        <v>104</v>
      </c>
      <c r="J24" s="337">
        <v>1</v>
      </c>
      <c r="K24" s="337">
        <f>SUM(I24:J24)</f>
        <v>105</v>
      </c>
      <c r="L24" s="337">
        <v>112</v>
      </c>
      <c r="M24" s="337">
        <v>3</v>
      </c>
      <c r="N24" s="337">
        <f>SUM(L24:M24)</f>
        <v>115</v>
      </c>
      <c r="O24" s="337">
        <f t="shared" si="5"/>
        <v>216</v>
      </c>
      <c r="P24" s="337">
        <f t="shared" si="5"/>
        <v>4</v>
      </c>
      <c r="Q24" s="337">
        <f>SUM(O24:P24)</f>
        <v>220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184</v>
      </c>
      <c r="F25" s="336">
        <v>1</v>
      </c>
      <c r="G25" s="336">
        <v>0</v>
      </c>
      <c r="H25" s="336">
        <f>SUM(E25:G25)</f>
        <v>185</v>
      </c>
      <c r="I25" s="336">
        <v>139</v>
      </c>
      <c r="J25" s="336">
        <v>0</v>
      </c>
      <c r="K25" s="336">
        <f>SUM(I25:J25)</f>
        <v>139</v>
      </c>
      <c r="L25" s="336">
        <v>161</v>
      </c>
      <c r="M25" s="336">
        <v>1</v>
      </c>
      <c r="N25" s="336">
        <f>SUM(L25:M25)</f>
        <v>162</v>
      </c>
      <c r="O25" s="336">
        <f t="shared" si="5"/>
        <v>300</v>
      </c>
      <c r="P25" s="336">
        <f t="shared" si="5"/>
        <v>1</v>
      </c>
      <c r="Q25" s="336">
        <f>SUM(O25:P25)</f>
        <v>301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226</v>
      </c>
      <c r="F26" s="337">
        <v>17</v>
      </c>
      <c r="G26" s="337">
        <v>1</v>
      </c>
      <c r="H26" s="337">
        <f>SUM(E26:G26)</f>
        <v>244</v>
      </c>
      <c r="I26" s="337">
        <v>217</v>
      </c>
      <c r="J26" s="337">
        <v>17</v>
      </c>
      <c r="K26" s="337">
        <f>SUM(I26:J26)</f>
        <v>234</v>
      </c>
      <c r="L26" s="337">
        <v>272</v>
      </c>
      <c r="M26" s="337">
        <v>1</v>
      </c>
      <c r="N26" s="337">
        <f>SUM(L26:M26)</f>
        <v>273</v>
      </c>
      <c r="O26" s="337">
        <f t="shared" si="5"/>
        <v>489</v>
      </c>
      <c r="P26" s="337">
        <f t="shared" si="5"/>
        <v>18</v>
      </c>
      <c r="Q26" s="337">
        <f>SUM(O26:P26)</f>
        <v>507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77</v>
      </c>
      <c r="F27" s="336">
        <v>5</v>
      </c>
      <c r="G27" s="336">
        <v>0</v>
      </c>
      <c r="H27" s="336">
        <f t="shared" ref="H27" si="6">SUM(E27:G27)</f>
        <v>82</v>
      </c>
      <c r="I27" s="336">
        <v>87</v>
      </c>
      <c r="J27" s="336">
        <v>0</v>
      </c>
      <c r="K27" s="336">
        <f>SUM(I27:J27)</f>
        <v>87</v>
      </c>
      <c r="L27" s="336">
        <v>90</v>
      </c>
      <c r="M27" s="336">
        <v>5</v>
      </c>
      <c r="N27" s="336">
        <f>SUM(L27:M27)</f>
        <v>95</v>
      </c>
      <c r="O27" s="336">
        <f t="shared" si="5"/>
        <v>177</v>
      </c>
      <c r="P27" s="336">
        <f>J27+M27</f>
        <v>5</v>
      </c>
      <c r="Q27" s="336">
        <f>SUM(O27:P27)</f>
        <v>182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176</v>
      </c>
      <c r="F28" s="337">
        <v>22</v>
      </c>
      <c r="G28" s="337">
        <v>0</v>
      </c>
      <c r="H28" s="337">
        <f>SUM(E28:G28)</f>
        <v>198</v>
      </c>
      <c r="I28" s="337">
        <v>197</v>
      </c>
      <c r="J28" s="337">
        <v>5</v>
      </c>
      <c r="K28" s="337">
        <f t="shared" si="1"/>
        <v>202</v>
      </c>
      <c r="L28" s="337">
        <v>168</v>
      </c>
      <c r="M28" s="337">
        <v>17</v>
      </c>
      <c r="N28" s="337">
        <f t="shared" si="2"/>
        <v>185</v>
      </c>
      <c r="O28" s="337">
        <f>I28+L28</f>
        <v>365</v>
      </c>
      <c r="P28" s="337">
        <f t="shared" ref="O28:P54" si="7">J28+M28</f>
        <v>22</v>
      </c>
      <c r="Q28" s="337">
        <f t="shared" si="4"/>
        <v>387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31</v>
      </c>
      <c r="G29" s="336">
        <v>1</v>
      </c>
      <c r="H29" s="336">
        <f>SUM(E29:G29)</f>
        <v>72</v>
      </c>
      <c r="I29" s="336">
        <v>40</v>
      </c>
      <c r="J29" s="336">
        <v>12</v>
      </c>
      <c r="K29" s="336">
        <f>SUM(I29:J29)</f>
        <v>52</v>
      </c>
      <c r="L29" s="336">
        <v>41</v>
      </c>
      <c r="M29" s="336">
        <v>20</v>
      </c>
      <c r="N29" s="336">
        <f>SUM(L29:M29)</f>
        <v>61</v>
      </c>
      <c r="O29" s="336">
        <f>I29+L29</f>
        <v>81</v>
      </c>
      <c r="P29" s="336">
        <f t="shared" si="7"/>
        <v>32</v>
      </c>
      <c r="Q29" s="336">
        <f>SUM(O29:P29)</f>
        <v>113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21</v>
      </c>
      <c r="J30" s="337">
        <v>0</v>
      </c>
      <c r="K30" s="337">
        <f t="shared" si="1"/>
        <v>21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35</v>
      </c>
      <c r="F31" s="336">
        <v>0</v>
      </c>
      <c r="G31" s="336">
        <v>0</v>
      </c>
      <c r="H31" s="336">
        <f t="shared" si="0"/>
        <v>35</v>
      </c>
      <c r="I31" s="336">
        <v>40</v>
      </c>
      <c r="J31" s="336">
        <v>0</v>
      </c>
      <c r="K31" s="336">
        <f t="shared" si="1"/>
        <v>40</v>
      </c>
      <c r="L31" s="336">
        <v>46</v>
      </c>
      <c r="M31" s="336">
        <v>0</v>
      </c>
      <c r="N31" s="336">
        <f t="shared" si="2"/>
        <v>46</v>
      </c>
      <c r="O31" s="336">
        <f t="shared" si="7"/>
        <v>86</v>
      </c>
      <c r="P31" s="336">
        <f t="shared" si="7"/>
        <v>0</v>
      </c>
      <c r="Q31" s="336">
        <f t="shared" si="4"/>
        <v>86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43</v>
      </c>
      <c r="F32" s="337">
        <v>0</v>
      </c>
      <c r="G32" s="337">
        <v>1</v>
      </c>
      <c r="H32" s="337">
        <f t="shared" si="0"/>
        <v>44</v>
      </c>
      <c r="I32" s="337">
        <v>52</v>
      </c>
      <c r="J32" s="337">
        <v>0</v>
      </c>
      <c r="K32" s="337">
        <f t="shared" si="1"/>
        <v>52</v>
      </c>
      <c r="L32" s="337">
        <v>58</v>
      </c>
      <c r="M32" s="337">
        <v>1</v>
      </c>
      <c r="N32" s="337">
        <f t="shared" si="2"/>
        <v>59</v>
      </c>
      <c r="O32" s="337">
        <f t="shared" si="7"/>
        <v>110</v>
      </c>
      <c r="P32" s="337">
        <f t="shared" si="7"/>
        <v>1</v>
      </c>
      <c r="Q32" s="337">
        <f t="shared" si="4"/>
        <v>111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12</v>
      </c>
      <c r="J33" s="336">
        <v>0</v>
      </c>
      <c r="K33" s="336">
        <f t="shared" si="1"/>
        <v>12</v>
      </c>
      <c r="L33" s="336">
        <v>11</v>
      </c>
      <c r="M33" s="336">
        <v>0</v>
      </c>
      <c r="N33" s="336">
        <v>11</v>
      </c>
      <c r="O33" s="336">
        <f t="shared" si="7"/>
        <v>23</v>
      </c>
      <c r="P33" s="336">
        <f t="shared" si="7"/>
        <v>0</v>
      </c>
      <c r="Q33" s="336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18</v>
      </c>
      <c r="F34" s="337">
        <v>0</v>
      </c>
      <c r="G34" s="337">
        <v>0</v>
      </c>
      <c r="H34" s="337">
        <f t="shared" si="0"/>
        <v>18</v>
      </c>
      <c r="I34" s="337">
        <v>25</v>
      </c>
      <c r="J34" s="337">
        <v>0</v>
      </c>
      <c r="K34" s="337">
        <f t="shared" si="1"/>
        <v>25</v>
      </c>
      <c r="L34" s="337">
        <v>24</v>
      </c>
      <c r="M34" s="337">
        <v>0</v>
      </c>
      <c r="N34" s="337">
        <f t="shared" si="2"/>
        <v>24</v>
      </c>
      <c r="O34" s="337">
        <f t="shared" si="7"/>
        <v>49</v>
      </c>
      <c r="P34" s="337">
        <f t="shared" si="7"/>
        <v>0</v>
      </c>
      <c r="Q34" s="337">
        <f t="shared" si="4"/>
        <v>49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27</v>
      </c>
      <c r="J35" s="336">
        <v>0</v>
      </c>
      <c r="K35" s="336">
        <f t="shared" si="1"/>
        <v>27</v>
      </c>
      <c r="L35" s="336">
        <v>26</v>
      </c>
      <c r="M35" s="336">
        <v>0</v>
      </c>
      <c r="N35" s="336">
        <f t="shared" si="2"/>
        <v>26</v>
      </c>
      <c r="O35" s="336">
        <f t="shared" si="7"/>
        <v>53</v>
      </c>
      <c r="P35" s="336">
        <f t="shared" si="7"/>
        <v>0</v>
      </c>
      <c r="Q35" s="336">
        <f t="shared" si="4"/>
        <v>53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27</v>
      </c>
      <c r="F36" s="337">
        <v>0</v>
      </c>
      <c r="G36" s="337">
        <v>0</v>
      </c>
      <c r="H36" s="337">
        <f t="shared" si="0"/>
        <v>27</v>
      </c>
      <c r="I36" s="337">
        <v>18</v>
      </c>
      <c r="J36" s="337">
        <v>0</v>
      </c>
      <c r="K36" s="337">
        <f t="shared" si="1"/>
        <v>18</v>
      </c>
      <c r="L36" s="337">
        <v>20</v>
      </c>
      <c r="M36" s="337">
        <v>0</v>
      </c>
      <c r="N36" s="337">
        <f t="shared" si="2"/>
        <v>20</v>
      </c>
      <c r="O36" s="337">
        <f t="shared" si="7"/>
        <v>38</v>
      </c>
      <c r="P36" s="337">
        <f t="shared" si="7"/>
        <v>0</v>
      </c>
      <c r="Q36" s="337">
        <f t="shared" si="4"/>
        <v>38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29</v>
      </c>
      <c r="F37" s="336">
        <v>0</v>
      </c>
      <c r="G37" s="336">
        <v>0</v>
      </c>
      <c r="H37" s="336">
        <f t="shared" si="0"/>
        <v>29</v>
      </c>
      <c r="I37" s="336">
        <v>27</v>
      </c>
      <c r="J37" s="336">
        <v>0</v>
      </c>
      <c r="K37" s="336">
        <f t="shared" si="1"/>
        <v>27</v>
      </c>
      <c r="L37" s="336">
        <v>18</v>
      </c>
      <c r="M37" s="336">
        <v>0</v>
      </c>
      <c r="N37" s="336">
        <f t="shared" si="2"/>
        <v>18</v>
      </c>
      <c r="O37" s="336">
        <f t="shared" si="7"/>
        <v>45</v>
      </c>
      <c r="P37" s="336">
        <f t="shared" si="7"/>
        <v>0</v>
      </c>
      <c r="Q37" s="336">
        <f t="shared" si="4"/>
        <v>45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1</v>
      </c>
      <c r="F43" s="337">
        <v>0</v>
      </c>
      <c r="G43" s="337">
        <v>0</v>
      </c>
      <c r="H43" s="337">
        <f t="shared" si="0"/>
        <v>1</v>
      </c>
      <c r="I43" s="337">
        <v>1</v>
      </c>
      <c r="J43" s="337">
        <v>0</v>
      </c>
      <c r="K43" s="337">
        <f t="shared" si="1"/>
        <v>1</v>
      </c>
      <c r="L43" s="337">
        <v>1</v>
      </c>
      <c r="M43" s="337">
        <v>0</v>
      </c>
      <c r="N43" s="337">
        <f t="shared" si="2"/>
        <v>1</v>
      </c>
      <c r="O43" s="337">
        <f t="shared" si="7"/>
        <v>2</v>
      </c>
      <c r="P43" s="337">
        <f t="shared" si="7"/>
        <v>0</v>
      </c>
      <c r="Q43" s="337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2819</v>
      </c>
      <c r="F55" s="338">
        <f t="shared" ref="F55:Q55" si="8">SUM(F5:F54)</f>
        <v>182</v>
      </c>
      <c r="G55" s="338">
        <f>SUM(G5:G54)</f>
        <v>16</v>
      </c>
      <c r="H55" s="338">
        <f t="shared" si="8"/>
        <v>3017</v>
      </c>
      <c r="I55" s="338">
        <f t="shared" si="8"/>
        <v>2927</v>
      </c>
      <c r="J55" s="338">
        <f t="shared" si="8"/>
        <v>50</v>
      </c>
      <c r="K55" s="338">
        <f t="shared" si="8"/>
        <v>2977</v>
      </c>
      <c r="L55" s="338">
        <f t="shared" si="8"/>
        <v>2900</v>
      </c>
      <c r="M55" s="338">
        <f t="shared" si="8"/>
        <v>152</v>
      </c>
      <c r="N55" s="338">
        <f>SUM(N5:N54)</f>
        <v>3052</v>
      </c>
      <c r="O55" s="338">
        <f t="shared" si="8"/>
        <v>5827</v>
      </c>
      <c r="P55" s="338">
        <f t="shared" si="8"/>
        <v>202</v>
      </c>
      <c r="Q55" s="338">
        <f t="shared" si="8"/>
        <v>6029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E55-'R4.5'!E55</f>
        <v>-15</v>
      </c>
      <c r="F56" s="339">
        <f>F55-'R4.5'!F55</f>
        <v>17</v>
      </c>
      <c r="G56" s="339">
        <f>G55-'R4.5'!G55</f>
        <v>0</v>
      </c>
      <c r="H56" s="339">
        <f>H55-'R4.5'!H55</f>
        <v>2</v>
      </c>
      <c r="I56" s="339">
        <f>I55-'R4.5'!I55</f>
        <v>-12</v>
      </c>
      <c r="J56" s="339">
        <f>J55-'R4.5'!J55</f>
        <v>7</v>
      </c>
      <c r="K56" s="339">
        <f>K55-'R4.5'!K55</f>
        <v>-5</v>
      </c>
      <c r="L56" s="339">
        <f>L55-'R4.5'!L55</f>
        <v>-11</v>
      </c>
      <c r="M56" s="339">
        <f>M55-'R4.5'!M55</f>
        <v>10</v>
      </c>
      <c r="N56" s="339">
        <f>N55-'R4.5'!N55</f>
        <v>-1</v>
      </c>
      <c r="O56" s="339">
        <f>O55-'R4.5'!O55</f>
        <v>-23</v>
      </c>
      <c r="P56" s="339">
        <f>P55-'R4.5'!P55</f>
        <v>17</v>
      </c>
      <c r="Q56" s="339">
        <f>Q55-'R4.5'!Q55</f>
        <v>-6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2852</v>
      </c>
      <c r="F58" s="340">
        <v>191</v>
      </c>
      <c r="G58" s="340">
        <v>16</v>
      </c>
      <c r="H58" s="340">
        <v>3059</v>
      </c>
      <c r="I58" s="340">
        <v>2991</v>
      </c>
      <c r="J58" s="340">
        <v>50</v>
      </c>
      <c r="K58" s="340">
        <v>3041</v>
      </c>
      <c r="L58" s="340">
        <v>2988</v>
      </c>
      <c r="M58" s="340">
        <v>161</v>
      </c>
      <c r="N58" s="340">
        <v>3149</v>
      </c>
      <c r="O58" s="340">
        <v>5979</v>
      </c>
      <c r="P58" s="340">
        <v>211</v>
      </c>
      <c r="Q58" s="340">
        <v>6190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ED926-BBE0-4B94-833B-1756A5CDAB7E}">
  <sheetPr codeName="Sheet23">
    <tabColor rgb="FFFF99CC"/>
    <pageSetUpPr fitToPage="1"/>
  </sheetPr>
  <dimension ref="A1:S58"/>
  <sheetViews>
    <sheetView zoomScale="110" zoomScaleNormal="110" workbookViewId="0">
      <pane ySplit="4" topLeftCell="A47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242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64</v>
      </c>
      <c r="F5" s="336">
        <v>0</v>
      </c>
      <c r="G5" s="336">
        <v>1</v>
      </c>
      <c r="H5" s="336">
        <f t="shared" ref="H5:H54" si="0">SUM(E5:G5)</f>
        <v>65</v>
      </c>
      <c r="I5" s="336">
        <v>75</v>
      </c>
      <c r="J5" s="336">
        <v>0</v>
      </c>
      <c r="K5" s="336">
        <f t="shared" ref="K5:K54" si="1">SUM(I5:J5)</f>
        <v>75</v>
      </c>
      <c r="L5" s="336">
        <v>64</v>
      </c>
      <c r="M5" s="336">
        <v>1</v>
      </c>
      <c r="N5" s="336">
        <f t="shared" ref="N5:N54" si="2">SUM(L5:M5)</f>
        <v>65</v>
      </c>
      <c r="O5" s="336">
        <f>I5+L5</f>
        <v>139</v>
      </c>
      <c r="P5" s="336">
        <f t="shared" ref="O5:P22" si="3">J5+M5</f>
        <v>1</v>
      </c>
      <c r="Q5" s="336">
        <f>SUM(O5:P5)</f>
        <v>140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158</v>
      </c>
      <c r="F6" s="337">
        <v>38</v>
      </c>
      <c r="G6" s="337">
        <v>1</v>
      </c>
      <c r="H6" s="337">
        <f t="shared" si="0"/>
        <v>197</v>
      </c>
      <c r="I6" s="337">
        <v>159</v>
      </c>
      <c r="J6" s="337">
        <v>4</v>
      </c>
      <c r="K6" s="337">
        <f t="shared" si="1"/>
        <v>163</v>
      </c>
      <c r="L6" s="337">
        <v>173</v>
      </c>
      <c r="M6" s="337">
        <v>36</v>
      </c>
      <c r="N6" s="337">
        <f t="shared" si="2"/>
        <v>209</v>
      </c>
      <c r="O6" s="337">
        <f t="shared" si="3"/>
        <v>332</v>
      </c>
      <c r="P6" s="337">
        <f t="shared" si="3"/>
        <v>40</v>
      </c>
      <c r="Q6" s="337">
        <f t="shared" ref="Q6:Q54" si="4">SUM(O6:P6)</f>
        <v>372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336</v>
      </c>
      <c r="F7" s="336">
        <v>22</v>
      </c>
      <c r="G7" s="336">
        <v>0</v>
      </c>
      <c r="H7" s="336">
        <f t="shared" si="0"/>
        <v>358</v>
      </c>
      <c r="I7" s="336">
        <v>327</v>
      </c>
      <c r="J7" s="336">
        <v>0</v>
      </c>
      <c r="K7" s="336">
        <f t="shared" si="1"/>
        <v>327</v>
      </c>
      <c r="L7" s="336">
        <v>227</v>
      </c>
      <c r="M7" s="336">
        <v>22</v>
      </c>
      <c r="N7" s="336">
        <f t="shared" si="2"/>
        <v>249</v>
      </c>
      <c r="O7" s="336">
        <f t="shared" si="3"/>
        <v>554</v>
      </c>
      <c r="P7" s="336">
        <f>J7+M7</f>
        <v>22</v>
      </c>
      <c r="Q7" s="336">
        <f>SUM(O7:P7)</f>
        <v>576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78</v>
      </c>
      <c r="F8" s="337">
        <v>1</v>
      </c>
      <c r="G8" s="337">
        <v>2</v>
      </c>
      <c r="H8" s="337">
        <f t="shared" si="0"/>
        <v>81</v>
      </c>
      <c r="I8" s="337">
        <v>71</v>
      </c>
      <c r="J8" s="337">
        <v>2</v>
      </c>
      <c r="K8" s="337">
        <f t="shared" si="1"/>
        <v>73</v>
      </c>
      <c r="L8" s="337">
        <v>85</v>
      </c>
      <c r="M8" s="337">
        <v>2</v>
      </c>
      <c r="N8" s="337">
        <f t="shared" si="2"/>
        <v>87</v>
      </c>
      <c r="O8" s="337">
        <f t="shared" si="3"/>
        <v>156</v>
      </c>
      <c r="P8" s="337">
        <f t="shared" si="3"/>
        <v>4</v>
      </c>
      <c r="Q8" s="337">
        <f t="shared" si="4"/>
        <v>160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44</v>
      </c>
      <c r="F9" s="336">
        <v>5</v>
      </c>
      <c r="G9" s="336">
        <v>0</v>
      </c>
      <c r="H9" s="336">
        <f t="shared" si="0"/>
        <v>49</v>
      </c>
      <c r="I9" s="336">
        <v>43</v>
      </c>
      <c r="J9" s="336">
        <v>0</v>
      </c>
      <c r="K9" s="336">
        <f t="shared" si="1"/>
        <v>43</v>
      </c>
      <c r="L9" s="336">
        <v>52</v>
      </c>
      <c r="M9" s="336">
        <v>5</v>
      </c>
      <c r="N9" s="336">
        <f t="shared" si="2"/>
        <v>57</v>
      </c>
      <c r="O9" s="336">
        <f t="shared" si="3"/>
        <v>95</v>
      </c>
      <c r="P9" s="336">
        <f t="shared" si="3"/>
        <v>5</v>
      </c>
      <c r="Q9" s="336">
        <f t="shared" si="4"/>
        <v>100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288</v>
      </c>
      <c r="F10" s="337">
        <v>0</v>
      </c>
      <c r="G10" s="337">
        <v>2</v>
      </c>
      <c r="H10" s="337">
        <f t="shared" si="0"/>
        <v>290</v>
      </c>
      <c r="I10" s="337">
        <v>330</v>
      </c>
      <c r="J10" s="337">
        <v>0</v>
      </c>
      <c r="K10" s="337">
        <f t="shared" si="1"/>
        <v>330</v>
      </c>
      <c r="L10" s="337">
        <v>332</v>
      </c>
      <c r="M10" s="337">
        <v>2</v>
      </c>
      <c r="N10" s="337">
        <f t="shared" si="2"/>
        <v>334</v>
      </c>
      <c r="O10" s="337">
        <f t="shared" si="3"/>
        <v>662</v>
      </c>
      <c r="P10" s="337">
        <f t="shared" si="3"/>
        <v>2</v>
      </c>
      <c r="Q10" s="337">
        <f t="shared" si="4"/>
        <v>664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157</v>
      </c>
      <c r="F11" s="336">
        <v>3</v>
      </c>
      <c r="G11" s="336">
        <v>1</v>
      </c>
      <c r="H11" s="336">
        <f>SUM(E11:G11)</f>
        <v>161</v>
      </c>
      <c r="I11" s="336">
        <v>169</v>
      </c>
      <c r="J11" s="336">
        <v>0</v>
      </c>
      <c r="K11" s="336">
        <f>SUM(I11:J11)</f>
        <v>169</v>
      </c>
      <c r="L11" s="336">
        <v>177</v>
      </c>
      <c r="M11" s="336">
        <v>4</v>
      </c>
      <c r="N11" s="336">
        <f>SUM(L11:M11)</f>
        <v>181</v>
      </c>
      <c r="O11" s="336">
        <f>I11+L11</f>
        <v>346</v>
      </c>
      <c r="P11" s="336">
        <f>J11+M11</f>
        <v>4</v>
      </c>
      <c r="Q11" s="336">
        <f>SUM(O11:P11)</f>
        <v>350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174</v>
      </c>
      <c r="F12" s="337">
        <v>7</v>
      </c>
      <c r="G12" s="337">
        <v>1</v>
      </c>
      <c r="H12" s="337">
        <f>SUM(E12:G12)</f>
        <v>182</v>
      </c>
      <c r="I12" s="337">
        <v>179</v>
      </c>
      <c r="J12" s="337">
        <v>0</v>
      </c>
      <c r="K12" s="337">
        <f>SUM(I12:J12)</f>
        <v>179</v>
      </c>
      <c r="L12" s="337">
        <v>192</v>
      </c>
      <c r="M12" s="337">
        <v>8</v>
      </c>
      <c r="N12" s="337">
        <f>SUM(L12:M12)</f>
        <v>200</v>
      </c>
      <c r="O12" s="337">
        <f>I12+L12</f>
        <v>371</v>
      </c>
      <c r="P12" s="337">
        <f>J12+M12</f>
        <v>8</v>
      </c>
      <c r="Q12" s="337">
        <f>SUM(O12:P12)</f>
        <v>379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155</v>
      </c>
      <c r="F13" s="336">
        <v>4</v>
      </c>
      <c r="G13" s="336">
        <v>0</v>
      </c>
      <c r="H13" s="336">
        <f t="shared" si="0"/>
        <v>159</v>
      </c>
      <c r="I13" s="336">
        <v>175</v>
      </c>
      <c r="J13" s="336">
        <v>0</v>
      </c>
      <c r="K13" s="336">
        <f t="shared" si="1"/>
        <v>175</v>
      </c>
      <c r="L13" s="336">
        <v>165</v>
      </c>
      <c r="M13" s="336">
        <v>4</v>
      </c>
      <c r="N13" s="336">
        <f t="shared" si="2"/>
        <v>169</v>
      </c>
      <c r="O13" s="336">
        <f t="shared" si="3"/>
        <v>340</v>
      </c>
      <c r="P13" s="336">
        <f t="shared" si="3"/>
        <v>4</v>
      </c>
      <c r="Q13" s="336">
        <f t="shared" si="4"/>
        <v>344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160</v>
      </c>
      <c r="F14" s="337">
        <v>17</v>
      </c>
      <c r="G14" s="337">
        <v>0</v>
      </c>
      <c r="H14" s="337">
        <f>SUM(E14:G14)</f>
        <v>177</v>
      </c>
      <c r="I14" s="337">
        <v>170</v>
      </c>
      <c r="J14" s="337">
        <v>4</v>
      </c>
      <c r="K14" s="337">
        <f t="shared" si="1"/>
        <v>174</v>
      </c>
      <c r="L14" s="337">
        <v>161</v>
      </c>
      <c r="M14" s="337">
        <v>13</v>
      </c>
      <c r="N14" s="337">
        <f>SUM(L14:M14)</f>
        <v>174</v>
      </c>
      <c r="O14" s="337">
        <f>I14+L14</f>
        <v>331</v>
      </c>
      <c r="P14" s="337">
        <f>J14+M14</f>
        <v>17</v>
      </c>
      <c r="Q14" s="337">
        <f>SUM(O14:P14)</f>
        <v>348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0</v>
      </c>
      <c r="G15" s="336">
        <v>0</v>
      </c>
      <c r="H15" s="336">
        <f t="shared" si="0"/>
        <v>17</v>
      </c>
      <c r="I15" s="336">
        <v>22</v>
      </c>
      <c r="J15" s="336">
        <v>0</v>
      </c>
      <c r="K15" s="336">
        <f t="shared" si="1"/>
        <v>22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0</v>
      </c>
      <c r="Q15" s="336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16</v>
      </c>
      <c r="F16" s="337">
        <v>0</v>
      </c>
      <c r="G16" s="337">
        <v>0</v>
      </c>
      <c r="H16" s="337">
        <f t="shared" si="0"/>
        <v>16</v>
      </c>
      <c r="I16" s="337">
        <v>16</v>
      </c>
      <c r="J16" s="337">
        <v>0</v>
      </c>
      <c r="K16" s="337">
        <f t="shared" si="1"/>
        <v>16</v>
      </c>
      <c r="L16" s="337">
        <v>16</v>
      </c>
      <c r="M16" s="337">
        <v>0</v>
      </c>
      <c r="N16" s="337">
        <f t="shared" si="2"/>
        <v>16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7</v>
      </c>
      <c r="F19" s="336">
        <v>0</v>
      </c>
      <c r="G19" s="336">
        <v>0</v>
      </c>
      <c r="H19" s="336">
        <f t="shared" si="0"/>
        <v>7</v>
      </c>
      <c r="I19" s="336">
        <v>9</v>
      </c>
      <c r="J19" s="336">
        <v>0</v>
      </c>
      <c r="K19" s="336">
        <f t="shared" si="1"/>
        <v>9</v>
      </c>
      <c r="L19" s="336">
        <v>4</v>
      </c>
      <c r="M19" s="336">
        <v>0</v>
      </c>
      <c r="N19" s="336">
        <f t="shared" si="2"/>
        <v>4</v>
      </c>
      <c r="O19" s="336">
        <f t="shared" si="3"/>
        <v>13</v>
      </c>
      <c r="P19" s="336">
        <f t="shared" si="3"/>
        <v>0</v>
      </c>
      <c r="Q19" s="336">
        <f t="shared" si="4"/>
        <v>13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18</v>
      </c>
      <c r="F20" s="337">
        <v>0</v>
      </c>
      <c r="G20" s="337">
        <v>0</v>
      </c>
      <c r="H20" s="337">
        <f t="shared" si="0"/>
        <v>18</v>
      </c>
      <c r="I20" s="337">
        <v>37</v>
      </c>
      <c r="J20" s="337">
        <v>0</v>
      </c>
      <c r="K20" s="337">
        <f t="shared" si="1"/>
        <v>37</v>
      </c>
      <c r="L20" s="337">
        <v>28</v>
      </c>
      <c r="M20" s="337">
        <v>0</v>
      </c>
      <c r="N20" s="337">
        <f t="shared" si="2"/>
        <v>28</v>
      </c>
      <c r="O20" s="337">
        <f t="shared" si="3"/>
        <v>65</v>
      </c>
      <c r="P20" s="337">
        <f t="shared" si="3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0"/>
        <v>23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85</v>
      </c>
      <c r="F23" s="336">
        <v>1</v>
      </c>
      <c r="G23" s="336">
        <v>1</v>
      </c>
      <c r="H23" s="336">
        <f>SUM(E23:G23)</f>
        <v>87</v>
      </c>
      <c r="I23" s="336">
        <v>77</v>
      </c>
      <c r="J23" s="336">
        <v>2</v>
      </c>
      <c r="K23" s="336">
        <f>SUM(I23:J23)</f>
        <v>79</v>
      </c>
      <c r="L23" s="336">
        <v>63</v>
      </c>
      <c r="M23" s="336">
        <v>2</v>
      </c>
      <c r="N23" s="336">
        <f>SUM(L23:M23)</f>
        <v>65</v>
      </c>
      <c r="O23" s="336">
        <f t="shared" ref="O23:P27" si="5">I23+L23</f>
        <v>140</v>
      </c>
      <c r="P23" s="336">
        <f t="shared" si="5"/>
        <v>4</v>
      </c>
      <c r="Q23" s="336">
        <f>SUM(O23:P23)</f>
        <v>144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104</v>
      </c>
      <c r="J24" s="337">
        <v>1</v>
      </c>
      <c r="K24" s="337">
        <f>SUM(I24:J24)</f>
        <v>105</v>
      </c>
      <c r="L24" s="337">
        <v>112</v>
      </c>
      <c r="M24" s="337">
        <v>3</v>
      </c>
      <c r="N24" s="337">
        <f>SUM(L24:M24)</f>
        <v>115</v>
      </c>
      <c r="O24" s="337">
        <f t="shared" si="5"/>
        <v>216</v>
      </c>
      <c r="P24" s="337">
        <f t="shared" si="5"/>
        <v>4</v>
      </c>
      <c r="Q24" s="337">
        <f>SUM(O24:P24)</f>
        <v>220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182</v>
      </c>
      <c r="F25" s="336">
        <v>1</v>
      </c>
      <c r="G25" s="336">
        <v>0</v>
      </c>
      <c r="H25" s="336">
        <f>SUM(E25:G25)</f>
        <v>183</v>
      </c>
      <c r="I25" s="336">
        <v>139</v>
      </c>
      <c r="J25" s="336">
        <v>0</v>
      </c>
      <c r="K25" s="336">
        <f>SUM(I25:J25)</f>
        <v>139</v>
      </c>
      <c r="L25" s="336">
        <v>158</v>
      </c>
      <c r="M25" s="336">
        <v>1</v>
      </c>
      <c r="N25" s="336">
        <f>SUM(L25:M25)</f>
        <v>159</v>
      </c>
      <c r="O25" s="336">
        <f t="shared" si="5"/>
        <v>297</v>
      </c>
      <c r="P25" s="336">
        <f t="shared" si="5"/>
        <v>1</v>
      </c>
      <c r="Q25" s="336">
        <f>SUM(O25:P25)</f>
        <v>298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227</v>
      </c>
      <c r="F26" s="337">
        <v>14</v>
      </c>
      <c r="G26" s="337">
        <v>1</v>
      </c>
      <c r="H26" s="337">
        <f>SUM(E26:G26)</f>
        <v>242</v>
      </c>
      <c r="I26" s="337">
        <v>217</v>
      </c>
      <c r="J26" s="337">
        <v>14</v>
      </c>
      <c r="K26" s="337">
        <f>SUM(I26:J26)</f>
        <v>231</v>
      </c>
      <c r="L26" s="337">
        <v>275</v>
      </c>
      <c r="M26" s="337">
        <v>1</v>
      </c>
      <c r="N26" s="337">
        <f>SUM(L26:M26)</f>
        <v>276</v>
      </c>
      <c r="O26" s="337">
        <f t="shared" si="5"/>
        <v>492</v>
      </c>
      <c r="P26" s="337">
        <f t="shared" si="5"/>
        <v>15</v>
      </c>
      <c r="Q26" s="337">
        <f>SUM(O26:P26)</f>
        <v>507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78</v>
      </c>
      <c r="F27" s="336">
        <v>5</v>
      </c>
      <c r="G27" s="336">
        <v>0</v>
      </c>
      <c r="H27" s="336">
        <f t="shared" ref="H27" si="6">SUM(E27:G27)</f>
        <v>83</v>
      </c>
      <c r="I27" s="336">
        <v>87</v>
      </c>
      <c r="J27" s="336">
        <v>0</v>
      </c>
      <c r="K27" s="336">
        <f>SUM(I27:J27)</f>
        <v>87</v>
      </c>
      <c r="L27" s="336">
        <v>91</v>
      </c>
      <c r="M27" s="336">
        <v>5</v>
      </c>
      <c r="N27" s="336">
        <f>SUM(L27:M27)</f>
        <v>96</v>
      </c>
      <c r="O27" s="336">
        <f t="shared" si="5"/>
        <v>178</v>
      </c>
      <c r="P27" s="336">
        <f>J27+M27</f>
        <v>5</v>
      </c>
      <c r="Q27" s="336">
        <f>SUM(O27:P27)</f>
        <v>183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176</v>
      </c>
      <c r="F28" s="337">
        <v>20</v>
      </c>
      <c r="G28" s="337">
        <v>0</v>
      </c>
      <c r="H28" s="337">
        <f>SUM(E28:G28)</f>
        <v>196</v>
      </c>
      <c r="I28" s="337">
        <v>197</v>
      </c>
      <c r="J28" s="337">
        <v>5</v>
      </c>
      <c r="K28" s="337">
        <f t="shared" si="1"/>
        <v>202</v>
      </c>
      <c r="L28" s="337">
        <v>166</v>
      </c>
      <c r="M28" s="337">
        <v>15</v>
      </c>
      <c r="N28" s="337">
        <f t="shared" si="2"/>
        <v>181</v>
      </c>
      <c r="O28" s="337">
        <f>I28+L28</f>
        <v>363</v>
      </c>
      <c r="P28" s="337">
        <f t="shared" ref="O28:P54" si="7">J28+M28</f>
        <v>20</v>
      </c>
      <c r="Q28" s="337">
        <f t="shared" si="4"/>
        <v>383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27</v>
      </c>
      <c r="G29" s="336">
        <v>1</v>
      </c>
      <c r="H29" s="336">
        <f>SUM(E29:G29)</f>
        <v>68</v>
      </c>
      <c r="I29" s="336">
        <v>41</v>
      </c>
      <c r="J29" s="336">
        <v>11</v>
      </c>
      <c r="K29" s="336">
        <f>SUM(I29:J29)</f>
        <v>52</v>
      </c>
      <c r="L29" s="336">
        <v>41</v>
      </c>
      <c r="M29" s="336">
        <v>17</v>
      </c>
      <c r="N29" s="336">
        <f>SUM(L29:M29)</f>
        <v>58</v>
      </c>
      <c r="O29" s="336">
        <f>I29+L29</f>
        <v>82</v>
      </c>
      <c r="P29" s="336">
        <f t="shared" si="7"/>
        <v>28</v>
      </c>
      <c r="Q29" s="336">
        <f>SUM(O29:P29)</f>
        <v>110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21</v>
      </c>
      <c r="J30" s="337">
        <v>0</v>
      </c>
      <c r="K30" s="337">
        <f t="shared" si="1"/>
        <v>21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35</v>
      </c>
      <c r="F31" s="336">
        <v>0</v>
      </c>
      <c r="G31" s="336">
        <v>0</v>
      </c>
      <c r="H31" s="336">
        <f t="shared" si="0"/>
        <v>35</v>
      </c>
      <c r="I31" s="336">
        <v>40</v>
      </c>
      <c r="J31" s="336">
        <v>0</v>
      </c>
      <c r="K31" s="336">
        <f t="shared" si="1"/>
        <v>40</v>
      </c>
      <c r="L31" s="336">
        <v>46</v>
      </c>
      <c r="M31" s="336">
        <v>0</v>
      </c>
      <c r="N31" s="336">
        <f t="shared" si="2"/>
        <v>46</v>
      </c>
      <c r="O31" s="336">
        <f t="shared" si="7"/>
        <v>86</v>
      </c>
      <c r="P31" s="336">
        <f t="shared" si="7"/>
        <v>0</v>
      </c>
      <c r="Q31" s="336">
        <f t="shared" si="4"/>
        <v>86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43</v>
      </c>
      <c r="F32" s="337">
        <v>0</v>
      </c>
      <c r="G32" s="337">
        <v>1</v>
      </c>
      <c r="H32" s="337">
        <f t="shared" si="0"/>
        <v>44</v>
      </c>
      <c r="I32" s="337">
        <v>52</v>
      </c>
      <c r="J32" s="337">
        <v>0</v>
      </c>
      <c r="K32" s="337">
        <f t="shared" si="1"/>
        <v>52</v>
      </c>
      <c r="L32" s="337">
        <v>59</v>
      </c>
      <c r="M32" s="337">
        <v>1</v>
      </c>
      <c r="N32" s="337">
        <f t="shared" si="2"/>
        <v>60</v>
      </c>
      <c r="O32" s="337">
        <f t="shared" si="7"/>
        <v>111</v>
      </c>
      <c r="P32" s="337">
        <f t="shared" si="7"/>
        <v>1</v>
      </c>
      <c r="Q32" s="337">
        <f t="shared" si="4"/>
        <v>112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12</v>
      </c>
      <c r="J33" s="336">
        <v>0</v>
      </c>
      <c r="K33" s="336">
        <f t="shared" si="1"/>
        <v>12</v>
      </c>
      <c r="L33" s="336">
        <v>11</v>
      </c>
      <c r="M33" s="336">
        <v>0</v>
      </c>
      <c r="N33" s="336">
        <v>11</v>
      </c>
      <c r="O33" s="336">
        <f t="shared" si="7"/>
        <v>23</v>
      </c>
      <c r="P33" s="336">
        <f t="shared" si="7"/>
        <v>0</v>
      </c>
      <c r="Q33" s="336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18</v>
      </c>
      <c r="F34" s="337">
        <v>0</v>
      </c>
      <c r="G34" s="337">
        <v>0</v>
      </c>
      <c r="H34" s="337">
        <f t="shared" si="0"/>
        <v>18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33</v>
      </c>
      <c r="F35" s="336">
        <v>0</v>
      </c>
      <c r="G35" s="336">
        <v>0</v>
      </c>
      <c r="H35" s="336">
        <f t="shared" si="0"/>
        <v>33</v>
      </c>
      <c r="I35" s="336">
        <v>28</v>
      </c>
      <c r="J35" s="336">
        <v>0</v>
      </c>
      <c r="K35" s="336">
        <f t="shared" si="1"/>
        <v>28</v>
      </c>
      <c r="L35" s="336">
        <v>27</v>
      </c>
      <c r="M35" s="336">
        <v>0</v>
      </c>
      <c r="N35" s="336">
        <f t="shared" si="2"/>
        <v>27</v>
      </c>
      <c r="O35" s="336">
        <f t="shared" si="7"/>
        <v>55</v>
      </c>
      <c r="P35" s="336">
        <f t="shared" si="7"/>
        <v>0</v>
      </c>
      <c r="Q35" s="336">
        <f t="shared" si="4"/>
        <v>55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27</v>
      </c>
      <c r="F36" s="337">
        <v>0</v>
      </c>
      <c r="G36" s="337">
        <v>0</v>
      </c>
      <c r="H36" s="337">
        <f t="shared" si="0"/>
        <v>27</v>
      </c>
      <c r="I36" s="337">
        <v>18</v>
      </c>
      <c r="J36" s="337">
        <v>0</v>
      </c>
      <c r="K36" s="337">
        <f t="shared" si="1"/>
        <v>18</v>
      </c>
      <c r="L36" s="337">
        <v>20</v>
      </c>
      <c r="M36" s="337">
        <v>0</v>
      </c>
      <c r="N36" s="337">
        <f t="shared" si="2"/>
        <v>20</v>
      </c>
      <c r="O36" s="337">
        <f t="shared" si="7"/>
        <v>38</v>
      </c>
      <c r="P36" s="337">
        <f t="shared" si="7"/>
        <v>0</v>
      </c>
      <c r="Q36" s="337">
        <f t="shared" si="4"/>
        <v>38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29</v>
      </c>
      <c r="F37" s="336">
        <v>0</v>
      </c>
      <c r="G37" s="336">
        <v>0</v>
      </c>
      <c r="H37" s="336">
        <f t="shared" si="0"/>
        <v>29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3</v>
      </c>
      <c r="F42" s="337">
        <v>0</v>
      </c>
      <c r="G42" s="337">
        <v>0</v>
      </c>
      <c r="H42" s="337">
        <f t="shared" si="0"/>
        <v>3</v>
      </c>
      <c r="I42" s="337">
        <v>0</v>
      </c>
      <c r="J42" s="337">
        <v>0</v>
      </c>
      <c r="K42" s="337">
        <f t="shared" si="1"/>
        <v>0</v>
      </c>
      <c r="L42" s="337">
        <v>4</v>
      </c>
      <c r="M42" s="337">
        <v>0</v>
      </c>
      <c r="N42" s="337">
        <f t="shared" si="2"/>
        <v>4</v>
      </c>
      <c r="O42" s="337">
        <f t="shared" si="7"/>
        <v>4</v>
      </c>
      <c r="P42" s="337">
        <f t="shared" si="7"/>
        <v>0</v>
      </c>
      <c r="Q42" s="337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1</v>
      </c>
      <c r="F43" s="337">
        <v>0</v>
      </c>
      <c r="G43" s="337">
        <v>0</v>
      </c>
      <c r="H43" s="337">
        <f t="shared" si="0"/>
        <v>1</v>
      </c>
      <c r="I43" s="337">
        <v>1</v>
      </c>
      <c r="J43" s="337">
        <v>0</v>
      </c>
      <c r="K43" s="337">
        <f t="shared" si="1"/>
        <v>1</v>
      </c>
      <c r="L43" s="337">
        <v>1</v>
      </c>
      <c r="M43" s="337">
        <v>0</v>
      </c>
      <c r="N43" s="337">
        <f t="shared" si="2"/>
        <v>1</v>
      </c>
      <c r="O43" s="337">
        <f t="shared" si="7"/>
        <v>2</v>
      </c>
      <c r="P43" s="337">
        <f t="shared" si="7"/>
        <v>0</v>
      </c>
      <c r="Q43" s="337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2834</v>
      </c>
      <c r="F55" s="338">
        <f t="shared" ref="F55:Q55" si="8">SUM(F5:F54)</f>
        <v>165</v>
      </c>
      <c r="G55" s="338">
        <f>SUM(G5:G54)</f>
        <v>16</v>
      </c>
      <c r="H55" s="338">
        <f t="shared" si="8"/>
        <v>3015</v>
      </c>
      <c r="I55" s="338">
        <f t="shared" si="8"/>
        <v>2939</v>
      </c>
      <c r="J55" s="338">
        <f t="shared" si="8"/>
        <v>43</v>
      </c>
      <c r="K55" s="338">
        <f t="shared" si="8"/>
        <v>2982</v>
      </c>
      <c r="L55" s="338">
        <f t="shared" si="8"/>
        <v>2911</v>
      </c>
      <c r="M55" s="338">
        <f t="shared" si="8"/>
        <v>142</v>
      </c>
      <c r="N55" s="338">
        <f>SUM(N5:N54)</f>
        <v>3053</v>
      </c>
      <c r="O55" s="338">
        <f t="shared" si="8"/>
        <v>5850</v>
      </c>
      <c r="P55" s="338">
        <f t="shared" si="8"/>
        <v>185</v>
      </c>
      <c r="Q55" s="338">
        <f t="shared" si="8"/>
        <v>6035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E55-'R4.4'!E55</f>
        <v>1</v>
      </c>
      <c r="F56" s="339">
        <f>F55-'R4.4'!F55</f>
        <v>24</v>
      </c>
      <c r="G56" s="339">
        <f>G55-'R4.4'!G55</f>
        <v>0</v>
      </c>
      <c r="H56" s="339">
        <f>H55-'R4.4'!H55</f>
        <v>25</v>
      </c>
      <c r="I56" s="339">
        <f>I55-'R4.4'!I55</f>
        <v>-4</v>
      </c>
      <c r="J56" s="339">
        <f>J55-'R4.4'!J55</f>
        <v>7</v>
      </c>
      <c r="K56" s="339">
        <f>K55-'R4.4'!K55</f>
        <v>3</v>
      </c>
      <c r="L56" s="339">
        <f>L55-'R4.4'!L55</f>
        <v>-5</v>
      </c>
      <c r="M56" s="339">
        <f>M55-'R4.4'!M55</f>
        <v>17</v>
      </c>
      <c r="N56" s="339">
        <f>N55-'R4.4'!N55</f>
        <v>12</v>
      </c>
      <c r="O56" s="339">
        <f>O55-'R4.4'!O55</f>
        <v>-9</v>
      </c>
      <c r="P56" s="339">
        <f>P55-'R4.4'!P55</f>
        <v>24</v>
      </c>
      <c r="Q56" s="339">
        <f>Q55-'R4.4'!Q55</f>
        <v>15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2856</v>
      </c>
      <c r="F58" s="340">
        <v>193</v>
      </c>
      <c r="G58" s="340">
        <v>15</v>
      </c>
      <c r="H58" s="340">
        <v>3064</v>
      </c>
      <c r="I58" s="340">
        <v>2997</v>
      </c>
      <c r="J58" s="340">
        <v>49</v>
      </c>
      <c r="K58" s="340">
        <v>3046</v>
      </c>
      <c r="L58" s="340">
        <v>2986</v>
      </c>
      <c r="M58" s="340">
        <v>163</v>
      </c>
      <c r="N58" s="340">
        <v>3149</v>
      </c>
      <c r="O58" s="340">
        <v>5983</v>
      </c>
      <c r="P58" s="340">
        <v>212</v>
      </c>
      <c r="Q58" s="340">
        <v>6195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3A7AD-C5BB-47D9-BDFB-B12BA4BA7CBE}">
  <sheetPr codeName="Sheet24">
    <tabColor rgb="FFFF99CC"/>
    <pageSetUpPr fitToPage="1"/>
  </sheetPr>
  <dimension ref="A1:S58"/>
  <sheetViews>
    <sheetView zoomScale="110" zoomScaleNormal="110" workbookViewId="0">
      <pane ySplit="4" topLeftCell="A43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240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64</v>
      </c>
      <c r="F5" s="336">
        <v>0</v>
      </c>
      <c r="G5" s="336">
        <v>1</v>
      </c>
      <c r="H5" s="336">
        <f t="shared" ref="H5:H54" si="0">SUM(E5:G5)</f>
        <v>65</v>
      </c>
      <c r="I5" s="336">
        <v>75</v>
      </c>
      <c r="J5" s="336">
        <v>0</v>
      </c>
      <c r="K5" s="336">
        <f t="shared" ref="K5:K54" si="1">SUM(I5:J5)</f>
        <v>75</v>
      </c>
      <c r="L5" s="336">
        <v>64</v>
      </c>
      <c r="M5" s="336">
        <v>1</v>
      </c>
      <c r="N5" s="336">
        <f t="shared" ref="N5:N54" si="2">SUM(L5:M5)</f>
        <v>65</v>
      </c>
      <c r="O5" s="336">
        <f>I5+L5</f>
        <v>139</v>
      </c>
      <c r="P5" s="336">
        <f t="shared" ref="O5:P22" si="3">J5+M5</f>
        <v>1</v>
      </c>
      <c r="Q5" s="336">
        <f>SUM(O5:P5)</f>
        <v>140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159</v>
      </c>
      <c r="F6" s="337">
        <v>33</v>
      </c>
      <c r="G6" s="337">
        <v>1</v>
      </c>
      <c r="H6" s="337">
        <f t="shared" si="0"/>
        <v>193</v>
      </c>
      <c r="I6" s="337">
        <v>161</v>
      </c>
      <c r="J6" s="337">
        <v>4</v>
      </c>
      <c r="K6" s="337">
        <f t="shared" si="1"/>
        <v>165</v>
      </c>
      <c r="L6" s="337">
        <v>173</v>
      </c>
      <c r="M6" s="337">
        <v>31</v>
      </c>
      <c r="N6" s="337">
        <f t="shared" si="2"/>
        <v>204</v>
      </c>
      <c r="O6" s="337">
        <f t="shared" si="3"/>
        <v>334</v>
      </c>
      <c r="P6" s="337">
        <f t="shared" si="3"/>
        <v>35</v>
      </c>
      <c r="Q6" s="337">
        <f t="shared" ref="Q6:Q54" si="4">SUM(O6:P6)</f>
        <v>369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334</v>
      </c>
      <c r="F7" s="336">
        <v>22</v>
      </c>
      <c r="G7" s="336">
        <v>0</v>
      </c>
      <c r="H7" s="336">
        <f t="shared" si="0"/>
        <v>356</v>
      </c>
      <c r="I7" s="336">
        <v>324</v>
      </c>
      <c r="J7" s="336">
        <v>0</v>
      </c>
      <c r="K7" s="336">
        <f t="shared" si="1"/>
        <v>324</v>
      </c>
      <c r="L7" s="336">
        <v>228</v>
      </c>
      <c r="M7" s="336">
        <v>22</v>
      </c>
      <c r="N7" s="336">
        <f t="shared" si="2"/>
        <v>250</v>
      </c>
      <c r="O7" s="336">
        <f t="shared" si="3"/>
        <v>552</v>
      </c>
      <c r="P7" s="336">
        <f>J7+M7</f>
        <v>22</v>
      </c>
      <c r="Q7" s="336">
        <f>SUM(O7:P7)</f>
        <v>574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79</v>
      </c>
      <c r="F8" s="337">
        <v>1</v>
      </c>
      <c r="G8" s="337">
        <v>2</v>
      </c>
      <c r="H8" s="337">
        <f t="shared" si="0"/>
        <v>82</v>
      </c>
      <c r="I8" s="337">
        <v>71</v>
      </c>
      <c r="J8" s="337">
        <v>2</v>
      </c>
      <c r="K8" s="337">
        <f t="shared" si="1"/>
        <v>73</v>
      </c>
      <c r="L8" s="337">
        <v>86</v>
      </c>
      <c r="M8" s="337">
        <v>2</v>
      </c>
      <c r="N8" s="337">
        <f t="shared" si="2"/>
        <v>88</v>
      </c>
      <c r="O8" s="337">
        <f t="shared" si="3"/>
        <v>157</v>
      </c>
      <c r="P8" s="337">
        <f t="shared" si="3"/>
        <v>4</v>
      </c>
      <c r="Q8" s="337">
        <f t="shared" si="4"/>
        <v>161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44</v>
      </c>
      <c r="F9" s="336">
        <v>3</v>
      </c>
      <c r="G9" s="336">
        <v>0</v>
      </c>
      <c r="H9" s="336">
        <f t="shared" si="0"/>
        <v>47</v>
      </c>
      <c r="I9" s="336">
        <v>43</v>
      </c>
      <c r="J9" s="336">
        <v>0</v>
      </c>
      <c r="K9" s="336">
        <f t="shared" si="1"/>
        <v>43</v>
      </c>
      <c r="L9" s="336">
        <v>52</v>
      </c>
      <c r="M9" s="336">
        <v>3</v>
      </c>
      <c r="N9" s="336">
        <f t="shared" si="2"/>
        <v>55</v>
      </c>
      <c r="O9" s="336">
        <f t="shared" si="3"/>
        <v>95</v>
      </c>
      <c r="P9" s="336">
        <f t="shared" si="3"/>
        <v>3</v>
      </c>
      <c r="Q9" s="336">
        <f t="shared" si="4"/>
        <v>98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288</v>
      </c>
      <c r="F10" s="337">
        <v>0</v>
      </c>
      <c r="G10" s="337">
        <v>2</v>
      </c>
      <c r="H10" s="337">
        <f t="shared" si="0"/>
        <v>290</v>
      </c>
      <c r="I10" s="337">
        <v>333</v>
      </c>
      <c r="J10" s="337">
        <v>0</v>
      </c>
      <c r="K10" s="337">
        <f t="shared" si="1"/>
        <v>333</v>
      </c>
      <c r="L10" s="337">
        <v>335</v>
      </c>
      <c r="M10" s="337">
        <v>2</v>
      </c>
      <c r="N10" s="337">
        <f t="shared" si="2"/>
        <v>337</v>
      </c>
      <c r="O10" s="337">
        <f t="shared" si="3"/>
        <v>668</v>
      </c>
      <c r="P10" s="337">
        <f t="shared" si="3"/>
        <v>2</v>
      </c>
      <c r="Q10" s="337">
        <f t="shared" si="4"/>
        <v>670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156</v>
      </c>
      <c r="F11" s="336">
        <v>3</v>
      </c>
      <c r="G11" s="336">
        <v>1</v>
      </c>
      <c r="H11" s="336">
        <f>SUM(E11:G11)</f>
        <v>160</v>
      </c>
      <c r="I11" s="336">
        <v>166</v>
      </c>
      <c r="J11" s="336">
        <v>0</v>
      </c>
      <c r="K11" s="336">
        <f>SUM(I11:J11)</f>
        <v>166</v>
      </c>
      <c r="L11" s="336">
        <v>176</v>
      </c>
      <c r="M11" s="336">
        <v>4</v>
      </c>
      <c r="N11" s="336">
        <f>SUM(L11:M11)</f>
        <v>180</v>
      </c>
      <c r="O11" s="336">
        <f>I11+L11</f>
        <v>342</v>
      </c>
      <c r="P11" s="336">
        <f>J11+M11</f>
        <v>4</v>
      </c>
      <c r="Q11" s="336">
        <f>SUM(O11:P11)</f>
        <v>346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175</v>
      </c>
      <c r="F12" s="337">
        <v>3</v>
      </c>
      <c r="G12" s="337">
        <v>1</v>
      </c>
      <c r="H12" s="337">
        <f>SUM(E12:G12)</f>
        <v>179</v>
      </c>
      <c r="I12" s="337">
        <v>181</v>
      </c>
      <c r="J12" s="337">
        <v>0</v>
      </c>
      <c r="K12" s="337">
        <f>SUM(I12:J12)</f>
        <v>181</v>
      </c>
      <c r="L12" s="337">
        <v>192</v>
      </c>
      <c r="M12" s="337">
        <v>4</v>
      </c>
      <c r="N12" s="337">
        <f>SUM(L12:M12)</f>
        <v>196</v>
      </c>
      <c r="O12" s="337">
        <f>I12+L12</f>
        <v>373</v>
      </c>
      <c r="P12" s="337">
        <f>J12+M12</f>
        <v>4</v>
      </c>
      <c r="Q12" s="337">
        <f>SUM(O12:P12)</f>
        <v>377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156</v>
      </c>
      <c r="F13" s="336">
        <v>4</v>
      </c>
      <c r="G13" s="336">
        <v>0</v>
      </c>
      <c r="H13" s="336">
        <f t="shared" si="0"/>
        <v>160</v>
      </c>
      <c r="I13" s="336">
        <v>176</v>
      </c>
      <c r="J13" s="336">
        <v>0</v>
      </c>
      <c r="K13" s="336">
        <f t="shared" si="1"/>
        <v>176</v>
      </c>
      <c r="L13" s="336">
        <v>165</v>
      </c>
      <c r="M13" s="336">
        <v>4</v>
      </c>
      <c r="N13" s="336">
        <f t="shared" si="2"/>
        <v>169</v>
      </c>
      <c r="O13" s="336">
        <f t="shared" si="3"/>
        <v>341</v>
      </c>
      <c r="P13" s="336">
        <f t="shared" si="3"/>
        <v>4</v>
      </c>
      <c r="Q13" s="336">
        <f t="shared" si="4"/>
        <v>345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159</v>
      </c>
      <c r="F14" s="337">
        <v>14</v>
      </c>
      <c r="G14" s="337">
        <v>0</v>
      </c>
      <c r="H14" s="337">
        <f>SUM(E14:G14)</f>
        <v>173</v>
      </c>
      <c r="I14" s="337">
        <v>170</v>
      </c>
      <c r="J14" s="337">
        <v>4</v>
      </c>
      <c r="K14" s="337">
        <f t="shared" si="1"/>
        <v>174</v>
      </c>
      <c r="L14" s="337">
        <v>160</v>
      </c>
      <c r="M14" s="337">
        <v>10</v>
      </c>
      <c r="N14" s="337">
        <f>SUM(L14:M14)</f>
        <v>170</v>
      </c>
      <c r="O14" s="337">
        <f>I14+L14</f>
        <v>330</v>
      </c>
      <c r="P14" s="337">
        <f>J14+M14</f>
        <v>14</v>
      </c>
      <c r="Q14" s="337">
        <f>SUM(O14:P14)</f>
        <v>344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0</v>
      </c>
      <c r="G15" s="336">
        <v>0</v>
      </c>
      <c r="H15" s="336">
        <f t="shared" si="0"/>
        <v>17</v>
      </c>
      <c r="I15" s="336">
        <v>22</v>
      </c>
      <c r="J15" s="336">
        <v>0</v>
      </c>
      <c r="K15" s="336">
        <f t="shared" si="1"/>
        <v>22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0</v>
      </c>
      <c r="Q15" s="336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16</v>
      </c>
      <c r="F16" s="337">
        <v>0</v>
      </c>
      <c r="G16" s="337">
        <v>0</v>
      </c>
      <c r="H16" s="337">
        <f t="shared" si="0"/>
        <v>16</v>
      </c>
      <c r="I16" s="337">
        <v>16</v>
      </c>
      <c r="J16" s="337">
        <v>0</v>
      </c>
      <c r="K16" s="337">
        <f t="shared" si="1"/>
        <v>16</v>
      </c>
      <c r="L16" s="337">
        <v>16</v>
      </c>
      <c r="M16" s="337">
        <v>0</v>
      </c>
      <c r="N16" s="337">
        <f t="shared" si="2"/>
        <v>16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7</v>
      </c>
      <c r="F19" s="336">
        <v>0</v>
      </c>
      <c r="G19" s="336">
        <v>0</v>
      </c>
      <c r="H19" s="336">
        <f t="shared" si="0"/>
        <v>7</v>
      </c>
      <c r="I19" s="336">
        <v>9</v>
      </c>
      <c r="J19" s="336">
        <v>0</v>
      </c>
      <c r="K19" s="336">
        <f t="shared" si="1"/>
        <v>9</v>
      </c>
      <c r="L19" s="336">
        <v>4</v>
      </c>
      <c r="M19" s="336">
        <v>0</v>
      </c>
      <c r="N19" s="336">
        <f t="shared" si="2"/>
        <v>4</v>
      </c>
      <c r="O19" s="336">
        <f t="shared" si="3"/>
        <v>13</v>
      </c>
      <c r="P19" s="336">
        <f t="shared" si="3"/>
        <v>0</v>
      </c>
      <c r="Q19" s="336">
        <f t="shared" si="4"/>
        <v>13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18</v>
      </c>
      <c r="F20" s="337">
        <v>0</v>
      </c>
      <c r="G20" s="337">
        <v>0</v>
      </c>
      <c r="H20" s="337">
        <f t="shared" si="0"/>
        <v>18</v>
      </c>
      <c r="I20" s="337">
        <v>37</v>
      </c>
      <c r="J20" s="337">
        <v>0</v>
      </c>
      <c r="K20" s="337">
        <f t="shared" si="1"/>
        <v>37</v>
      </c>
      <c r="L20" s="337">
        <v>28</v>
      </c>
      <c r="M20" s="337">
        <v>0</v>
      </c>
      <c r="N20" s="337">
        <f t="shared" si="2"/>
        <v>28</v>
      </c>
      <c r="O20" s="337">
        <f t="shared" si="3"/>
        <v>65</v>
      </c>
      <c r="P20" s="337">
        <f t="shared" si="3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0"/>
        <v>23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85</v>
      </c>
      <c r="F23" s="336">
        <v>1</v>
      </c>
      <c r="G23" s="336">
        <v>1</v>
      </c>
      <c r="H23" s="336">
        <f>SUM(E23:G23)</f>
        <v>87</v>
      </c>
      <c r="I23" s="336">
        <v>77</v>
      </c>
      <c r="J23" s="336">
        <v>2</v>
      </c>
      <c r="K23" s="336">
        <f>SUM(I23:J23)</f>
        <v>79</v>
      </c>
      <c r="L23" s="336">
        <v>63</v>
      </c>
      <c r="M23" s="336">
        <v>2</v>
      </c>
      <c r="N23" s="336">
        <f>SUM(L23:M23)</f>
        <v>65</v>
      </c>
      <c r="O23" s="336">
        <f t="shared" ref="O23:P27" si="5">I23+L23</f>
        <v>140</v>
      </c>
      <c r="P23" s="336">
        <f t="shared" si="5"/>
        <v>4</v>
      </c>
      <c r="Q23" s="336">
        <f>SUM(O23:P23)</f>
        <v>144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104</v>
      </c>
      <c r="J24" s="337">
        <v>1</v>
      </c>
      <c r="K24" s="337">
        <f>SUM(I24:J24)</f>
        <v>105</v>
      </c>
      <c r="L24" s="337">
        <v>114</v>
      </c>
      <c r="M24" s="337">
        <v>3</v>
      </c>
      <c r="N24" s="337">
        <f>SUM(L24:M24)</f>
        <v>117</v>
      </c>
      <c r="O24" s="337">
        <f t="shared" si="5"/>
        <v>218</v>
      </c>
      <c r="P24" s="337">
        <f t="shared" si="5"/>
        <v>4</v>
      </c>
      <c r="Q24" s="337">
        <f>SUM(O24:P24)</f>
        <v>222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182</v>
      </c>
      <c r="F25" s="336">
        <v>1</v>
      </c>
      <c r="G25" s="336">
        <v>0</v>
      </c>
      <c r="H25" s="336">
        <f>SUM(E25:G25)</f>
        <v>183</v>
      </c>
      <c r="I25" s="336">
        <v>141</v>
      </c>
      <c r="J25" s="336">
        <v>0</v>
      </c>
      <c r="K25" s="336">
        <f>SUM(I25:J25)</f>
        <v>141</v>
      </c>
      <c r="L25" s="336">
        <v>159</v>
      </c>
      <c r="M25" s="336">
        <v>1</v>
      </c>
      <c r="N25" s="336">
        <f>SUM(L25:M25)</f>
        <v>160</v>
      </c>
      <c r="O25" s="336">
        <f t="shared" si="5"/>
        <v>300</v>
      </c>
      <c r="P25" s="336">
        <f t="shared" si="5"/>
        <v>1</v>
      </c>
      <c r="Q25" s="336">
        <f>SUM(O25:P25)</f>
        <v>301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227</v>
      </c>
      <c r="F26" s="337">
        <v>10</v>
      </c>
      <c r="G26" s="337">
        <v>1</v>
      </c>
      <c r="H26" s="337">
        <f>SUM(E26:G26)</f>
        <v>238</v>
      </c>
      <c r="I26" s="337">
        <v>218</v>
      </c>
      <c r="J26" s="337">
        <v>10</v>
      </c>
      <c r="K26" s="337">
        <f>SUM(I26:J26)</f>
        <v>228</v>
      </c>
      <c r="L26" s="337">
        <v>276</v>
      </c>
      <c r="M26" s="337">
        <v>1</v>
      </c>
      <c r="N26" s="337">
        <f>SUM(L26:M26)</f>
        <v>277</v>
      </c>
      <c r="O26" s="337">
        <f t="shared" si="5"/>
        <v>494</v>
      </c>
      <c r="P26" s="337">
        <f t="shared" si="5"/>
        <v>11</v>
      </c>
      <c r="Q26" s="337">
        <f>SUM(O26:P26)</f>
        <v>505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77</v>
      </c>
      <c r="F27" s="336">
        <v>3</v>
      </c>
      <c r="G27" s="336">
        <v>0</v>
      </c>
      <c r="H27" s="336">
        <f t="shared" ref="H27" si="6">SUM(E27:G27)</f>
        <v>80</v>
      </c>
      <c r="I27" s="336">
        <v>87</v>
      </c>
      <c r="J27" s="336">
        <v>0</v>
      </c>
      <c r="K27" s="336">
        <f>SUM(I27:J27)</f>
        <v>87</v>
      </c>
      <c r="L27" s="336">
        <v>90</v>
      </c>
      <c r="M27" s="336">
        <v>3</v>
      </c>
      <c r="N27" s="336">
        <f>SUM(L27:M27)</f>
        <v>93</v>
      </c>
      <c r="O27" s="336">
        <f t="shared" si="5"/>
        <v>177</v>
      </c>
      <c r="P27" s="336">
        <f>J27+M27</f>
        <v>3</v>
      </c>
      <c r="Q27" s="336">
        <f>SUM(O27:P27)</f>
        <v>180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175</v>
      </c>
      <c r="F28" s="337">
        <v>21</v>
      </c>
      <c r="G28" s="337">
        <v>0</v>
      </c>
      <c r="H28" s="337">
        <f>SUM(E28:G28)</f>
        <v>196</v>
      </c>
      <c r="I28" s="337">
        <v>195</v>
      </c>
      <c r="J28" s="337">
        <v>5</v>
      </c>
      <c r="K28" s="337">
        <f t="shared" si="1"/>
        <v>200</v>
      </c>
      <c r="L28" s="337">
        <v>163</v>
      </c>
      <c r="M28" s="337">
        <v>16</v>
      </c>
      <c r="N28" s="337">
        <f t="shared" si="2"/>
        <v>179</v>
      </c>
      <c r="O28" s="337">
        <f>I28+L28</f>
        <v>358</v>
      </c>
      <c r="P28" s="337">
        <f t="shared" ref="O28:P54" si="7">J28+M28</f>
        <v>21</v>
      </c>
      <c r="Q28" s="337">
        <f t="shared" si="4"/>
        <v>379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22</v>
      </c>
      <c r="G29" s="336">
        <v>1</v>
      </c>
      <c r="H29" s="336">
        <f>SUM(E29:G29)</f>
        <v>63</v>
      </c>
      <c r="I29" s="336">
        <v>41</v>
      </c>
      <c r="J29" s="336">
        <v>8</v>
      </c>
      <c r="K29" s="336">
        <f>SUM(I29:J29)</f>
        <v>49</v>
      </c>
      <c r="L29" s="336">
        <v>42</v>
      </c>
      <c r="M29" s="336">
        <v>15</v>
      </c>
      <c r="N29" s="336">
        <f>SUM(L29:M29)</f>
        <v>57</v>
      </c>
      <c r="O29" s="336">
        <f>I29+L29</f>
        <v>83</v>
      </c>
      <c r="P29" s="336">
        <f t="shared" si="7"/>
        <v>23</v>
      </c>
      <c r="Q29" s="336">
        <f>SUM(O29:P29)</f>
        <v>106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22</v>
      </c>
      <c r="J30" s="337">
        <v>0</v>
      </c>
      <c r="K30" s="337">
        <f t="shared" si="1"/>
        <v>22</v>
      </c>
      <c r="L30" s="337">
        <v>18</v>
      </c>
      <c r="M30" s="337">
        <v>0</v>
      </c>
      <c r="N30" s="337">
        <f t="shared" si="2"/>
        <v>18</v>
      </c>
      <c r="O30" s="337">
        <f t="shared" si="7"/>
        <v>40</v>
      </c>
      <c r="P30" s="337">
        <f t="shared" si="7"/>
        <v>0</v>
      </c>
      <c r="Q30" s="337">
        <f t="shared" si="4"/>
        <v>40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40</v>
      </c>
      <c r="J31" s="336">
        <v>0</v>
      </c>
      <c r="K31" s="336">
        <f t="shared" si="1"/>
        <v>40</v>
      </c>
      <c r="L31" s="336">
        <v>47</v>
      </c>
      <c r="M31" s="336">
        <v>0</v>
      </c>
      <c r="N31" s="336">
        <f t="shared" si="2"/>
        <v>47</v>
      </c>
      <c r="O31" s="336">
        <f t="shared" si="7"/>
        <v>87</v>
      </c>
      <c r="P31" s="336">
        <f t="shared" si="7"/>
        <v>0</v>
      </c>
      <c r="Q31" s="336">
        <f t="shared" si="4"/>
        <v>87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43</v>
      </c>
      <c r="F32" s="337">
        <v>0</v>
      </c>
      <c r="G32" s="337">
        <v>1</v>
      </c>
      <c r="H32" s="337">
        <f t="shared" si="0"/>
        <v>44</v>
      </c>
      <c r="I32" s="337">
        <v>52</v>
      </c>
      <c r="J32" s="337">
        <v>0</v>
      </c>
      <c r="K32" s="337">
        <f t="shared" si="1"/>
        <v>52</v>
      </c>
      <c r="L32" s="337">
        <v>59</v>
      </c>
      <c r="M32" s="337">
        <v>1</v>
      </c>
      <c r="N32" s="337">
        <f t="shared" si="2"/>
        <v>60</v>
      </c>
      <c r="O32" s="337">
        <f t="shared" si="7"/>
        <v>111</v>
      </c>
      <c r="P32" s="337">
        <f t="shared" si="7"/>
        <v>1</v>
      </c>
      <c r="Q32" s="337">
        <f t="shared" si="4"/>
        <v>112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12</v>
      </c>
      <c r="J33" s="336">
        <v>0</v>
      </c>
      <c r="K33" s="336">
        <f t="shared" si="1"/>
        <v>12</v>
      </c>
      <c r="L33" s="336">
        <v>11</v>
      </c>
      <c r="M33" s="336">
        <v>0</v>
      </c>
      <c r="N33" s="336">
        <v>11</v>
      </c>
      <c r="O33" s="336">
        <f t="shared" si="7"/>
        <v>23</v>
      </c>
      <c r="P33" s="336">
        <f t="shared" si="7"/>
        <v>0</v>
      </c>
      <c r="Q33" s="336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18</v>
      </c>
      <c r="F34" s="337">
        <v>0</v>
      </c>
      <c r="G34" s="337">
        <v>0</v>
      </c>
      <c r="H34" s="337">
        <f t="shared" si="0"/>
        <v>18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33</v>
      </c>
      <c r="F35" s="336">
        <v>0</v>
      </c>
      <c r="G35" s="336">
        <v>0</v>
      </c>
      <c r="H35" s="336">
        <f t="shared" si="0"/>
        <v>33</v>
      </c>
      <c r="I35" s="336">
        <v>28</v>
      </c>
      <c r="J35" s="336">
        <v>0</v>
      </c>
      <c r="K35" s="336">
        <f t="shared" si="1"/>
        <v>28</v>
      </c>
      <c r="L35" s="336">
        <v>27</v>
      </c>
      <c r="M35" s="336">
        <v>0</v>
      </c>
      <c r="N35" s="336">
        <f t="shared" si="2"/>
        <v>27</v>
      </c>
      <c r="O35" s="336">
        <f t="shared" si="7"/>
        <v>55</v>
      </c>
      <c r="P35" s="336">
        <f t="shared" si="7"/>
        <v>0</v>
      </c>
      <c r="Q35" s="336">
        <f t="shared" si="4"/>
        <v>55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27</v>
      </c>
      <c r="F36" s="337">
        <v>0</v>
      </c>
      <c r="G36" s="337">
        <v>0</v>
      </c>
      <c r="H36" s="337">
        <f t="shared" si="0"/>
        <v>27</v>
      </c>
      <c r="I36" s="337">
        <v>18</v>
      </c>
      <c r="J36" s="337">
        <v>0</v>
      </c>
      <c r="K36" s="337">
        <f t="shared" si="1"/>
        <v>18</v>
      </c>
      <c r="L36" s="337">
        <v>20</v>
      </c>
      <c r="M36" s="337">
        <v>0</v>
      </c>
      <c r="N36" s="337">
        <f t="shared" si="2"/>
        <v>20</v>
      </c>
      <c r="O36" s="337">
        <f t="shared" si="7"/>
        <v>38</v>
      </c>
      <c r="P36" s="337">
        <f t="shared" si="7"/>
        <v>0</v>
      </c>
      <c r="Q36" s="337">
        <f t="shared" si="4"/>
        <v>38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29</v>
      </c>
      <c r="F37" s="336">
        <v>0</v>
      </c>
      <c r="G37" s="336">
        <v>0</v>
      </c>
      <c r="H37" s="336">
        <f t="shared" si="0"/>
        <v>29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3</v>
      </c>
      <c r="F42" s="337">
        <v>0</v>
      </c>
      <c r="G42" s="337">
        <v>0</v>
      </c>
      <c r="H42" s="337">
        <f t="shared" si="0"/>
        <v>3</v>
      </c>
      <c r="I42" s="337">
        <v>0</v>
      </c>
      <c r="J42" s="337">
        <v>0</v>
      </c>
      <c r="K42" s="337">
        <f t="shared" si="1"/>
        <v>0</v>
      </c>
      <c r="L42" s="337">
        <v>4</v>
      </c>
      <c r="M42" s="337">
        <v>0</v>
      </c>
      <c r="N42" s="337">
        <f t="shared" si="2"/>
        <v>4</v>
      </c>
      <c r="O42" s="337">
        <f t="shared" si="7"/>
        <v>4</v>
      </c>
      <c r="P42" s="337">
        <f t="shared" si="7"/>
        <v>0</v>
      </c>
      <c r="Q42" s="337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1</v>
      </c>
      <c r="F43" s="337">
        <v>0</v>
      </c>
      <c r="G43" s="337">
        <v>0</v>
      </c>
      <c r="H43" s="337">
        <f t="shared" si="0"/>
        <v>1</v>
      </c>
      <c r="I43" s="337">
        <v>1</v>
      </c>
      <c r="J43" s="337">
        <v>0</v>
      </c>
      <c r="K43" s="337">
        <f t="shared" si="1"/>
        <v>1</v>
      </c>
      <c r="L43" s="337">
        <v>1</v>
      </c>
      <c r="M43" s="337">
        <v>0</v>
      </c>
      <c r="N43" s="337">
        <f t="shared" si="2"/>
        <v>1</v>
      </c>
      <c r="O43" s="337">
        <f t="shared" si="7"/>
        <v>2</v>
      </c>
      <c r="P43" s="337">
        <f t="shared" si="7"/>
        <v>0</v>
      </c>
      <c r="Q43" s="337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2833</v>
      </c>
      <c r="F55" s="338">
        <f t="shared" ref="F55:Q55" si="8">SUM(F5:F54)</f>
        <v>141</v>
      </c>
      <c r="G55" s="338">
        <f>SUM(G5:G54)</f>
        <v>16</v>
      </c>
      <c r="H55" s="338">
        <f t="shared" si="8"/>
        <v>2990</v>
      </c>
      <c r="I55" s="338">
        <f t="shared" si="8"/>
        <v>2943</v>
      </c>
      <c r="J55" s="338">
        <f t="shared" si="8"/>
        <v>36</v>
      </c>
      <c r="K55" s="338">
        <f t="shared" si="8"/>
        <v>2979</v>
      </c>
      <c r="L55" s="338">
        <f t="shared" si="8"/>
        <v>2916</v>
      </c>
      <c r="M55" s="338">
        <f t="shared" si="8"/>
        <v>125</v>
      </c>
      <c r="N55" s="338">
        <f>SUM(N5:N54)</f>
        <v>3041</v>
      </c>
      <c r="O55" s="338">
        <f t="shared" si="8"/>
        <v>5859</v>
      </c>
      <c r="P55" s="338">
        <f t="shared" si="8"/>
        <v>161</v>
      </c>
      <c r="Q55" s="338">
        <f t="shared" si="8"/>
        <v>6020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E55-'R4.3'!E55</f>
        <v>9</v>
      </c>
      <c r="F56" s="339">
        <f>F55-'R4.3'!F55</f>
        <v>6</v>
      </c>
      <c r="G56" s="339">
        <f>G55-'R4.3'!G55</f>
        <v>0</v>
      </c>
      <c r="H56" s="339">
        <f>H55-'R4.3'!H55</f>
        <v>15</v>
      </c>
      <c r="I56" s="339">
        <f>I55-'R4.3'!I55</f>
        <v>-4</v>
      </c>
      <c r="J56" s="339">
        <f>J55-'R4.3'!J55</f>
        <v>-3</v>
      </c>
      <c r="K56" s="339">
        <f>K55-'R4.3'!K55</f>
        <v>-7</v>
      </c>
      <c r="L56" s="339">
        <f>L55-'R4.3'!L55</f>
        <v>-15</v>
      </c>
      <c r="M56" s="339">
        <f>M55-'R4.3'!M55</f>
        <v>9</v>
      </c>
      <c r="N56" s="339">
        <f>N55-'R4.3'!N55</f>
        <v>-6</v>
      </c>
      <c r="O56" s="339">
        <f>O55-'R4.3'!O55</f>
        <v>-19</v>
      </c>
      <c r="P56" s="339">
        <f>P55-'R4.3'!P55</f>
        <v>6</v>
      </c>
      <c r="Q56" s="339">
        <f>Q55-'R4.3'!Q55</f>
        <v>-13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2858</v>
      </c>
      <c r="F58" s="340">
        <v>194</v>
      </c>
      <c r="G58" s="340">
        <v>15</v>
      </c>
      <c r="H58" s="340">
        <v>3067</v>
      </c>
      <c r="I58" s="340">
        <v>3001</v>
      </c>
      <c r="J58" s="340">
        <v>49</v>
      </c>
      <c r="K58" s="340">
        <v>3050</v>
      </c>
      <c r="L58" s="340">
        <v>2987</v>
      </c>
      <c r="M58" s="340">
        <v>164</v>
      </c>
      <c r="N58" s="340">
        <v>3151</v>
      </c>
      <c r="O58" s="340">
        <v>5988</v>
      </c>
      <c r="P58" s="340">
        <v>213</v>
      </c>
      <c r="Q58" s="340">
        <v>6201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97477-172E-4CF1-96A5-10368E0556CC}">
  <sheetPr codeName="Sheet25">
    <tabColor rgb="FF0070C0"/>
  </sheetPr>
  <dimension ref="B1:P28"/>
  <sheetViews>
    <sheetView zoomScale="130" zoomScaleNormal="130" workbookViewId="0">
      <pane ySplit="4" topLeftCell="A20" activePane="bottomLeft" state="frozen"/>
      <selection activeCell="M35" sqref="M35"/>
      <selection pane="bottomLeft" activeCell="S13" sqref="S13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6" ht="24" customHeight="1" x14ac:dyDescent="0.25">
      <c r="D1" s="67" t="s">
        <v>228</v>
      </c>
    </row>
    <row r="2" spans="2:16" ht="16.5" customHeight="1" x14ac:dyDescent="0.25">
      <c r="B2" s="439" t="s">
        <v>93</v>
      </c>
      <c r="C2" s="440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6" ht="16.5" customHeight="1" x14ac:dyDescent="0.25">
      <c r="B3" s="441"/>
      <c r="C3" s="442"/>
      <c r="D3" s="445"/>
      <c r="E3" s="445"/>
      <c r="F3" s="445"/>
      <c r="G3" s="445"/>
      <c r="H3" s="446" t="s">
        <v>1</v>
      </c>
      <c r="I3" s="446"/>
      <c r="J3" s="446"/>
      <c r="K3" s="446" t="s">
        <v>2</v>
      </c>
      <c r="L3" s="446"/>
      <c r="M3" s="446"/>
      <c r="N3" s="446" t="s">
        <v>4</v>
      </c>
      <c r="O3" s="446"/>
      <c r="P3" s="446"/>
    </row>
    <row r="4" spans="2:16" ht="15" customHeight="1" x14ac:dyDescent="0.25">
      <c r="B4" s="443"/>
      <c r="C4" s="444"/>
      <c r="D4" s="186" t="s">
        <v>71</v>
      </c>
      <c r="E4" s="187" t="s">
        <v>72</v>
      </c>
      <c r="F4" s="187" t="s">
        <v>73</v>
      </c>
      <c r="G4" s="188" t="s">
        <v>4</v>
      </c>
      <c r="H4" s="189" t="s">
        <v>71</v>
      </c>
      <c r="I4" s="187" t="s">
        <v>72</v>
      </c>
      <c r="J4" s="190" t="s">
        <v>4</v>
      </c>
      <c r="K4" s="189" t="s">
        <v>71</v>
      </c>
      <c r="L4" s="187" t="s">
        <v>72</v>
      </c>
      <c r="M4" s="190" t="s">
        <v>4</v>
      </c>
      <c r="N4" s="189" t="s">
        <v>71</v>
      </c>
      <c r="O4" s="191" t="s">
        <v>72</v>
      </c>
      <c r="P4" s="190" t="s">
        <v>4</v>
      </c>
    </row>
    <row r="5" spans="2:16" s="81" customFormat="1" ht="15" customHeight="1" x14ac:dyDescent="0.25">
      <c r="B5" s="129"/>
      <c r="C5" s="128">
        <v>4</v>
      </c>
      <c r="D5" s="162">
        <v>2858</v>
      </c>
      <c r="E5" s="247">
        <v>194</v>
      </c>
      <c r="F5" s="247">
        <v>15</v>
      </c>
      <c r="G5" s="161">
        <v>3067</v>
      </c>
      <c r="H5" s="159">
        <v>3001</v>
      </c>
      <c r="I5" s="266">
        <v>49</v>
      </c>
      <c r="J5" s="161">
        <v>3050</v>
      </c>
      <c r="K5" s="162">
        <v>2987</v>
      </c>
      <c r="L5" s="160">
        <v>164</v>
      </c>
      <c r="M5" s="265">
        <v>3151</v>
      </c>
      <c r="N5" s="162">
        <v>5988</v>
      </c>
      <c r="O5" s="160">
        <v>213</v>
      </c>
      <c r="P5" s="161">
        <v>6201</v>
      </c>
    </row>
    <row r="6" spans="2:16" s="81" customFormat="1" ht="15" customHeight="1" x14ac:dyDescent="0.25">
      <c r="B6" s="125"/>
      <c r="C6" s="124" t="s">
        <v>94</v>
      </c>
      <c r="D6" s="146">
        <f>D5-'R2年度 '!D27</f>
        <v>5</v>
      </c>
      <c r="E6" s="287">
        <f>E5-'R2年度 '!E27</f>
        <v>-12</v>
      </c>
      <c r="F6" s="143">
        <f>F5-'R2年度 '!F27</f>
        <v>0</v>
      </c>
      <c r="G6" s="288">
        <f>G5-'R2年度 '!G27</f>
        <v>-7</v>
      </c>
      <c r="H6" s="146">
        <f>H5-'R2年度 '!H27</f>
        <v>5</v>
      </c>
      <c r="I6" s="287">
        <f>I5-'R2年度 '!I27</f>
        <v>-1</v>
      </c>
      <c r="J6" s="145">
        <f>J5-'R2年度 '!J27</f>
        <v>4</v>
      </c>
      <c r="K6" s="146">
        <f>K5-'R2年度 '!K27</f>
        <v>-3</v>
      </c>
      <c r="L6" s="146">
        <f>L5-'R2年度 '!L27</f>
        <v>-11</v>
      </c>
      <c r="M6" s="145">
        <f>M5-'R2年度 '!M27</f>
        <v>-14</v>
      </c>
      <c r="N6" s="146">
        <f>N5-'R2年度 '!N27</f>
        <v>2</v>
      </c>
      <c r="O6" s="287">
        <f>O5-'R2年度 '!O27</f>
        <v>-12</v>
      </c>
      <c r="P6" s="145">
        <f>P5-'R2年度 '!P27</f>
        <v>-10</v>
      </c>
    </row>
    <row r="7" spans="2:16" s="81" customFormat="1" ht="15" customHeight="1" x14ac:dyDescent="0.25">
      <c r="B7" s="130"/>
      <c r="C7" s="131">
        <v>5</v>
      </c>
      <c r="D7" s="159">
        <v>2856</v>
      </c>
      <c r="E7" s="160">
        <v>193</v>
      </c>
      <c r="F7" s="160">
        <v>15</v>
      </c>
      <c r="G7" s="163">
        <v>3064</v>
      </c>
      <c r="H7" s="162">
        <v>2997</v>
      </c>
      <c r="I7" s="247">
        <v>49</v>
      </c>
      <c r="J7" s="161">
        <v>3046</v>
      </c>
      <c r="K7" s="159">
        <v>2986</v>
      </c>
      <c r="L7" s="160">
        <v>163</v>
      </c>
      <c r="M7" s="265">
        <v>3149</v>
      </c>
      <c r="N7" s="162">
        <v>5983</v>
      </c>
      <c r="O7" s="160">
        <v>212</v>
      </c>
      <c r="P7" s="161">
        <v>6195</v>
      </c>
    </row>
    <row r="8" spans="2:16" s="81" customFormat="1" ht="15" customHeight="1" x14ac:dyDescent="0.25">
      <c r="B8" s="125"/>
      <c r="C8" s="124" t="s">
        <v>94</v>
      </c>
      <c r="D8" s="137">
        <f t="shared" ref="D8:K8" si="0">D7-D5</f>
        <v>-2</v>
      </c>
      <c r="E8" s="139">
        <f t="shared" si="0"/>
        <v>-1</v>
      </c>
      <c r="F8" s="139">
        <f t="shared" si="0"/>
        <v>0</v>
      </c>
      <c r="G8" s="139">
        <f t="shared" si="0"/>
        <v>-3</v>
      </c>
      <c r="H8" s="137">
        <f t="shared" si="0"/>
        <v>-4</v>
      </c>
      <c r="I8" s="283">
        <f t="shared" si="0"/>
        <v>0</v>
      </c>
      <c r="J8" s="142">
        <f t="shared" si="0"/>
        <v>-4</v>
      </c>
      <c r="K8" s="137">
        <f t="shared" si="0"/>
        <v>-1</v>
      </c>
      <c r="L8" s="283">
        <f t="shared" ref="L8:M8" si="1">L7-L5</f>
        <v>-1</v>
      </c>
      <c r="M8" s="142">
        <f t="shared" si="1"/>
        <v>-2</v>
      </c>
      <c r="N8" s="137">
        <f>N7-N5</f>
        <v>-5</v>
      </c>
      <c r="O8" s="139">
        <f t="shared" ref="O8:P8" si="2">O7-O5</f>
        <v>-1</v>
      </c>
      <c r="P8" s="142">
        <f t="shared" si="2"/>
        <v>-6</v>
      </c>
    </row>
    <row r="9" spans="2:16" s="81" customFormat="1" ht="15" customHeight="1" x14ac:dyDescent="0.25">
      <c r="B9" s="130"/>
      <c r="C9" s="128">
        <v>6</v>
      </c>
      <c r="D9" s="159">
        <v>2852</v>
      </c>
      <c r="E9" s="160">
        <v>191</v>
      </c>
      <c r="F9" s="160">
        <v>16</v>
      </c>
      <c r="G9" s="266">
        <v>3059</v>
      </c>
      <c r="H9" s="159">
        <v>2991</v>
      </c>
      <c r="I9" s="160">
        <v>50</v>
      </c>
      <c r="J9" s="266">
        <v>3041</v>
      </c>
      <c r="K9" s="159">
        <v>2988</v>
      </c>
      <c r="L9" s="160">
        <v>161</v>
      </c>
      <c r="M9" s="161">
        <v>3149</v>
      </c>
      <c r="N9" s="159">
        <v>5979</v>
      </c>
      <c r="O9" s="160">
        <v>211</v>
      </c>
      <c r="P9" s="161">
        <v>6190</v>
      </c>
    </row>
    <row r="10" spans="2:16" s="92" customFormat="1" ht="15" customHeight="1" x14ac:dyDescent="0.25">
      <c r="B10" s="126"/>
      <c r="C10" s="124" t="s">
        <v>94</v>
      </c>
      <c r="D10" s="137">
        <f>D9-D7</f>
        <v>-4</v>
      </c>
      <c r="E10" s="283">
        <f t="shared" ref="E10:P10" si="3">E9-E7</f>
        <v>-2</v>
      </c>
      <c r="F10" s="283">
        <f t="shared" si="3"/>
        <v>1</v>
      </c>
      <c r="G10" s="142">
        <f t="shared" si="3"/>
        <v>-5</v>
      </c>
      <c r="H10" s="137">
        <f t="shared" si="3"/>
        <v>-6</v>
      </c>
      <c r="I10" s="283">
        <f t="shared" si="3"/>
        <v>1</v>
      </c>
      <c r="J10" s="142">
        <f t="shared" si="3"/>
        <v>-5</v>
      </c>
      <c r="K10" s="141">
        <f t="shared" si="3"/>
        <v>2</v>
      </c>
      <c r="L10" s="282">
        <f t="shared" si="3"/>
        <v>-2</v>
      </c>
      <c r="M10" s="142">
        <f t="shared" si="3"/>
        <v>0</v>
      </c>
      <c r="N10" s="141">
        <f t="shared" si="3"/>
        <v>-4</v>
      </c>
      <c r="O10" s="282">
        <f t="shared" si="3"/>
        <v>-1</v>
      </c>
      <c r="P10" s="142">
        <f t="shared" si="3"/>
        <v>-5</v>
      </c>
    </row>
    <row r="11" spans="2:16" s="81" customFormat="1" ht="15" customHeight="1" x14ac:dyDescent="0.25">
      <c r="B11" s="130"/>
      <c r="C11" s="131">
        <v>7</v>
      </c>
      <c r="D11" s="174">
        <v>2848</v>
      </c>
      <c r="E11" s="166">
        <v>184</v>
      </c>
      <c r="F11" s="166">
        <v>16</v>
      </c>
      <c r="G11" s="243">
        <v>3048</v>
      </c>
      <c r="H11" s="174">
        <v>2991</v>
      </c>
      <c r="I11" s="166">
        <v>46</v>
      </c>
      <c r="J11" s="243">
        <v>3037</v>
      </c>
      <c r="K11" s="174">
        <v>2979</v>
      </c>
      <c r="L11" s="166">
        <v>158</v>
      </c>
      <c r="M11" s="243">
        <v>3137</v>
      </c>
      <c r="N11" s="174">
        <v>5970</v>
      </c>
      <c r="O11" s="166">
        <v>204</v>
      </c>
      <c r="P11" s="175">
        <v>6174</v>
      </c>
    </row>
    <row r="12" spans="2:16" s="81" customFormat="1" ht="15" customHeight="1" x14ac:dyDescent="0.25">
      <c r="B12" s="125"/>
      <c r="C12" s="124" t="s">
        <v>94</v>
      </c>
      <c r="D12" s="179">
        <f>D11-D9</f>
        <v>-4</v>
      </c>
      <c r="E12" s="287">
        <f t="shared" ref="E12:P12" si="4">E11-E9</f>
        <v>-7</v>
      </c>
      <c r="F12" s="287">
        <f t="shared" si="4"/>
        <v>0</v>
      </c>
      <c r="G12" s="145">
        <f t="shared" si="4"/>
        <v>-11</v>
      </c>
      <c r="H12" s="179">
        <f t="shared" si="4"/>
        <v>0</v>
      </c>
      <c r="I12" s="143">
        <f t="shared" si="4"/>
        <v>-4</v>
      </c>
      <c r="J12" s="147">
        <f t="shared" si="4"/>
        <v>-4</v>
      </c>
      <c r="K12" s="179">
        <f t="shared" si="4"/>
        <v>-9</v>
      </c>
      <c r="L12" s="287">
        <f t="shared" si="4"/>
        <v>-3</v>
      </c>
      <c r="M12" s="145">
        <f t="shared" si="4"/>
        <v>-12</v>
      </c>
      <c r="N12" s="179">
        <f t="shared" si="4"/>
        <v>-9</v>
      </c>
      <c r="O12" s="287">
        <f t="shared" si="4"/>
        <v>-7</v>
      </c>
      <c r="P12" s="145">
        <f t="shared" si="4"/>
        <v>-16</v>
      </c>
    </row>
    <row r="13" spans="2:16" ht="15" customHeight="1" x14ac:dyDescent="0.25">
      <c r="B13" s="132"/>
      <c r="C13" s="133">
        <v>8</v>
      </c>
      <c r="D13" s="174">
        <v>2849</v>
      </c>
      <c r="E13" s="158">
        <v>183</v>
      </c>
      <c r="F13" s="166">
        <v>16</v>
      </c>
      <c r="G13" s="242">
        <v>3048</v>
      </c>
      <c r="H13" s="174">
        <v>2990</v>
      </c>
      <c r="I13" s="166">
        <v>46</v>
      </c>
      <c r="J13" s="242">
        <v>3036</v>
      </c>
      <c r="K13" s="174">
        <v>2978</v>
      </c>
      <c r="L13" s="242">
        <v>157</v>
      </c>
      <c r="M13" s="175">
        <v>3135</v>
      </c>
      <c r="N13" s="157">
        <v>5968</v>
      </c>
      <c r="O13" s="197">
        <v>203</v>
      </c>
      <c r="P13" s="175">
        <v>6171</v>
      </c>
    </row>
    <row r="14" spans="2:16" ht="15" customHeight="1" x14ac:dyDescent="0.25">
      <c r="B14" s="127"/>
      <c r="C14" s="124" t="s">
        <v>94</v>
      </c>
      <c r="D14" s="146">
        <f>D13-D11</f>
        <v>1</v>
      </c>
      <c r="E14" s="287">
        <f t="shared" ref="E14:P14" si="5">E13-E11</f>
        <v>-1</v>
      </c>
      <c r="F14" s="143">
        <f t="shared" si="5"/>
        <v>0</v>
      </c>
      <c r="G14" s="147">
        <f t="shared" si="5"/>
        <v>0</v>
      </c>
      <c r="H14" s="146">
        <f t="shared" si="5"/>
        <v>-1</v>
      </c>
      <c r="I14" s="287">
        <f t="shared" si="5"/>
        <v>0</v>
      </c>
      <c r="J14" s="145">
        <f t="shared" si="5"/>
        <v>-1</v>
      </c>
      <c r="K14" s="146">
        <f t="shared" si="5"/>
        <v>-1</v>
      </c>
      <c r="L14" s="143">
        <f t="shared" si="5"/>
        <v>-1</v>
      </c>
      <c r="M14" s="241">
        <f t="shared" si="5"/>
        <v>-2</v>
      </c>
      <c r="N14" s="144">
        <f t="shared" si="5"/>
        <v>-2</v>
      </c>
      <c r="O14" s="288">
        <f t="shared" si="5"/>
        <v>-1</v>
      </c>
      <c r="P14" s="145">
        <f t="shared" si="5"/>
        <v>-3</v>
      </c>
    </row>
    <row r="15" spans="2:16" ht="15" customHeight="1" x14ac:dyDescent="0.25">
      <c r="B15" s="132"/>
      <c r="C15" s="134">
        <v>9</v>
      </c>
      <c r="D15" s="174">
        <v>2844</v>
      </c>
      <c r="E15" s="166">
        <v>184</v>
      </c>
      <c r="F15" s="166">
        <v>16</v>
      </c>
      <c r="G15" s="245">
        <v>3044</v>
      </c>
      <c r="H15" s="174">
        <v>2990</v>
      </c>
      <c r="I15" s="166">
        <v>46</v>
      </c>
      <c r="J15" s="245">
        <v>3036</v>
      </c>
      <c r="K15" s="174">
        <v>2976</v>
      </c>
      <c r="L15" s="166">
        <v>158</v>
      </c>
      <c r="M15" s="245">
        <v>3134</v>
      </c>
      <c r="N15" s="174">
        <v>5966</v>
      </c>
      <c r="O15" s="166">
        <v>204</v>
      </c>
      <c r="P15" s="175">
        <v>6170</v>
      </c>
    </row>
    <row r="16" spans="2:16" ht="15" customHeight="1" x14ac:dyDescent="0.25">
      <c r="B16" s="127"/>
      <c r="C16" s="124" t="s">
        <v>94</v>
      </c>
      <c r="D16" s="146">
        <f>D15-D13</f>
        <v>-5</v>
      </c>
      <c r="E16" s="143">
        <f t="shared" ref="E16:P16" si="6">E15-E13</f>
        <v>1</v>
      </c>
      <c r="F16" s="288">
        <f t="shared" si="6"/>
        <v>0</v>
      </c>
      <c r="G16" s="145">
        <f t="shared" si="6"/>
        <v>-4</v>
      </c>
      <c r="H16" s="146">
        <f t="shared" si="6"/>
        <v>0</v>
      </c>
      <c r="I16" s="287">
        <f t="shared" si="6"/>
        <v>0</v>
      </c>
      <c r="J16" s="145">
        <f t="shared" si="6"/>
        <v>0</v>
      </c>
      <c r="K16" s="146">
        <f t="shared" si="6"/>
        <v>-2</v>
      </c>
      <c r="L16" s="287">
        <f t="shared" si="6"/>
        <v>1</v>
      </c>
      <c r="M16" s="145">
        <f t="shared" si="6"/>
        <v>-1</v>
      </c>
      <c r="N16" s="146">
        <f t="shared" si="6"/>
        <v>-2</v>
      </c>
      <c r="O16" s="287">
        <f t="shared" si="6"/>
        <v>1</v>
      </c>
      <c r="P16" s="145">
        <f t="shared" si="6"/>
        <v>-1</v>
      </c>
    </row>
    <row r="17" spans="2:16" ht="15" customHeight="1" x14ac:dyDescent="0.25">
      <c r="B17" s="132"/>
      <c r="C17" s="133">
        <v>10</v>
      </c>
      <c r="D17" s="172">
        <v>2845</v>
      </c>
      <c r="E17" s="158">
        <v>172</v>
      </c>
      <c r="F17" s="158">
        <v>16</v>
      </c>
      <c r="G17" s="240">
        <v>3033</v>
      </c>
      <c r="H17" s="172">
        <v>2990</v>
      </c>
      <c r="I17" s="166">
        <v>45</v>
      </c>
      <c r="J17" s="240">
        <v>3035</v>
      </c>
      <c r="K17" s="172">
        <v>2978</v>
      </c>
      <c r="L17" s="158">
        <v>147</v>
      </c>
      <c r="M17" s="240">
        <v>3125</v>
      </c>
      <c r="N17" s="172">
        <v>5968</v>
      </c>
      <c r="O17" s="166">
        <v>192</v>
      </c>
      <c r="P17" s="173">
        <v>6160</v>
      </c>
    </row>
    <row r="18" spans="2:16" ht="15" customHeight="1" x14ac:dyDescent="0.25">
      <c r="B18" s="127"/>
      <c r="C18" s="124" t="s">
        <v>94</v>
      </c>
      <c r="D18" s="146">
        <f>D17-D15</f>
        <v>1</v>
      </c>
      <c r="E18" s="287">
        <f t="shared" ref="E18:P18" si="7">E17-E15</f>
        <v>-12</v>
      </c>
      <c r="F18" s="287">
        <f t="shared" si="7"/>
        <v>0</v>
      </c>
      <c r="G18" s="145">
        <f t="shared" si="7"/>
        <v>-11</v>
      </c>
      <c r="H18" s="146">
        <f t="shared" si="7"/>
        <v>0</v>
      </c>
      <c r="I18" s="287">
        <f t="shared" si="7"/>
        <v>-1</v>
      </c>
      <c r="J18" s="145">
        <f t="shared" si="7"/>
        <v>-1</v>
      </c>
      <c r="K18" s="146">
        <f t="shared" si="7"/>
        <v>2</v>
      </c>
      <c r="L18" s="143">
        <f t="shared" si="7"/>
        <v>-11</v>
      </c>
      <c r="M18" s="288">
        <f t="shared" si="7"/>
        <v>-9</v>
      </c>
      <c r="N18" s="146">
        <f t="shared" si="7"/>
        <v>2</v>
      </c>
      <c r="O18" s="287">
        <f t="shared" si="7"/>
        <v>-12</v>
      </c>
      <c r="P18" s="145">
        <f t="shared" si="7"/>
        <v>-10</v>
      </c>
    </row>
    <row r="19" spans="2:16" s="81" customFormat="1" ht="15" customHeight="1" x14ac:dyDescent="0.25">
      <c r="B19" s="130"/>
      <c r="C19" s="131">
        <v>11</v>
      </c>
      <c r="D19" s="174">
        <v>2839</v>
      </c>
      <c r="E19" s="166">
        <v>145</v>
      </c>
      <c r="F19" s="166">
        <v>16</v>
      </c>
      <c r="G19" s="243">
        <v>3000</v>
      </c>
      <c r="H19" s="174">
        <v>2984</v>
      </c>
      <c r="I19" s="166">
        <v>42</v>
      </c>
      <c r="J19" s="243">
        <v>3026</v>
      </c>
      <c r="K19" s="174">
        <v>2967</v>
      </c>
      <c r="L19" s="245">
        <v>123</v>
      </c>
      <c r="M19" s="243">
        <v>3090</v>
      </c>
      <c r="N19" s="174">
        <v>5951</v>
      </c>
      <c r="O19" s="166">
        <v>165</v>
      </c>
      <c r="P19" s="175">
        <v>6116</v>
      </c>
    </row>
    <row r="20" spans="2:16" s="81" customFormat="1" ht="15" customHeight="1" x14ac:dyDescent="0.25">
      <c r="B20" s="125"/>
      <c r="C20" s="124" t="s">
        <v>94</v>
      </c>
      <c r="D20" s="146">
        <f>D19-D17</f>
        <v>-6</v>
      </c>
      <c r="E20" s="287">
        <f t="shared" ref="E20:P20" si="8">E19-E17</f>
        <v>-27</v>
      </c>
      <c r="F20" s="143">
        <f t="shared" si="8"/>
        <v>0</v>
      </c>
      <c r="G20" s="145">
        <f t="shared" si="8"/>
        <v>-33</v>
      </c>
      <c r="H20" s="144">
        <f t="shared" si="8"/>
        <v>-6</v>
      </c>
      <c r="I20" s="241">
        <f t="shared" si="8"/>
        <v>-3</v>
      </c>
      <c r="J20" s="288">
        <f t="shared" si="8"/>
        <v>-9</v>
      </c>
      <c r="K20" s="146">
        <f t="shared" si="8"/>
        <v>-11</v>
      </c>
      <c r="L20" s="143">
        <f t="shared" si="8"/>
        <v>-24</v>
      </c>
      <c r="M20" s="288">
        <f t="shared" si="8"/>
        <v>-35</v>
      </c>
      <c r="N20" s="144">
        <f t="shared" si="8"/>
        <v>-17</v>
      </c>
      <c r="O20" s="241">
        <f t="shared" si="8"/>
        <v>-27</v>
      </c>
      <c r="P20" s="145">
        <f t="shared" si="8"/>
        <v>-44</v>
      </c>
    </row>
    <row r="21" spans="2:16" s="97" customFormat="1" ht="15" customHeight="1" x14ac:dyDescent="0.25">
      <c r="B21" s="135"/>
      <c r="C21" s="136">
        <v>12</v>
      </c>
      <c r="D21" s="174">
        <v>2839</v>
      </c>
      <c r="E21" s="166">
        <v>136</v>
      </c>
      <c r="F21" s="166">
        <v>16</v>
      </c>
      <c r="G21" s="245">
        <v>2991</v>
      </c>
      <c r="H21" s="174">
        <v>2981</v>
      </c>
      <c r="I21" s="166">
        <v>38</v>
      </c>
      <c r="J21" s="245">
        <v>3019</v>
      </c>
      <c r="K21" s="174">
        <v>2961</v>
      </c>
      <c r="L21" s="245">
        <v>118</v>
      </c>
      <c r="M21" s="175">
        <v>3079</v>
      </c>
      <c r="N21" s="300">
        <v>5942</v>
      </c>
      <c r="O21" s="301">
        <v>156</v>
      </c>
      <c r="P21" s="175">
        <v>6098</v>
      </c>
    </row>
    <row r="22" spans="2:16" ht="15" customHeight="1" x14ac:dyDescent="0.25">
      <c r="B22" s="127"/>
      <c r="C22" s="124" t="s">
        <v>94</v>
      </c>
      <c r="D22" s="146">
        <f>D21-D19</f>
        <v>0</v>
      </c>
      <c r="E22" s="143">
        <f t="shared" ref="E22:P22" si="9">E21-E19</f>
        <v>-9</v>
      </c>
      <c r="F22" s="287">
        <f t="shared" si="9"/>
        <v>0</v>
      </c>
      <c r="G22" s="145">
        <f t="shared" si="9"/>
        <v>-9</v>
      </c>
      <c r="H22" s="146">
        <f t="shared" si="9"/>
        <v>-3</v>
      </c>
      <c r="I22" s="143">
        <f t="shared" si="9"/>
        <v>-4</v>
      </c>
      <c r="J22" s="288">
        <f t="shared" si="9"/>
        <v>-7</v>
      </c>
      <c r="K22" s="146">
        <f t="shared" si="9"/>
        <v>-6</v>
      </c>
      <c r="L22" s="287">
        <f t="shared" si="9"/>
        <v>-5</v>
      </c>
      <c r="M22" s="145">
        <f t="shared" si="9"/>
        <v>-11</v>
      </c>
      <c r="N22" s="146">
        <f t="shared" si="9"/>
        <v>-9</v>
      </c>
      <c r="O22" s="143">
        <f t="shared" si="9"/>
        <v>-9</v>
      </c>
      <c r="P22" s="145">
        <f t="shared" si="9"/>
        <v>-18</v>
      </c>
    </row>
    <row r="23" spans="2:16" s="81" customFormat="1" ht="15" customHeight="1" x14ac:dyDescent="0.25">
      <c r="B23" s="130"/>
      <c r="C23" s="131">
        <v>1</v>
      </c>
      <c r="D23" s="165">
        <v>2834</v>
      </c>
      <c r="E23" s="197">
        <v>138</v>
      </c>
      <c r="F23" s="197">
        <v>16</v>
      </c>
      <c r="G23" s="175">
        <v>2988</v>
      </c>
      <c r="H23" s="165">
        <v>2973</v>
      </c>
      <c r="I23" s="197">
        <v>38</v>
      </c>
      <c r="J23" s="175">
        <v>3011</v>
      </c>
      <c r="K23" s="174">
        <v>2950</v>
      </c>
      <c r="L23" s="243">
        <v>120</v>
      </c>
      <c r="M23" s="175">
        <v>3070</v>
      </c>
      <c r="N23" s="299">
        <v>5923</v>
      </c>
      <c r="O23" s="166">
        <v>158</v>
      </c>
      <c r="P23" s="321">
        <v>6081</v>
      </c>
    </row>
    <row r="24" spans="2:16" ht="15" customHeight="1" x14ac:dyDescent="0.25">
      <c r="B24" s="125"/>
      <c r="C24" s="124" t="s">
        <v>94</v>
      </c>
      <c r="D24" s="146">
        <f>D23-D21</f>
        <v>-5</v>
      </c>
      <c r="E24" s="143">
        <f t="shared" ref="E24:P24" si="10">E23-E21</f>
        <v>2</v>
      </c>
      <c r="F24" s="241">
        <f t="shared" si="10"/>
        <v>0</v>
      </c>
      <c r="G24" s="288">
        <f t="shared" si="10"/>
        <v>-3</v>
      </c>
      <c r="H24" s="146">
        <f t="shared" si="10"/>
        <v>-8</v>
      </c>
      <c r="I24" s="287">
        <f t="shared" si="10"/>
        <v>0</v>
      </c>
      <c r="J24" s="145">
        <f t="shared" si="10"/>
        <v>-8</v>
      </c>
      <c r="K24" s="144">
        <f t="shared" si="10"/>
        <v>-11</v>
      </c>
      <c r="L24" s="143">
        <f t="shared" si="10"/>
        <v>2</v>
      </c>
      <c r="M24" s="288">
        <f t="shared" si="10"/>
        <v>-9</v>
      </c>
      <c r="N24" s="144">
        <f t="shared" si="10"/>
        <v>-19</v>
      </c>
      <c r="O24" s="287">
        <f t="shared" si="10"/>
        <v>2</v>
      </c>
      <c r="P24" s="145">
        <f t="shared" si="10"/>
        <v>-17</v>
      </c>
    </row>
    <row r="25" spans="2:16" s="81" customFormat="1" ht="15" customHeight="1" x14ac:dyDescent="0.25">
      <c r="B25" s="130"/>
      <c r="C25" s="128">
        <v>2</v>
      </c>
      <c r="D25" s="174">
        <v>2834</v>
      </c>
      <c r="E25" s="166">
        <v>137</v>
      </c>
      <c r="F25" s="242">
        <v>16</v>
      </c>
      <c r="G25" s="175">
        <v>2987</v>
      </c>
      <c r="H25" s="174">
        <v>2970</v>
      </c>
      <c r="I25" s="166">
        <v>38</v>
      </c>
      <c r="J25" s="242">
        <v>3008</v>
      </c>
      <c r="K25" s="157">
        <v>2953</v>
      </c>
      <c r="L25" s="197">
        <v>119</v>
      </c>
      <c r="M25" s="175">
        <v>3072</v>
      </c>
      <c r="N25" s="157">
        <v>5923</v>
      </c>
      <c r="O25" s="166">
        <v>157</v>
      </c>
      <c r="P25" s="175">
        <v>6080</v>
      </c>
    </row>
    <row r="26" spans="2:16" ht="15" customHeight="1" x14ac:dyDescent="0.25">
      <c r="B26" s="127"/>
      <c r="C26" s="124" t="s">
        <v>94</v>
      </c>
      <c r="D26" s="146">
        <f t="shared" ref="D26:P26" si="11">D25-D23</f>
        <v>0</v>
      </c>
      <c r="E26" s="287">
        <f t="shared" si="11"/>
        <v>-1</v>
      </c>
      <c r="F26" s="287">
        <f t="shared" si="11"/>
        <v>0</v>
      </c>
      <c r="G26" s="145">
        <f t="shared" si="11"/>
        <v>-1</v>
      </c>
      <c r="H26" s="146">
        <f t="shared" si="11"/>
        <v>-3</v>
      </c>
      <c r="I26" s="287">
        <f t="shared" si="11"/>
        <v>0</v>
      </c>
      <c r="J26" s="145">
        <f t="shared" si="11"/>
        <v>-3</v>
      </c>
      <c r="K26" s="144">
        <f t="shared" si="11"/>
        <v>3</v>
      </c>
      <c r="L26" s="288">
        <f t="shared" si="11"/>
        <v>-1</v>
      </c>
      <c r="M26" s="145">
        <f t="shared" si="11"/>
        <v>2</v>
      </c>
      <c r="N26" s="144">
        <f t="shared" si="11"/>
        <v>0</v>
      </c>
      <c r="O26" s="288">
        <f t="shared" si="11"/>
        <v>-1</v>
      </c>
      <c r="P26" s="145">
        <f t="shared" si="11"/>
        <v>-1</v>
      </c>
    </row>
    <row r="27" spans="2:16" ht="15" customHeight="1" x14ac:dyDescent="0.25">
      <c r="B27" s="132"/>
      <c r="C27" s="134">
        <v>3</v>
      </c>
      <c r="D27" s="165">
        <v>2824</v>
      </c>
      <c r="E27" s="197">
        <v>135</v>
      </c>
      <c r="F27" s="197">
        <v>16</v>
      </c>
      <c r="G27" s="175">
        <v>2975</v>
      </c>
      <c r="H27" s="174">
        <v>2947</v>
      </c>
      <c r="I27" s="166">
        <v>39</v>
      </c>
      <c r="J27" s="175">
        <v>2986</v>
      </c>
      <c r="K27" s="165">
        <v>2931</v>
      </c>
      <c r="L27" s="197">
        <v>116</v>
      </c>
      <c r="M27" s="175">
        <v>3047</v>
      </c>
      <c r="N27" s="174">
        <v>5878</v>
      </c>
      <c r="O27" s="166">
        <v>155</v>
      </c>
      <c r="P27" s="175">
        <v>6033</v>
      </c>
    </row>
    <row r="28" spans="2:16" ht="15" customHeight="1" x14ac:dyDescent="0.25">
      <c r="B28" s="127"/>
      <c r="C28" s="124" t="s">
        <v>94</v>
      </c>
      <c r="D28" s="146">
        <f>D27-D25</f>
        <v>-10</v>
      </c>
      <c r="E28" s="143">
        <f t="shared" ref="E28:P28" si="12">E27-E25</f>
        <v>-2</v>
      </c>
      <c r="F28" s="287">
        <f t="shared" si="12"/>
        <v>0</v>
      </c>
      <c r="G28" s="145">
        <f t="shared" si="12"/>
        <v>-12</v>
      </c>
      <c r="H28" s="144">
        <f t="shared" si="12"/>
        <v>-23</v>
      </c>
      <c r="I28" s="288">
        <f t="shared" si="12"/>
        <v>1</v>
      </c>
      <c r="J28" s="145">
        <f t="shared" si="12"/>
        <v>-22</v>
      </c>
      <c r="K28" s="146">
        <f t="shared" si="12"/>
        <v>-22</v>
      </c>
      <c r="L28" s="287">
        <f t="shared" si="12"/>
        <v>-3</v>
      </c>
      <c r="M28" s="145">
        <f t="shared" si="12"/>
        <v>-25</v>
      </c>
      <c r="N28" s="144">
        <f t="shared" si="12"/>
        <v>-45</v>
      </c>
      <c r="O28" s="143">
        <f t="shared" si="12"/>
        <v>-2</v>
      </c>
      <c r="P28" s="147">
        <f t="shared" si="12"/>
        <v>-47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72494-4821-4D39-BF68-1DB3E168B575}">
  <sheetPr codeName="Sheet26">
    <tabColor rgb="FFFF99CC"/>
    <pageSetUpPr fitToPage="1"/>
  </sheetPr>
  <dimension ref="A1:S58"/>
  <sheetViews>
    <sheetView zoomScale="110" zoomScaleNormal="110" workbookViewId="0">
      <pane ySplit="4" topLeftCell="A45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239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64</v>
      </c>
      <c r="F5" s="48">
        <v>0</v>
      </c>
      <c r="G5" s="48">
        <v>1</v>
      </c>
      <c r="H5" s="55">
        <f t="shared" ref="H5:H54" si="0">SUM(E5:G5)</f>
        <v>65</v>
      </c>
      <c r="I5" s="47">
        <v>75</v>
      </c>
      <c r="J5" s="48">
        <v>0</v>
      </c>
      <c r="K5" s="49">
        <f t="shared" ref="K5:K54" si="1">SUM(I5:J5)</f>
        <v>75</v>
      </c>
      <c r="L5" s="54">
        <v>64</v>
      </c>
      <c r="M5" s="48">
        <v>1</v>
      </c>
      <c r="N5" s="55">
        <f t="shared" ref="N5:N54" si="2">SUM(L5:M5)</f>
        <v>65</v>
      </c>
      <c r="O5" s="54">
        <f>I5+L5</f>
        <v>139</v>
      </c>
      <c r="P5" s="48">
        <f t="shared" ref="O5:P22" si="3">J5+M5</f>
        <v>1</v>
      </c>
      <c r="Q5" s="55">
        <f>SUM(O5:P5)</f>
        <v>140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160</v>
      </c>
      <c r="F6" s="254">
        <v>24</v>
      </c>
      <c r="G6" s="254">
        <v>1</v>
      </c>
      <c r="H6" s="255">
        <f t="shared" si="0"/>
        <v>185</v>
      </c>
      <c r="I6" s="256">
        <v>165</v>
      </c>
      <c r="J6" s="254">
        <v>4</v>
      </c>
      <c r="K6" s="257">
        <f t="shared" si="1"/>
        <v>169</v>
      </c>
      <c r="L6" s="253">
        <v>178</v>
      </c>
      <c r="M6" s="254">
        <v>22</v>
      </c>
      <c r="N6" s="255">
        <f t="shared" si="2"/>
        <v>200</v>
      </c>
      <c r="O6" s="253">
        <f t="shared" si="3"/>
        <v>343</v>
      </c>
      <c r="P6" s="254">
        <f t="shared" si="3"/>
        <v>26</v>
      </c>
      <c r="Q6" s="255">
        <f t="shared" ref="Q6:Q54" si="4">SUM(O6:P6)</f>
        <v>369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328</v>
      </c>
      <c r="F7" s="48">
        <v>22</v>
      </c>
      <c r="G7" s="48">
        <v>0</v>
      </c>
      <c r="H7" s="55">
        <f t="shared" si="0"/>
        <v>350</v>
      </c>
      <c r="I7" s="47">
        <v>319</v>
      </c>
      <c r="J7" s="48">
        <v>0</v>
      </c>
      <c r="K7" s="49">
        <f t="shared" si="1"/>
        <v>319</v>
      </c>
      <c r="L7" s="54">
        <v>229</v>
      </c>
      <c r="M7" s="48">
        <v>22</v>
      </c>
      <c r="N7" s="55">
        <f t="shared" si="2"/>
        <v>251</v>
      </c>
      <c r="O7" s="54">
        <f t="shared" si="3"/>
        <v>548</v>
      </c>
      <c r="P7" s="48">
        <f>J7+M7</f>
        <v>22</v>
      </c>
      <c r="Q7" s="55">
        <f>SUM(O7:P7)</f>
        <v>570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80</v>
      </c>
      <c r="F8" s="254">
        <v>1</v>
      </c>
      <c r="G8" s="254">
        <v>2</v>
      </c>
      <c r="H8" s="255">
        <f t="shared" si="0"/>
        <v>83</v>
      </c>
      <c r="I8" s="256">
        <v>72</v>
      </c>
      <c r="J8" s="254">
        <v>2</v>
      </c>
      <c r="K8" s="257">
        <f t="shared" si="1"/>
        <v>74</v>
      </c>
      <c r="L8" s="253">
        <v>89</v>
      </c>
      <c r="M8" s="254">
        <v>2</v>
      </c>
      <c r="N8" s="255">
        <f t="shared" si="2"/>
        <v>91</v>
      </c>
      <c r="O8" s="253">
        <f t="shared" si="3"/>
        <v>161</v>
      </c>
      <c r="P8" s="254">
        <f t="shared" si="3"/>
        <v>4</v>
      </c>
      <c r="Q8" s="255">
        <f t="shared" si="4"/>
        <v>165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3</v>
      </c>
      <c r="G9" s="48">
        <v>0</v>
      </c>
      <c r="H9" s="55">
        <f t="shared" si="0"/>
        <v>46</v>
      </c>
      <c r="I9" s="47">
        <v>43</v>
      </c>
      <c r="J9" s="48">
        <v>0</v>
      </c>
      <c r="K9" s="49">
        <f t="shared" si="1"/>
        <v>43</v>
      </c>
      <c r="L9" s="54">
        <v>53</v>
      </c>
      <c r="M9" s="48">
        <v>3</v>
      </c>
      <c r="N9" s="55">
        <f t="shared" si="2"/>
        <v>56</v>
      </c>
      <c r="O9" s="54">
        <f t="shared" si="3"/>
        <v>96</v>
      </c>
      <c r="P9" s="48">
        <f t="shared" si="3"/>
        <v>3</v>
      </c>
      <c r="Q9" s="55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286</v>
      </c>
      <c r="F10" s="254">
        <v>0</v>
      </c>
      <c r="G10" s="254">
        <v>2</v>
      </c>
      <c r="H10" s="255">
        <f t="shared" si="0"/>
        <v>288</v>
      </c>
      <c r="I10" s="256">
        <v>332</v>
      </c>
      <c r="J10" s="254">
        <v>0</v>
      </c>
      <c r="K10" s="257">
        <f t="shared" si="1"/>
        <v>332</v>
      </c>
      <c r="L10" s="253">
        <v>332</v>
      </c>
      <c r="M10" s="254">
        <v>2</v>
      </c>
      <c r="N10" s="255">
        <f t="shared" si="2"/>
        <v>334</v>
      </c>
      <c r="O10" s="253">
        <f t="shared" si="3"/>
        <v>664</v>
      </c>
      <c r="P10" s="254">
        <f t="shared" si="3"/>
        <v>2</v>
      </c>
      <c r="Q10" s="255">
        <f t="shared" si="4"/>
        <v>666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157</v>
      </c>
      <c r="F11" s="48">
        <v>3</v>
      </c>
      <c r="G11" s="48">
        <v>1</v>
      </c>
      <c r="H11" s="55">
        <f>SUM(E11:G11)</f>
        <v>161</v>
      </c>
      <c r="I11" s="47">
        <v>170</v>
      </c>
      <c r="J11" s="48">
        <v>0</v>
      </c>
      <c r="K11" s="49">
        <f>SUM(I11:J11)</f>
        <v>170</v>
      </c>
      <c r="L11" s="54">
        <v>180</v>
      </c>
      <c r="M11" s="48">
        <v>4</v>
      </c>
      <c r="N11" s="55">
        <f>SUM(L11:M11)</f>
        <v>184</v>
      </c>
      <c r="O11" s="54">
        <f>I11+L11</f>
        <v>350</v>
      </c>
      <c r="P11" s="48">
        <f>J11+M11</f>
        <v>4</v>
      </c>
      <c r="Q11" s="55">
        <f>SUM(O11:P11)</f>
        <v>354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175</v>
      </c>
      <c r="F12" s="254">
        <v>3</v>
      </c>
      <c r="G12" s="254">
        <v>1</v>
      </c>
      <c r="H12" s="255">
        <f>SUM(E12:G12)</f>
        <v>179</v>
      </c>
      <c r="I12" s="256">
        <v>182</v>
      </c>
      <c r="J12" s="254">
        <v>0</v>
      </c>
      <c r="K12" s="257">
        <f>SUM(I12:J12)</f>
        <v>182</v>
      </c>
      <c r="L12" s="253">
        <v>192</v>
      </c>
      <c r="M12" s="254">
        <v>4</v>
      </c>
      <c r="N12" s="255">
        <f>SUM(L12:M12)</f>
        <v>196</v>
      </c>
      <c r="O12" s="253">
        <f>I12+L12</f>
        <v>374</v>
      </c>
      <c r="P12" s="254">
        <f>J12+M12</f>
        <v>4</v>
      </c>
      <c r="Q12" s="255">
        <f>SUM(O12:P12)</f>
        <v>378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155</v>
      </c>
      <c r="F13" s="48">
        <v>4</v>
      </c>
      <c r="G13" s="48">
        <v>0</v>
      </c>
      <c r="H13" s="55">
        <f t="shared" si="0"/>
        <v>159</v>
      </c>
      <c r="I13" s="47">
        <v>174</v>
      </c>
      <c r="J13" s="48">
        <v>0</v>
      </c>
      <c r="K13" s="49">
        <f t="shared" si="1"/>
        <v>174</v>
      </c>
      <c r="L13" s="54">
        <v>164</v>
      </c>
      <c r="M13" s="48">
        <v>4</v>
      </c>
      <c r="N13" s="55">
        <f t="shared" si="2"/>
        <v>168</v>
      </c>
      <c r="O13" s="54">
        <f t="shared" si="3"/>
        <v>338</v>
      </c>
      <c r="P13" s="48">
        <f t="shared" si="3"/>
        <v>4</v>
      </c>
      <c r="Q13" s="55">
        <f t="shared" si="4"/>
        <v>342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159</v>
      </c>
      <c r="F14" s="254">
        <v>14</v>
      </c>
      <c r="G14" s="256">
        <v>0</v>
      </c>
      <c r="H14" s="255">
        <f>SUM(E14:G14)</f>
        <v>173</v>
      </c>
      <c r="I14" s="256">
        <v>169</v>
      </c>
      <c r="J14" s="254">
        <v>4</v>
      </c>
      <c r="K14" s="257">
        <f t="shared" si="1"/>
        <v>173</v>
      </c>
      <c r="L14" s="253">
        <v>160</v>
      </c>
      <c r="M14" s="254">
        <v>10</v>
      </c>
      <c r="N14" s="263">
        <f>SUM(L14:M14)</f>
        <v>170</v>
      </c>
      <c r="O14" s="253">
        <f>I14+L14</f>
        <v>329</v>
      </c>
      <c r="P14" s="256">
        <f>J14+M14</f>
        <v>14</v>
      </c>
      <c r="Q14" s="255">
        <f>SUM(O14:P14)</f>
        <v>343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22</v>
      </c>
      <c r="J15" s="48">
        <v>0</v>
      </c>
      <c r="K15" s="49">
        <f t="shared" si="1"/>
        <v>22</v>
      </c>
      <c r="L15" s="54">
        <v>16</v>
      </c>
      <c r="M15" s="48">
        <v>0</v>
      </c>
      <c r="N15" s="55">
        <f t="shared" si="2"/>
        <v>16</v>
      </c>
      <c r="O15" s="54">
        <f t="shared" si="3"/>
        <v>38</v>
      </c>
      <c r="P15" s="48">
        <f t="shared" si="3"/>
        <v>0</v>
      </c>
      <c r="Q15" s="55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16</v>
      </c>
      <c r="F16" s="254">
        <v>0</v>
      </c>
      <c r="G16" s="254">
        <v>0</v>
      </c>
      <c r="H16" s="255">
        <f t="shared" si="0"/>
        <v>16</v>
      </c>
      <c r="I16" s="256">
        <v>16</v>
      </c>
      <c r="J16" s="254">
        <v>0</v>
      </c>
      <c r="K16" s="257">
        <f t="shared" si="1"/>
        <v>16</v>
      </c>
      <c r="L16" s="253">
        <v>16</v>
      </c>
      <c r="M16" s="254">
        <v>0</v>
      </c>
      <c r="N16" s="255">
        <f t="shared" si="2"/>
        <v>16</v>
      </c>
      <c r="O16" s="253">
        <f t="shared" si="3"/>
        <v>32</v>
      </c>
      <c r="P16" s="254">
        <f t="shared" si="3"/>
        <v>0</v>
      </c>
      <c r="Q16" s="255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16</v>
      </c>
      <c r="F17" s="48">
        <v>0</v>
      </c>
      <c r="G17" s="48">
        <v>0</v>
      </c>
      <c r="H17" s="55">
        <f t="shared" si="0"/>
        <v>16</v>
      </c>
      <c r="I17" s="47">
        <v>21</v>
      </c>
      <c r="J17" s="48">
        <v>0</v>
      </c>
      <c r="K17" s="49">
        <f t="shared" si="1"/>
        <v>21</v>
      </c>
      <c r="L17" s="54">
        <v>29</v>
      </c>
      <c r="M17" s="48">
        <v>0</v>
      </c>
      <c r="N17" s="55">
        <f t="shared" si="2"/>
        <v>29</v>
      </c>
      <c r="O17" s="54">
        <f t="shared" si="3"/>
        <v>50</v>
      </c>
      <c r="P17" s="48">
        <f t="shared" si="3"/>
        <v>0</v>
      </c>
      <c r="Q17" s="55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9</v>
      </c>
      <c r="M19" s="48">
        <v>0</v>
      </c>
      <c r="N19" s="55">
        <f t="shared" si="2"/>
        <v>9</v>
      </c>
      <c r="O19" s="54">
        <f t="shared" si="3"/>
        <v>19</v>
      </c>
      <c r="P19" s="48">
        <f t="shared" si="3"/>
        <v>0</v>
      </c>
      <c r="Q19" s="55">
        <f t="shared" si="4"/>
        <v>19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28</v>
      </c>
      <c r="M20" s="254">
        <v>0</v>
      </c>
      <c r="N20" s="255">
        <f t="shared" si="2"/>
        <v>28</v>
      </c>
      <c r="O20" s="253">
        <f t="shared" si="3"/>
        <v>66</v>
      </c>
      <c r="P20" s="254">
        <f t="shared" si="3"/>
        <v>0</v>
      </c>
      <c r="Q20" s="255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23</v>
      </c>
      <c r="F22" s="254">
        <v>0</v>
      </c>
      <c r="G22" s="254">
        <v>0</v>
      </c>
      <c r="H22" s="255">
        <f t="shared" si="0"/>
        <v>23</v>
      </c>
      <c r="I22" s="256">
        <v>19</v>
      </c>
      <c r="J22" s="254">
        <v>0</v>
      </c>
      <c r="K22" s="257">
        <f t="shared" si="1"/>
        <v>19</v>
      </c>
      <c r="L22" s="253">
        <v>21</v>
      </c>
      <c r="M22" s="254">
        <v>0</v>
      </c>
      <c r="N22" s="255">
        <f t="shared" si="2"/>
        <v>21</v>
      </c>
      <c r="O22" s="253">
        <f t="shared" si="3"/>
        <v>40</v>
      </c>
      <c r="P22" s="254">
        <f t="shared" si="3"/>
        <v>0</v>
      </c>
      <c r="Q22" s="255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85</v>
      </c>
      <c r="F23" s="48">
        <v>1</v>
      </c>
      <c r="G23" s="47">
        <v>1</v>
      </c>
      <c r="H23" s="55">
        <f>SUM(E23:G23)</f>
        <v>87</v>
      </c>
      <c r="I23" s="47">
        <v>76</v>
      </c>
      <c r="J23" s="48">
        <v>2</v>
      </c>
      <c r="K23" s="284">
        <f>SUM(I23:J23)</f>
        <v>78</v>
      </c>
      <c r="L23" s="54">
        <v>63</v>
      </c>
      <c r="M23" s="48">
        <v>2</v>
      </c>
      <c r="N23" s="285">
        <f>SUM(L23:M23)</f>
        <v>65</v>
      </c>
      <c r="O23" s="54">
        <f t="shared" ref="O23:P27" si="5">I23+L23</f>
        <v>139</v>
      </c>
      <c r="P23" s="47">
        <f t="shared" si="5"/>
        <v>4</v>
      </c>
      <c r="Q23" s="55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87</v>
      </c>
      <c r="F24" s="254">
        <v>0</v>
      </c>
      <c r="G24" s="254">
        <v>4</v>
      </c>
      <c r="H24" s="255">
        <f>SUM(E24:G24)</f>
        <v>91</v>
      </c>
      <c r="I24" s="256">
        <v>104</v>
      </c>
      <c r="J24" s="254">
        <v>1</v>
      </c>
      <c r="K24" s="257">
        <f>SUM(I24:J24)</f>
        <v>105</v>
      </c>
      <c r="L24" s="253">
        <v>114</v>
      </c>
      <c r="M24" s="254">
        <v>3</v>
      </c>
      <c r="N24" s="255">
        <f>SUM(L24:M24)</f>
        <v>117</v>
      </c>
      <c r="O24" s="253">
        <f t="shared" si="5"/>
        <v>218</v>
      </c>
      <c r="P24" s="254">
        <f t="shared" si="5"/>
        <v>4</v>
      </c>
      <c r="Q24" s="255">
        <f>SUM(O24:P24)</f>
        <v>222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183</v>
      </c>
      <c r="F25" s="48">
        <v>1</v>
      </c>
      <c r="G25" s="48">
        <v>0</v>
      </c>
      <c r="H25" s="55">
        <f>SUM(E25:G25)</f>
        <v>184</v>
      </c>
      <c r="I25" s="47">
        <v>144</v>
      </c>
      <c r="J25" s="48">
        <v>0</v>
      </c>
      <c r="K25" s="49">
        <f>SUM(I25:J25)</f>
        <v>144</v>
      </c>
      <c r="L25" s="54">
        <v>160</v>
      </c>
      <c r="M25" s="48">
        <v>1</v>
      </c>
      <c r="N25" s="55">
        <f>SUM(L25:M25)</f>
        <v>161</v>
      </c>
      <c r="O25" s="54">
        <f t="shared" si="5"/>
        <v>304</v>
      </c>
      <c r="P25" s="48">
        <f t="shared" si="5"/>
        <v>1</v>
      </c>
      <c r="Q25" s="55">
        <f>SUM(O25:P25)</f>
        <v>305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227</v>
      </c>
      <c r="F26" s="254">
        <v>12</v>
      </c>
      <c r="G26" s="254">
        <v>1</v>
      </c>
      <c r="H26" s="255">
        <f>SUM(E26:G26)</f>
        <v>240</v>
      </c>
      <c r="I26" s="256">
        <v>219</v>
      </c>
      <c r="J26" s="254">
        <v>12</v>
      </c>
      <c r="K26" s="257">
        <f>SUM(I26:J26)</f>
        <v>231</v>
      </c>
      <c r="L26" s="253">
        <v>275</v>
      </c>
      <c r="M26" s="254">
        <v>1</v>
      </c>
      <c r="N26" s="255">
        <f>SUM(L26:M26)</f>
        <v>276</v>
      </c>
      <c r="O26" s="253">
        <f t="shared" si="5"/>
        <v>494</v>
      </c>
      <c r="P26" s="254">
        <f t="shared" si="5"/>
        <v>13</v>
      </c>
      <c r="Q26" s="255">
        <f>SUM(O26:P26)</f>
        <v>507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77</v>
      </c>
      <c r="F27" s="48">
        <v>3</v>
      </c>
      <c r="G27" s="47">
        <v>0</v>
      </c>
      <c r="H27" s="55">
        <f t="shared" ref="H27" si="6">SUM(E27:G27)</f>
        <v>80</v>
      </c>
      <c r="I27" s="47">
        <v>86</v>
      </c>
      <c r="J27" s="48">
        <v>0</v>
      </c>
      <c r="K27" s="284">
        <f>SUM(I27:J27)</f>
        <v>86</v>
      </c>
      <c r="L27" s="54">
        <v>90</v>
      </c>
      <c r="M27" s="48">
        <v>3</v>
      </c>
      <c r="N27" s="285">
        <f>SUM(L27:M27)</f>
        <v>93</v>
      </c>
      <c r="O27" s="54">
        <f t="shared" si="5"/>
        <v>176</v>
      </c>
      <c r="P27" s="47">
        <f>J27+M27</f>
        <v>3</v>
      </c>
      <c r="Q27" s="55">
        <f>SUM(O27:P27)</f>
        <v>179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171</v>
      </c>
      <c r="F28" s="254">
        <v>21</v>
      </c>
      <c r="G28" s="254">
        <v>0</v>
      </c>
      <c r="H28" s="255">
        <f>SUM(E28:G28)</f>
        <v>192</v>
      </c>
      <c r="I28" s="256">
        <v>193</v>
      </c>
      <c r="J28" s="254">
        <v>5</v>
      </c>
      <c r="K28" s="257">
        <f t="shared" si="1"/>
        <v>198</v>
      </c>
      <c r="L28" s="253">
        <v>162</v>
      </c>
      <c r="M28" s="254">
        <v>16</v>
      </c>
      <c r="N28" s="255">
        <f t="shared" si="2"/>
        <v>178</v>
      </c>
      <c r="O28" s="253">
        <f>I28+L28</f>
        <v>355</v>
      </c>
      <c r="P28" s="254">
        <f t="shared" ref="O28:P54" si="7">J28+M28</f>
        <v>21</v>
      </c>
      <c r="Q28" s="255">
        <f t="shared" si="4"/>
        <v>376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23</v>
      </c>
      <c r="G29" s="47">
        <v>1</v>
      </c>
      <c r="H29" s="285">
        <f>SUM(E29:G29)</f>
        <v>64</v>
      </c>
      <c r="I29" s="47">
        <v>42</v>
      </c>
      <c r="J29" s="48">
        <v>9</v>
      </c>
      <c r="K29" s="284">
        <f>SUM(I29:J29)</f>
        <v>51</v>
      </c>
      <c r="L29" s="54">
        <v>42</v>
      </c>
      <c r="M29" s="48">
        <v>15</v>
      </c>
      <c r="N29" s="285">
        <f>SUM(L29:M29)</f>
        <v>57</v>
      </c>
      <c r="O29" s="54">
        <f>I29+L29</f>
        <v>84</v>
      </c>
      <c r="P29" s="47">
        <f t="shared" si="7"/>
        <v>24</v>
      </c>
      <c r="Q29" s="55">
        <f>SUM(O29:P29)</f>
        <v>108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16</v>
      </c>
      <c r="F30" s="254">
        <v>0</v>
      </c>
      <c r="G30" s="254">
        <v>0</v>
      </c>
      <c r="H30" s="255">
        <f t="shared" si="0"/>
        <v>16</v>
      </c>
      <c r="I30" s="256">
        <v>22</v>
      </c>
      <c r="J30" s="254">
        <v>0</v>
      </c>
      <c r="K30" s="257">
        <f t="shared" si="1"/>
        <v>22</v>
      </c>
      <c r="L30" s="253">
        <v>18</v>
      </c>
      <c r="M30" s="254">
        <v>0</v>
      </c>
      <c r="N30" s="255">
        <f t="shared" si="2"/>
        <v>18</v>
      </c>
      <c r="O30" s="253">
        <f t="shared" si="7"/>
        <v>40</v>
      </c>
      <c r="P30" s="254">
        <f t="shared" si="7"/>
        <v>0</v>
      </c>
      <c r="Q30" s="255">
        <f t="shared" si="4"/>
        <v>40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40</v>
      </c>
      <c r="J31" s="48">
        <v>0</v>
      </c>
      <c r="K31" s="49">
        <f t="shared" si="1"/>
        <v>40</v>
      </c>
      <c r="L31" s="54">
        <v>47</v>
      </c>
      <c r="M31" s="48">
        <v>0</v>
      </c>
      <c r="N31" s="55">
        <f t="shared" si="2"/>
        <v>47</v>
      </c>
      <c r="O31" s="54">
        <f t="shared" si="7"/>
        <v>87</v>
      </c>
      <c r="P31" s="48">
        <f t="shared" si="7"/>
        <v>0</v>
      </c>
      <c r="Q31" s="55">
        <f t="shared" si="4"/>
        <v>87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52</v>
      </c>
      <c r="J32" s="254">
        <v>0</v>
      </c>
      <c r="K32" s="257">
        <f t="shared" si="1"/>
        <v>52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111</v>
      </c>
      <c r="P32" s="254">
        <f t="shared" si="7"/>
        <v>1</v>
      </c>
      <c r="Q32" s="255">
        <f t="shared" si="4"/>
        <v>112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13</v>
      </c>
      <c r="F33" s="48">
        <v>0</v>
      </c>
      <c r="G33" s="48">
        <v>0</v>
      </c>
      <c r="H33" s="55">
        <f t="shared" si="0"/>
        <v>13</v>
      </c>
      <c r="I33" s="47">
        <v>12</v>
      </c>
      <c r="J33" s="48">
        <v>0</v>
      </c>
      <c r="K33" s="49">
        <f t="shared" si="1"/>
        <v>12</v>
      </c>
      <c r="L33" s="54">
        <v>11</v>
      </c>
      <c r="M33" s="48">
        <v>0</v>
      </c>
      <c r="N33" s="55">
        <v>11</v>
      </c>
      <c r="O33" s="54">
        <f t="shared" si="7"/>
        <v>23</v>
      </c>
      <c r="P33" s="48">
        <f t="shared" si="7"/>
        <v>0</v>
      </c>
      <c r="Q33" s="55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25</v>
      </c>
      <c r="J34" s="254">
        <v>0</v>
      </c>
      <c r="K34" s="257">
        <f t="shared" si="1"/>
        <v>25</v>
      </c>
      <c r="L34" s="253">
        <v>25</v>
      </c>
      <c r="M34" s="254">
        <v>0</v>
      </c>
      <c r="N34" s="255">
        <f t="shared" si="2"/>
        <v>25</v>
      </c>
      <c r="O34" s="253">
        <f t="shared" si="7"/>
        <v>50</v>
      </c>
      <c r="P34" s="254">
        <f t="shared" si="7"/>
        <v>0</v>
      </c>
      <c r="Q34" s="255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27</v>
      </c>
      <c r="M35" s="48">
        <v>0</v>
      </c>
      <c r="N35" s="55">
        <f t="shared" si="2"/>
        <v>27</v>
      </c>
      <c r="O35" s="54">
        <f t="shared" si="7"/>
        <v>55</v>
      </c>
      <c r="P35" s="48">
        <f t="shared" si="7"/>
        <v>0</v>
      </c>
      <c r="Q35" s="55">
        <f t="shared" si="4"/>
        <v>55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27</v>
      </c>
      <c r="F36" s="254">
        <v>0</v>
      </c>
      <c r="G36" s="254">
        <v>0</v>
      </c>
      <c r="H36" s="255">
        <f t="shared" si="0"/>
        <v>27</v>
      </c>
      <c r="I36" s="256">
        <v>18</v>
      </c>
      <c r="J36" s="254">
        <v>0</v>
      </c>
      <c r="K36" s="257">
        <f t="shared" si="1"/>
        <v>18</v>
      </c>
      <c r="L36" s="253">
        <v>21</v>
      </c>
      <c r="M36" s="254">
        <v>0</v>
      </c>
      <c r="N36" s="255">
        <f t="shared" si="2"/>
        <v>21</v>
      </c>
      <c r="O36" s="253">
        <f t="shared" si="7"/>
        <v>39</v>
      </c>
      <c r="P36" s="254">
        <f t="shared" si="7"/>
        <v>0</v>
      </c>
      <c r="Q36" s="255">
        <f t="shared" si="4"/>
        <v>39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29</v>
      </c>
      <c r="F37" s="48">
        <v>0</v>
      </c>
      <c r="G37" s="48">
        <v>0</v>
      </c>
      <c r="H37" s="55">
        <f t="shared" si="0"/>
        <v>29</v>
      </c>
      <c r="I37" s="47">
        <v>27</v>
      </c>
      <c r="J37" s="48">
        <v>0</v>
      </c>
      <c r="K37" s="49">
        <f t="shared" si="1"/>
        <v>27</v>
      </c>
      <c r="L37" s="54">
        <v>19</v>
      </c>
      <c r="M37" s="48">
        <v>0</v>
      </c>
      <c r="N37" s="55">
        <f t="shared" si="2"/>
        <v>19</v>
      </c>
      <c r="O37" s="54">
        <f t="shared" si="7"/>
        <v>46</v>
      </c>
      <c r="P37" s="48">
        <f t="shared" si="7"/>
        <v>0</v>
      </c>
      <c r="Q37" s="55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1</v>
      </c>
      <c r="F40" s="254">
        <v>0</v>
      </c>
      <c r="G40" s="262">
        <v>0</v>
      </c>
      <c r="H40" s="255">
        <f t="shared" si="0"/>
        <v>1</v>
      </c>
      <c r="I40" s="262">
        <v>0</v>
      </c>
      <c r="J40" s="254">
        <v>0</v>
      </c>
      <c r="K40" s="262">
        <f t="shared" si="1"/>
        <v>0</v>
      </c>
      <c r="L40" s="306">
        <v>1</v>
      </c>
      <c r="M40" s="254">
        <v>0</v>
      </c>
      <c r="N40" s="263">
        <f t="shared" si="2"/>
        <v>1</v>
      </c>
      <c r="O40" s="307">
        <v>1</v>
      </c>
      <c r="P40" s="308">
        <f t="shared" si="7"/>
        <v>0</v>
      </c>
      <c r="Q40" s="309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2</v>
      </c>
      <c r="F45" s="254">
        <v>0</v>
      </c>
      <c r="G45" s="262">
        <v>0</v>
      </c>
      <c r="H45" s="255">
        <f t="shared" si="0"/>
        <v>2</v>
      </c>
      <c r="I45" s="262">
        <v>1</v>
      </c>
      <c r="J45" s="254">
        <v>0</v>
      </c>
      <c r="K45" s="262">
        <f t="shared" si="1"/>
        <v>1</v>
      </c>
      <c r="L45" s="306">
        <v>1</v>
      </c>
      <c r="M45" s="254">
        <v>0</v>
      </c>
      <c r="N45" s="263">
        <f t="shared" si="2"/>
        <v>1</v>
      </c>
      <c r="O45" s="307">
        <f t="shared" si="7"/>
        <v>2</v>
      </c>
      <c r="P45" s="308">
        <f t="shared" si="7"/>
        <v>0</v>
      </c>
      <c r="Q45" s="309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0</v>
      </c>
      <c r="F47" s="254">
        <v>0</v>
      </c>
      <c r="G47" s="262">
        <v>0</v>
      </c>
      <c r="H47" s="255">
        <f t="shared" si="0"/>
        <v>0</v>
      </c>
      <c r="I47" s="262">
        <v>0</v>
      </c>
      <c r="J47" s="254">
        <v>0</v>
      </c>
      <c r="K47" s="262">
        <f t="shared" si="1"/>
        <v>0</v>
      </c>
      <c r="L47" s="306">
        <v>0</v>
      </c>
      <c r="M47" s="254">
        <v>0</v>
      </c>
      <c r="N47" s="263">
        <f t="shared" si="2"/>
        <v>0</v>
      </c>
      <c r="O47" s="307">
        <f t="shared" si="7"/>
        <v>0</v>
      </c>
      <c r="P47" s="308">
        <f t="shared" si="7"/>
        <v>0</v>
      </c>
      <c r="Q47" s="309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2824</v>
      </c>
      <c r="F55" s="294">
        <f t="shared" ref="F55:Q55" si="8">SUM(F5:F54)</f>
        <v>135</v>
      </c>
      <c r="G55" s="294">
        <f>SUM(G5:G54)</f>
        <v>16</v>
      </c>
      <c r="H55" s="310">
        <f t="shared" si="8"/>
        <v>2975</v>
      </c>
      <c r="I55" s="295">
        <f t="shared" si="8"/>
        <v>2947</v>
      </c>
      <c r="J55" s="296">
        <f t="shared" si="8"/>
        <v>39</v>
      </c>
      <c r="K55" s="310">
        <f t="shared" si="8"/>
        <v>2986</v>
      </c>
      <c r="L55" s="291">
        <f t="shared" si="8"/>
        <v>2931</v>
      </c>
      <c r="M55" s="294">
        <f t="shared" si="8"/>
        <v>116</v>
      </c>
      <c r="N55" s="292">
        <f>SUM(N5:N54)</f>
        <v>3047</v>
      </c>
      <c r="O55" s="291">
        <f t="shared" si="8"/>
        <v>5878</v>
      </c>
      <c r="P55" s="294">
        <f t="shared" si="8"/>
        <v>155</v>
      </c>
      <c r="Q55" s="304">
        <f t="shared" si="8"/>
        <v>6033</v>
      </c>
    </row>
    <row r="56" spans="1:19" ht="16.5" customHeight="1" x14ac:dyDescent="0.25">
      <c r="A56" s="315"/>
      <c r="B56" s="410" t="s">
        <v>49</v>
      </c>
      <c r="C56" s="411"/>
      <c r="D56" s="412"/>
      <c r="E56" s="113">
        <f>E55-'R4.2'!E55</f>
        <v>-10</v>
      </c>
      <c r="F56" s="114">
        <f>F55-'R4.2'!F55</f>
        <v>-2</v>
      </c>
      <c r="G56" s="114">
        <f>G55-'R4.2'!G55</f>
        <v>0</v>
      </c>
      <c r="H56" s="84">
        <f>H55-'R4.2'!H55</f>
        <v>-12</v>
      </c>
      <c r="I56" s="82">
        <f>I55-'R4.2'!I55</f>
        <v>-23</v>
      </c>
      <c r="J56" s="117">
        <f>J55-'R4.2'!J55</f>
        <v>1</v>
      </c>
      <c r="K56" s="84">
        <f>K55-'R4.2'!K55</f>
        <v>-22</v>
      </c>
      <c r="L56" s="113">
        <f>L55-'R4.2'!L55</f>
        <v>-22</v>
      </c>
      <c r="M56" s="114">
        <f>M55-'R4.2'!M55</f>
        <v>-3</v>
      </c>
      <c r="N56" s="84">
        <f>N55-'R4.2'!N55</f>
        <v>-25</v>
      </c>
      <c r="O56" s="113">
        <f>O55-'R4.2'!O55</f>
        <v>-45</v>
      </c>
      <c r="P56" s="114">
        <f>P55-'R4.2'!P55</f>
        <v>-2</v>
      </c>
      <c r="Q56" s="84">
        <f>Q55-'R4.2'!Q55</f>
        <v>-47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267">
        <v>2853</v>
      </c>
      <c r="F58" s="45">
        <v>206</v>
      </c>
      <c r="G58" s="45">
        <v>15</v>
      </c>
      <c r="H58" s="269">
        <v>3074</v>
      </c>
      <c r="I58" s="52">
        <v>2996</v>
      </c>
      <c r="J58" s="44">
        <v>50</v>
      </c>
      <c r="K58" s="269">
        <v>3046</v>
      </c>
      <c r="L58" s="267">
        <v>2990</v>
      </c>
      <c r="M58" s="45">
        <v>175</v>
      </c>
      <c r="N58" s="46">
        <v>3165</v>
      </c>
      <c r="O58" s="267">
        <v>5986</v>
      </c>
      <c r="P58" s="45">
        <v>225</v>
      </c>
      <c r="Q58" s="53">
        <v>6211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88F28-695B-41E1-A22F-16D9CED00E06}">
  <sheetPr>
    <tabColor rgb="FF0070C0"/>
  </sheetPr>
  <dimension ref="B1:P28"/>
  <sheetViews>
    <sheetView zoomScale="150" zoomScaleNormal="150" workbookViewId="0">
      <pane ySplit="4" topLeftCell="A5" activePane="bottomLeft" state="frozen"/>
      <selection activeCell="M35" sqref="M35"/>
      <selection pane="bottomLeft" activeCell="D1" sqref="D1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6" ht="24" customHeight="1" x14ac:dyDescent="0.25">
      <c r="D1" s="67" t="s">
        <v>280</v>
      </c>
    </row>
    <row r="2" spans="2:16" ht="16.5" customHeight="1" x14ac:dyDescent="0.25">
      <c r="B2" s="389" t="s">
        <v>93</v>
      </c>
      <c r="C2" s="389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6" ht="16.5" customHeight="1" x14ac:dyDescent="0.25">
      <c r="B3" s="389"/>
      <c r="C3" s="389"/>
      <c r="D3" s="390"/>
      <c r="E3" s="390"/>
      <c r="F3" s="390"/>
      <c r="G3" s="390"/>
      <c r="H3" s="390" t="s">
        <v>1</v>
      </c>
      <c r="I3" s="390"/>
      <c r="J3" s="390"/>
      <c r="K3" s="390" t="s">
        <v>2</v>
      </c>
      <c r="L3" s="390"/>
      <c r="M3" s="390"/>
      <c r="N3" s="390" t="s">
        <v>4</v>
      </c>
      <c r="O3" s="390"/>
      <c r="P3" s="390"/>
    </row>
    <row r="4" spans="2:16" ht="15" customHeight="1" x14ac:dyDescent="0.25">
      <c r="B4" s="389"/>
      <c r="C4" s="389"/>
      <c r="D4" s="323" t="s">
        <v>71</v>
      </c>
      <c r="E4" s="323" t="s">
        <v>72</v>
      </c>
      <c r="F4" s="323" t="s">
        <v>73</v>
      </c>
      <c r="G4" s="323" t="s">
        <v>4</v>
      </c>
      <c r="H4" s="323" t="s">
        <v>71</v>
      </c>
      <c r="I4" s="323" t="s">
        <v>72</v>
      </c>
      <c r="J4" s="323" t="s">
        <v>4</v>
      </c>
      <c r="K4" s="323" t="s">
        <v>71</v>
      </c>
      <c r="L4" s="323" t="s">
        <v>72</v>
      </c>
      <c r="M4" s="323" t="s">
        <v>4</v>
      </c>
      <c r="N4" s="323" t="s">
        <v>71</v>
      </c>
      <c r="O4" s="323" t="s">
        <v>72</v>
      </c>
      <c r="P4" s="323" t="s">
        <v>4</v>
      </c>
    </row>
    <row r="5" spans="2:16" s="81" customFormat="1" ht="15" customHeight="1" x14ac:dyDescent="0.25">
      <c r="B5" s="324"/>
      <c r="C5" s="325">
        <v>4</v>
      </c>
      <c r="D5" s="326">
        <v>2771</v>
      </c>
      <c r="E5" s="326">
        <v>274</v>
      </c>
      <c r="F5" s="326">
        <v>20</v>
      </c>
      <c r="G5" s="326">
        <v>3065</v>
      </c>
      <c r="H5" s="326">
        <v>2760</v>
      </c>
      <c r="I5" s="326">
        <v>77</v>
      </c>
      <c r="J5" s="326">
        <v>2837</v>
      </c>
      <c r="K5" s="326">
        <v>2733</v>
      </c>
      <c r="L5" s="326">
        <v>220</v>
      </c>
      <c r="M5" s="326">
        <v>2953</v>
      </c>
      <c r="N5" s="326">
        <v>5493</v>
      </c>
      <c r="O5" s="326">
        <v>297</v>
      </c>
      <c r="P5" s="326">
        <v>5790</v>
      </c>
    </row>
    <row r="6" spans="2:16" s="81" customFormat="1" ht="15" customHeight="1" x14ac:dyDescent="0.25">
      <c r="B6" s="327"/>
      <c r="C6" s="328" t="s">
        <v>94</v>
      </c>
      <c r="D6" s="91">
        <f>D5-'R6年度'!D27</f>
        <v>24</v>
      </c>
      <c r="E6" s="91">
        <f>E5-'R6年度'!E27</f>
        <v>-4</v>
      </c>
      <c r="F6" s="91">
        <f>F5-'R6年度'!F27</f>
        <v>0</v>
      </c>
      <c r="G6" s="91">
        <f>G5-'R6年度'!G27</f>
        <v>20</v>
      </c>
      <c r="H6" s="91">
        <f>H5-'R6年度'!H27</f>
        <v>25</v>
      </c>
      <c r="I6" s="91">
        <f>I5-'R6年度'!I27</f>
        <v>-4</v>
      </c>
      <c r="J6" s="91">
        <f>J5-'R6年度'!J27</f>
        <v>21</v>
      </c>
      <c r="K6" s="91">
        <f>K5-'R6年度'!K27</f>
        <v>-2</v>
      </c>
      <c r="L6" s="91">
        <f>L5-'R6年度'!L27</f>
        <v>0</v>
      </c>
      <c r="M6" s="91">
        <f>M5-'R6年度'!M27</f>
        <v>-2</v>
      </c>
      <c r="N6" s="91">
        <f>N5-'R6年度'!N27</f>
        <v>23</v>
      </c>
      <c r="O6" s="91">
        <f>O5-'R6年度'!O27</f>
        <v>-4</v>
      </c>
      <c r="P6" s="91">
        <f>P5-'R6年度'!P27</f>
        <v>19</v>
      </c>
    </row>
    <row r="7" spans="2:16" s="81" customFormat="1" ht="15" customHeight="1" x14ac:dyDescent="0.25">
      <c r="B7" s="324"/>
      <c r="C7" s="325">
        <v>5</v>
      </c>
      <c r="D7" s="326">
        <v>2764</v>
      </c>
      <c r="E7" s="326">
        <v>271</v>
      </c>
      <c r="F7" s="326">
        <v>20</v>
      </c>
      <c r="G7" s="326">
        <v>3055</v>
      </c>
      <c r="H7" s="326">
        <v>2752</v>
      </c>
      <c r="I7" s="326">
        <v>79</v>
      </c>
      <c r="J7" s="326">
        <v>2831</v>
      </c>
      <c r="K7" s="326">
        <v>2727</v>
      </c>
      <c r="L7" s="326">
        <v>215</v>
      </c>
      <c r="M7" s="326">
        <v>2942</v>
      </c>
      <c r="N7" s="326">
        <v>5479</v>
      </c>
      <c r="O7" s="326">
        <v>294</v>
      </c>
      <c r="P7" s="326">
        <v>5773</v>
      </c>
    </row>
    <row r="8" spans="2:16" s="81" customFormat="1" ht="15" customHeight="1" x14ac:dyDescent="0.25">
      <c r="B8" s="327"/>
      <c r="C8" s="328" t="s">
        <v>94</v>
      </c>
      <c r="D8" s="109">
        <f>IF(D7=0,"-",D7-D5)</f>
        <v>-7</v>
      </c>
      <c r="E8" s="109">
        <f t="shared" ref="E8:P8" si="0">IF(E7=0,"-",E7-E5)</f>
        <v>-3</v>
      </c>
      <c r="F8" s="109">
        <f t="shared" si="0"/>
        <v>0</v>
      </c>
      <c r="G8" s="109">
        <f t="shared" si="0"/>
        <v>-10</v>
      </c>
      <c r="H8" s="109">
        <f t="shared" si="0"/>
        <v>-8</v>
      </c>
      <c r="I8" s="109">
        <f t="shared" si="0"/>
        <v>2</v>
      </c>
      <c r="J8" s="109">
        <f t="shared" si="0"/>
        <v>-6</v>
      </c>
      <c r="K8" s="109">
        <f t="shared" si="0"/>
        <v>-6</v>
      </c>
      <c r="L8" s="109">
        <f t="shared" si="0"/>
        <v>-5</v>
      </c>
      <c r="M8" s="109">
        <f t="shared" si="0"/>
        <v>-11</v>
      </c>
      <c r="N8" s="109">
        <f t="shared" si="0"/>
        <v>-14</v>
      </c>
      <c r="O8" s="109">
        <f t="shared" si="0"/>
        <v>-3</v>
      </c>
      <c r="P8" s="109">
        <f t="shared" si="0"/>
        <v>-17</v>
      </c>
    </row>
    <row r="9" spans="2:16" s="81" customFormat="1" ht="15" customHeight="1" x14ac:dyDescent="0.25">
      <c r="B9" s="324"/>
      <c r="C9" s="325">
        <v>6</v>
      </c>
      <c r="D9" s="326">
        <v>2763</v>
      </c>
      <c r="E9" s="326">
        <v>275</v>
      </c>
      <c r="F9" s="326">
        <v>19</v>
      </c>
      <c r="G9" s="326">
        <v>3057</v>
      </c>
      <c r="H9" s="326">
        <v>2755</v>
      </c>
      <c r="I9" s="326">
        <v>81</v>
      </c>
      <c r="J9" s="326">
        <v>2836</v>
      </c>
      <c r="K9" s="326">
        <v>2726</v>
      </c>
      <c r="L9" s="326">
        <v>216</v>
      </c>
      <c r="M9" s="326">
        <v>2942</v>
      </c>
      <c r="N9" s="326">
        <v>5481</v>
      </c>
      <c r="O9" s="326">
        <v>297</v>
      </c>
      <c r="P9" s="326">
        <v>5778</v>
      </c>
    </row>
    <row r="10" spans="2:16" s="92" customFormat="1" ht="15" customHeight="1" x14ac:dyDescent="0.25">
      <c r="B10" s="329"/>
      <c r="C10" s="328" t="s">
        <v>94</v>
      </c>
      <c r="D10" s="109">
        <f>IF(D9=0,"-",D9-D7)</f>
        <v>-1</v>
      </c>
      <c r="E10" s="109">
        <f t="shared" ref="E10:P10" si="1">IF(E9=0,"-",E9-E7)</f>
        <v>4</v>
      </c>
      <c r="F10" s="109">
        <f t="shared" si="1"/>
        <v>-1</v>
      </c>
      <c r="G10" s="109">
        <f t="shared" si="1"/>
        <v>2</v>
      </c>
      <c r="H10" s="109">
        <f t="shared" si="1"/>
        <v>3</v>
      </c>
      <c r="I10" s="109">
        <f t="shared" si="1"/>
        <v>2</v>
      </c>
      <c r="J10" s="109">
        <f t="shared" si="1"/>
        <v>5</v>
      </c>
      <c r="K10" s="109">
        <f t="shared" si="1"/>
        <v>-1</v>
      </c>
      <c r="L10" s="109">
        <f t="shared" si="1"/>
        <v>1</v>
      </c>
      <c r="M10" s="109">
        <f t="shared" si="1"/>
        <v>0</v>
      </c>
      <c r="N10" s="109">
        <f t="shared" si="1"/>
        <v>2</v>
      </c>
      <c r="O10" s="109">
        <f t="shared" si="1"/>
        <v>3</v>
      </c>
      <c r="P10" s="109">
        <f t="shared" si="1"/>
        <v>5</v>
      </c>
    </row>
    <row r="11" spans="2:16" s="81" customFormat="1" ht="15" customHeight="1" x14ac:dyDescent="0.25">
      <c r="B11" s="324"/>
      <c r="C11" s="325">
        <v>7</v>
      </c>
      <c r="D11" s="330">
        <v>2760</v>
      </c>
      <c r="E11" s="330">
        <v>277</v>
      </c>
      <c r="F11" s="330">
        <v>19</v>
      </c>
      <c r="G11" s="330">
        <v>3056</v>
      </c>
      <c r="H11" s="330">
        <v>2750</v>
      </c>
      <c r="I11" s="330">
        <v>79</v>
      </c>
      <c r="J11" s="330">
        <v>2829</v>
      </c>
      <c r="K11" s="330">
        <v>2720</v>
      </c>
      <c r="L11" s="330">
        <v>220</v>
      </c>
      <c r="M11" s="330">
        <v>2940</v>
      </c>
      <c r="N11" s="330">
        <v>5470</v>
      </c>
      <c r="O11" s="330">
        <v>299</v>
      </c>
      <c r="P11" s="330">
        <v>5769</v>
      </c>
    </row>
    <row r="12" spans="2:16" s="81" customFormat="1" ht="15" customHeight="1" x14ac:dyDescent="0.25">
      <c r="B12" s="327"/>
      <c r="C12" s="328" t="s">
        <v>94</v>
      </c>
      <c r="D12" s="109">
        <f>IF(D11=0,"-",D11-D9)</f>
        <v>-3</v>
      </c>
      <c r="E12" s="109">
        <f t="shared" ref="E12:P12" si="2">IF(E11=0,"-",E11-E9)</f>
        <v>2</v>
      </c>
      <c r="F12" s="109">
        <f t="shared" si="2"/>
        <v>0</v>
      </c>
      <c r="G12" s="109">
        <f t="shared" si="2"/>
        <v>-1</v>
      </c>
      <c r="H12" s="109">
        <f t="shared" si="2"/>
        <v>-5</v>
      </c>
      <c r="I12" s="109">
        <f t="shared" si="2"/>
        <v>-2</v>
      </c>
      <c r="J12" s="109">
        <f t="shared" si="2"/>
        <v>-7</v>
      </c>
      <c r="K12" s="109">
        <f t="shared" si="2"/>
        <v>-6</v>
      </c>
      <c r="L12" s="109">
        <f t="shared" si="2"/>
        <v>4</v>
      </c>
      <c r="M12" s="109">
        <f t="shared" si="2"/>
        <v>-2</v>
      </c>
      <c r="N12" s="109">
        <f t="shared" si="2"/>
        <v>-11</v>
      </c>
      <c r="O12" s="109">
        <f t="shared" si="2"/>
        <v>2</v>
      </c>
      <c r="P12" s="109">
        <f t="shared" si="2"/>
        <v>-9</v>
      </c>
    </row>
    <row r="13" spans="2:16" ht="15" customHeight="1" x14ac:dyDescent="0.25">
      <c r="B13" s="331"/>
      <c r="C13" s="332">
        <v>8</v>
      </c>
      <c r="D13" s="330">
        <v>2757</v>
      </c>
      <c r="E13" s="330">
        <v>282</v>
      </c>
      <c r="F13" s="330">
        <v>19</v>
      </c>
      <c r="G13" s="330">
        <v>3058</v>
      </c>
      <c r="H13" s="330">
        <v>2744</v>
      </c>
      <c r="I13" s="330">
        <v>77</v>
      </c>
      <c r="J13" s="330">
        <v>2821</v>
      </c>
      <c r="K13" s="330">
        <v>2719</v>
      </c>
      <c r="L13" s="330">
        <v>227</v>
      </c>
      <c r="M13" s="330">
        <v>2946</v>
      </c>
      <c r="N13" s="330">
        <v>5463</v>
      </c>
      <c r="O13" s="330">
        <v>304</v>
      </c>
      <c r="P13" s="330">
        <v>5767</v>
      </c>
    </row>
    <row r="14" spans="2:16" ht="15" customHeight="1" x14ac:dyDescent="0.25">
      <c r="B14" s="333"/>
      <c r="C14" s="328" t="s">
        <v>94</v>
      </c>
      <c r="D14" s="109">
        <f>IF(D13=0,"-",D13-D11)</f>
        <v>-3</v>
      </c>
      <c r="E14" s="109">
        <f t="shared" ref="E14:P14" si="3">IF(E13=0,"-",E13-E11)</f>
        <v>5</v>
      </c>
      <c r="F14" s="109">
        <f t="shared" si="3"/>
        <v>0</v>
      </c>
      <c r="G14" s="109">
        <f t="shared" si="3"/>
        <v>2</v>
      </c>
      <c r="H14" s="109">
        <f t="shared" si="3"/>
        <v>-6</v>
      </c>
      <c r="I14" s="109">
        <f t="shared" si="3"/>
        <v>-2</v>
      </c>
      <c r="J14" s="109">
        <f t="shared" si="3"/>
        <v>-8</v>
      </c>
      <c r="K14" s="109">
        <f t="shared" si="3"/>
        <v>-1</v>
      </c>
      <c r="L14" s="109">
        <f t="shared" si="3"/>
        <v>7</v>
      </c>
      <c r="M14" s="109">
        <f t="shared" si="3"/>
        <v>6</v>
      </c>
      <c r="N14" s="109">
        <f t="shared" si="3"/>
        <v>-7</v>
      </c>
      <c r="O14" s="109">
        <f t="shared" si="3"/>
        <v>5</v>
      </c>
      <c r="P14" s="109">
        <f t="shared" si="3"/>
        <v>-2</v>
      </c>
    </row>
    <row r="15" spans="2:16" ht="15" customHeight="1" x14ac:dyDescent="0.25">
      <c r="B15" s="331"/>
      <c r="C15" s="332">
        <v>9</v>
      </c>
      <c r="D15" s="330">
        <v>2758</v>
      </c>
      <c r="E15" s="330">
        <v>283</v>
      </c>
      <c r="F15" s="330">
        <v>19</v>
      </c>
      <c r="G15" s="330">
        <v>3060</v>
      </c>
      <c r="H15" s="330">
        <v>2731</v>
      </c>
      <c r="I15" s="330">
        <v>78</v>
      </c>
      <c r="J15" s="330">
        <v>2809</v>
      </c>
      <c r="K15" s="330">
        <v>2715</v>
      </c>
      <c r="L15" s="330">
        <v>226</v>
      </c>
      <c r="M15" s="330">
        <v>2941</v>
      </c>
      <c r="N15" s="330">
        <v>5446</v>
      </c>
      <c r="O15" s="330">
        <v>304</v>
      </c>
      <c r="P15" s="330">
        <v>5750</v>
      </c>
    </row>
    <row r="16" spans="2:16" ht="15" customHeight="1" x14ac:dyDescent="0.25">
      <c r="B16" s="333"/>
      <c r="C16" s="328" t="s">
        <v>94</v>
      </c>
      <c r="D16" s="109">
        <f>IF(D15=0,"-",D15-D13)</f>
        <v>1</v>
      </c>
      <c r="E16" s="109">
        <f t="shared" ref="E16:P16" si="4">IF(E15=0,"-",E15-E13)</f>
        <v>1</v>
      </c>
      <c r="F16" s="109">
        <f t="shared" si="4"/>
        <v>0</v>
      </c>
      <c r="G16" s="109">
        <f t="shared" si="4"/>
        <v>2</v>
      </c>
      <c r="H16" s="109">
        <f t="shared" si="4"/>
        <v>-13</v>
      </c>
      <c r="I16" s="109">
        <f t="shared" si="4"/>
        <v>1</v>
      </c>
      <c r="J16" s="109">
        <f t="shared" si="4"/>
        <v>-12</v>
      </c>
      <c r="K16" s="109">
        <f t="shared" si="4"/>
        <v>-4</v>
      </c>
      <c r="L16" s="109">
        <f t="shared" si="4"/>
        <v>-1</v>
      </c>
      <c r="M16" s="109">
        <f t="shared" si="4"/>
        <v>-5</v>
      </c>
      <c r="N16" s="109">
        <f t="shared" si="4"/>
        <v>-17</v>
      </c>
      <c r="O16" s="109">
        <f t="shared" si="4"/>
        <v>0</v>
      </c>
      <c r="P16" s="109">
        <f t="shared" si="4"/>
        <v>-17</v>
      </c>
    </row>
    <row r="17" spans="2:16" ht="15" customHeight="1" x14ac:dyDescent="0.25">
      <c r="B17" s="331"/>
      <c r="C17" s="332">
        <v>10</v>
      </c>
      <c r="D17" s="330">
        <v>2750</v>
      </c>
      <c r="E17" s="330">
        <v>290</v>
      </c>
      <c r="F17" s="330">
        <v>19</v>
      </c>
      <c r="G17" s="330">
        <v>3059</v>
      </c>
      <c r="H17" s="330">
        <v>2724</v>
      </c>
      <c r="I17" s="330">
        <v>84</v>
      </c>
      <c r="J17" s="330">
        <v>2808</v>
      </c>
      <c r="K17" s="330">
        <v>2712</v>
      </c>
      <c r="L17" s="330">
        <v>227</v>
      </c>
      <c r="M17" s="330">
        <v>2939</v>
      </c>
      <c r="N17" s="330">
        <v>5436</v>
      </c>
      <c r="O17" s="330">
        <v>311</v>
      </c>
      <c r="P17" s="330">
        <v>5747</v>
      </c>
    </row>
    <row r="18" spans="2:16" ht="15" customHeight="1" x14ac:dyDescent="0.25">
      <c r="B18" s="333"/>
      <c r="C18" s="328" t="s">
        <v>94</v>
      </c>
      <c r="D18" s="109">
        <f>IF(D17=0,"-",D17-D15)</f>
        <v>-8</v>
      </c>
      <c r="E18" s="109">
        <f t="shared" ref="E18:P18" si="5">IF(E17=0,"-",E17-E15)</f>
        <v>7</v>
      </c>
      <c r="F18" s="109">
        <f t="shared" si="5"/>
        <v>0</v>
      </c>
      <c r="G18" s="109">
        <f t="shared" si="5"/>
        <v>-1</v>
      </c>
      <c r="H18" s="109">
        <f t="shared" si="5"/>
        <v>-7</v>
      </c>
      <c r="I18" s="109">
        <f t="shared" si="5"/>
        <v>6</v>
      </c>
      <c r="J18" s="109">
        <f t="shared" si="5"/>
        <v>-1</v>
      </c>
      <c r="K18" s="109">
        <f t="shared" si="5"/>
        <v>-3</v>
      </c>
      <c r="L18" s="109">
        <f t="shared" si="5"/>
        <v>1</v>
      </c>
      <c r="M18" s="109">
        <f t="shared" si="5"/>
        <v>-2</v>
      </c>
      <c r="N18" s="109">
        <f t="shared" si="5"/>
        <v>-10</v>
      </c>
      <c r="O18" s="109">
        <f t="shared" si="5"/>
        <v>7</v>
      </c>
      <c r="P18" s="109">
        <f t="shared" si="5"/>
        <v>-3</v>
      </c>
    </row>
    <row r="19" spans="2:16" s="81" customFormat="1" ht="15" customHeight="1" x14ac:dyDescent="0.25">
      <c r="B19" s="324"/>
      <c r="C19" s="325">
        <v>11</v>
      </c>
      <c r="D19" s="330">
        <v>2739</v>
      </c>
      <c r="E19" s="330">
        <v>289</v>
      </c>
      <c r="F19" s="330">
        <v>19</v>
      </c>
      <c r="G19" s="330">
        <v>3047</v>
      </c>
      <c r="H19" s="330">
        <v>2721</v>
      </c>
      <c r="I19" s="330">
        <v>88</v>
      </c>
      <c r="J19" s="330">
        <v>2809</v>
      </c>
      <c r="K19" s="330">
        <v>2697</v>
      </c>
      <c r="L19" s="330">
        <v>222</v>
      </c>
      <c r="M19" s="330">
        <v>2919</v>
      </c>
      <c r="N19" s="330">
        <v>5418</v>
      </c>
      <c r="O19" s="330">
        <v>310</v>
      </c>
      <c r="P19" s="330">
        <v>5728</v>
      </c>
    </row>
    <row r="20" spans="2:16" s="81" customFormat="1" ht="15" customHeight="1" x14ac:dyDescent="0.25">
      <c r="B20" s="327"/>
      <c r="C20" s="328" t="s">
        <v>94</v>
      </c>
      <c r="D20" s="109">
        <f>IF(D19=0,"-",D19-D17)</f>
        <v>-11</v>
      </c>
      <c r="E20" s="109">
        <f t="shared" ref="E20:P20" si="6">IF(E19=0,"-",E19-E17)</f>
        <v>-1</v>
      </c>
      <c r="F20" s="109">
        <f t="shared" si="6"/>
        <v>0</v>
      </c>
      <c r="G20" s="109">
        <f t="shared" si="6"/>
        <v>-12</v>
      </c>
      <c r="H20" s="109">
        <f t="shared" si="6"/>
        <v>-3</v>
      </c>
      <c r="I20" s="109">
        <f t="shared" si="6"/>
        <v>4</v>
      </c>
      <c r="J20" s="109">
        <f t="shared" si="6"/>
        <v>1</v>
      </c>
      <c r="K20" s="109">
        <f t="shared" si="6"/>
        <v>-15</v>
      </c>
      <c r="L20" s="109">
        <f t="shared" si="6"/>
        <v>-5</v>
      </c>
      <c r="M20" s="109">
        <f t="shared" si="6"/>
        <v>-20</v>
      </c>
      <c r="N20" s="109">
        <f t="shared" si="6"/>
        <v>-18</v>
      </c>
      <c r="O20" s="109">
        <f t="shared" si="6"/>
        <v>-1</v>
      </c>
      <c r="P20" s="109">
        <f t="shared" si="6"/>
        <v>-19</v>
      </c>
    </row>
    <row r="21" spans="2:16" s="97" customFormat="1" ht="15" customHeight="1" x14ac:dyDescent="0.25">
      <c r="B21" s="334"/>
      <c r="C21" s="335">
        <v>12</v>
      </c>
      <c r="D21" s="330">
        <v>2738</v>
      </c>
      <c r="E21" s="330">
        <v>299</v>
      </c>
      <c r="F21" s="330">
        <v>19</v>
      </c>
      <c r="G21" s="330">
        <v>3056</v>
      </c>
      <c r="H21" s="330">
        <v>2707</v>
      </c>
      <c r="I21" s="330">
        <v>88</v>
      </c>
      <c r="J21" s="330">
        <v>2795</v>
      </c>
      <c r="K21" s="330">
        <v>2696</v>
      </c>
      <c r="L21" s="330">
        <v>232</v>
      </c>
      <c r="M21" s="330">
        <v>2928</v>
      </c>
      <c r="N21" s="330">
        <v>5403</v>
      </c>
      <c r="O21" s="330">
        <v>320</v>
      </c>
      <c r="P21" s="330">
        <v>5723</v>
      </c>
    </row>
    <row r="22" spans="2:16" ht="15" customHeight="1" x14ac:dyDescent="0.25">
      <c r="B22" s="333"/>
      <c r="C22" s="328" t="s">
        <v>94</v>
      </c>
      <c r="D22" s="109">
        <f>IF(D21=0,"-",D21-D19)</f>
        <v>-1</v>
      </c>
      <c r="E22" s="109">
        <f t="shared" ref="E22:P22" si="7">IF(E21=0,"-",E21-E19)</f>
        <v>10</v>
      </c>
      <c r="F22" s="109">
        <f t="shared" si="7"/>
        <v>0</v>
      </c>
      <c r="G22" s="109">
        <f t="shared" si="7"/>
        <v>9</v>
      </c>
      <c r="H22" s="109">
        <f t="shared" si="7"/>
        <v>-14</v>
      </c>
      <c r="I22" s="109">
        <f t="shared" si="7"/>
        <v>0</v>
      </c>
      <c r="J22" s="109">
        <f t="shared" si="7"/>
        <v>-14</v>
      </c>
      <c r="K22" s="109">
        <f t="shared" si="7"/>
        <v>-1</v>
      </c>
      <c r="L22" s="109">
        <f t="shared" si="7"/>
        <v>10</v>
      </c>
      <c r="M22" s="109">
        <f t="shared" si="7"/>
        <v>9</v>
      </c>
      <c r="N22" s="109">
        <f t="shared" si="7"/>
        <v>-15</v>
      </c>
      <c r="O22" s="109">
        <f t="shared" si="7"/>
        <v>10</v>
      </c>
      <c r="P22" s="109">
        <f t="shared" si="7"/>
        <v>-5</v>
      </c>
    </row>
    <row r="23" spans="2:16" s="81" customFormat="1" ht="15" customHeight="1" x14ac:dyDescent="0.25">
      <c r="B23" s="324"/>
      <c r="C23" s="325">
        <v>1</v>
      </c>
      <c r="D23" s="330">
        <v>2733</v>
      </c>
      <c r="E23" s="330">
        <v>295</v>
      </c>
      <c r="F23" s="330">
        <v>19</v>
      </c>
      <c r="G23" s="330">
        <v>3047</v>
      </c>
      <c r="H23" s="330">
        <v>2705</v>
      </c>
      <c r="I23" s="330">
        <v>85</v>
      </c>
      <c r="J23" s="330">
        <v>2790</v>
      </c>
      <c r="K23" s="330">
        <v>2687</v>
      </c>
      <c r="L23" s="330">
        <v>231</v>
      </c>
      <c r="M23" s="330">
        <v>2918</v>
      </c>
      <c r="N23" s="330">
        <v>5392</v>
      </c>
      <c r="O23" s="330">
        <v>316</v>
      </c>
      <c r="P23" s="330">
        <v>5708</v>
      </c>
    </row>
    <row r="24" spans="2:16" ht="15" customHeight="1" x14ac:dyDescent="0.25">
      <c r="B24" s="327"/>
      <c r="C24" s="328" t="s">
        <v>94</v>
      </c>
      <c r="D24" s="109">
        <f>IF(D23=0,"-",D23-D21)</f>
        <v>-5</v>
      </c>
      <c r="E24" s="109">
        <f t="shared" ref="E24:P24" si="8">IF(E23=0,"-",E23-E21)</f>
        <v>-4</v>
      </c>
      <c r="F24" s="109">
        <f t="shared" si="8"/>
        <v>0</v>
      </c>
      <c r="G24" s="109">
        <f t="shared" si="8"/>
        <v>-9</v>
      </c>
      <c r="H24" s="109">
        <f t="shared" si="8"/>
        <v>-2</v>
      </c>
      <c r="I24" s="109">
        <f t="shared" si="8"/>
        <v>-3</v>
      </c>
      <c r="J24" s="109">
        <f t="shared" si="8"/>
        <v>-5</v>
      </c>
      <c r="K24" s="109">
        <f t="shared" si="8"/>
        <v>-9</v>
      </c>
      <c r="L24" s="109">
        <f t="shared" si="8"/>
        <v>-1</v>
      </c>
      <c r="M24" s="109">
        <f t="shared" si="8"/>
        <v>-10</v>
      </c>
      <c r="N24" s="109">
        <f t="shared" si="8"/>
        <v>-11</v>
      </c>
      <c r="O24" s="109">
        <f t="shared" si="8"/>
        <v>-4</v>
      </c>
      <c r="P24" s="109">
        <f t="shared" si="8"/>
        <v>-15</v>
      </c>
    </row>
    <row r="25" spans="2:16" s="81" customFormat="1" ht="15" customHeight="1" x14ac:dyDescent="0.25">
      <c r="B25" s="324"/>
      <c r="C25" s="325">
        <v>2</v>
      </c>
      <c r="D25" s="330">
        <v>2729</v>
      </c>
      <c r="E25" s="330">
        <v>302</v>
      </c>
      <c r="F25" s="330">
        <v>19</v>
      </c>
      <c r="G25" s="330">
        <v>3050</v>
      </c>
      <c r="H25" s="330">
        <v>2694</v>
      </c>
      <c r="I25" s="330">
        <v>86</v>
      </c>
      <c r="J25" s="330">
        <v>2780</v>
      </c>
      <c r="K25" s="330">
        <v>2682</v>
      </c>
      <c r="L25" s="330">
        <v>237</v>
      </c>
      <c r="M25" s="330">
        <v>2919</v>
      </c>
      <c r="N25" s="330">
        <v>5376</v>
      </c>
      <c r="O25" s="330">
        <v>323</v>
      </c>
      <c r="P25" s="330">
        <v>5699</v>
      </c>
    </row>
    <row r="26" spans="2:16" ht="15" customHeight="1" x14ac:dyDescent="0.25">
      <c r="B26" s="333"/>
      <c r="C26" s="328" t="s">
        <v>94</v>
      </c>
      <c r="D26" s="109">
        <f>IF(D25=0,"-",D25-D23)</f>
        <v>-4</v>
      </c>
      <c r="E26" s="109">
        <f t="shared" ref="E26:P26" si="9">IF(E25=0,"-",E25-E23)</f>
        <v>7</v>
      </c>
      <c r="F26" s="109">
        <f t="shared" si="9"/>
        <v>0</v>
      </c>
      <c r="G26" s="109">
        <f t="shared" si="9"/>
        <v>3</v>
      </c>
      <c r="H26" s="109">
        <f t="shared" si="9"/>
        <v>-11</v>
      </c>
      <c r="I26" s="109">
        <f t="shared" si="9"/>
        <v>1</v>
      </c>
      <c r="J26" s="109">
        <f t="shared" si="9"/>
        <v>-10</v>
      </c>
      <c r="K26" s="109">
        <f t="shared" si="9"/>
        <v>-5</v>
      </c>
      <c r="L26" s="109">
        <f t="shared" si="9"/>
        <v>6</v>
      </c>
      <c r="M26" s="109">
        <f t="shared" si="9"/>
        <v>1</v>
      </c>
      <c r="N26" s="109">
        <f t="shared" si="9"/>
        <v>-16</v>
      </c>
      <c r="O26" s="109">
        <f t="shared" si="9"/>
        <v>7</v>
      </c>
      <c r="P26" s="109">
        <f t="shared" si="9"/>
        <v>-9</v>
      </c>
    </row>
    <row r="27" spans="2:16" ht="15" customHeight="1" x14ac:dyDescent="0.25">
      <c r="B27" s="331"/>
      <c r="C27" s="332">
        <v>3</v>
      </c>
      <c r="D27" s="330">
        <v>2726</v>
      </c>
      <c r="E27" s="330">
        <v>290</v>
      </c>
      <c r="F27" s="330">
        <v>19</v>
      </c>
      <c r="G27" s="330">
        <v>3035</v>
      </c>
      <c r="H27" s="330">
        <v>2682</v>
      </c>
      <c r="I27" s="330">
        <v>85</v>
      </c>
      <c r="J27" s="330">
        <v>2767</v>
      </c>
      <c r="K27" s="330">
        <v>2665</v>
      </c>
      <c r="L27" s="330">
        <v>226</v>
      </c>
      <c r="M27" s="330">
        <v>2891</v>
      </c>
      <c r="N27" s="330">
        <v>5347</v>
      </c>
      <c r="O27" s="330">
        <v>311</v>
      </c>
      <c r="P27" s="330">
        <v>5658</v>
      </c>
    </row>
    <row r="28" spans="2:16" ht="15" customHeight="1" x14ac:dyDescent="0.25">
      <c r="B28" s="333"/>
      <c r="C28" s="328" t="s">
        <v>94</v>
      </c>
      <c r="D28" s="109">
        <f>IF(D27=0,"-",D27-D25)</f>
        <v>-3</v>
      </c>
      <c r="E28" s="109">
        <f t="shared" ref="E28:P28" si="10">IF(E27=0,"-",E27-E25)</f>
        <v>-12</v>
      </c>
      <c r="F28" s="109">
        <f t="shared" si="10"/>
        <v>0</v>
      </c>
      <c r="G28" s="109">
        <f t="shared" si="10"/>
        <v>-15</v>
      </c>
      <c r="H28" s="109">
        <f t="shared" si="10"/>
        <v>-12</v>
      </c>
      <c r="I28" s="109">
        <f t="shared" si="10"/>
        <v>-1</v>
      </c>
      <c r="J28" s="109">
        <f t="shared" si="10"/>
        <v>-13</v>
      </c>
      <c r="K28" s="109">
        <f t="shared" si="10"/>
        <v>-17</v>
      </c>
      <c r="L28" s="109">
        <f t="shared" si="10"/>
        <v>-11</v>
      </c>
      <c r="M28" s="109">
        <f t="shared" si="10"/>
        <v>-28</v>
      </c>
      <c r="N28" s="109">
        <f t="shared" si="10"/>
        <v>-29</v>
      </c>
      <c r="O28" s="109">
        <f t="shared" si="10"/>
        <v>-12</v>
      </c>
      <c r="P28" s="109">
        <f t="shared" si="10"/>
        <v>-41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ECCE-D8CF-4F15-BC74-22031BE72526}">
  <sheetPr codeName="Sheet27">
    <tabColor rgb="FFFF99CC"/>
    <pageSetUpPr fitToPage="1"/>
  </sheetPr>
  <dimension ref="A1:S58"/>
  <sheetViews>
    <sheetView zoomScale="110" zoomScaleNormal="110" workbookViewId="0">
      <pane ySplit="4" topLeftCell="A43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238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64</v>
      </c>
      <c r="F5" s="48">
        <v>0</v>
      </c>
      <c r="G5" s="48">
        <v>1</v>
      </c>
      <c r="H5" s="55">
        <f t="shared" ref="H5:H54" si="0">SUM(E5:G5)</f>
        <v>65</v>
      </c>
      <c r="I5" s="47">
        <v>75</v>
      </c>
      <c r="J5" s="48">
        <v>0</v>
      </c>
      <c r="K5" s="49">
        <f t="shared" ref="K5:K54" si="1">SUM(I5:J5)</f>
        <v>75</v>
      </c>
      <c r="L5" s="54">
        <v>64</v>
      </c>
      <c r="M5" s="48">
        <v>1</v>
      </c>
      <c r="N5" s="55">
        <f t="shared" ref="N5:N54" si="2">SUM(L5:M5)</f>
        <v>65</v>
      </c>
      <c r="O5" s="54">
        <f>I5+L5</f>
        <v>139</v>
      </c>
      <c r="P5" s="48">
        <f t="shared" ref="O5:P22" si="3">J5+M5</f>
        <v>1</v>
      </c>
      <c r="Q5" s="55">
        <f>SUM(O5:P5)</f>
        <v>140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159</v>
      </c>
      <c r="F6" s="254">
        <v>24</v>
      </c>
      <c r="G6" s="254">
        <v>1</v>
      </c>
      <c r="H6" s="255">
        <f t="shared" si="0"/>
        <v>184</v>
      </c>
      <c r="I6" s="256">
        <v>165</v>
      </c>
      <c r="J6" s="254">
        <v>4</v>
      </c>
      <c r="K6" s="257">
        <f t="shared" si="1"/>
        <v>169</v>
      </c>
      <c r="L6" s="253">
        <v>178</v>
      </c>
      <c r="M6" s="254">
        <v>22</v>
      </c>
      <c r="N6" s="255">
        <f t="shared" si="2"/>
        <v>200</v>
      </c>
      <c r="O6" s="253">
        <f t="shared" si="3"/>
        <v>343</v>
      </c>
      <c r="P6" s="254">
        <f t="shared" si="3"/>
        <v>26</v>
      </c>
      <c r="Q6" s="255">
        <f t="shared" ref="Q6:Q54" si="4">SUM(O6:P6)</f>
        <v>369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333</v>
      </c>
      <c r="F7" s="48">
        <v>23</v>
      </c>
      <c r="G7" s="48">
        <v>0</v>
      </c>
      <c r="H7" s="55">
        <f t="shared" si="0"/>
        <v>356</v>
      </c>
      <c r="I7" s="47">
        <v>325</v>
      </c>
      <c r="J7" s="48">
        <v>0</v>
      </c>
      <c r="K7" s="49">
        <f t="shared" si="1"/>
        <v>325</v>
      </c>
      <c r="L7" s="54">
        <v>232</v>
      </c>
      <c r="M7" s="48">
        <v>23</v>
      </c>
      <c r="N7" s="55">
        <f t="shared" si="2"/>
        <v>255</v>
      </c>
      <c r="O7" s="54">
        <f t="shared" si="3"/>
        <v>557</v>
      </c>
      <c r="P7" s="48">
        <f>J7+M7</f>
        <v>23</v>
      </c>
      <c r="Q7" s="55">
        <f>SUM(O7:P7)</f>
        <v>580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81</v>
      </c>
      <c r="F8" s="254">
        <v>1</v>
      </c>
      <c r="G8" s="254">
        <v>2</v>
      </c>
      <c r="H8" s="255">
        <f t="shared" si="0"/>
        <v>84</v>
      </c>
      <c r="I8" s="256">
        <v>72</v>
      </c>
      <c r="J8" s="254">
        <v>2</v>
      </c>
      <c r="K8" s="257">
        <f t="shared" si="1"/>
        <v>74</v>
      </c>
      <c r="L8" s="253">
        <v>90</v>
      </c>
      <c r="M8" s="254">
        <v>2</v>
      </c>
      <c r="N8" s="255">
        <f t="shared" si="2"/>
        <v>92</v>
      </c>
      <c r="O8" s="253">
        <f t="shared" si="3"/>
        <v>162</v>
      </c>
      <c r="P8" s="254">
        <f t="shared" si="3"/>
        <v>4</v>
      </c>
      <c r="Q8" s="255">
        <f t="shared" si="4"/>
        <v>166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3</v>
      </c>
      <c r="G9" s="48">
        <v>0</v>
      </c>
      <c r="H9" s="55">
        <f t="shared" si="0"/>
        <v>46</v>
      </c>
      <c r="I9" s="47">
        <v>43</v>
      </c>
      <c r="J9" s="48">
        <v>0</v>
      </c>
      <c r="K9" s="49">
        <f t="shared" si="1"/>
        <v>43</v>
      </c>
      <c r="L9" s="54">
        <v>53</v>
      </c>
      <c r="M9" s="48">
        <v>3</v>
      </c>
      <c r="N9" s="55">
        <f t="shared" si="2"/>
        <v>56</v>
      </c>
      <c r="O9" s="54">
        <f t="shared" si="3"/>
        <v>96</v>
      </c>
      <c r="P9" s="48">
        <f t="shared" si="3"/>
        <v>3</v>
      </c>
      <c r="Q9" s="55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287</v>
      </c>
      <c r="F10" s="254">
        <v>0</v>
      </c>
      <c r="G10" s="254">
        <v>2</v>
      </c>
      <c r="H10" s="255">
        <f t="shared" si="0"/>
        <v>289</v>
      </c>
      <c r="I10" s="256">
        <v>332</v>
      </c>
      <c r="J10" s="254">
        <v>0</v>
      </c>
      <c r="K10" s="257">
        <f t="shared" si="1"/>
        <v>332</v>
      </c>
      <c r="L10" s="253">
        <v>333</v>
      </c>
      <c r="M10" s="254">
        <v>2</v>
      </c>
      <c r="N10" s="255">
        <f t="shared" si="2"/>
        <v>335</v>
      </c>
      <c r="O10" s="253">
        <f t="shared" si="3"/>
        <v>665</v>
      </c>
      <c r="P10" s="254">
        <f t="shared" si="3"/>
        <v>2</v>
      </c>
      <c r="Q10" s="255">
        <f t="shared" si="4"/>
        <v>667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160</v>
      </c>
      <c r="F11" s="48">
        <v>3</v>
      </c>
      <c r="G11" s="48">
        <v>1</v>
      </c>
      <c r="H11" s="55">
        <f>SUM(E11:G11)</f>
        <v>164</v>
      </c>
      <c r="I11" s="47">
        <v>175</v>
      </c>
      <c r="J11" s="48">
        <v>0</v>
      </c>
      <c r="K11" s="49">
        <f>SUM(I11:J11)</f>
        <v>175</v>
      </c>
      <c r="L11" s="54">
        <v>181</v>
      </c>
      <c r="M11" s="48">
        <v>4</v>
      </c>
      <c r="N11" s="55">
        <f>SUM(L11:M11)</f>
        <v>185</v>
      </c>
      <c r="O11" s="54">
        <f>I11+L11</f>
        <v>356</v>
      </c>
      <c r="P11" s="48">
        <f>J11+M11</f>
        <v>4</v>
      </c>
      <c r="Q11" s="55">
        <f>SUM(O11:P11)</f>
        <v>360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175</v>
      </c>
      <c r="F12" s="254">
        <v>3</v>
      </c>
      <c r="G12" s="254">
        <v>1</v>
      </c>
      <c r="H12" s="255">
        <f>SUM(E12:G12)</f>
        <v>179</v>
      </c>
      <c r="I12" s="256">
        <v>182</v>
      </c>
      <c r="J12" s="254">
        <v>0</v>
      </c>
      <c r="K12" s="257">
        <f>SUM(I12:J12)</f>
        <v>182</v>
      </c>
      <c r="L12" s="253">
        <v>195</v>
      </c>
      <c r="M12" s="254">
        <v>4</v>
      </c>
      <c r="N12" s="255">
        <f>SUM(L12:M12)</f>
        <v>199</v>
      </c>
      <c r="O12" s="253">
        <f>I12+L12</f>
        <v>377</v>
      </c>
      <c r="P12" s="254">
        <f>J12+M12</f>
        <v>4</v>
      </c>
      <c r="Q12" s="255">
        <f>SUM(O12:P12)</f>
        <v>381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152</v>
      </c>
      <c r="F13" s="48">
        <v>4</v>
      </c>
      <c r="G13" s="48">
        <v>0</v>
      </c>
      <c r="H13" s="55">
        <f t="shared" si="0"/>
        <v>156</v>
      </c>
      <c r="I13" s="47">
        <v>172</v>
      </c>
      <c r="J13" s="48">
        <v>0</v>
      </c>
      <c r="K13" s="49">
        <f t="shared" si="1"/>
        <v>172</v>
      </c>
      <c r="L13" s="54">
        <v>163</v>
      </c>
      <c r="M13" s="48">
        <v>4</v>
      </c>
      <c r="N13" s="55">
        <f t="shared" si="2"/>
        <v>167</v>
      </c>
      <c r="O13" s="54">
        <f t="shared" si="3"/>
        <v>335</v>
      </c>
      <c r="P13" s="48">
        <f t="shared" si="3"/>
        <v>4</v>
      </c>
      <c r="Q13" s="55">
        <f t="shared" si="4"/>
        <v>339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160</v>
      </c>
      <c r="F14" s="254">
        <v>15</v>
      </c>
      <c r="G14" s="256">
        <v>0</v>
      </c>
      <c r="H14" s="255">
        <f>SUM(E14:G14)</f>
        <v>175</v>
      </c>
      <c r="I14" s="256">
        <v>171</v>
      </c>
      <c r="J14" s="254">
        <v>4</v>
      </c>
      <c r="K14" s="257">
        <f t="shared" si="1"/>
        <v>175</v>
      </c>
      <c r="L14" s="253">
        <v>160</v>
      </c>
      <c r="M14" s="254">
        <v>11</v>
      </c>
      <c r="N14" s="263">
        <f>SUM(L14:M14)</f>
        <v>171</v>
      </c>
      <c r="O14" s="253">
        <f>I14+L14</f>
        <v>331</v>
      </c>
      <c r="P14" s="256">
        <f>J14+M14</f>
        <v>15</v>
      </c>
      <c r="Q14" s="255">
        <f>SUM(O14:P14)</f>
        <v>346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22</v>
      </c>
      <c r="J15" s="48">
        <v>0</v>
      </c>
      <c r="K15" s="49">
        <f t="shared" si="1"/>
        <v>22</v>
      </c>
      <c r="L15" s="54">
        <v>16</v>
      </c>
      <c r="M15" s="48">
        <v>0</v>
      </c>
      <c r="N15" s="55">
        <f t="shared" si="2"/>
        <v>16</v>
      </c>
      <c r="O15" s="54">
        <f t="shared" si="3"/>
        <v>38</v>
      </c>
      <c r="P15" s="48">
        <f t="shared" si="3"/>
        <v>0</v>
      </c>
      <c r="Q15" s="55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16</v>
      </c>
      <c r="F16" s="254">
        <v>0</v>
      </c>
      <c r="G16" s="254">
        <v>0</v>
      </c>
      <c r="H16" s="255">
        <f t="shared" si="0"/>
        <v>16</v>
      </c>
      <c r="I16" s="256">
        <v>16</v>
      </c>
      <c r="J16" s="254">
        <v>0</v>
      </c>
      <c r="K16" s="257">
        <f t="shared" si="1"/>
        <v>16</v>
      </c>
      <c r="L16" s="253">
        <v>18</v>
      </c>
      <c r="M16" s="254">
        <v>0</v>
      </c>
      <c r="N16" s="255">
        <f t="shared" si="2"/>
        <v>18</v>
      </c>
      <c r="O16" s="253">
        <f t="shared" si="3"/>
        <v>34</v>
      </c>
      <c r="P16" s="254">
        <f t="shared" si="3"/>
        <v>0</v>
      </c>
      <c r="Q16" s="255">
        <f t="shared" si="4"/>
        <v>34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16</v>
      </c>
      <c r="F17" s="48">
        <v>0</v>
      </c>
      <c r="G17" s="48">
        <v>0</v>
      </c>
      <c r="H17" s="55">
        <f t="shared" si="0"/>
        <v>16</v>
      </c>
      <c r="I17" s="47">
        <v>21</v>
      </c>
      <c r="J17" s="48">
        <v>0</v>
      </c>
      <c r="K17" s="49">
        <f t="shared" si="1"/>
        <v>21</v>
      </c>
      <c r="L17" s="54">
        <v>29</v>
      </c>
      <c r="M17" s="48">
        <v>0</v>
      </c>
      <c r="N17" s="55">
        <f t="shared" si="2"/>
        <v>29</v>
      </c>
      <c r="O17" s="54">
        <f t="shared" si="3"/>
        <v>50</v>
      </c>
      <c r="P17" s="48">
        <f t="shared" si="3"/>
        <v>0</v>
      </c>
      <c r="Q17" s="55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9</v>
      </c>
      <c r="M19" s="48">
        <v>0</v>
      </c>
      <c r="N19" s="55">
        <f t="shared" si="2"/>
        <v>9</v>
      </c>
      <c r="O19" s="54">
        <f t="shared" si="3"/>
        <v>19</v>
      </c>
      <c r="P19" s="48">
        <f t="shared" si="3"/>
        <v>0</v>
      </c>
      <c r="Q19" s="55">
        <f t="shared" si="4"/>
        <v>19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22</v>
      </c>
      <c r="F22" s="254">
        <v>0</v>
      </c>
      <c r="G22" s="254">
        <v>0</v>
      </c>
      <c r="H22" s="255">
        <f t="shared" si="0"/>
        <v>22</v>
      </c>
      <c r="I22" s="256">
        <v>19</v>
      </c>
      <c r="J22" s="254">
        <v>0</v>
      </c>
      <c r="K22" s="257">
        <f t="shared" si="1"/>
        <v>19</v>
      </c>
      <c r="L22" s="253">
        <v>20</v>
      </c>
      <c r="M22" s="254">
        <v>0</v>
      </c>
      <c r="N22" s="255">
        <f t="shared" si="2"/>
        <v>20</v>
      </c>
      <c r="O22" s="253">
        <f t="shared" si="3"/>
        <v>39</v>
      </c>
      <c r="P22" s="254">
        <f t="shared" si="3"/>
        <v>0</v>
      </c>
      <c r="Q22" s="255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84</v>
      </c>
      <c r="F23" s="48">
        <v>1</v>
      </c>
      <c r="G23" s="47">
        <v>1</v>
      </c>
      <c r="H23" s="55">
        <f>SUM(E23:G23)</f>
        <v>86</v>
      </c>
      <c r="I23" s="47">
        <v>75</v>
      </c>
      <c r="J23" s="48">
        <v>2</v>
      </c>
      <c r="K23" s="284">
        <f>SUM(I23:J23)</f>
        <v>77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139</v>
      </c>
      <c r="P23" s="47">
        <f t="shared" si="5"/>
        <v>4</v>
      </c>
      <c r="Q23" s="55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105</v>
      </c>
      <c r="J24" s="254">
        <v>1</v>
      </c>
      <c r="K24" s="257">
        <f>SUM(I24:J24)</f>
        <v>106</v>
      </c>
      <c r="L24" s="253">
        <v>113</v>
      </c>
      <c r="M24" s="254">
        <v>3</v>
      </c>
      <c r="N24" s="255">
        <f>SUM(L24:M24)</f>
        <v>116</v>
      </c>
      <c r="O24" s="253">
        <f t="shared" si="5"/>
        <v>218</v>
      </c>
      <c r="P24" s="254">
        <f t="shared" si="5"/>
        <v>4</v>
      </c>
      <c r="Q24" s="255">
        <f>SUM(O24:P24)</f>
        <v>222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184</v>
      </c>
      <c r="F25" s="48">
        <v>1</v>
      </c>
      <c r="G25" s="48">
        <v>0</v>
      </c>
      <c r="H25" s="55">
        <f>SUM(E25:G25)</f>
        <v>185</v>
      </c>
      <c r="I25" s="47">
        <v>146</v>
      </c>
      <c r="J25" s="48">
        <v>0</v>
      </c>
      <c r="K25" s="49">
        <f>SUM(I25:J25)</f>
        <v>146</v>
      </c>
      <c r="L25" s="54">
        <v>165</v>
      </c>
      <c r="M25" s="48">
        <v>1</v>
      </c>
      <c r="N25" s="55">
        <f>SUM(L25:M25)</f>
        <v>166</v>
      </c>
      <c r="O25" s="54">
        <f t="shared" si="5"/>
        <v>311</v>
      </c>
      <c r="P25" s="48">
        <f t="shared" si="5"/>
        <v>1</v>
      </c>
      <c r="Q25" s="55">
        <f>SUM(O25:P25)</f>
        <v>312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227</v>
      </c>
      <c r="F26" s="254">
        <v>11</v>
      </c>
      <c r="G26" s="254">
        <v>1</v>
      </c>
      <c r="H26" s="255">
        <f>SUM(E26:G26)</f>
        <v>239</v>
      </c>
      <c r="I26" s="256">
        <v>220</v>
      </c>
      <c r="J26" s="254">
        <v>11</v>
      </c>
      <c r="K26" s="257">
        <f>SUM(I26:J26)</f>
        <v>231</v>
      </c>
      <c r="L26" s="253">
        <v>276</v>
      </c>
      <c r="M26" s="254">
        <v>1</v>
      </c>
      <c r="N26" s="255">
        <f>SUM(L26:M26)</f>
        <v>277</v>
      </c>
      <c r="O26" s="253">
        <f t="shared" si="5"/>
        <v>496</v>
      </c>
      <c r="P26" s="254">
        <f t="shared" si="5"/>
        <v>12</v>
      </c>
      <c r="Q26" s="255">
        <f>SUM(O26:P26)</f>
        <v>508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77</v>
      </c>
      <c r="F27" s="48">
        <v>4</v>
      </c>
      <c r="G27" s="47">
        <v>0</v>
      </c>
      <c r="H27" s="55">
        <f t="shared" ref="H27" si="6">SUM(E27:G27)</f>
        <v>81</v>
      </c>
      <c r="I27" s="47">
        <v>87</v>
      </c>
      <c r="J27" s="48">
        <v>0</v>
      </c>
      <c r="K27" s="284">
        <f>SUM(I27:J27)</f>
        <v>87</v>
      </c>
      <c r="L27" s="54">
        <v>91</v>
      </c>
      <c r="M27" s="48">
        <v>4</v>
      </c>
      <c r="N27" s="285">
        <f>SUM(L27:M27)</f>
        <v>95</v>
      </c>
      <c r="O27" s="54">
        <f t="shared" si="5"/>
        <v>178</v>
      </c>
      <c r="P27" s="47">
        <f>J27+M27</f>
        <v>4</v>
      </c>
      <c r="Q27" s="55">
        <f>SUM(O27:P27)</f>
        <v>182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175</v>
      </c>
      <c r="F28" s="254">
        <v>21</v>
      </c>
      <c r="G28" s="254">
        <v>0</v>
      </c>
      <c r="H28" s="255">
        <f>SUM(E28:G28)</f>
        <v>196</v>
      </c>
      <c r="I28" s="256">
        <v>198</v>
      </c>
      <c r="J28" s="254">
        <v>5</v>
      </c>
      <c r="K28" s="257">
        <f t="shared" si="1"/>
        <v>203</v>
      </c>
      <c r="L28" s="253">
        <v>165</v>
      </c>
      <c r="M28" s="254">
        <v>16</v>
      </c>
      <c r="N28" s="255">
        <f t="shared" si="2"/>
        <v>181</v>
      </c>
      <c r="O28" s="253">
        <f>I28+L28</f>
        <v>363</v>
      </c>
      <c r="P28" s="254">
        <f t="shared" ref="O28:P54" si="7">J28+M28</f>
        <v>21</v>
      </c>
      <c r="Q28" s="255">
        <f t="shared" si="4"/>
        <v>384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23</v>
      </c>
      <c r="G29" s="47">
        <v>1</v>
      </c>
      <c r="H29" s="285">
        <f>SUM(E29:G29)</f>
        <v>64</v>
      </c>
      <c r="I29" s="47">
        <v>42</v>
      </c>
      <c r="J29" s="48">
        <v>9</v>
      </c>
      <c r="K29" s="284">
        <f>SUM(I29:J29)</f>
        <v>51</v>
      </c>
      <c r="L29" s="54">
        <v>42</v>
      </c>
      <c r="M29" s="48">
        <v>15</v>
      </c>
      <c r="N29" s="285">
        <f>SUM(L29:M29)</f>
        <v>57</v>
      </c>
      <c r="O29" s="54">
        <f>I29+L29</f>
        <v>84</v>
      </c>
      <c r="P29" s="47">
        <f t="shared" si="7"/>
        <v>24</v>
      </c>
      <c r="Q29" s="55">
        <f>SUM(O29:P29)</f>
        <v>108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23</v>
      </c>
      <c r="J30" s="254">
        <v>0</v>
      </c>
      <c r="K30" s="257">
        <f t="shared" si="1"/>
        <v>23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42</v>
      </c>
      <c r="P30" s="254">
        <f t="shared" si="7"/>
        <v>0</v>
      </c>
      <c r="Q30" s="255">
        <f t="shared" si="4"/>
        <v>42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40</v>
      </c>
      <c r="J31" s="48">
        <v>0</v>
      </c>
      <c r="K31" s="49">
        <f t="shared" si="1"/>
        <v>40</v>
      </c>
      <c r="L31" s="54">
        <v>48</v>
      </c>
      <c r="M31" s="48">
        <v>0</v>
      </c>
      <c r="N31" s="55">
        <f t="shared" si="2"/>
        <v>48</v>
      </c>
      <c r="O31" s="54">
        <f t="shared" si="7"/>
        <v>88</v>
      </c>
      <c r="P31" s="48">
        <f t="shared" si="7"/>
        <v>0</v>
      </c>
      <c r="Q31" s="55">
        <f t="shared" si="4"/>
        <v>88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53</v>
      </c>
      <c r="J32" s="254">
        <v>0</v>
      </c>
      <c r="K32" s="257">
        <f t="shared" si="1"/>
        <v>53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112</v>
      </c>
      <c r="P32" s="254">
        <f t="shared" si="7"/>
        <v>1</v>
      </c>
      <c r="Q32" s="255">
        <f t="shared" si="4"/>
        <v>113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13</v>
      </c>
      <c r="F33" s="48">
        <v>0</v>
      </c>
      <c r="G33" s="48">
        <v>0</v>
      </c>
      <c r="H33" s="55">
        <f t="shared" si="0"/>
        <v>13</v>
      </c>
      <c r="I33" s="47">
        <v>12</v>
      </c>
      <c r="J33" s="48">
        <v>0</v>
      </c>
      <c r="K33" s="49">
        <f t="shared" si="1"/>
        <v>12</v>
      </c>
      <c r="L33" s="54">
        <v>11</v>
      </c>
      <c r="M33" s="48">
        <v>0</v>
      </c>
      <c r="N33" s="55">
        <v>11</v>
      </c>
      <c r="O33" s="54">
        <f t="shared" si="7"/>
        <v>23</v>
      </c>
      <c r="P33" s="48">
        <f t="shared" si="7"/>
        <v>0</v>
      </c>
      <c r="Q33" s="55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25</v>
      </c>
      <c r="J34" s="254">
        <v>0</v>
      </c>
      <c r="K34" s="257">
        <f t="shared" si="1"/>
        <v>25</v>
      </c>
      <c r="L34" s="253">
        <v>25</v>
      </c>
      <c r="M34" s="254">
        <v>0</v>
      </c>
      <c r="N34" s="255">
        <f t="shared" si="2"/>
        <v>25</v>
      </c>
      <c r="O34" s="253">
        <f t="shared" si="7"/>
        <v>50</v>
      </c>
      <c r="P34" s="254">
        <f t="shared" si="7"/>
        <v>0</v>
      </c>
      <c r="Q34" s="255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29</v>
      </c>
      <c r="J35" s="48">
        <v>0</v>
      </c>
      <c r="K35" s="49">
        <f t="shared" si="1"/>
        <v>29</v>
      </c>
      <c r="L35" s="54">
        <v>27</v>
      </c>
      <c r="M35" s="48">
        <v>0</v>
      </c>
      <c r="N35" s="55">
        <f t="shared" si="2"/>
        <v>27</v>
      </c>
      <c r="O35" s="54">
        <f t="shared" si="7"/>
        <v>56</v>
      </c>
      <c r="P35" s="48">
        <f t="shared" si="7"/>
        <v>0</v>
      </c>
      <c r="Q35" s="55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27</v>
      </c>
      <c r="F36" s="254">
        <v>0</v>
      </c>
      <c r="G36" s="254">
        <v>0</v>
      </c>
      <c r="H36" s="255">
        <f t="shared" si="0"/>
        <v>27</v>
      </c>
      <c r="I36" s="256">
        <v>18</v>
      </c>
      <c r="J36" s="254">
        <v>0</v>
      </c>
      <c r="K36" s="257">
        <f t="shared" si="1"/>
        <v>18</v>
      </c>
      <c r="L36" s="253">
        <v>21</v>
      </c>
      <c r="M36" s="254">
        <v>0</v>
      </c>
      <c r="N36" s="255">
        <f t="shared" si="2"/>
        <v>21</v>
      </c>
      <c r="O36" s="253">
        <f t="shared" si="7"/>
        <v>39</v>
      </c>
      <c r="P36" s="254">
        <f t="shared" si="7"/>
        <v>0</v>
      </c>
      <c r="Q36" s="255">
        <f t="shared" si="4"/>
        <v>39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29</v>
      </c>
      <c r="F37" s="48">
        <v>0</v>
      </c>
      <c r="G37" s="48">
        <v>0</v>
      </c>
      <c r="H37" s="55">
        <f t="shared" si="0"/>
        <v>29</v>
      </c>
      <c r="I37" s="47">
        <v>27</v>
      </c>
      <c r="J37" s="48">
        <v>0</v>
      </c>
      <c r="K37" s="49">
        <f t="shared" si="1"/>
        <v>27</v>
      </c>
      <c r="L37" s="54">
        <v>19</v>
      </c>
      <c r="M37" s="48">
        <v>0</v>
      </c>
      <c r="N37" s="55">
        <f t="shared" si="2"/>
        <v>19</v>
      </c>
      <c r="O37" s="54">
        <f t="shared" si="7"/>
        <v>46</v>
      </c>
      <c r="P37" s="48">
        <f t="shared" si="7"/>
        <v>0</v>
      </c>
      <c r="Q37" s="55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1</v>
      </c>
      <c r="F40" s="254">
        <v>0</v>
      </c>
      <c r="G40" s="262">
        <v>0</v>
      </c>
      <c r="H40" s="255">
        <f t="shared" si="0"/>
        <v>1</v>
      </c>
      <c r="I40" s="262">
        <v>0</v>
      </c>
      <c r="J40" s="254">
        <v>0</v>
      </c>
      <c r="K40" s="262">
        <f t="shared" si="1"/>
        <v>0</v>
      </c>
      <c r="L40" s="306">
        <v>1</v>
      </c>
      <c r="M40" s="254">
        <v>0</v>
      </c>
      <c r="N40" s="263">
        <f t="shared" si="2"/>
        <v>1</v>
      </c>
      <c r="O40" s="307">
        <v>1</v>
      </c>
      <c r="P40" s="308">
        <f t="shared" si="7"/>
        <v>0</v>
      </c>
      <c r="Q40" s="309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2</v>
      </c>
      <c r="F45" s="254">
        <v>0</v>
      </c>
      <c r="G45" s="262">
        <v>0</v>
      </c>
      <c r="H45" s="255">
        <f t="shared" si="0"/>
        <v>2</v>
      </c>
      <c r="I45" s="262">
        <v>1</v>
      </c>
      <c r="J45" s="254">
        <v>0</v>
      </c>
      <c r="K45" s="262">
        <f t="shared" si="1"/>
        <v>1</v>
      </c>
      <c r="L45" s="306">
        <v>1</v>
      </c>
      <c r="M45" s="254">
        <v>0</v>
      </c>
      <c r="N45" s="263">
        <f t="shared" si="2"/>
        <v>1</v>
      </c>
      <c r="O45" s="307">
        <f t="shared" si="7"/>
        <v>2</v>
      </c>
      <c r="P45" s="308">
        <f t="shared" si="7"/>
        <v>0</v>
      </c>
      <c r="Q45" s="309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0</v>
      </c>
      <c r="F47" s="254">
        <v>0</v>
      </c>
      <c r="G47" s="262">
        <v>0</v>
      </c>
      <c r="H47" s="255">
        <f t="shared" si="0"/>
        <v>0</v>
      </c>
      <c r="I47" s="262">
        <v>0</v>
      </c>
      <c r="J47" s="254">
        <v>0</v>
      </c>
      <c r="K47" s="262">
        <f t="shared" si="1"/>
        <v>0</v>
      </c>
      <c r="L47" s="306">
        <v>0</v>
      </c>
      <c r="M47" s="254">
        <v>0</v>
      </c>
      <c r="N47" s="263">
        <f t="shared" si="2"/>
        <v>0</v>
      </c>
      <c r="O47" s="307">
        <f t="shared" si="7"/>
        <v>0</v>
      </c>
      <c r="P47" s="308">
        <f t="shared" si="7"/>
        <v>0</v>
      </c>
      <c r="Q47" s="309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2834</v>
      </c>
      <c r="F55" s="294">
        <f t="shared" ref="F55:Q55" si="8">SUM(F5:F54)</f>
        <v>137</v>
      </c>
      <c r="G55" s="294">
        <f>SUM(G5:G54)</f>
        <v>16</v>
      </c>
      <c r="H55" s="310">
        <f t="shared" si="8"/>
        <v>2987</v>
      </c>
      <c r="I55" s="295">
        <f t="shared" si="8"/>
        <v>2970</v>
      </c>
      <c r="J55" s="296">
        <f t="shared" si="8"/>
        <v>38</v>
      </c>
      <c r="K55" s="310">
        <f t="shared" si="8"/>
        <v>3008</v>
      </c>
      <c r="L55" s="291">
        <f t="shared" si="8"/>
        <v>2953</v>
      </c>
      <c r="M55" s="294">
        <f t="shared" si="8"/>
        <v>119</v>
      </c>
      <c r="N55" s="292">
        <f>SUM(N5:N54)</f>
        <v>3072</v>
      </c>
      <c r="O55" s="291">
        <f t="shared" si="8"/>
        <v>5923</v>
      </c>
      <c r="P55" s="294">
        <f t="shared" si="8"/>
        <v>157</v>
      </c>
      <c r="Q55" s="304">
        <f t="shared" si="8"/>
        <v>6080</v>
      </c>
    </row>
    <row r="56" spans="1:19" ht="16.5" customHeight="1" x14ac:dyDescent="0.25">
      <c r="A56" s="315"/>
      <c r="B56" s="410" t="s">
        <v>49</v>
      </c>
      <c r="C56" s="411"/>
      <c r="D56" s="412"/>
      <c r="E56" s="113">
        <f>E55-'R4.1'!E55</f>
        <v>0</v>
      </c>
      <c r="F56" s="114">
        <f>F55-'R4.1'!F55</f>
        <v>-1</v>
      </c>
      <c r="G56" s="83">
        <f>G55-'R4.1'!G55</f>
        <v>0</v>
      </c>
      <c r="H56" s="83">
        <f>H55-'R4.1'!H55</f>
        <v>-1</v>
      </c>
      <c r="I56" s="113">
        <f>I55-'R4.1'!I55</f>
        <v>-3</v>
      </c>
      <c r="J56" s="83">
        <f>J55-'R4.1'!J55</f>
        <v>0</v>
      </c>
      <c r="K56" s="117">
        <f>K55-'R4.1'!K55</f>
        <v>-3</v>
      </c>
      <c r="L56" s="114">
        <f>L55-'R4.1'!L55</f>
        <v>3</v>
      </c>
      <c r="M56" s="83">
        <f>M55-'R4.1'!M55</f>
        <v>-1</v>
      </c>
      <c r="N56" s="83">
        <f>N55-'R4.1'!N55</f>
        <v>2</v>
      </c>
      <c r="O56" s="113">
        <f>O55-'R4.1'!O55</f>
        <v>0</v>
      </c>
      <c r="P56" s="83">
        <f>P55-'R4.1'!P55</f>
        <v>-1</v>
      </c>
      <c r="Q56" s="117">
        <f>Q55-'R4.1'!Q55</f>
        <v>-1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267">
        <v>2873</v>
      </c>
      <c r="F58" s="45">
        <v>212</v>
      </c>
      <c r="G58" s="45">
        <v>15</v>
      </c>
      <c r="H58" s="269">
        <v>3100</v>
      </c>
      <c r="I58" s="52">
        <v>3013</v>
      </c>
      <c r="J58" s="44">
        <v>51</v>
      </c>
      <c r="K58" s="269">
        <v>3064</v>
      </c>
      <c r="L58" s="267">
        <v>3014</v>
      </c>
      <c r="M58" s="45">
        <v>180</v>
      </c>
      <c r="N58" s="46">
        <v>3194</v>
      </c>
      <c r="O58" s="267">
        <v>6027</v>
      </c>
      <c r="P58" s="45">
        <v>231</v>
      </c>
      <c r="Q58" s="53">
        <v>6258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E4E60-6936-46B0-A97B-9C55727F8501}">
  <sheetPr codeName="Sheet28">
    <tabColor rgb="FFFF99CC"/>
    <pageSetUpPr fitToPage="1"/>
  </sheetPr>
  <dimension ref="A1:S58"/>
  <sheetViews>
    <sheetView zoomScale="110" zoomScaleNormal="110" workbookViewId="0">
      <pane ySplit="4" topLeftCell="A47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237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65</v>
      </c>
      <c r="F5" s="48">
        <v>0</v>
      </c>
      <c r="G5" s="48">
        <v>1</v>
      </c>
      <c r="H5" s="55">
        <f t="shared" ref="H5:H54" si="0">SUM(E5:G5)</f>
        <v>66</v>
      </c>
      <c r="I5" s="47">
        <v>76</v>
      </c>
      <c r="J5" s="48">
        <v>0</v>
      </c>
      <c r="K5" s="49">
        <f t="shared" ref="K5:K54" si="1">SUM(I5:J5)</f>
        <v>76</v>
      </c>
      <c r="L5" s="54">
        <v>65</v>
      </c>
      <c r="M5" s="48">
        <v>1</v>
      </c>
      <c r="N5" s="55">
        <f t="shared" ref="N5:N54" si="2">SUM(L5:M5)</f>
        <v>66</v>
      </c>
      <c r="O5" s="54">
        <f>I5+L5</f>
        <v>141</v>
      </c>
      <c r="P5" s="48">
        <f t="shared" ref="O5:P22" si="3">J5+M5</f>
        <v>1</v>
      </c>
      <c r="Q5" s="55">
        <f>SUM(O5:P5)</f>
        <v>142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158</v>
      </c>
      <c r="F6" s="254">
        <v>24</v>
      </c>
      <c r="G6" s="254">
        <v>1</v>
      </c>
      <c r="H6" s="255">
        <f t="shared" si="0"/>
        <v>183</v>
      </c>
      <c r="I6" s="256">
        <v>166</v>
      </c>
      <c r="J6" s="254">
        <v>4</v>
      </c>
      <c r="K6" s="257">
        <f t="shared" si="1"/>
        <v>170</v>
      </c>
      <c r="L6" s="253">
        <v>178</v>
      </c>
      <c r="M6" s="254">
        <v>22</v>
      </c>
      <c r="N6" s="255">
        <f t="shared" si="2"/>
        <v>200</v>
      </c>
      <c r="O6" s="253">
        <f t="shared" si="3"/>
        <v>344</v>
      </c>
      <c r="P6" s="254">
        <f t="shared" si="3"/>
        <v>26</v>
      </c>
      <c r="Q6" s="255">
        <f t="shared" ref="Q6:Q54" si="4">SUM(O6:P6)</f>
        <v>370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332</v>
      </c>
      <c r="F7" s="48">
        <v>23</v>
      </c>
      <c r="G7" s="48">
        <v>0</v>
      </c>
      <c r="H7" s="55">
        <f t="shared" si="0"/>
        <v>355</v>
      </c>
      <c r="I7" s="47">
        <v>323</v>
      </c>
      <c r="J7" s="48">
        <v>0</v>
      </c>
      <c r="K7" s="49">
        <f t="shared" si="1"/>
        <v>323</v>
      </c>
      <c r="L7" s="54">
        <v>230</v>
      </c>
      <c r="M7" s="48">
        <v>23</v>
      </c>
      <c r="N7" s="55">
        <f t="shared" si="2"/>
        <v>253</v>
      </c>
      <c r="O7" s="54">
        <f t="shared" si="3"/>
        <v>553</v>
      </c>
      <c r="P7" s="48">
        <f>J7+M7</f>
        <v>23</v>
      </c>
      <c r="Q7" s="55">
        <f>SUM(O7:P7)</f>
        <v>576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82</v>
      </c>
      <c r="F8" s="254">
        <v>1</v>
      </c>
      <c r="G8" s="254">
        <v>2</v>
      </c>
      <c r="H8" s="255">
        <f t="shared" si="0"/>
        <v>85</v>
      </c>
      <c r="I8" s="256">
        <v>72</v>
      </c>
      <c r="J8" s="254">
        <v>2</v>
      </c>
      <c r="K8" s="257">
        <f t="shared" si="1"/>
        <v>74</v>
      </c>
      <c r="L8" s="253">
        <v>91</v>
      </c>
      <c r="M8" s="254">
        <v>2</v>
      </c>
      <c r="N8" s="255">
        <f t="shared" si="2"/>
        <v>93</v>
      </c>
      <c r="O8" s="253">
        <f t="shared" si="3"/>
        <v>163</v>
      </c>
      <c r="P8" s="254">
        <f t="shared" si="3"/>
        <v>4</v>
      </c>
      <c r="Q8" s="255">
        <f t="shared" si="4"/>
        <v>167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3</v>
      </c>
      <c r="G9" s="48">
        <v>0</v>
      </c>
      <c r="H9" s="55">
        <f t="shared" si="0"/>
        <v>46</v>
      </c>
      <c r="I9" s="47">
        <v>43</v>
      </c>
      <c r="J9" s="48">
        <v>0</v>
      </c>
      <c r="K9" s="49">
        <f t="shared" si="1"/>
        <v>43</v>
      </c>
      <c r="L9" s="54">
        <v>53</v>
      </c>
      <c r="M9" s="48">
        <v>3</v>
      </c>
      <c r="N9" s="55">
        <f t="shared" si="2"/>
        <v>56</v>
      </c>
      <c r="O9" s="54">
        <f t="shared" si="3"/>
        <v>96</v>
      </c>
      <c r="P9" s="48">
        <f t="shared" si="3"/>
        <v>3</v>
      </c>
      <c r="Q9" s="55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288</v>
      </c>
      <c r="F10" s="254">
        <v>0</v>
      </c>
      <c r="G10" s="254">
        <v>2</v>
      </c>
      <c r="H10" s="255">
        <f t="shared" si="0"/>
        <v>290</v>
      </c>
      <c r="I10" s="256">
        <v>330</v>
      </c>
      <c r="J10" s="254">
        <v>0</v>
      </c>
      <c r="K10" s="257">
        <f t="shared" si="1"/>
        <v>330</v>
      </c>
      <c r="L10" s="253">
        <v>336</v>
      </c>
      <c r="M10" s="254">
        <v>2</v>
      </c>
      <c r="N10" s="255">
        <f t="shared" si="2"/>
        <v>338</v>
      </c>
      <c r="O10" s="253">
        <f t="shared" si="3"/>
        <v>666</v>
      </c>
      <c r="P10" s="254">
        <f t="shared" si="3"/>
        <v>2</v>
      </c>
      <c r="Q10" s="255">
        <f t="shared" si="4"/>
        <v>668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161</v>
      </c>
      <c r="F11" s="48">
        <v>3</v>
      </c>
      <c r="G11" s="48">
        <v>1</v>
      </c>
      <c r="H11" s="55">
        <f>SUM(E11:G11)</f>
        <v>165</v>
      </c>
      <c r="I11" s="47">
        <v>175</v>
      </c>
      <c r="J11" s="48">
        <v>0</v>
      </c>
      <c r="K11" s="49">
        <f>SUM(I11:J11)</f>
        <v>175</v>
      </c>
      <c r="L11" s="54">
        <v>181</v>
      </c>
      <c r="M11" s="48">
        <v>4</v>
      </c>
      <c r="N11" s="55">
        <f>SUM(L11:M11)</f>
        <v>185</v>
      </c>
      <c r="O11" s="54">
        <f>I11+L11</f>
        <v>356</v>
      </c>
      <c r="P11" s="48">
        <f>J11+M11</f>
        <v>4</v>
      </c>
      <c r="Q11" s="55">
        <f>SUM(O11:P11)</f>
        <v>360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175</v>
      </c>
      <c r="F12" s="254">
        <v>3</v>
      </c>
      <c r="G12" s="254">
        <v>1</v>
      </c>
      <c r="H12" s="255">
        <f>SUM(E12:G12)</f>
        <v>179</v>
      </c>
      <c r="I12" s="256">
        <v>181</v>
      </c>
      <c r="J12" s="254">
        <v>0</v>
      </c>
      <c r="K12" s="257">
        <f>SUM(I12:J12)</f>
        <v>181</v>
      </c>
      <c r="L12" s="253">
        <v>192</v>
      </c>
      <c r="M12" s="254">
        <v>4</v>
      </c>
      <c r="N12" s="255">
        <f>SUM(L12:M12)</f>
        <v>196</v>
      </c>
      <c r="O12" s="253">
        <f>I12+L12</f>
        <v>373</v>
      </c>
      <c r="P12" s="254">
        <f>J12+M12</f>
        <v>4</v>
      </c>
      <c r="Q12" s="255">
        <f>SUM(O12:P12)</f>
        <v>377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151</v>
      </c>
      <c r="F13" s="48">
        <v>4</v>
      </c>
      <c r="G13" s="48">
        <v>0</v>
      </c>
      <c r="H13" s="55">
        <f t="shared" si="0"/>
        <v>155</v>
      </c>
      <c r="I13" s="47">
        <v>172</v>
      </c>
      <c r="J13" s="48">
        <v>0</v>
      </c>
      <c r="K13" s="49">
        <f t="shared" si="1"/>
        <v>172</v>
      </c>
      <c r="L13" s="54">
        <v>161</v>
      </c>
      <c r="M13" s="48">
        <v>4</v>
      </c>
      <c r="N13" s="55">
        <f t="shared" si="2"/>
        <v>165</v>
      </c>
      <c r="O13" s="54">
        <f t="shared" si="3"/>
        <v>333</v>
      </c>
      <c r="P13" s="48">
        <f t="shared" si="3"/>
        <v>4</v>
      </c>
      <c r="Q13" s="55">
        <f t="shared" si="4"/>
        <v>337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159</v>
      </c>
      <c r="F14" s="254">
        <v>15</v>
      </c>
      <c r="G14" s="256">
        <v>0</v>
      </c>
      <c r="H14" s="255">
        <f>SUM(E14:G14)</f>
        <v>174</v>
      </c>
      <c r="I14" s="256">
        <v>172</v>
      </c>
      <c r="J14" s="254">
        <v>4</v>
      </c>
      <c r="K14" s="257">
        <f t="shared" si="1"/>
        <v>176</v>
      </c>
      <c r="L14" s="253">
        <v>160</v>
      </c>
      <c r="M14" s="254">
        <v>11</v>
      </c>
      <c r="N14" s="263">
        <f>SUM(L14:M14)</f>
        <v>171</v>
      </c>
      <c r="O14" s="253">
        <f>I14+L14</f>
        <v>332</v>
      </c>
      <c r="P14" s="256">
        <f>J14+M14</f>
        <v>15</v>
      </c>
      <c r="Q14" s="255">
        <f>SUM(O14:P14)</f>
        <v>347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22</v>
      </c>
      <c r="J15" s="48">
        <v>0</v>
      </c>
      <c r="K15" s="49">
        <f t="shared" si="1"/>
        <v>22</v>
      </c>
      <c r="L15" s="54">
        <v>16</v>
      </c>
      <c r="M15" s="48">
        <v>0</v>
      </c>
      <c r="N15" s="55">
        <f t="shared" si="2"/>
        <v>16</v>
      </c>
      <c r="O15" s="54">
        <f t="shared" si="3"/>
        <v>38</v>
      </c>
      <c r="P15" s="48">
        <f t="shared" si="3"/>
        <v>0</v>
      </c>
      <c r="Q15" s="55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16</v>
      </c>
      <c r="F16" s="254">
        <v>0</v>
      </c>
      <c r="G16" s="254">
        <v>0</v>
      </c>
      <c r="H16" s="255">
        <f t="shared" si="0"/>
        <v>16</v>
      </c>
      <c r="I16" s="256">
        <v>17</v>
      </c>
      <c r="J16" s="254">
        <v>0</v>
      </c>
      <c r="K16" s="257">
        <f t="shared" si="1"/>
        <v>17</v>
      </c>
      <c r="L16" s="253">
        <v>18</v>
      </c>
      <c r="M16" s="254">
        <v>0</v>
      </c>
      <c r="N16" s="255">
        <f t="shared" si="2"/>
        <v>18</v>
      </c>
      <c r="O16" s="253">
        <f t="shared" si="3"/>
        <v>35</v>
      </c>
      <c r="P16" s="254">
        <f t="shared" si="3"/>
        <v>0</v>
      </c>
      <c r="Q16" s="255">
        <f t="shared" si="4"/>
        <v>35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16</v>
      </c>
      <c r="F17" s="48">
        <v>0</v>
      </c>
      <c r="G17" s="48">
        <v>0</v>
      </c>
      <c r="H17" s="55">
        <f t="shared" si="0"/>
        <v>16</v>
      </c>
      <c r="I17" s="47">
        <v>21</v>
      </c>
      <c r="J17" s="48">
        <v>0</v>
      </c>
      <c r="K17" s="49">
        <f t="shared" si="1"/>
        <v>21</v>
      </c>
      <c r="L17" s="54">
        <v>29</v>
      </c>
      <c r="M17" s="48">
        <v>0</v>
      </c>
      <c r="N17" s="55">
        <f t="shared" si="2"/>
        <v>29</v>
      </c>
      <c r="O17" s="54">
        <f t="shared" si="3"/>
        <v>50</v>
      </c>
      <c r="P17" s="48">
        <f t="shared" si="3"/>
        <v>0</v>
      </c>
      <c r="Q17" s="55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9</v>
      </c>
      <c r="M19" s="48">
        <v>0</v>
      </c>
      <c r="N19" s="55">
        <f t="shared" si="2"/>
        <v>9</v>
      </c>
      <c r="O19" s="54">
        <f t="shared" si="3"/>
        <v>19</v>
      </c>
      <c r="P19" s="48">
        <f t="shared" si="3"/>
        <v>0</v>
      </c>
      <c r="Q19" s="55">
        <f t="shared" si="4"/>
        <v>19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22</v>
      </c>
      <c r="F22" s="254">
        <v>0</v>
      </c>
      <c r="G22" s="254">
        <v>0</v>
      </c>
      <c r="H22" s="255">
        <f t="shared" si="0"/>
        <v>22</v>
      </c>
      <c r="I22" s="256">
        <v>20</v>
      </c>
      <c r="J22" s="254">
        <v>0</v>
      </c>
      <c r="K22" s="257">
        <f t="shared" si="1"/>
        <v>20</v>
      </c>
      <c r="L22" s="253">
        <v>20</v>
      </c>
      <c r="M22" s="254">
        <v>0</v>
      </c>
      <c r="N22" s="255">
        <f t="shared" si="2"/>
        <v>20</v>
      </c>
      <c r="O22" s="253">
        <f t="shared" si="3"/>
        <v>40</v>
      </c>
      <c r="P22" s="254">
        <f t="shared" si="3"/>
        <v>0</v>
      </c>
      <c r="Q22" s="255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84</v>
      </c>
      <c r="F23" s="48">
        <v>1</v>
      </c>
      <c r="G23" s="47">
        <v>1</v>
      </c>
      <c r="H23" s="55">
        <f>SUM(E23:G23)</f>
        <v>86</v>
      </c>
      <c r="I23" s="47">
        <v>75</v>
      </c>
      <c r="J23" s="48">
        <v>2</v>
      </c>
      <c r="K23" s="284">
        <f>SUM(I23:J23)</f>
        <v>77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139</v>
      </c>
      <c r="P23" s="47">
        <f t="shared" si="5"/>
        <v>4</v>
      </c>
      <c r="Q23" s="55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106</v>
      </c>
      <c r="J24" s="254">
        <v>1</v>
      </c>
      <c r="K24" s="257">
        <f>SUM(I24:J24)</f>
        <v>107</v>
      </c>
      <c r="L24" s="253">
        <v>113</v>
      </c>
      <c r="M24" s="254">
        <v>3</v>
      </c>
      <c r="N24" s="255">
        <f>SUM(L24:M24)</f>
        <v>116</v>
      </c>
      <c r="O24" s="253">
        <f t="shared" si="5"/>
        <v>219</v>
      </c>
      <c r="P24" s="254">
        <f t="shared" si="5"/>
        <v>4</v>
      </c>
      <c r="Q24" s="255">
        <f>SUM(O24:P24)</f>
        <v>223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185</v>
      </c>
      <c r="F25" s="48">
        <v>1</v>
      </c>
      <c r="G25" s="48">
        <v>0</v>
      </c>
      <c r="H25" s="55">
        <f>SUM(E25:G25)</f>
        <v>186</v>
      </c>
      <c r="I25" s="47">
        <v>148</v>
      </c>
      <c r="J25" s="48">
        <v>0</v>
      </c>
      <c r="K25" s="49">
        <f>SUM(I25:J25)</f>
        <v>148</v>
      </c>
      <c r="L25" s="54">
        <v>165</v>
      </c>
      <c r="M25" s="48">
        <v>1</v>
      </c>
      <c r="N25" s="55">
        <f>SUM(L25:M25)</f>
        <v>166</v>
      </c>
      <c r="O25" s="54">
        <f t="shared" si="5"/>
        <v>313</v>
      </c>
      <c r="P25" s="48">
        <f t="shared" si="5"/>
        <v>1</v>
      </c>
      <c r="Q25" s="55">
        <f>SUM(O25:P25)</f>
        <v>314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226</v>
      </c>
      <c r="F26" s="254">
        <v>8</v>
      </c>
      <c r="G26" s="254">
        <v>1</v>
      </c>
      <c r="H26" s="255">
        <f>SUM(E26:G26)</f>
        <v>235</v>
      </c>
      <c r="I26" s="256">
        <v>220</v>
      </c>
      <c r="J26" s="254">
        <v>8</v>
      </c>
      <c r="K26" s="257">
        <f>SUM(I26:J26)</f>
        <v>228</v>
      </c>
      <c r="L26" s="253">
        <v>275</v>
      </c>
      <c r="M26" s="254">
        <v>1</v>
      </c>
      <c r="N26" s="255">
        <f>SUM(L26:M26)</f>
        <v>276</v>
      </c>
      <c r="O26" s="253">
        <f t="shared" si="5"/>
        <v>495</v>
      </c>
      <c r="P26" s="254">
        <f t="shared" si="5"/>
        <v>9</v>
      </c>
      <c r="Q26" s="255">
        <f>SUM(O26:P26)</f>
        <v>504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77</v>
      </c>
      <c r="F27" s="48">
        <v>4</v>
      </c>
      <c r="G27" s="47">
        <v>0</v>
      </c>
      <c r="H27" s="55">
        <f t="shared" ref="H27" si="6">SUM(E27:G27)</f>
        <v>81</v>
      </c>
      <c r="I27" s="47">
        <v>87</v>
      </c>
      <c r="J27" s="48">
        <v>0</v>
      </c>
      <c r="K27" s="284">
        <f>SUM(I27:J27)</f>
        <v>87</v>
      </c>
      <c r="L27" s="54">
        <v>91</v>
      </c>
      <c r="M27" s="48">
        <v>4</v>
      </c>
      <c r="N27" s="285">
        <f>SUM(L27:M27)</f>
        <v>95</v>
      </c>
      <c r="O27" s="54">
        <f t="shared" si="5"/>
        <v>178</v>
      </c>
      <c r="P27" s="47">
        <f>J27+M27</f>
        <v>4</v>
      </c>
      <c r="Q27" s="55">
        <f>SUM(O27:P27)</f>
        <v>182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175</v>
      </c>
      <c r="F28" s="254">
        <v>23</v>
      </c>
      <c r="G28" s="254">
        <v>0</v>
      </c>
      <c r="H28" s="255">
        <f>SUM(E28:G28)</f>
        <v>198</v>
      </c>
      <c r="I28" s="256">
        <v>198</v>
      </c>
      <c r="J28" s="254">
        <v>7</v>
      </c>
      <c r="K28" s="257">
        <f t="shared" si="1"/>
        <v>205</v>
      </c>
      <c r="L28" s="253">
        <v>165</v>
      </c>
      <c r="M28" s="254">
        <v>16</v>
      </c>
      <c r="N28" s="255">
        <f t="shared" si="2"/>
        <v>181</v>
      </c>
      <c r="O28" s="253">
        <f>I28+L28</f>
        <v>363</v>
      </c>
      <c r="P28" s="254">
        <f t="shared" ref="O28:P54" si="7">J28+M28</f>
        <v>23</v>
      </c>
      <c r="Q28" s="255">
        <f t="shared" si="4"/>
        <v>386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25</v>
      </c>
      <c r="G29" s="47">
        <v>1</v>
      </c>
      <c r="H29" s="285">
        <f>SUM(E29:G29)</f>
        <v>66</v>
      </c>
      <c r="I29" s="47">
        <v>42</v>
      </c>
      <c r="J29" s="48">
        <v>10</v>
      </c>
      <c r="K29" s="284">
        <f>SUM(I29:J29)</f>
        <v>52</v>
      </c>
      <c r="L29" s="54">
        <v>42</v>
      </c>
      <c r="M29" s="48">
        <v>16</v>
      </c>
      <c r="N29" s="285">
        <f>SUM(L29:M29)</f>
        <v>58</v>
      </c>
      <c r="O29" s="54">
        <f>I29+L29</f>
        <v>84</v>
      </c>
      <c r="P29" s="47">
        <f t="shared" si="7"/>
        <v>26</v>
      </c>
      <c r="Q29" s="55">
        <f>SUM(O29:P29)</f>
        <v>110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23</v>
      </c>
      <c r="J30" s="254">
        <v>0</v>
      </c>
      <c r="K30" s="257">
        <f t="shared" si="1"/>
        <v>23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42</v>
      </c>
      <c r="P30" s="254">
        <f t="shared" si="7"/>
        <v>0</v>
      </c>
      <c r="Q30" s="255">
        <f t="shared" si="4"/>
        <v>42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40</v>
      </c>
      <c r="J31" s="48">
        <v>0</v>
      </c>
      <c r="K31" s="49">
        <f t="shared" si="1"/>
        <v>40</v>
      </c>
      <c r="L31" s="54">
        <v>48</v>
      </c>
      <c r="M31" s="48">
        <v>0</v>
      </c>
      <c r="N31" s="55">
        <f t="shared" si="2"/>
        <v>48</v>
      </c>
      <c r="O31" s="54">
        <f t="shared" si="7"/>
        <v>88</v>
      </c>
      <c r="P31" s="48">
        <f t="shared" si="7"/>
        <v>0</v>
      </c>
      <c r="Q31" s="55">
        <f t="shared" si="4"/>
        <v>88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53</v>
      </c>
      <c r="J32" s="254">
        <v>0</v>
      </c>
      <c r="K32" s="257">
        <f t="shared" si="1"/>
        <v>53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112</v>
      </c>
      <c r="P32" s="254">
        <f t="shared" si="7"/>
        <v>1</v>
      </c>
      <c r="Q32" s="255">
        <f t="shared" si="4"/>
        <v>113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13</v>
      </c>
      <c r="F33" s="48">
        <v>0</v>
      </c>
      <c r="G33" s="48">
        <v>0</v>
      </c>
      <c r="H33" s="55">
        <f t="shared" si="0"/>
        <v>13</v>
      </c>
      <c r="I33" s="47">
        <v>12</v>
      </c>
      <c r="J33" s="48">
        <v>0</v>
      </c>
      <c r="K33" s="49">
        <f t="shared" si="1"/>
        <v>12</v>
      </c>
      <c r="L33" s="54">
        <v>11</v>
      </c>
      <c r="M33" s="48">
        <v>0</v>
      </c>
      <c r="N33" s="55">
        <v>11</v>
      </c>
      <c r="O33" s="54">
        <f t="shared" si="7"/>
        <v>23</v>
      </c>
      <c r="P33" s="48">
        <f t="shared" si="7"/>
        <v>0</v>
      </c>
      <c r="Q33" s="55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26</v>
      </c>
      <c r="J34" s="254">
        <v>0</v>
      </c>
      <c r="K34" s="257">
        <f t="shared" si="1"/>
        <v>26</v>
      </c>
      <c r="L34" s="253">
        <v>25</v>
      </c>
      <c r="M34" s="254">
        <v>0</v>
      </c>
      <c r="N34" s="255">
        <f t="shared" si="2"/>
        <v>25</v>
      </c>
      <c r="O34" s="253">
        <f t="shared" si="7"/>
        <v>51</v>
      </c>
      <c r="P34" s="254">
        <f t="shared" si="7"/>
        <v>0</v>
      </c>
      <c r="Q34" s="255">
        <f t="shared" si="4"/>
        <v>51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29</v>
      </c>
      <c r="J35" s="48">
        <v>0</v>
      </c>
      <c r="K35" s="49">
        <f t="shared" si="1"/>
        <v>29</v>
      </c>
      <c r="L35" s="54">
        <v>27</v>
      </c>
      <c r="M35" s="48">
        <v>0</v>
      </c>
      <c r="N35" s="55">
        <f t="shared" si="2"/>
        <v>27</v>
      </c>
      <c r="O35" s="54">
        <f t="shared" si="7"/>
        <v>56</v>
      </c>
      <c r="P35" s="48">
        <f t="shared" si="7"/>
        <v>0</v>
      </c>
      <c r="Q35" s="55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27</v>
      </c>
      <c r="F36" s="254">
        <v>0</v>
      </c>
      <c r="G36" s="254">
        <v>0</v>
      </c>
      <c r="H36" s="255">
        <f t="shared" si="0"/>
        <v>27</v>
      </c>
      <c r="I36" s="256">
        <v>18</v>
      </c>
      <c r="J36" s="254">
        <v>0</v>
      </c>
      <c r="K36" s="257">
        <f t="shared" si="1"/>
        <v>18</v>
      </c>
      <c r="L36" s="253">
        <v>21</v>
      </c>
      <c r="M36" s="254">
        <v>0</v>
      </c>
      <c r="N36" s="255">
        <f t="shared" si="2"/>
        <v>21</v>
      </c>
      <c r="O36" s="253">
        <f t="shared" si="7"/>
        <v>39</v>
      </c>
      <c r="P36" s="254">
        <f t="shared" si="7"/>
        <v>0</v>
      </c>
      <c r="Q36" s="255">
        <f t="shared" si="4"/>
        <v>39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29</v>
      </c>
      <c r="F37" s="48">
        <v>0</v>
      </c>
      <c r="G37" s="48">
        <v>0</v>
      </c>
      <c r="H37" s="55">
        <f t="shared" si="0"/>
        <v>29</v>
      </c>
      <c r="I37" s="47">
        <v>26</v>
      </c>
      <c r="J37" s="48">
        <v>0</v>
      </c>
      <c r="K37" s="49">
        <f t="shared" si="1"/>
        <v>26</v>
      </c>
      <c r="L37" s="54">
        <v>19</v>
      </c>
      <c r="M37" s="48">
        <v>0</v>
      </c>
      <c r="N37" s="55">
        <f t="shared" si="2"/>
        <v>19</v>
      </c>
      <c r="O37" s="54">
        <f t="shared" si="7"/>
        <v>45</v>
      </c>
      <c r="P37" s="48">
        <f t="shared" si="7"/>
        <v>0</v>
      </c>
      <c r="Q37" s="55">
        <f t="shared" si="4"/>
        <v>45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1</v>
      </c>
      <c r="F40" s="254">
        <v>0</v>
      </c>
      <c r="G40" s="262">
        <v>0</v>
      </c>
      <c r="H40" s="255">
        <f t="shared" si="0"/>
        <v>1</v>
      </c>
      <c r="I40" s="262">
        <v>0</v>
      </c>
      <c r="J40" s="254">
        <v>0</v>
      </c>
      <c r="K40" s="262">
        <f t="shared" si="1"/>
        <v>0</v>
      </c>
      <c r="L40" s="306">
        <v>1</v>
      </c>
      <c r="M40" s="254">
        <v>0</v>
      </c>
      <c r="N40" s="263">
        <f t="shared" si="2"/>
        <v>1</v>
      </c>
      <c r="O40" s="307">
        <v>1</v>
      </c>
      <c r="P40" s="308">
        <f t="shared" si="7"/>
        <v>0</v>
      </c>
      <c r="Q40" s="309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2</v>
      </c>
      <c r="F45" s="254">
        <v>0</v>
      </c>
      <c r="G45" s="262">
        <v>0</v>
      </c>
      <c r="H45" s="255">
        <f t="shared" si="0"/>
        <v>2</v>
      </c>
      <c r="I45" s="262">
        <v>1</v>
      </c>
      <c r="J45" s="254">
        <v>0</v>
      </c>
      <c r="K45" s="262">
        <f t="shared" si="1"/>
        <v>1</v>
      </c>
      <c r="L45" s="306">
        <v>1</v>
      </c>
      <c r="M45" s="254">
        <v>0</v>
      </c>
      <c r="N45" s="263">
        <f t="shared" si="2"/>
        <v>1</v>
      </c>
      <c r="O45" s="307">
        <f t="shared" si="7"/>
        <v>2</v>
      </c>
      <c r="P45" s="308">
        <f t="shared" si="7"/>
        <v>0</v>
      </c>
      <c r="Q45" s="309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0</v>
      </c>
      <c r="F47" s="254">
        <v>0</v>
      </c>
      <c r="G47" s="262">
        <v>0</v>
      </c>
      <c r="H47" s="255">
        <f t="shared" si="0"/>
        <v>0</v>
      </c>
      <c r="I47" s="262">
        <v>0</v>
      </c>
      <c r="J47" s="254">
        <v>0</v>
      </c>
      <c r="K47" s="262">
        <f t="shared" si="1"/>
        <v>0</v>
      </c>
      <c r="L47" s="306">
        <v>0</v>
      </c>
      <c r="M47" s="254">
        <v>0</v>
      </c>
      <c r="N47" s="263">
        <f t="shared" si="2"/>
        <v>0</v>
      </c>
      <c r="O47" s="307">
        <f t="shared" si="7"/>
        <v>0</v>
      </c>
      <c r="P47" s="308">
        <f t="shared" si="7"/>
        <v>0</v>
      </c>
      <c r="Q47" s="309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2834</v>
      </c>
      <c r="F55" s="294">
        <f t="shared" ref="F55:Q55" si="8">SUM(F5:F54)</f>
        <v>138</v>
      </c>
      <c r="G55" s="294">
        <f>SUM(G5:G54)</f>
        <v>16</v>
      </c>
      <c r="H55" s="310">
        <f t="shared" si="8"/>
        <v>2988</v>
      </c>
      <c r="I55" s="295">
        <f t="shared" si="8"/>
        <v>2973</v>
      </c>
      <c r="J55" s="296">
        <f t="shared" si="8"/>
        <v>38</v>
      </c>
      <c r="K55" s="310">
        <f t="shared" si="8"/>
        <v>3011</v>
      </c>
      <c r="L55" s="291">
        <f t="shared" si="8"/>
        <v>2950</v>
      </c>
      <c r="M55" s="294">
        <f t="shared" si="8"/>
        <v>120</v>
      </c>
      <c r="N55" s="292">
        <f>SUM(N5:N54)</f>
        <v>3070</v>
      </c>
      <c r="O55" s="291">
        <f t="shared" si="8"/>
        <v>5923</v>
      </c>
      <c r="P55" s="294">
        <f t="shared" si="8"/>
        <v>158</v>
      </c>
      <c r="Q55" s="304">
        <f t="shared" si="8"/>
        <v>6081</v>
      </c>
    </row>
    <row r="56" spans="1:19" ht="16.5" customHeight="1" x14ac:dyDescent="0.25">
      <c r="A56" s="315"/>
      <c r="B56" s="410" t="s">
        <v>49</v>
      </c>
      <c r="C56" s="411"/>
      <c r="D56" s="412"/>
      <c r="E56" s="113">
        <f>E55-'R3.12'!E55</f>
        <v>-5</v>
      </c>
      <c r="F56" s="83">
        <f>F55-'R3.12'!F55</f>
        <v>2</v>
      </c>
      <c r="G56" s="114">
        <f>G55-'R3.12'!G55</f>
        <v>0</v>
      </c>
      <c r="H56" s="84">
        <f>H55-'R3.12'!H55</f>
        <v>-3</v>
      </c>
      <c r="I56" s="113">
        <f>I55-'R3.12'!I55</f>
        <v>-8</v>
      </c>
      <c r="J56" s="114">
        <f>J55-'R3.12'!J55</f>
        <v>0</v>
      </c>
      <c r="K56" s="84">
        <f>K55-'R3.12'!K55</f>
        <v>-8</v>
      </c>
      <c r="L56" s="113">
        <f>L55-'R3.12'!L55</f>
        <v>-11</v>
      </c>
      <c r="M56" s="83">
        <f>M55-'R3.12'!M55</f>
        <v>2</v>
      </c>
      <c r="N56" s="117">
        <f>N55-'R3.12'!N55</f>
        <v>-9</v>
      </c>
      <c r="O56" s="113">
        <f>O55-'R3.12'!O55</f>
        <v>-19</v>
      </c>
      <c r="P56" s="114">
        <f>P55-'R3.12'!P55</f>
        <v>2</v>
      </c>
      <c r="Q56" s="84">
        <f>Q55-'R3.12'!Q55</f>
        <v>-17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267">
        <f>'R3.1'!E55</f>
        <v>2874</v>
      </c>
      <c r="F58" s="45">
        <f>'R3.1'!F55</f>
        <v>204</v>
      </c>
      <c r="G58" s="45">
        <f>'R3.1'!G55</f>
        <v>15</v>
      </c>
      <c r="H58" s="269">
        <f>'R3.1'!H55</f>
        <v>3093</v>
      </c>
      <c r="I58" s="52">
        <f>'R3.1'!I55</f>
        <v>3018</v>
      </c>
      <c r="J58" s="44">
        <f>'R3.1'!J55</f>
        <v>50</v>
      </c>
      <c r="K58" s="269">
        <f>'R3.1'!K55</f>
        <v>3068</v>
      </c>
      <c r="L58" s="267">
        <f>'R3.1'!L55</f>
        <v>3017</v>
      </c>
      <c r="M58" s="45">
        <f>'R3.1'!M55</f>
        <v>173</v>
      </c>
      <c r="N58" s="46">
        <f>'R3.1'!N55</f>
        <v>3190</v>
      </c>
      <c r="O58" s="267">
        <f>'R3.1'!O55</f>
        <v>6035</v>
      </c>
      <c r="P58" s="45">
        <f>'R3.1'!P55</f>
        <v>223</v>
      </c>
      <c r="Q58" s="53">
        <f>'R3.1'!Q55</f>
        <v>6258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07BA-3A75-4C3F-8AF1-BBC321DD6203}">
  <sheetPr codeName="Sheet29">
    <tabColor rgb="FFFF99CC"/>
    <pageSetUpPr fitToPage="1"/>
  </sheetPr>
  <dimension ref="A1:S58"/>
  <sheetViews>
    <sheetView zoomScale="110" zoomScaleNormal="110" workbookViewId="0">
      <pane ySplit="4" topLeftCell="A47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236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65</v>
      </c>
      <c r="F5" s="48">
        <v>0</v>
      </c>
      <c r="G5" s="48">
        <v>1</v>
      </c>
      <c r="H5" s="55">
        <f t="shared" ref="H5:H54" si="0">SUM(E5:G5)</f>
        <v>66</v>
      </c>
      <c r="I5" s="47">
        <v>76</v>
      </c>
      <c r="J5" s="48">
        <v>0</v>
      </c>
      <c r="K5" s="49">
        <f t="shared" ref="K5:K54" si="1">SUM(I5:J5)</f>
        <v>76</v>
      </c>
      <c r="L5" s="54">
        <v>66</v>
      </c>
      <c r="M5" s="48">
        <v>1</v>
      </c>
      <c r="N5" s="55">
        <f t="shared" ref="N5:N54" si="2">SUM(L5:M5)</f>
        <v>67</v>
      </c>
      <c r="O5" s="54">
        <f>I5+L5</f>
        <v>142</v>
      </c>
      <c r="P5" s="48">
        <f t="shared" ref="O5:P22" si="3">J5+M5</f>
        <v>1</v>
      </c>
      <c r="Q5" s="55">
        <f>SUM(O5:P5)</f>
        <v>143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159</v>
      </c>
      <c r="F6" s="254">
        <v>24</v>
      </c>
      <c r="G6" s="254">
        <v>1</v>
      </c>
      <c r="H6" s="255">
        <f t="shared" si="0"/>
        <v>184</v>
      </c>
      <c r="I6" s="256">
        <v>168</v>
      </c>
      <c r="J6" s="254">
        <v>4</v>
      </c>
      <c r="K6" s="257">
        <f t="shared" si="1"/>
        <v>172</v>
      </c>
      <c r="L6" s="253">
        <v>178</v>
      </c>
      <c r="M6" s="254">
        <v>22</v>
      </c>
      <c r="N6" s="255">
        <f t="shared" si="2"/>
        <v>200</v>
      </c>
      <c r="O6" s="253">
        <f t="shared" si="3"/>
        <v>346</v>
      </c>
      <c r="P6" s="254">
        <f t="shared" si="3"/>
        <v>26</v>
      </c>
      <c r="Q6" s="255">
        <f t="shared" ref="Q6:Q54" si="4">SUM(O6:P6)</f>
        <v>372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334</v>
      </c>
      <c r="F7" s="48">
        <v>23</v>
      </c>
      <c r="G7" s="48">
        <v>0</v>
      </c>
      <c r="H7" s="55">
        <f t="shared" si="0"/>
        <v>357</v>
      </c>
      <c r="I7" s="47">
        <v>323</v>
      </c>
      <c r="J7" s="48">
        <v>0</v>
      </c>
      <c r="K7" s="49">
        <f t="shared" si="1"/>
        <v>323</v>
      </c>
      <c r="L7" s="54">
        <v>233</v>
      </c>
      <c r="M7" s="48">
        <v>23</v>
      </c>
      <c r="N7" s="55">
        <f t="shared" si="2"/>
        <v>256</v>
      </c>
      <c r="O7" s="54">
        <f t="shared" si="3"/>
        <v>556</v>
      </c>
      <c r="P7" s="48">
        <f>J7+M7</f>
        <v>23</v>
      </c>
      <c r="Q7" s="55">
        <f>SUM(O7:P7)</f>
        <v>579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82</v>
      </c>
      <c r="F8" s="254">
        <v>1</v>
      </c>
      <c r="G8" s="254">
        <v>2</v>
      </c>
      <c r="H8" s="255">
        <f t="shared" si="0"/>
        <v>85</v>
      </c>
      <c r="I8" s="256">
        <v>73</v>
      </c>
      <c r="J8" s="254">
        <v>2</v>
      </c>
      <c r="K8" s="257">
        <f t="shared" si="1"/>
        <v>75</v>
      </c>
      <c r="L8" s="253">
        <v>91</v>
      </c>
      <c r="M8" s="254">
        <v>2</v>
      </c>
      <c r="N8" s="255">
        <f t="shared" si="2"/>
        <v>93</v>
      </c>
      <c r="O8" s="253">
        <f t="shared" si="3"/>
        <v>164</v>
      </c>
      <c r="P8" s="254">
        <f t="shared" si="3"/>
        <v>4</v>
      </c>
      <c r="Q8" s="255">
        <f t="shared" si="4"/>
        <v>168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3</v>
      </c>
      <c r="G9" s="48">
        <v>0</v>
      </c>
      <c r="H9" s="55">
        <f t="shared" si="0"/>
        <v>46</v>
      </c>
      <c r="I9" s="47">
        <v>44</v>
      </c>
      <c r="J9" s="48">
        <v>0</v>
      </c>
      <c r="K9" s="49">
        <f t="shared" si="1"/>
        <v>44</v>
      </c>
      <c r="L9" s="54">
        <v>54</v>
      </c>
      <c r="M9" s="48">
        <v>3</v>
      </c>
      <c r="N9" s="55">
        <f t="shared" si="2"/>
        <v>57</v>
      </c>
      <c r="O9" s="54">
        <f t="shared" si="3"/>
        <v>98</v>
      </c>
      <c r="P9" s="48">
        <f t="shared" si="3"/>
        <v>3</v>
      </c>
      <c r="Q9" s="55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287</v>
      </c>
      <c r="F10" s="254">
        <v>0</v>
      </c>
      <c r="G10" s="254">
        <v>2</v>
      </c>
      <c r="H10" s="255">
        <f t="shared" si="0"/>
        <v>289</v>
      </c>
      <c r="I10" s="256">
        <v>329</v>
      </c>
      <c r="J10" s="254">
        <v>0</v>
      </c>
      <c r="K10" s="257">
        <f t="shared" si="1"/>
        <v>329</v>
      </c>
      <c r="L10" s="253">
        <v>338</v>
      </c>
      <c r="M10" s="254">
        <v>2</v>
      </c>
      <c r="N10" s="255">
        <f t="shared" si="2"/>
        <v>340</v>
      </c>
      <c r="O10" s="253">
        <f t="shared" si="3"/>
        <v>667</v>
      </c>
      <c r="P10" s="254">
        <f t="shared" si="3"/>
        <v>2</v>
      </c>
      <c r="Q10" s="255">
        <f t="shared" si="4"/>
        <v>669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161</v>
      </c>
      <c r="F11" s="48">
        <v>3</v>
      </c>
      <c r="G11" s="48">
        <v>1</v>
      </c>
      <c r="H11" s="55">
        <f>SUM(E11:G11)</f>
        <v>165</v>
      </c>
      <c r="I11" s="47">
        <v>177</v>
      </c>
      <c r="J11" s="48">
        <v>0</v>
      </c>
      <c r="K11" s="49">
        <f>SUM(I11:J11)</f>
        <v>177</v>
      </c>
      <c r="L11" s="54">
        <v>181</v>
      </c>
      <c r="M11" s="48">
        <v>4</v>
      </c>
      <c r="N11" s="55">
        <f>SUM(L11:M11)</f>
        <v>185</v>
      </c>
      <c r="O11" s="54">
        <f>I11+L11</f>
        <v>358</v>
      </c>
      <c r="P11" s="48">
        <f>J11+M11</f>
        <v>4</v>
      </c>
      <c r="Q11" s="55">
        <f>SUM(O11:P11)</f>
        <v>362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175</v>
      </c>
      <c r="F12" s="254">
        <v>3</v>
      </c>
      <c r="G12" s="254">
        <v>1</v>
      </c>
      <c r="H12" s="255">
        <f>SUM(E12:G12)</f>
        <v>179</v>
      </c>
      <c r="I12" s="256">
        <v>182</v>
      </c>
      <c r="J12" s="254">
        <v>0</v>
      </c>
      <c r="K12" s="257">
        <f>SUM(I12:J12)</f>
        <v>182</v>
      </c>
      <c r="L12" s="253">
        <v>192</v>
      </c>
      <c r="M12" s="254">
        <v>4</v>
      </c>
      <c r="N12" s="255">
        <f>SUM(L12:M12)</f>
        <v>196</v>
      </c>
      <c r="O12" s="253">
        <f>I12+L12</f>
        <v>374</v>
      </c>
      <c r="P12" s="254">
        <f>J12+M12</f>
        <v>4</v>
      </c>
      <c r="Q12" s="255">
        <f>SUM(O12:P12)</f>
        <v>378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153</v>
      </c>
      <c r="F13" s="48">
        <v>4</v>
      </c>
      <c r="G13" s="48">
        <v>0</v>
      </c>
      <c r="H13" s="55">
        <f t="shared" si="0"/>
        <v>157</v>
      </c>
      <c r="I13" s="47">
        <v>173</v>
      </c>
      <c r="J13" s="48">
        <v>0</v>
      </c>
      <c r="K13" s="49">
        <f t="shared" si="1"/>
        <v>173</v>
      </c>
      <c r="L13" s="54">
        <v>162</v>
      </c>
      <c r="M13" s="48">
        <v>4</v>
      </c>
      <c r="N13" s="55">
        <f t="shared" si="2"/>
        <v>166</v>
      </c>
      <c r="O13" s="54">
        <f t="shared" si="3"/>
        <v>335</v>
      </c>
      <c r="P13" s="48">
        <f t="shared" si="3"/>
        <v>4</v>
      </c>
      <c r="Q13" s="55">
        <f t="shared" si="4"/>
        <v>339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159</v>
      </c>
      <c r="F14" s="254">
        <v>16</v>
      </c>
      <c r="G14" s="256">
        <v>0</v>
      </c>
      <c r="H14" s="255">
        <f>SUM(E14:G14)</f>
        <v>175</v>
      </c>
      <c r="I14" s="256">
        <v>174</v>
      </c>
      <c r="J14" s="254">
        <v>4</v>
      </c>
      <c r="K14" s="257">
        <f t="shared" si="1"/>
        <v>178</v>
      </c>
      <c r="L14" s="253">
        <v>161</v>
      </c>
      <c r="M14" s="254">
        <v>12</v>
      </c>
      <c r="N14" s="263">
        <f>SUM(L14:M14)</f>
        <v>173</v>
      </c>
      <c r="O14" s="253">
        <f>I14+L14</f>
        <v>335</v>
      </c>
      <c r="P14" s="256">
        <f>J14+M14</f>
        <v>16</v>
      </c>
      <c r="Q14" s="255">
        <f>SUM(O14:P14)</f>
        <v>351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22</v>
      </c>
      <c r="J15" s="48">
        <v>0</v>
      </c>
      <c r="K15" s="49">
        <f t="shared" si="1"/>
        <v>22</v>
      </c>
      <c r="L15" s="54">
        <v>16</v>
      </c>
      <c r="M15" s="48">
        <v>0</v>
      </c>
      <c r="N15" s="55">
        <f t="shared" si="2"/>
        <v>16</v>
      </c>
      <c r="O15" s="54">
        <f t="shared" si="3"/>
        <v>38</v>
      </c>
      <c r="P15" s="48">
        <f t="shared" si="3"/>
        <v>0</v>
      </c>
      <c r="Q15" s="55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18</v>
      </c>
      <c r="M16" s="254">
        <v>0</v>
      </c>
      <c r="N16" s="255">
        <f t="shared" si="2"/>
        <v>18</v>
      </c>
      <c r="O16" s="253">
        <f t="shared" si="3"/>
        <v>35</v>
      </c>
      <c r="P16" s="254">
        <f t="shared" si="3"/>
        <v>0</v>
      </c>
      <c r="Q16" s="255">
        <f t="shared" si="4"/>
        <v>35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16</v>
      </c>
      <c r="F17" s="48">
        <v>0</v>
      </c>
      <c r="G17" s="48">
        <v>0</v>
      </c>
      <c r="H17" s="55">
        <f t="shared" si="0"/>
        <v>16</v>
      </c>
      <c r="I17" s="47">
        <v>21</v>
      </c>
      <c r="J17" s="48">
        <v>0</v>
      </c>
      <c r="K17" s="49">
        <f t="shared" si="1"/>
        <v>21</v>
      </c>
      <c r="L17" s="54">
        <v>29</v>
      </c>
      <c r="M17" s="48">
        <v>0</v>
      </c>
      <c r="N17" s="55">
        <f t="shared" si="2"/>
        <v>29</v>
      </c>
      <c r="O17" s="54">
        <f t="shared" si="3"/>
        <v>50</v>
      </c>
      <c r="P17" s="48">
        <f t="shared" si="3"/>
        <v>0</v>
      </c>
      <c r="Q17" s="55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9</v>
      </c>
      <c r="M19" s="48">
        <v>0</v>
      </c>
      <c r="N19" s="55">
        <f t="shared" si="2"/>
        <v>9</v>
      </c>
      <c r="O19" s="54">
        <f t="shared" si="3"/>
        <v>19</v>
      </c>
      <c r="P19" s="48">
        <f t="shared" si="3"/>
        <v>0</v>
      </c>
      <c r="Q19" s="55">
        <f t="shared" si="4"/>
        <v>19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22</v>
      </c>
      <c r="F22" s="254">
        <v>0</v>
      </c>
      <c r="G22" s="254">
        <v>0</v>
      </c>
      <c r="H22" s="255">
        <f t="shared" si="0"/>
        <v>22</v>
      </c>
      <c r="I22" s="256">
        <v>20</v>
      </c>
      <c r="J22" s="254">
        <v>0</v>
      </c>
      <c r="K22" s="257">
        <f t="shared" si="1"/>
        <v>20</v>
      </c>
      <c r="L22" s="253">
        <v>20</v>
      </c>
      <c r="M22" s="254">
        <v>0</v>
      </c>
      <c r="N22" s="255">
        <f t="shared" si="2"/>
        <v>20</v>
      </c>
      <c r="O22" s="253">
        <f t="shared" si="3"/>
        <v>40</v>
      </c>
      <c r="P22" s="254">
        <f t="shared" si="3"/>
        <v>0</v>
      </c>
      <c r="Q22" s="255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84</v>
      </c>
      <c r="F23" s="48">
        <v>1</v>
      </c>
      <c r="G23" s="47">
        <v>1</v>
      </c>
      <c r="H23" s="55">
        <f>SUM(E23:G23)</f>
        <v>86</v>
      </c>
      <c r="I23" s="47">
        <v>75</v>
      </c>
      <c r="J23" s="48">
        <v>2</v>
      </c>
      <c r="K23" s="284">
        <f>SUM(I23:J23)</f>
        <v>77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139</v>
      </c>
      <c r="P23" s="47">
        <f t="shared" si="5"/>
        <v>4</v>
      </c>
      <c r="Q23" s="55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106</v>
      </c>
      <c r="J24" s="254">
        <v>1</v>
      </c>
      <c r="K24" s="257">
        <f>SUM(I24:J24)</f>
        <v>107</v>
      </c>
      <c r="L24" s="253">
        <v>113</v>
      </c>
      <c r="M24" s="254">
        <v>3</v>
      </c>
      <c r="N24" s="255">
        <f>SUM(L24:M24)</f>
        <v>116</v>
      </c>
      <c r="O24" s="253">
        <f t="shared" si="5"/>
        <v>219</v>
      </c>
      <c r="P24" s="254">
        <f t="shared" si="5"/>
        <v>4</v>
      </c>
      <c r="Q24" s="255">
        <f>SUM(O24:P24)</f>
        <v>223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187</v>
      </c>
      <c r="F25" s="48">
        <v>1</v>
      </c>
      <c r="G25" s="48">
        <v>0</v>
      </c>
      <c r="H25" s="55">
        <f>SUM(E25:G25)</f>
        <v>188</v>
      </c>
      <c r="I25" s="47">
        <v>150</v>
      </c>
      <c r="J25" s="48">
        <v>0</v>
      </c>
      <c r="K25" s="49">
        <f>SUM(I25:J25)</f>
        <v>150</v>
      </c>
      <c r="L25" s="54">
        <v>168</v>
      </c>
      <c r="M25" s="48">
        <v>1</v>
      </c>
      <c r="N25" s="55">
        <f>SUM(L25:M25)</f>
        <v>169</v>
      </c>
      <c r="O25" s="54">
        <f t="shared" si="5"/>
        <v>318</v>
      </c>
      <c r="P25" s="48">
        <f t="shared" si="5"/>
        <v>1</v>
      </c>
      <c r="Q25" s="55">
        <f>SUM(O25:P25)</f>
        <v>319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227</v>
      </c>
      <c r="F26" s="254">
        <v>8</v>
      </c>
      <c r="G26" s="254">
        <v>1</v>
      </c>
      <c r="H26" s="255">
        <f>SUM(E26:G26)</f>
        <v>236</v>
      </c>
      <c r="I26" s="256">
        <v>220</v>
      </c>
      <c r="J26" s="254">
        <v>8</v>
      </c>
      <c r="K26" s="257">
        <f>SUM(I26:J26)</f>
        <v>228</v>
      </c>
      <c r="L26" s="253">
        <v>276</v>
      </c>
      <c r="M26" s="254">
        <v>1</v>
      </c>
      <c r="N26" s="255">
        <f>SUM(L26:M26)</f>
        <v>277</v>
      </c>
      <c r="O26" s="253">
        <f t="shared" si="5"/>
        <v>496</v>
      </c>
      <c r="P26" s="254">
        <f t="shared" si="5"/>
        <v>9</v>
      </c>
      <c r="Q26" s="255">
        <f>SUM(O26:P26)</f>
        <v>505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77</v>
      </c>
      <c r="F27" s="48">
        <v>2</v>
      </c>
      <c r="G27" s="47">
        <v>0</v>
      </c>
      <c r="H27" s="55">
        <f t="shared" ref="H27" si="6">SUM(E27:G27)</f>
        <v>79</v>
      </c>
      <c r="I27" s="47">
        <v>88</v>
      </c>
      <c r="J27" s="48">
        <v>0</v>
      </c>
      <c r="K27" s="284">
        <f>SUM(I27:J27)</f>
        <v>88</v>
      </c>
      <c r="L27" s="54">
        <v>91</v>
      </c>
      <c r="M27" s="48">
        <v>2</v>
      </c>
      <c r="N27" s="285">
        <f>SUM(L27:M27)</f>
        <v>93</v>
      </c>
      <c r="O27" s="54">
        <f t="shared" si="5"/>
        <v>179</v>
      </c>
      <c r="P27" s="47">
        <f>J27+M27</f>
        <v>2</v>
      </c>
      <c r="Q27" s="55">
        <f>SUM(O27:P27)</f>
        <v>181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173</v>
      </c>
      <c r="F28" s="254">
        <v>23</v>
      </c>
      <c r="G28" s="254">
        <v>0</v>
      </c>
      <c r="H28" s="255">
        <f>SUM(E28:G28)</f>
        <v>196</v>
      </c>
      <c r="I28" s="256">
        <v>193</v>
      </c>
      <c r="J28" s="254">
        <v>7</v>
      </c>
      <c r="K28" s="257">
        <f t="shared" si="1"/>
        <v>200</v>
      </c>
      <c r="L28" s="253">
        <v>162</v>
      </c>
      <c r="M28" s="254">
        <v>16</v>
      </c>
      <c r="N28" s="255">
        <f t="shared" si="2"/>
        <v>178</v>
      </c>
      <c r="O28" s="253">
        <f>I28+L28</f>
        <v>355</v>
      </c>
      <c r="P28" s="254">
        <f t="shared" ref="O28:P54" si="7">J28+M28</f>
        <v>23</v>
      </c>
      <c r="Q28" s="255">
        <f t="shared" si="4"/>
        <v>378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24</v>
      </c>
      <c r="G29" s="47">
        <v>1</v>
      </c>
      <c r="H29" s="285">
        <f>SUM(E29:G29)</f>
        <v>65</v>
      </c>
      <c r="I29" s="47">
        <v>42</v>
      </c>
      <c r="J29" s="48">
        <v>10</v>
      </c>
      <c r="K29" s="284">
        <f>SUM(I29:J29)</f>
        <v>52</v>
      </c>
      <c r="L29" s="54">
        <v>42</v>
      </c>
      <c r="M29" s="48">
        <v>15</v>
      </c>
      <c r="N29" s="285">
        <f>SUM(L29:M29)</f>
        <v>57</v>
      </c>
      <c r="O29" s="54">
        <f>I29+L29</f>
        <v>84</v>
      </c>
      <c r="P29" s="47">
        <f t="shared" si="7"/>
        <v>25</v>
      </c>
      <c r="Q29" s="55">
        <f>SUM(O29:P29)</f>
        <v>109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23</v>
      </c>
      <c r="J30" s="254">
        <v>0</v>
      </c>
      <c r="K30" s="257">
        <f t="shared" si="1"/>
        <v>23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42</v>
      </c>
      <c r="P30" s="254">
        <f t="shared" si="7"/>
        <v>0</v>
      </c>
      <c r="Q30" s="255">
        <f t="shared" si="4"/>
        <v>42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37</v>
      </c>
      <c r="F31" s="48">
        <v>0</v>
      </c>
      <c r="G31" s="48">
        <v>0</v>
      </c>
      <c r="H31" s="55">
        <f t="shared" si="0"/>
        <v>37</v>
      </c>
      <c r="I31" s="47">
        <v>41</v>
      </c>
      <c r="J31" s="48">
        <v>0</v>
      </c>
      <c r="K31" s="49">
        <f t="shared" si="1"/>
        <v>41</v>
      </c>
      <c r="L31" s="54">
        <v>48</v>
      </c>
      <c r="M31" s="48">
        <v>0</v>
      </c>
      <c r="N31" s="55">
        <f t="shared" si="2"/>
        <v>48</v>
      </c>
      <c r="O31" s="54">
        <f t="shared" si="7"/>
        <v>89</v>
      </c>
      <c r="P31" s="48">
        <f t="shared" si="7"/>
        <v>0</v>
      </c>
      <c r="Q31" s="55">
        <f t="shared" si="4"/>
        <v>89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53</v>
      </c>
      <c r="J32" s="254">
        <v>0</v>
      </c>
      <c r="K32" s="257">
        <f t="shared" si="1"/>
        <v>53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112</v>
      </c>
      <c r="P32" s="254">
        <f t="shared" si="7"/>
        <v>1</v>
      </c>
      <c r="Q32" s="255">
        <f t="shared" si="4"/>
        <v>113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13</v>
      </c>
      <c r="F33" s="48">
        <v>0</v>
      </c>
      <c r="G33" s="48">
        <v>0</v>
      </c>
      <c r="H33" s="55">
        <f t="shared" si="0"/>
        <v>13</v>
      </c>
      <c r="I33" s="47">
        <v>12</v>
      </c>
      <c r="J33" s="48">
        <v>0</v>
      </c>
      <c r="K33" s="49">
        <f t="shared" si="1"/>
        <v>12</v>
      </c>
      <c r="L33" s="54">
        <v>11</v>
      </c>
      <c r="M33" s="48">
        <v>0</v>
      </c>
      <c r="N33" s="55">
        <v>11</v>
      </c>
      <c r="O33" s="54">
        <f t="shared" si="7"/>
        <v>23</v>
      </c>
      <c r="P33" s="48">
        <f t="shared" si="7"/>
        <v>0</v>
      </c>
      <c r="Q33" s="55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26</v>
      </c>
      <c r="J34" s="254">
        <v>0</v>
      </c>
      <c r="K34" s="257">
        <f t="shared" si="1"/>
        <v>26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52</v>
      </c>
      <c r="P34" s="254">
        <f t="shared" si="7"/>
        <v>0</v>
      </c>
      <c r="Q34" s="255">
        <f t="shared" si="4"/>
        <v>52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29</v>
      </c>
      <c r="J35" s="48">
        <v>0</v>
      </c>
      <c r="K35" s="49">
        <f t="shared" si="1"/>
        <v>29</v>
      </c>
      <c r="L35" s="54">
        <v>27</v>
      </c>
      <c r="M35" s="48">
        <v>0</v>
      </c>
      <c r="N35" s="55">
        <f t="shared" si="2"/>
        <v>27</v>
      </c>
      <c r="O35" s="54">
        <f t="shared" si="7"/>
        <v>56</v>
      </c>
      <c r="P35" s="48">
        <f t="shared" si="7"/>
        <v>0</v>
      </c>
      <c r="Q35" s="55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27</v>
      </c>
      <c r="F36" s="254">
        <v>0</v>
      </c>
      <c r="G36" s="254">
        <v>0</v>
      </c>
      <c r="H36" s="255">
        <f t="shared" si="0"/>
        <v>27</v>
      </c>
      <c r="I36" s="256">
        <v>18</v>
      </c>
      <c r="J36" s="254">
        <v>0</v>
      </c>
      <c r="K36" s="257">
        <f t="shared" si="1"/>
        <v>18</v>
      </c>
      <c r="L36" s="253">
        <v>21</v>
      </c>
      <c r="M36" s="254">
        <v>0</v>
      </c>
      <c r="N36" s="255">
        <f t="shared" si="2"/>
        <v>21</v>
      </c>
      <c r="O36" s="253">
        <f t="shared" si="7"/>
        <v>39</v>
      </c>
      <c r="P36" s="254">
        <f t="shared" si="7"/>
        <v>0</v>
      </c>
      <c r="Q36" s="255">
        <f t="shared" si="4"/>
        <v>39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29</v>
      </c>
      <c r="F37" s="48">
        <v>0</v>
      </c>
      <c r="G37" s="48">
        <v>0</v>
      </c>
      <c r="H37" s="55">
        <f t="shared" si="0"/>
        <v>29</v>
      </c>
      <c r="I37" s="47">
        <v>26</v>
      </c>
      <c r="J37" s="48">
        <v>0</v>
      </c>
      <c r="K37" s="49">
        <f t="shared" si="1"/>
        <v>26</v>
      </c>
      <c r="L37" s="54">
        <v>19</v>
      </c>
      <c r="M37" s="48">
        <v>0</v>
      </c>
      <c r="N37" s="55">
        <f t="shared" si="2"/>
        <v>19</v>
      </c>
      <c r="O37" s="54">
        <f t="shared" si="7"/>
        <v>45</v>
      </c>
      <c r="P37" s="48">
        <f t="shared" si="7"/>
        <v>0</v>
      </c>
      <c r="Q37" s="55">
        <f t="shared" si="4"/>
        <v>45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1</v>
      </c>
      <c r="F40" s="254">
        <v>0</v>
      </c>
      <c r="G40" s="262">
        <v>0</v>
      </c>
      <c r="H40" s="255">
        <f t="shared" si="0"/>
        <v>1</v>
      </c>
      <c r="I40" s="262">
        <v>0</v>
      </c>
      <c r="J40" s="254">
        <v>0</v>
      </c>
      <c r="K40" s="262">
        <f t="shared" si="1"/>
        <v>0</v>
      </c>
      <c r="L40" s="306">
        <v>1</v>
      </c>
      <c r="M40" s="254">
        <v>0</v>
      </c>
      <c r="N40" s="263">
        <f t="shared" si="2"/>
        <v>1</v>
      </c>
      <c r="O40" s="307">
        <v>1</v>
      </c>
      <c r="P40" s="308">
        <f t="shared" si="7"/>
        <v>0</v>
      </c>
      <c r="Q40" s="309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2</v>
      </c>
      <c r="F45" s="254">
        <v>0</v>
      </c>
      <c r="G45" s="262">
        <v>0</v>
      </c>
      <c r="H45" s="255">
        <f t="shared" si="0"/>
        <v>2</v>
      </c>
      <c r="I45" s="262">
        <v>1</v>
      </c>
      <c r="J45" s="254">
        <v>0</v>
      </c>
      <c r="K45" s="262">
        <f t="shared" si="1"/>
        <v>1</v>
      </c>
      <c r="L45" s="306">
        <v>1</v>
      </c>
      <c r="M45" s="254">
        <v>0</v>
      </c>
      <c r="N45" s="263">
        <f t="shared" si="2"/>
        <v>1</v>
      </c>
      <c r="O45" s="307">
        <f t="shared" si="7"/>
        <v>2</v>
      </c>
      <c r="P45" s="308">
        <f t="shared" si="7"/>
        <v>0</v>
      </c>
      <c r="Q45" s="309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0</v>
      </c>
      <c r="F47" s="254">
        <v>0</v>
      </c>
      <c r="G47" s="262">
        <v>0</v>
      </c>
      <c r="H47" s="255">
        <f t="shared" si="0"/>
        <v>0</v>
      </c>
      <c r="I47" s="262">
        <v>0</v>
      </c>
      <c r="J47" s="254">
        <v>0</v>
      </c>
      <c r="K47" s="262">
        <f t="shared" si="1"/>
        <v>0</v>
      </c>
      <c r="L47" s="306">
        <v>0</v>
      </c>
      <c r="M47" s="254">
        <v>0</v>
      </c>
      <c r="N47" s="263">
        <f t="shared" si="2"/>
        <v>0</v>
      </c>
      <c r="O47" s="307">
        <f t="shared" si="7"/>
        <v>0</v>
      </c>
      <c r="P47" s="308">
        <f t="shared" si="7"/>
        <v>0</v>
      </c>
      <c r="Q47" s="309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2839</v>
      </c>
      <c r="F55" s="294">
        <f t="shared" ref="F55:Q55" si="8">SUM(F5:F54)</f>
        <v>136</v>
      </c>
      <c r="G55" s="294">
        <f>SUM(G5:G54)</f>
        <v>16</v>
      </c>
      <c r="H55" s="310">
        <f t="shared" si="8"/>
        <v>2991</v>
      </c>
      <c r="I55" s="295">
        <f t="shared" si="8"/>
        <v>2981</v>
      </c>
      <c r="J55" s="296">
        <f t="shared" si="8"/>
        <v>38</v>
      </c>
      <c r="K55" s="310">
        <f t="shared" si="8"/>
        <v>3019</v>
      </c>
      <c r="L55" s="291">
        <f t="shared" si="8"/>
        <v>2961</v>
      </c>
      <c r="M55" s="294">
        <f t="shared" si="8"/>
        <v>118</v>
      </c>
      <c r="N55" s="292">
        <f>SUM(N5:N54)</f>
        <v>3079</v>
      </c>
      <c r="O55" s="291">
        <f t="shared" si="8"/>
        <v>5942</v>
      </c>
      <c r="P55" s="294">
        <f t="shared" si="8"/>
        <v>156</v>
      </c>
      <c r="Q55" s="293">
        <f t="shared" si="8"/>
        <v>6098</v>
      </c>
    </row>
    <row r="56" spans="1:19" ht="16.5" customHeight="1" x14ac:dyDescent="0.25">
      <c r="A56" s="315"/>
      <c r="B56" s="410" t="s">
        <v>49</v>
      </c>
      <c r="C56" s="411"/>
      <c r="D56" s="412"/>
      <c r="E56" s="113">
        <f>E55-'R3.11'!E55</f>
        <v>0</v>
      </c>
      <c r="F56" s="83">
        <f>F55-'R3.11'!F55</f>
        <v>-9</v>
      </c>
      <c r="G56" s="117">
        <f>G55-'R3.11'!G55</f>
        <v>0</v>
      </c>
      <c r="H56" s="84">
        <f>H55-'R3.11'!H55</f>
        <v>-9</v>
      </c>
      <c r="I56" s="113">
        <f>I55-'R3.11'!I55</f>
        <v>-3</v>
      </c>
      <c r="J56" s="114">
        <f>J55-'R3.11'!J55</f>
        <v>-4</v>
      </c>
      <c r="K56" s="84">
        <f>K55-'R3.11'!K55</f>
        <v>-7</v>
      </c>
      <c r="L56" s="113">
        <f>L55-'R3.11'!L55</f>
        <v>-6</v>
      </c>
      <c r="M56" s="114">
        <f>M55-'R3.11'!M55</f>
        <v>-5</v>
      </c>
      <c r="N56" s="84">
        <f>N55-'R3.11'!N55</f>
        <v>-11</v>
      </c>
      <c r="O56" s="113">
        <f>O55-'R3.11'!O55</f>
        <v>-9</v>
      </c>
      <c r="P56" s="114">
        <f>P55-'R3.11'!P55</f>
        <v>-9</v>
      </c>
      <c r="Q56" s="84">
        <f>Q55-'R3.11'!Q55</f>
        <v>-18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267">
        <v>2868</v>
      </c>
      <c r="F58" s="45">
        <v>174</v>
      </c>
      <c r="G58" s="45">
        <v>15</v>
      </c>
      <c r="H58" s="269">
        <v>3057</v>
      </c>
      <c r="I58" s="52">
        <v>3020</v>
      </c>
      <c r="J58" s="44">
        <v>42</v>
      </c>
      <c r="K58" s="269">
        <v>3062</v>
      </c>
      <c r="L58" s="267">
        <v>3019</v>
      </c>
      <c r="M58" s="45">
        <v>151</v>
      </c>
      <c r="N58" s="46">
        <v>3170</v>
      </c>
      <c r="O58" s="267">
        <v>6039</v>
      </c>
      <c r="P58" s="45">
        <v>193</v>
      </c>
      <c r="Q58" s="53">
        <v>6232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04121-5AB7-4FDF-BFD6-A66BF9C1854C}">
  <sheetPr codeName="Sheet30">
    <tabColor rgb="FFFF99CC"/>
    <pageSetUpPr fitToPage="1"/>
  </sheetPr>
  <dimension ref="A1:Q58"/>
  <sheetViews>
    <sheetView zoomScale="110" zoomScaleNormal="110" workbookViewId="0">
      <pane ySplit="4" topLeftCell="A44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235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66</v>
      </c>
      <c r="F5" s="48">
        <v>0</v>
      </c>
      <c r="G5" s="48">
        <v>1</v>
      </c>
      <c r="H5" s="55">
        <f t="shared" ref="H5:H54" si="0">SUM(E5:G5)</f>
        <v>67</v>
      </c>
      <c r="I5" s="47">
        <v>76</v>
      </c>
      <c r="J5" s="48">
        <v>0</v>
      </c>
      <c r="K5" s="49">
        <f t="shared" ref="K5:K54" si="1">SUM(I5:J5)</f>
        <v>76</v>
      </c>
      <c r="L5" s="54">
        <v>67</v>
      </c>
      <c r="M5" s="48">
        <v>1</v>
      </c>
      <c r="N5" s="55">
        <f t="shared" ref="N5:N54" si="2">SUM(L5:M5)</f>
        <v>68</v>
      </c>
      <c r="O5" s="54">
        <v>143</v>
      </c>
      <c r="P5" s="48">
        <f t="shared" ref="O5:P22" si="3">J5+M5</f>
        <v>1</v>
      </c>
      <c r="Q5" s="55">
        <f t="shared" ref="Q5:Q54" si="4">SUM(O5:P5)</f>
        <v>144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160</v>
      </c>
      <c r="F6" s="254">
        <v>25</v>
      </c>
      <c r="G6" s="254">
        <v>1</v>
      </c>
      <c r="H6" s="255">
        <f t="shared" si="0"/>
        <v>186</v>
      </c>
      <c r="I6" s="256">
        <v>168</v>
      </c>
      <c r="J6" s="254">
        <v>4</v>
      </c>
      <c r="K6" s="257">
        <f t="shared" si="1"/>
        <v>172</v>
      </c>
      <c r="L6" s="253">
        <v>179</v>
      </c>
      <c r="M6" s="254">
        <v>23</v>
      </c>
      <c r="N6" s="255">
        <f t="shared" si="2"/>
        <v>202</v>
      </c>
      <c r="O6" s="253">
        <f t="shared" si="3"/>
        <v>347</v>
      </c>
      <c r="P6" s="254">
        <f t="shared" si="3"/>
        <v>27</v>
      </c>
      <c r="Q6" s="255">
        <f t="shared" si="4"/>
        <v>374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333</v>
      </c>
      <c r="F7" s="48">
        <v>21</v>
      </c>
      <c r="G7" s="48">
        <v>0</v>
      </c>
      <c r="H7" s="55">
        <f t="shared" si="0"/>
        <v>354</v>
      </c>
      <c r="I7" s="47">
        <v>323</v>
      </c>
      <c r="J7" s="48">
        <v>0</v>
      </c>
      <c r="K7" s="49">
        <f t="shared" si="1"/>
        <v>323</v>
      </c>
      <c r="L7" s="54">
        <v>232</v>
      </c>
      <c r="M7" s="48">
        <v>21</v>
      </c>
      <c r="N7" s="55">
        <f t="shared" si="2"/>
        <v>253</v>
      </c>
      <c r="O7" s="54">
        <f t="shared" si="3"/>
        <v>555</v>
      </c>
      <c r="P7" s="48">
        <f>J7+M7</f>
        <v>21</v>
      </c>
      <c r="Q7" s="55">
        <f>SUM(O7:P7)</f>
        <v>576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82</v>
      </c>
      <c r="F8" s="254">
        <v>1</v>
      </c>
      <c r="G8" s="254">
        <v>2</v>
      </c>
      <c r="H8" s="255">
        <f t="shared" si="0"/>
        <v>85</v>
      </c>
      <c r="I8" s="256">
        <v>74</v>
      </c>
      <c r="J8" s="254">
        <v>2</v>
      </c>
      <c r="K8" s="257">
        <f t="shared" si="1"/>
        <v>76</v>
      </c>
      <c r="L8" s="253">
        <v>92</v>
      </c>
      <c r="M8" s="254">
        <v>2</v>
      </c>
      <c r="N8" s="255">
        <f t="shared" si="2"/>
        <v>94</v>
      </c>
      <c r="O8" s="253">
        <f t="shared" si="3"/>
        <v>166</v>
      </c>
      <c r="P8" s="254">
        <f t="shared" si="3"/>
        <v>4</v>
      </c>
      <c r="Q8" s="255">
        <f t="shared" si="4"/>
        <v>170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3</v>
      </c>
      <c r="G9" s="48">
        <v>0</v>
      </c>
      <c r="H9" s="55">
        <f t="shared" si="0"/>
        <v>46</v>
      </c>
      <c r="I9" s="47">
        <v>45</v>
      </c>
      <c r="J9" s="48">
        <v>0</v>
      </c>
      <c r="K9" s="49">
        <f t="shared" si="1"/>
        <v>45</v>
      </c>
      <c r="L9" s="54">
        <v>54</v>
      </c>
      <c r="M9" s="48">
        <v>3</v>
      </c>
      <c r="N9" s="55">
        <f t="shared" si="2"/>
        <v>57</v>
      </c>
      <c r="O9" s="54">
        <f t="shared" si="3"/>
        <v>99</v>
      </c>
      <c r="P9" s="48">
        <f t="shared" si="3"/>
        <v>3</v>
      </c>
      <c r="Q9" s="55">
        <f t="shared" si="4"/>
        <v>102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288</v>
      </c>
      <c r="F10" s="254">
        <v>0</v>
      </c>
      <c r="G10" s="254">
        <v>2</v>
      </c>
      <c r="H10" s="255">
        <f t="shared" si="0"/>
        <v>290</v>
      </c>
      <c r="I10" s="256">
        <v>331</v>
      </c>
      <c r="J10" s="254">
        <v>0</v>
      </c>
      <c r="K10" s="257">
        <f t="shared" si="1"/>
        <v>331</v>
      </c>
      <c r="L10" s="253">
        <v>337</v>
      </c>
      <c r="M10" s="254">
        <v>2</v>
      </c>
      <c r="N10" s="255">
        <f t="shared" si="2"/>
        <v>339</v>
      </c>
      <c r="O10" s="253">
        <f t="shared" si="3"/>
        <v>668</v>
      </c>
      <c r="P10" s="254">
        <f t="shared" si="3"/>
        <v>2</v>
      </c>
      <c r="Q10" s="255">
        <f t="shared" si="4"/>
        <v>670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160</v>
      </c>
      <c r="F11" s="48">
        <v>3</v>
      </c>
      <c r="G11" s="48">
        <v>1</v>
      </c>
      <c r="H11" s="55">
        <f>SUM(E11:G11)</f>
        <v>164</v>
      </c>
      <c r="I11" s="47">
        <v>176</v>
      </c>
      <c r="J11" s="48">
        <v>0</v>
      </c>
      <c r="K11" s="49">
        <f>SUM(I11:J11)</f>
        <v>176</v>
      </c>
      <c r="L11" s="54">
        <v>180</v>
      </c>
      <c r="M11" s="48">
        <v>4</v>
      </c>
      <c r="N11" s="55">
        <f>SUM(L11:M11)</f>
        <v>184</v>
      </c>
      <c r="O11" s="54">
        <f>I11+L11</f>
        <v>356</v>
      </c>
      <c r="P11" s="48">
        <f>J11+M11</f>
        <v>4</v>
      </c>
      <c r="Q11" s="55">
        <f>SUM(O11:P11)</f>
        <v>360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174</v>
      </c>
      <c r="F12" s="254">
        <v>5</v>
      </c>
      <c r="G12" s="254">
        <v>1</v>
      </c>
      <c r="H12" s="255">
        <f>SUM(E12:G12)</f>
        <v>180</v>
      </c>
      <c r="I12" s="256">
        <v>180</v>
      </c>
      <c r="J12" s="254">
        <v>0</v>
      </c>
      <c r="K12" s="257">
        <f>SUM(I12:J12)</f>
        <v>180</v>
      </c>
      <c r="L12" s="253">
        <v>191</v>
      </c>
      <c r="M12" s="254">
        <v>6</v>
      </c>
      <c r="N12" s="255">
        <f>SUM(L12:M12)</f>
        <v>197</v>
      </c>
      <c r="O12" s="253">
        <f>I12+L12</f>
        <v>371</v>
      </c>
      <c r="P12" s="254">
        <f>J12+M12</f>
        <v>6</v>
      </c>
      <c r="Q12" s="255">
        <f>SUM(O12:P12)</f>
        <v>377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153</v>
      </c>
      <c r="F13" s="48">
        <v>5</v>
      </c>
      <c r="G13" s="48">
        <v>0</v>
      </c>
      <c r="H13" s="55">
        <f t="shared" si="0"/>
        <v>158</v>
      </c>
      <c r="I13" s="47">
        <v>173</v>
      </c>
      <c r="J13" s="48">
        <v>0</v>
      </c>
      <c r="K13" s="49">
        <f t="shared" si="1"/>
        <v>173</v>
      </c>
      <c r="L13" s="54">
        <v>162</v>
      </c>
      <c r="M13" s="48">
        <v>5</v>
      </c>
      <c r="N13" s="55">
        <f t="shared" si="2"/>
        <v>167</v>
      </c>
      <c r="O13" s="54">
        <f t="shared" si="3"/>
        <v>335</v>
      </c>
      <c r="P13" s="48">
        <f t="shared" si="3"/>
        <v>5</v>
      </c>
      <c r="Q13" s="55">
        <f t="shared" si="4"/>
        <v>340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159</v>
      </c>
      <c r="F14" s="254">
        <v>16</v>
      </c>
      <c r="G14" s="256">
        <v>0</v>
      </c>
      <c r="H14" s="255">
        <f>SUM(E14:G14)</f>
        <v>175</v>
      </c>
      <c r="I14" s="256">
        <v>174</v>
      </c>
      <c r="J14" s="254">
        <v>4</v>
      </c>
      <c r="K14" s="257">
        <f t="shared" si="1"/>
        <v>178</v>
      </c>
      <c r="L14" s="253">
        <v>162</v>
      </c>
      <c r="M14" s="254">
        <v>12</v>
      </c>
      <c r="N14" s="263">
        <f>SUM(L14:M14)</f>
        <v>174</v>
      </c>
      <c r="O14" s="253">
        <f>I14+L14</f>
        <v>336</v>
      </c>
      <c r="P14" s="256">
        <f>J14+M14</f>
        <v>16</v>
      </c>
      <c r="Q14" s="255">
        <f>SUM(O14:P14)</f>
        <v>352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21</v>
      </c>
      <c r="J15" s="48">
        <v>0</v>
      </c>
      <c r="K15" s="49">
        <f t="shared" si="1"/>
        <v>21</v>
      </c>
      <c r="L15" s="54">
        <v>16</v>
      </c>
      <c r="M15" s="48">
        <v>0</v>
      </c>
      <c r="N15" s="55">
        <f t="shared" si="2"/>
        <v>16</v>
      </c>
      <c r="O15" s="54">
        <f t="shared" si="3"/>
        <v>37</v>
      </c>
      <c r="P15" s="48">
        <f t="shared" si="3"/>
        <v>0</v>
      </c>
      <c r="Q15" s="55">
        <f t="shared" si="4"/>
        <v>37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18</v>
      </c>
      <c r="M16" s="254">
        <v>0</v>
      </c>
      <c r="N16" s="255">
        <f t="shared" si="2"/>
        <v>18</v>
      </c>
      <c r="O16" s="253">
        <f t="shared" si="3"/>
        <v>35</v>
      </c>
      <c r="P16" s="254">
        <f t="shared" si="3"/>
        <v>0</v>
      </c>
      <c r="Q16" s="255">
        <f t="shared" si="4"/>
        <v>35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16</v>
      </c>
      <c r="F17" s="48">
        <v>0</v>
      </c>
      <c r="G17" s="48">
        <v>0</v>
      </c>
      <c r="H17" s="55">
        <f t="shared" si="0"/>
        <v>16</v>
      </c>
      <c r="I17" s="47">
        <v>21</v>
      </c>
      <c r="J17" s="48">
        <v>0</v>
      </c>
      <c r="K17" s="49">
        <f t="shared" si="1"/>
        <v>21</v>
      </c>
      <c r="L17" s="54">
        <v>29</v>
      </c>
      <c r="M17" s="48">
        <v>0</v>
      </c>
      <c r="N17" s="55">
        <f t="shared" si="2"/>
        <v>29</v>
      </c>
      <c r="O17" s="54">
        <f t="shared" si="3"/>
        <v>50</v>
      </c>
      <c r="P17" s="48">
        <f t="shared" si="3"/>
        <v>0</v>
      </c>
      <c r="Q17" s="55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9</v>
      </c>
      <c r="M19" s="48">
        <v>0</v>
      </c>
      <c r="N19" s="55">
        <f t="shared" si="2"/>
        <v>9</v>
      </c>
      <c r="O19" s="54">
        <f t="shared" si="3"/>
        <v>19</v>
      </c>
      <c r="P19" s="48">
        <f t="shared" si="3"/>
        <v>0</v>
      </c>
      <c r="Q19" s="55">
        <f t="shared" si="4"/>
        <v>19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22</v>
      </c>
      <c r="F22" s="254">
        <v>0</v>
      </c>
      <c r="G22" s="254">
        <v>0</v>
      </c>
      <c r="H22" s="255">
        <f t="shared" si="0"/>
        <v>22</v>
      </c>
      <c r="I22" s="256">
        <v>20</v>
      </c>
      <c r="J22" s="254">
        <v>0</v>
      </c>
      <c r="K22" s="257">
        <f t="shared" si="1"/>
        <v>20</v>
      </c>
      <c r="L22" s="253">
        <v>20</v>
      </c>
      <c r="M22" s="254">
        <v>0</v>
      </c>
      <c r="N22" s="255">
        <f t="shared" si="2"/>
        <v>20</v>
      </c>
      <c r="O22" s="253">
        <f t="shared" si="3"/>
        <v>40</v>
      </c>
      <c r="P22" s="254">
        <f t="shared" si="3"/>
        <v>0</v>
      </c>
      <c r="Q22" s="255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84</v>
      </c>
      <c r="F23" s="48">
        <v>1</v>
      </c>
      <c r="G23" s="47">
        <v>1</v>
      </c>
      <c r="H23" s="55">
        <f>SUM(E23:G23)</f>
        <v>86</v>
      </c>
      <c r="I23" s="47">
        <v>76</v>
      </c>
      <c r="J23" s="48">
        <v>2</v>
      </c>
      <c r="K23" s="284">
        <f>SUM(I23:J23)</f>
        <v>78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140</v>
      </c>
      <c r="P23" s="47">
        <f t="shared" si="5"/>
        <v>4</v>
      </c>
      <c r="Q23" s="55">
        <f>SUM(O23:P23)</f>
        <v>144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85</v>
      </c>
      <c r="F24" s="254">
        <v>0</v>
      </c>
      <c r="G24" s="254">
        <v>4</v>
      </c>
      <c r="H24" s="255">
        <f>SUM(E24:G24)</f>
        <v>89</v>
      </c>
      <c r="I24" s="256">
        <v>106</v>
      </c>
      <c r="J24" s="254">
        <v>1</v>
      </c>
      <c r="K24" s="257">
        <f>SUM(I24:J24)</f>
        <v>107</v>
      </c>
      <c r="L24" s="253">
        <v>112</v>
      </c>
      <c r="M24" s="254">
        <v>3</v>
      </c>
      <c r="N24" s="255">
        <f>SUM(L24:M24)</f>
        <v>115</v>
      </c>
      <c r="O24" s="253">
        <f t="shared" si="5"/>
        <v>218</v>
      </c>
      <c r="P24" s="254">
        <f t="shared" si="5"/>
        <v>4</v>
      </c>
      <c r="Q24" s="255">
        <f>SUM(O24:P24)</f>
        <v>222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188</v>
      </c>
      <c r="F25" s="48">
        <v>1</v>
      </c>
      <c r="G25" s="48">
        <v>0</v>
      </c>
      <c r="H25" s="55">
        <f>SUM(E25:G25)</f>
        <v>189</v>
      </c>
      <c r="I25" s="47">
        <v>150</v>
      </c>
      <c r="J25" s="48">
        <v>0</v>
      </c>
      <c r="K25" s="49">
        <f>SUM(I25:J25)</f>
        <v>150</v>
      </c>
      <c r="L25" s="54">
        <v>171</v>
      </c>
      <c r="M25" s="48">
        <v>1</v>
      </c>
      <c r="N25" s="55">
        <f>SUM(L25:M25)</f>
        <v>172</v>
      </c>
      <c r="O25" s="54">
        <f t="shared" si="5"/>
        <v>321</v>
      </c>
      <c r="P25" s="48">
        <f t="shared" si="5"/>
        <v>1</v>
      </c>
      <c r="Q25" s="55">
        <f>SUM(O25:P25)</f>
        <v>322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227</v>
      </c>
      <c r="F26" s="254">
        <v>8</v>
      </c>
      <c r="G26" s="254">
        <v>1</v>
      </c>
      <c r="H26" s="255">
        <f>SUM(E26:G26)</f>
        <v>236</v>
      </c>
      <c r="I26" s="256">
        <v>220</v>
      </c>
      <c r="J26" s="254">
        <v>8</v>
      </c>
      <c r="K26" s="257">
        <f>SUM(I26:J26)</f>
        <v>228</v>
      </c>
      <c r="L26" s="253">
        <v>278</v>
      </c>
      <c r="M26" s="254">
        <v>1</v>
      </c>
      <c r="N26" s="255">
        <f>SUM(L26:M26)</f>
        <v>279</v>
      </c>
      <c r="O26" s="253">
        <f t="shared" si="5"/>
        <v>498</v>
      </c>
      <c r="P26" s="254">
        <f t="shared" si="5"/>
        <v>9</v>
      </c>
      <c r="Q26" s="255">
        <f>SUM(O26:P26)</f>
        <v>507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77</v>
      </c>
      <c r="F27" s="48">
        <v>2</v>
      </c>
      <c r="G27" s="47">
        <v>0</v>
      </c>
      <c r="H27" s="55">
        <f t="shared" ref="H27" si="6">SUM(E27:G27)</f>
        <v>79</v>
      </c>
      <c r="I27" s="47">
        <v>88</v>
      </c>
      <c r="J27" s="48">
        <v>0</v>
      </c>
      <c r="K27" s="284">
        <f>SUM(I27:J27)</f>
        <v>88</v>
      </c>
      <c r="L27" s="54">
        <v>91</v>
      </c>
      <c r="M27" s="48">
        <v>2</v>
      </c>
      <c r="N27" s="285">
        <f>SUM(L27:M27)</f>
        <v>93</v>
      </c>
      <c r="O27" s="54">
        <f t="shared" si="5"/>
        <v>179</v>
      </c>
      <c r="P27" s="47">
        <f>J27+M27</f>
        <v>2</v>
      </c>
      <c r="Q27" s="55">
        <f>SUM(O27:P27)</f>
        <v>181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173</v>
      </c>
      <c r="F28" s="254">
        <v>28</v>
      </c>
      <c r="G28" s="254">
        <v>0</v>
      </c>
      <c r="H28" s="255">
        <f>SUM(E28:G28)</f>
        <v>201</v>
      </c>
      <c r="I28" s="256">
        <v>193</v>
      </c>
      <c r="J28" s="254">
        <v>11</v>
      </c>
      <c r="K28" s="257">
        <f t="shared" si="1"/>
        <v>204</v>
      </c>
      <c r="L28" s="253">
        <v>163</v>
      </c>
      <c r="M28" s="254">
        <v>17</v>
      </c>
      <c r="N28" s="255">
        <f t="shared" si="2"/>
        <v>180</v>
      </c>
      <c r="O28" s="253">
        <f>I28+L28</f>
        <v>356</v>
      </c>
      <c r="P28" s="254">
        <f t="shared" ref="O28:P54" si="7">J28+M28</f>
        <v>28</v>
      </c>
      <c r="Q28" s="255">
        <f t="shared" si="4"/>
        <v>384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39</v>
      </c>
      <c r="F29" s="48">
        <v>26</v>
      </c>
      <c r="G29" s="47">
        <v>1</v>
      </c>
      <c r="H29" s="285">
        <f>SUM(E29:G29)</f>
        <v>66</v>
      </c>
      <c r="I29" s="47">
        <v>42</v>
      </c>
      <c r="J29" s="48">
        <v>10</v>
      </c>
      <c r="K29" s="284">
        <f>SUM(I29:J29)</f>
        <v>52</v>
      </c>
      <c r="L29" s="54">
        <v>41</v>
      </c>
      <c r="M29" s="48">
        <v>17</v>
      </c>
      <c r="N29" s="285">
        <f>SUM(L29:M29)</f>
        <v>58</v>
      </c>
      <c r="O29" s="54">
        <f>I29+L29</f>
        <v>83</v>
      </c>
      <c r="P29" s="47">
        <f t="shared" si="7"/>
        <v>27</v>
      </c>
      <c r="Q29" s="55">
        <f>SUM(O29:P29)</f>
        <v>110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23</v>
      </c>
      <c r="J30" s="254">
        <v>0</v>
      </c>
      <c r="K30" s="257">
        <f t="shared" si="1"/>
        <v>23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42</v>
      </c>
      <c r="P30" s="254">
        <f t="shared" si="7"/>
        <v>0</v>
      </c>
      <c r="Q30" s="255">
        <f t="shared" si="4"/>
        <v>42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37</v>
      </c>
      <c r="F31" s="48">
        <v>0</v>
      </c>
      <c r="G31" s="48">
        <v>0</v>
      </c>
      <c r="H31" s="55">
        <f t="shared" si="0"/>
        <v>37</v>
      </c>
      <c r="I31" s="47">
        <v>41</v>
      </c>
      <c r="J31" s="48">
        <v>0</v>
      </c>
      <c r="K31" s="49">
        <f t="shared" si="1"/>
        <v>41</v>
      </c>
      <c r="L31" s="54">
        <v>48</v>
      </c>
      <c r="M31" s="48">
        <v>0</v>
      </c>
      <c r="N31" s="55">
        <f t="shared" si="2"/>
        <v>48</v>
      </c>
      <c r="O31" s="54">
        <f t="shared" si="7"/>
        <v>89</v>
      </c>
      <c r="P31" s="48">
        <f t="shared" si="7"/>
        <v>0</v>
      </c>
      <c r="Q31" s="55">
        <f t="shared" si="4"/>
        <v>89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54</v>
      </c>
      <c r="J32" s="254">
        <v>0</v>
      </c>
      <c r="K32" s="257">
        <f t="shared" si="1"/>
        <v>54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113</v>
      </c>
      <c r="P32" s="254">
        <f t="shared" si="7"/>
        <v>1</v>
      </c>
      <c r="Q32" s="255">
        <f t="shared" si="4"/>
        <v>114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13</v>
      </c>
      <c r="F33" s="48">
        <v>0</v>
      </c>
      <c r="G33" s="48">
        <v>0</v>
      </c>
      <c r="H33" s="55">
        <f t="shared" si="0"/>
        <v>13</v>
      </c>
      <c r="I33" s="47">
        <v>12</v>
      </c>
      <c r="J33" s="48">
        <v>0</v>
      </c>
      <c r="K33" s="49">
        <f t="shared" si="1"/>
        <v>12</v>
      </c>
      <c r="L33" s="54">
        <v>11</v>
      </c>
      <c r="M33" s="48">
        <v>0</v>
      </c>
      <c r="N33" s="55">
        <v>11</v>
      </c>
      <c r="O33" s="54">
        <f t="shared" si="7"/>
        <v>23</v>
      </c>
      <c r="P33" s="48">
        <f t="shared" si="7"/>
        <v>0</v>
      </c>
      <c r="Q33" s="55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29</v>
      </c>
      <c r="J35" s="48">
        <v>0</v>
      </c>
      <c r="K35" s="49">
        <f t="shared" si="1"/>
        <v>29</v>
      </c>
      <c r="L35" s="54">
        <v>27</v>
      </c>
      <c r="M35" s="48">
        <v>0</v>
      </c>
      <c r="N35" s="55">
        <f t="shared" si="2"/>
        <v>27</v>
      </c>
      <c r="O35" s="54">
        <f t="shared" si="7"/>
        <v>56</v>
      </c>
      <c r="P35" s="48">
        <f t="shared" si="7"/>
        <v>0</v>
      </c>
      <c r="Q35" s="55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27</v>
      </c>
      <c r="F36" s="254">
        <v>0</v>
      </c>
      <c r="G36" s="254">
        <v>0</v>
      </c>
      <c r="H36" s="255">
        <f t="shared" si="0"/>
        <v>27</v>
      </c>
      <c r="I36" s="256">
        <v>18</v>
      </c>
      <c r="J36" s="254">
        <v>0</v>
      </c>
      <c r="K36" s="257">
        <f t="shared" si="1"/>
        <v>18</v>
      </c>
      <c r="L36" s="253">
        <v>22</v>
      </c>
      <c r="M36" s="254">
        <v>0</v>
      </c>
      <c r="N36" s="255">
        <f t="shared" si="2"/>
        <v>22</v>
      </c>
      <c r="O36" s="253">
        <f t="shared" si="7"/>
        <v>40</v>
      </c>
      <c r="P36" s="254">
        <f t="shared" si="7"/>
        <v>0</v>
      </c>
      <c r="Q36" s="255">
        <f t="shared" si="4"/>
        <v>40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30</v>
      </c>
      <c r="F37" s="48">
        <v>0</v>
      </c>
      <c r="G37" s="48">
        <v>0</v>
      </c>
      <c r="H37" s="55">
        <f t="shared" si="0"/>
        <v>30</v>
      </c>
      <c r="I37" s="47">
        <v>26</v>
      </c>
      <c r="J37" s="48">
        <v>0</v>
      </c>
      <c r="K37" s="49">
        <f t="shared" si="1"/>
        <v>26</v>
      </c>
      <c r="L37" s="54">
        <v>20</v>
      </c>
      <c r="M37" s="48">
        <v>0</v>
      </c>
      <c r="N37" s="55">
        <f t="shared" si="2"/>
        <v>20</v>
      </c>
      <c r="O37" s="54">
        <f t="shared" si="7"/>
        <v>46</v>
      </c>
      <c r="P37" s="48">
        <f t="shared" si="7"/>
        <v>0</v>
      </c>
      <c r="Q37" s="55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1</v>
      </c>
      <c r="F40" s="254">
        <v>0</v>
      </c>
      <c r="G40" s="262">
        <v>0</v>
      </c>
      <c r="H40" s="255">
        <f t="shared" si="0"/>
        <v>1</v>
      </c>
      <c r="I40" s="262">
        <v>0</v>
      </c>
      <c r="J40" s="254">
        <v>0</v>
      </c>
      <c r="K40" s="262">
        <f t="shared" si="1"/>
        <v>0</v>
      </c>
      <c r="L40" s="306">
        <v>1</v>
      </c>
      <c r="M40" s="254">
        <v>0</v>
      </c>
      <c r="N40" s="263">
        <f t="shared" si="2"/>
        <v>1</v>
      </c>
      <c r="O40" s="307">
        <v>1</v>
      </c>
      <c r="P40" s="308">
        <f t="shared" si="7"/>
        <v>0</v>
      </c>
      <c r="Q40" s="309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2</v>
      </c>
      <c r="F45" s="254">
        <v>0</v>
      </c>
      <c r="G45" s="262">
        <v>0</v>
      </c>
      <c r="H45" s="255">
        <f t="shared" si="0"/>
        <v>2</v>
      </c>
      <c r="I45" s="262">
        <v>1</v>
      </c>
      <c r="J45" s="254">
        <v>0</v>
      </c>
      <c r="K45" s="262">
        <f t="shared" si="1"/>
        <v>1</v>
      </c>
      <c r="L45" s="306">
        <v>1</v>
      </c>
      <c r="M45" s="254">
        <v>0</v>
      </c>
      <c r="N45" s="263">
        <f t="shared" si="2"/>
        <v>1</v>
      </c>
      <c r="O45" s="307">
        <f t="shared" si="7"/>
        <v>2</v>
      </c>
      <c r="P45" s="308">
        <f t="shared" si="7"/>
        <v>0</v>
      </c>
      <c r="Q45" s="309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0</v>
      </c>
      <c r="F47" s="254">
        <v>0</v>
      </c>
      <c r="G47" s="262">
        <v>0</v>
      </c>
      <c r="H47" s="255">
        <f t="shared" si="0"/>
        <v>0</v>
      </c>
      <c r="I47" s="262">
        <v>0</v>
      </c>
      <c r="J47" s="254">
        <v>0</v>
      </c>
      <c r="K47" s="262">
        <f t="shared" si="1"/>
        <v>0</v>
      </c>
      <c r="L47" s="306">
        <v>0</v>
      </c>
      <c r="M47" s="254">
        <v>0</v>
      </c>
      <c r="N47" s="263">
        <f t="shared" si="2"/>
        <v>0</v>
      </c>
      <c r="O47" s="307">
        <f t="shared" si="7"/>
        <v>0</v>
      </c>
      <c r="P47" s="308">
        <f t="shared" si="7"/>
        <v>0</v>
      </c>
      <c r="Q47" s="309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7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7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7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7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7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7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7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2839</v>
      </c>
      <c r="F55" s="294">
        <f t="shared" ref="F55:Q55" si="8">SUM(F5:F54)</f>
        <v>145</v>
      </c>
      <c r="G55" s="294">
        <f>SUM(G5:G54)</f>
        <v>16</v>
      </c>
      <c r="H55" s="310">
        <f t="shared" si="8"/>
        <v>3000</v>
      </c>
      <c r="I55" s="295">
        <f t="shared" si="8"/>
        <v>2984</v>
      </c>
      <c r="J55" s="296">
        <f t="shared" si="8"/>
        <v>42</v>
      </c>
      <c r="K55" s="310">
        <f t="shared" si="8"/>
        <v>3026</v>
      </c>
      <c r="L55" s="291">
        <f t="shared" si="8"/>
        <v>2967</v>
      </c>
      <c r="M55" s="294">
        <f t="shared" si="8"/>
        <v>123</v>
      </c>
      <c r="N55" s="292">
        <f>SUM(N5:N54)</f>
        <v>3090</v>
      </c>
      <c r="O55" s="291">
        <f t="shared" si="8"/>
        <v>5951</v>
      </c>
      <c r="P55" s="294">
        <f t="shared" si="8"/>
        <v>165</v>
      </c>
      <c r="Q55" s="293">
        <f t="shared" si="8"/>
        <v>6116</v>
      </c>
    </row>
    <row r="56" spans="1:17" ht="16.5" customHeight="1" x14ac:dyDescent="0.25">
      <c r="A56" s="315"/>
      <c r="B56" s="410" t="s">
        <v>49</v>
      </c>
      <c r="C56" s="411"/>
      <c r="D56" s="412"/>
      <c r="E56" s="113">
        <f>E55-'R3.10'!E55</f>
        <v>-6</v>
      </c>
      <c r="F56" s="83">
        <f>F55-'R3.10'!F55</f>
        <v>-27</v>
      </c>
      <c r="G56" s="117">
        <f>G55-'R3.10'!G55</f>
        <v>0</v>
      </c>
      <c r="H56" s="84">
        <f>H55-'R3.10'!H55</f>
        <v>-33</v>
      </c>
      <c r="I56" s="82">
        <f>I55-'R3.10'!I55</f>
        <v>-6</v>
      </c>
      <c r="J56" s="117">
        <f>J55-'R3.10'!J55</f>
        <v>-3</v>
      </c>
      <c r="K56" s="84">
        <f>K55-'R3.10'!K55</f>
        <v>-9</v>
      </c>
      <c r="L56" s="113">
        <f>L55-'R3.10'!L55</f>
        <v>-11</v>
      </c>
      <c r="M56" s="114">
        <f>M55-'R3.10'!M55</f>
        <v>-24</v>
      </c>
      <c r="N56" s="84">
        <f>N55-'R3.10'!N55</f>
        <v>-35</v>
      </c>
      <c r="O56" s="113">
        <f>O55-'R3.10'!O55</f>
        <v>-17</v>
      </c>
      <c r="P56" s="114">
        <f>P55-'R3.10'!P55</f>
        <v>-27</v>
      </c>
      <c r="Q56" s="84">
        <f>Q55-'R3.10'!Q55</f>
        <v>-44</v>
      </c>
    </row>
    <row r="57" spans="1:17" x14ac:dyDescent="0.25">
      <c r="F57" s="268"/>
      <c r="Q57" s="319"/>
    </row>
    <row r="58" spans="1:17" x14ac:dyDescent="0.25">
      <c r="A58" s="314"/>
      <c r="B58" s="413" t="s">
        <v>182</v>
      </c>
      <c r="C58" s="414"/>
      <c r="D58" s="415"/>
      <c r="E58" s="267">
        <v>2867</v>
      </c>
      <c r="F58" s="45">
        <v>180</v>
      </c>
      <c r="G58" s="45">
        <v>15</v>
      </c>
      <c r="H58" s="269">
        <v>3062</v>
      </c>
      <c r="I58" s="52">
        <v>3017</v>
      </c>
      <c r="J58" s="44">
        <v>45</v>
      </c>
      <c r="K58" s="269">
        <v>3062</v>
      </c>
      <c r="L58" s="267">
        <v>3027</v>
      </c>
      <c r="M58" s="45">
        <v>154</v>
      </c>
      <c r="N58" s="46">
        <v>3181</v>
      </c>
      <c r="O58" s="267">
        <v>6044</v>
      </c>
      <c r="P58" s="45">
        <v>199</v>
      </c>
      <c r="Q58" s="53">
        <v>6243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9CA16-632F-41FA-BAF9-CF81763CBAD8}">
  <sheetPr codeName="Sheet31">
    <tabColor rgb="FFFF99CC"/>
    <pageSetUpPr fitToPage="1"/>
  </sheetPr>
  <dimension ref="A1:Q58"/>
  <sheetViews>
    <sheetView zoomScale="110" zoomScaleNormal="110" workbookViewId="0">
      <pane ySplit="4" topLeftCell="A44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234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66</v>
      </c>
      <c r="F5" s="48">
        <v>0</v>
      </c>
      <c r="G5" s="48">
        <v>1</v>
      </c>
      <c r="H5" s="55">
        <f t="shared" ref="H5:H54" si="0">SUM(E5:G5)</f>
        <v>67</v>
      </c>
      <c r="I5" s="47">
        <v>76</v>
      </c>
      <c r="J5" s="48">
        <v>0</v>
      </c>
      <c r="K5" s="49">
        <f t="shared" ref="K5:K54" si="1">SUM(I5:J5)</f>
        <v>76</v>
      </c>
      <c r="L5" s="54">
        <v>67</v>
      </c>
      <c r="M5" s="48">
        <v>1</v>
      </c>
      <c r="N5" s="55">
        <f t="shared" ref="N5:N54" si="2">SUM(L5:M5)</f>
        <v>68</v>
      </c>
      <c r="O5" s="54">
        <v>143</v>
      </c>
      <c r="P5" s="48">
        <f t="shared" ref="O5:P22" si="3">J5+M5</f>
        <v>1</v>
      </c>
      <c r="Q5" s="55">
        <f t="shared" ref="Q5:Q54" si="4">SUM(O5:P5)</f>
        <v>144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160</v>
      </c>
      <c r="F6" s="254">
        <v>32</v>
      </c>
      <c r="G6" s="254">
        <v>1</v>
      </c>
      <c r="H6" s="255">
        <f t="shared" si="0"/>
        <v>193</v>
      </c>
      <c r="I6" s="256">
        <v>169</v>
      </c>
      <c r="J6" s="254">
        <v>4</v>
      </c>
      <c r="K6" s="257">
        <f t="shared" si="1"/>
        <v>173</v>
      </c>
      <c r="L6" s="253">
        <v>180</v>
      </c>
      <c r="M6" s="254">
        <v>30</v>
      </c>
      <c r="N6" s="255">
        <f t="shared" si="2"/>
        <v>210</v>
      </c>
      <c r="O6" s="253">
        <f t="shared" si="3"/>
        <v>349</v>
      </c>
      <c r="P6" s="254">
        <f t="shared" si="3"/>
        <v>34</v>
      </c>
      <c r="Q6" s="255">
        <f t="shared" si="4"/>
        <v>383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337</v>
      </c>
      <c r="F7" s="48">
        <v>22</v>
      </c>
      <c r="G7" s="48">
        <v>0</v>
      </c>
      <c r="H7" s="55">
        <f t="shared" si="0"/>
        <v>359</v>
      </c>
      <c r="I7" s="47">
        <v>327</v>
      </c>
      <c r="J7" s="48">
        <v>0</v>
      </c>
      <c r="K7" s="49">
        <f t="shared" si="1"/>
        <v>327</v>
      </c>
      <c r="L7" s="54">
        <v>236</v>
      </c>
      <c r="M7" s="48">
        <v>22</v>
      </c>
      <c r="N7" s="55">
        <f t="shared" si="2"/>
        <v>258</v>
      </c>
      <c r="O7" s="54">
        <f t="shared" si="3"/>
        <v>563</v>
      </c>
      <c r="P7" s="48">
        <f>J7+M7</f>
        <v>22</v>
      </c>
      <c r="Q7" s="55">
        <f>SUM(O7:P7)</f>
        <v>585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83</v>
      </c>
      <c r="F8" s="254">
        <v>1</v>
      </c>
      <c r="G8" s="254">
        <v>2</v>
      </c>
      <c r="H8" s="255">
        <f t="shared" si="0"/>
        <v>86</v>
      </c>
      <c r="I8" s="256">
        <v>74</v>
      </c>
      <c r="J8" s="254">
        <v>2</v>
      </c>
      <c r="K8" s="257">
        <f t="shared" si="1"/>
        <v>76</v>
      </c>
      <c r="L8" s="253">
        <v>92</v>
      </c>
      <c r="M8" s="254">
        <v>2</v>
      </c>
      <c r="N8" s="255">
        <f t="shared" si="2"/>
        <v>94</v>
      </c>
      <c r="O8" s="253">
        <f t="shared" si="3"/>
        <v>166</v>
      </c>
      <c r="P8" s="254">
        <f t="shared" si="3"/>
        <v>4</v>
      </c>
      <c r="Q8" s="255">
        <f t="shared" si="4"/>
        <v>170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42</v>
      </c>
      <c r="F9" s="48">
        <v>4</v>
      </c>
      <c r="G9" s="48">
        <v>0</v>
      </c>
      <c r="H9" s="55">
        <f t="shared" si="0"/>
        <v>46</v>
      </c>
      <c r="I9" s="47">
        <v>44</v>
      </c>
      <c r="J9" s="48">
        <v>0</v>
      </c>
      <c r="K9" s="49">
        <f t="shared" si="1"/>
        <v>44</v>
      </c>
      <c r="L9" s="54">
        <v>55</v>
      </c>
      <c r="M9" s="48">
        <v>4</v>
      </c>
      <c r="N9" s="55">
        <f t="shared" si="2"/>
        <v>59</v>
      </c>
      <c r="O9" s="54">
        <f t="shared" si="3"/>
        <v>99</v>
      </c>
      <c r="P9" s="48">
        <f t="shared" si="3"/>
        <v>4</v>
      </c>
      <c r="Q9" s="55">
        <f t="shared" si="4"/>
        <v>103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288</v>
      </c>
      <c r="F10" s="254">
        <v>0</v>
      </c>
      <c r="G10" s="254">
        <v>2</v>
      </c>
      <c r="H10" s="255">
        <f t="shared" si="0"/>
        <v>290</v>
      </c>
      <c r="I10" s="256">
        <v>331</v>
      </c>
      <c r="J10" s="254">
        <v>0</v>
      </c>
      <c r="K10" s="257">
        <f t="shared" si="1"/>
        <v>331</v>
      </c>
      <c r="L10" s="253">
        <v>337</v>
      </c>
      <c r="M10" s="254">
        <v>2</v>
      </c>
      <c r="N10" s="255">
        <f t="shared" si="2"/>
        <v>339</v>
      </c>
      <c r="O10" s="253">
        <f t="shared" si="3"/>
        <v>668</v>
      </c>
      <c r="P10" s="254">
        <f t="shared" si="3"/>
        <v>2</v>
      </c>
      <c r="Q10" s="255">
        <f t="shared" si="4"/>
        <v>670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160</v>
      </c>
      <c r="F11" s="48">
        <v>3</v>
      </c>
      <c r="G11" s="48">
        <v>1</v>
      </c>
      <c r="H11" s="55">
        <f>SUM(E11:G11)</f>
        <v>164</v>
      </c>
      <c r="I11" s="47">
        <v>175</v>
      </c>
      <c r="J11" s="48">
        <v>0</v>
      </c>
      <c r="K11" s="49">
        <f>SUM(I11:J11)</f>
        <v>175</v>
      </c>
      <c r="L11" s="54">
        <v>181</v>
      </c>
      <c r="M11" s="48">
        <v>4</v>
      </c>
      <c r="N11" s="55">
        <f>SUM(L11:M11)</f>
        <v>185</v>
      </c>
      <c r="O11" s="54">
        <f>I11+L11</f>
        <v>356</v>
      </c>
      <c r="P11" s="48">
        <f>J11+M11</f>
        <v>4</v>
      </c>
      <c r="Q11" s="55">
        <f>SUM(O11:P11)</f>
        <v>360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174</v>
      </c>
      <c r="F12" s="254">
        <v>5</v>
      </c>
      <c r="G12" s="254">
        <v>1</v>
      </c>
      <c r="H12" s="255">
        <f>SUM(E12:G12)</f>
        <v>180</v>
      </c>
      <c r="I12" s="256">
        <v>181</v>
      </c>
      <c r="J12" s="254">
        <v>0</v>
      </c>
      <c r="K12" s="257">
        <f>SUM(I12:J12)</f>
        <v>181</v>
      </c>
      <c r="L12" s="253">
        <v>191</v>
      </c>
      <c r="M12" s="254">
        <v>6</v>
      </c>
      <c r="N12" s="255">
        <f>SUM(L12:M12)</f>
        <v>197</v>
      </c>
      <c r="O12" s="253">
        <f>I12+L12</f>
        <v>372</v>
      </c>
      <c r="P12" s="254">
        <f>J12+M12</f>
        <v>6</v>
      </c>
      <c r="Q12" s="255">
        <f>SUM(O12:P12)</f>
        <v>378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153</v>
      </c>
      <c r="F13" s="48">
        <v>5</v>
      </c>
      <c r="G13" s="48">
        <v>0</v>
      </c>
      <c r="H13" s="55">
        <f t="shared" si="0"/>
        <v>158</v>
      </c>
      <c r="I13" s="47">
        <v>173</v>
      </c>
      <c r="J13" s="48">
        <v>0</v>
      </c>
      <c r="K13" s="49">
        <f t="shared" si="1"/>
        <v>173</v>
      </c>
      <c r="L13" s="54">
        <v>161</v>
      </c>
      <c r="M13" s="48">
        <v>5</v>
      </c>
      <c r="N13" s="55">
        <f t="shared" si="2"/>
        <v>166</v>
      </c>
      <c r="O13" s="54">
        <f t="shared" si="3"/>
        <v>334</v>
      </c>
      <c r="P13" s="48">
        <f t="shared" si="3"/>
        <v>5</v>
      </c>
      <c r="Q13" s="55">
        <f t="shared" si="4"/>
        <v>339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159</v>
      </c>
      <c r="F14" s="254">
        <v>19</v>
      </c>
      <c r="G14" s="256">
        <v>0</v>
      </c>
      <c r="H14" s="255">
        <f>SUM(E14:G14)</f>
        <v>178</v>
      </c>
      <c r="I14" s="256">
        <v>174</v>
      </c>
      <c r="J14" s="254">
        <v>4</v>
      </c>
      <c r="K14" s="257">
        <f t="shared" si="1"/>
        <v>178</v>
      </c>
      <c r="L14" s="253">
        <v>162</v>
      </c>
      <c r="M14" s="254">
        <v>15</v>
      </c>
      <c r="N14" s="263">
        <f>SUM(L14:M14)</f>
        <v>177</v>
      </c>
      <c r="O14" s="253">
        <f>I14+L14</f>
        <v>336</v>
      </c>
      <c r="P14" s="256">
        <f>J14+M14</f>
        <v>19</v>
      </c>
      <c r="Q14" s="255">
        <f>SUM(O14:P14)</f>
        <v>355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21</v>
      </c>
      <c r="J15" s="48">
        <v>0</v>
      </c>
      <c r="K15" s="49">
        <f t="shared" si="1"/>
        <v>21</v>
      </c>
      <c r="L15" s="54">
        <v>16</v>
      </c>
      <c r="M15" s="48">
        <v>0</v>
      </c>
      <c r="N15" s="55">
        <f t="shared" si="2"/>
        <v>16</v>
      </c>
      <c r="O15" s="54">
        <f t="shared" si="3"/>
        <v>37</v>
      </c>
      <c r="P15" s="48">
        <f t="shared" si="3"/>
        <v>0</v>
      </c>
      <c r="Q15" s="55">
        <f t="shared" si="4"/>
        <v>37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18</v>
      </c>
      <c r="M16" s="254">
        <v>0</v>
      </c>
      <c r="N16" s="255">
        <f t="shared" si="2"/>
        <v>18</v>
      </c>
      <c r="O16" s="253">
        <f t="shared" si="3"/>
        <v>35</v>
      </c>
      <c r="P16" s="254">
        <f t="shared" si="3"/>
        <v>0</v>
      </c>
      <c r="Q16" s="255">
        <f t="shared" si="4"/>
        <v>35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16</v>
      </c>
      <c r="F17" s="48">
        <v>0</v>
      </c>
      <c r="G17" s="48">
        <v>0</v>
      </c>
      <c r="H17" s="55">
        <f t="shared" si="0"/>
        <v>16</v>
      </c>
      <c r="I17" s="47">
        <v>21</v>
      </c>
      <c r="J17" s="48">
        <v>0</v>
      </c>
      <c r="K17" s="49">
        <f t="shared" si="1"/>
        <v>21</v>
      </c>
      <c r="L17" s="54">
        <v>29</v>
      </c>
      <c r="M17" s="48">
        <v>0</v>
      </c>
      <c r="N17" s="55">
        <f t="shared" si="2"/>
        <v>29</v>
      </c>
      <c r="O17" s="54">
        <f t="shared" si="3"/>
        <v>50</v>
      </c>
      <c r="P17" s="48">
        <f t="shared" si="3"/>
        <v>0</v>
      </c>
      <c r="Q17" s="55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6</v>
      </c>
      <c r="F18" s="254">
        <v>0</v>
      </c>
      <c r="G18" s="254">
        <v>0</v>
      </c>
      <c r="H18" s="255">
        <f t="shared" si="0"/>
        <v>6</v>
      </c>
      <c r="I18" s="256">
        <v>5</v>
      </c>
      <c r="J18" s="254">
        <v>0</v>
      </c>
      <c r="K18" s="257">
        <f t="shared" si="1"/>
        <v>5</v>
      </c>
      <c r="L18" s="253">
        <v>7</v>
      </c>
      <c r="M18" s="254">
        <v>0</v>
      </c>
      <c r="N18" s="255">
        <f t="shared" si="2"/>
        <v>7</v>
      </c>
      <c r="O18" s="253">
        <f t="shared" si="3"/>
        <v>12</v>
      </c>
      <c r="P18" s="254">
        <f t="shared" si="3"/>
        <v>0</v>
      </c>
      <c r="Q18" s="255">
        <f t="shared" si="4"/>
        <v>12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9</v>
      </c>
      <c r="M19" s="48">
        <v>0</v>
      </c>
      <c r="N19" s="55">
        <f t="shared" si="2"/>
        <v>9</v>
      </c>
      <c r="O19" s="54">
        <f t="shared" si="3"/>
        <v>19</v>
      </c>
      <c r="P19" s="48">
        <f t="shared" si="3"/>
        <v>0</v>
      </c>
      <c r="Q19" s="55">
        <f t="shared" si="4"/>
        <v>19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22</v>
      </c>
      <c r="F22" s="254">
        <v>0</v>
      </c>
      <c r="G22" s="254">
        <v>0</v>
      </c>
      <c r="H22" s="255">
        <f t="shared" si="0"/>
        <v>22</v>
      </c>
      <c r="I22" s="256">
        <v>20</v>
      </c>
      <c r="J22" s="254">
        <v>0</v>
      </c>
      <c r="K22" s="257">
        <f t="shared" si="1"/>
        <v>20</v>
      </c>
      <c r="L22" s="253">
        <v>20</v>
      </c>
      <c r="M22" s="254">
        <v>0</v>
      </c>
      <c r="N22" s="255">
        <f t="shared" si="2"/>
        <v>20</v>
      </c>
      <c r="O22" s="253">
        <f t="shared" si="3"/>
        <v>40</v>
      </c>
      <c r="P22" s="254">
        <f t="shared" si="3"/>
        <v>0</v>
      </c>
      <c r="Q22" s="255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84</v>
      </c>
      <c r="F23" s="48">
        <v>1</v>
      </c>
      <c r="G23" s="47">
        <v>1</v>
      </c>
      <c r="H23" s="55">
        <f>SUM(E23:G23)</f>
        <v>86</v>
      </c>
      <c r="I23" s="47">
        <v>75</v>
      </c>
      <c r="J23" s="48">
        <v>2</v>
      </c>
      <c r="K23" s="284">
        <f>SUM(I23:J23)</f>
        <v>77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139</v>
      </c>
      <c r="P23" s="47">
        <f t="shared" si="5"/>
        <v>4</v>
      </c>
      <c r="Q23" s="55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85</v>
      </c>
      <c r="F24" s="254">
        <v>0</v>
      </c>
      <c r="G24" s="254">
        <v>4</v>
      </c>
      <c r="H24" s="255">
        <f>SUM(E24:G24)</f>
        <v>89</v>
      </c>
      <c r="I24" s="256">
        <v>106</v>
      </c>
      <c r="J24" s="254">
        <v>1</v>
      </c>
      <c r="K24" s="257">
        <f>SUM(I24:J24)</f>
        <v>107</v>
      </c>
      <c r="L24" s="253">
        <v>112</v>
      </c>
      <c r="M24" s="254">
        <v>3</v>
      </c>
      <c r="N24" s="255">
        <f>SUM(L24:M24)</f>
        <v>115</v>
      </c>
      <c r="O24" s="253">
        <f t="shared" si="5"/>
        <v>218</v>
      </c>
      <c r="P24" s="254">
        <f t="shared" si="5"/>
        <v>4</v>
      </c>
      <c r="Q24" s="255">
        <f>SUM(O24:P24)</f>
        <v>222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188</v>
      </c>
      <c r="F25" s="48">
        <v>1</v>
      </c>
      <c r="G25" s="48">
        <v>0</v>
      </c>
      <c r="H25" s="55">
        <f>SUM(E25:G25)</f>
        <v>189</v>
      </c>
      <c r="I25" s="47">
        <v>150</v>
      </c>
      <c r="J25" s="48">
        <v>0</v>
      </c>
      <c r="K25" s="49">
        <f>SUM(I25:J25)</f>
        <v>150</v>
      </c>
      <c r="L25" s="54">
        <v>174</v>
      </c>
      <c r="M25" s="48">
        <v>1</v>
      </c>
      <c r="N25" s="55">
        <f>SUM(L25:M25)</f>
        <v>175</v>
      </c>
      <c r="O25" s="54">
        <f t="shared" si="5"/>
        <v>324</v>
      </c>
      <c r="P25" s="48">
        <f t="shared" si="5"/>
        <v>1</v>
      </c>
      <c r="Q25" s="55">
        <f>SUM(O25:P25)</f>
        <v>325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227</v>
      </c>
      <c r="F26" s="254">
        <v>0</v>
      </c>
      <c r="G26" s="254">
        <v>1</v>
      </c>
      <c r="H26" s="255">
        <f>SUM(E26:G26)</f>
        <v>228</v>
      </c>
      <c r="I26" s="256">
        <v>220</v>
      </c>
      <c r="J26" s="254">
        <v>0</v>
      </c>
      <c r="K26" s="257">
        <f>SUM(I26:J26)</f>
        <v>220</v>
      </c>
      <c r="L26" s="253">
        <v>277</v>
      </c>
      <c r="M26" s="254">
        <v>1</v>
      </c>
      <c r="N26" s="255">
        <f>SUM(L26:M26)</f>
        <v>278</v>
      </c>
      <c r="O26" s="253">
        <f t="shared" si="5"/>
        <v>497</v>
      </c>
      <c r="P26" s="254">
        <f t="shared" si="5"/>
        <v>1</v>
      </c>
      <c r="Q26" s="255">
        <f>SUM(O26:P26)</f>
        <v>498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76</v>
      </c>
      <c r="F27" s="48">
        <v>3</v>
      </c>
      <c r="G27" s="47">
        <v>0</v>
      </c>
      <c r="H27" s="55">
        <f t="shared" ref="H27" si="6">SUM(E27:G27)</f>
        <v>79</v>
      </c>
      <c r="I27" s="47">
        <v>88</v>
      </c>
      <c r="J27" s="48">
        <v>0</v>
      </c>
      <c r="K27" s="284">
        <f>SUM(I27:J27)</f>
        <v>88</v>
      </c>
      <c r="L27" s="54">
        <v>91</v>
      </c>
      <c r="M27" s="48">
        <v>3</v>
      </c>
      <c r="N27" s="285">
        <f>SUM(L27:M27)</f>
        <v>94</v>
      </c>
      <c r="O27" s="54">
        <f t="shared" si="5"/>
        <v>179</v>
      </c>
      <c r="P27" s="47">
        <f>J27+M27</f>
        <v>3</v>
      </c>
      <c r="Q27" s="55">
        <f>SUM(O27:P27)</f>
        <v>182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173</v>
      </c>
      <c r="F28" s="254">
        <v>47</v>
      </c>
      <c r="G28" s="254">
        <v>0</v>
      </c>
      <c r="H28" s="255">
        <f>SUM(E28:G28)</f>
        <v>220</v>
      </c>
      <c r="I28" s="256">
        <v>194</v>
      </c>
      <c r="J28" s="254">
        <v>21</v>
      </c>
      <c r="K28" s="257">
        <f t="shared" si="1"/>
        <v>215</v>
      </c>
      <c r="L28" s="253">
        <v>164</v>
      </c>
      <c r="M28" s="254">
        <v>26</v>
      </c>
      <c r="N28" s="255">
        <f t="shared" si="2"/>
        <v>190</v>
      </c>
      <c r="O28" s="253">
        <f>I28+L28</f>
        <v>358</v>
      </c>
      <c r="P28" s="254">
        <f t="shared" ref="O28:P54" si="7">J28+M28</f>
        <v>47</v>
      </c>
      <c r="Q28" s="255">
        <f t="shared" si="4"/>
        <v>405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29</v>
      </c>
      <c r="G29" s="47">
        <v>1</v>
      </c>
      <c r="H29" s="285">
        <f>SUM(E29:G29)</f>
        <v>70</v>
      </c>
      <c r="I29" s="47">
        <v>43</v>
      </c>
      <c r="J29" s="48">
        <v>11</v>
      </c>
      <c r="K29" s="284">
        <f>SUM(I29:J29)</f>
        <v>54</v>
      </c>
      <c r="L29" s="54">
        <v>41</v>
      </c>
      <c r="M29" s="48">
        <v>19</v>
      </c>
      <c r="N29" s="285">
        <f>SUM(L29:M29)</f>
        <v>60</v>
      </c>
      <c r="O29" s="54">
        <f>I29+L29</f>
        <v>84</v>
      </c>
      <c r="P29" s="47">
        <f t="shared" si="7"/>
        <v>30</v>
      </c>
      <c r="Q29" s="55">
        <f>SUM(O29:P29)</f>
        <v>114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23</v>
      </c>
      <c r="J30" s="254">
        <v>0</v>
      </c>
      <c r="K30" s="257">
        <f t="shared" si="1"/>
        <v>23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42</v>
      </c>
      <c r="P30" s="254">
        <f t="shared" si="7"/>
        <v>0</v>
      </c>
      <c r="Q30" s="255">
        <f t="shared" si="4"/>
        <v>42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37</v>
      </c>
      <c r="F31" s="48">
        <v>0</v>
      </c>
      <c r="G31" s="48">
        <v>0</v>
      </c>
      <c r="H31" s="55">
        <f t="shared" si="0"/>
        <v>37</v>
      </c>
      <c r="I31" s="47">
        <v>41</v>
      </c>
      <c r="J31" s="48">
        <v>0</v>
      </c>
      <c r="K31" s="49">
        <f t="shared" si="1"/>
        <v>41</v>
      </c>
      <c r="L31" s="54">
        <v>48</v>
      </c>
      <c r="M31" s="48">
        <v>0</v>
      </c>
      <c r="N31" s="55">
        <f t="shared" si="2"/>
        <v>48</v>
      </c>
      <c r="O31" s="54">
        <f t="shared" si="7"/>
        <v>89</v>
      </c>
      <c r="P31" s="48">
        <f t="shared" si="7"/>
        <v>0</v>
      </c>
      <c r="Q31" s="55">
        <f t="shared" si="4"/>
        <v>89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54</v>
      </c>
      <c r="J32" s="254">
        <v>0</v>
      </c>
      <c r="K32" s="257">
        <f t="shared" si="1"/>
        <v>54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113</v>
      </c>
      <c r="P32" s="254">
        <f t="shared" si="7"/>
        <v>1</v>
      </c>
      <c r="Q32" s="255">
        <f t="shared" si="4"/>
        <v>114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13</v>
      </c>
      <c r="F33" s="48">
        <v>0</v>
      </c>
      <c r="G33" s="48">
        <v>0</v>
      </c>
      <c r="H33" s="55">
        <f t="shared" si="0"/>
        <v>13</v>
      </c>
      <c r="I33" s="47">
        <v>12</v>
      </c>
      <c r="J33" s="48">
        <v>0</v>
      </c>
      <c r="K33" s="49">
        <f t="shared" si="1"/>
        <v>12</v>
      </c>
      <c r="L33" s="54">
        <v>11</v>
      </c>
      <c r="M33" s="48">
        <v>0</v>
      </c>
      <c r="N33" s="55">
        <v>11</v>
      </c>
      <c r="O33" s="54">
        <f t="shared" si="7"/>
        <v>23</v>
      </c>
      <c r="P33" s="48">
        <f t="shared" si="7"/>
        <v>0</v>
      </c>
      <c r="Q33" s="55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29</v>
      </c>
      <c r="J35" s="48">
        <v>0</v>
      </c>
      <c r="K35" s="49">
        <f t="shared" si="1"/>
        <v>29</v>
      </c>
      <c r="L35" s="54">
        <v>27</v>
      </c>
      <c r="M35" s="48">
        <v>0</v>
      </c>
      <c r="N35" s="55">
        <f t="shared" si="2"/>
        <v>27</v>
      </c>
      <c r="O35" s="54">
        <f t="shared" si="7"/>
        <v>56</v>
      </c>
      <c r="P35" s="48">
        <f t="shared" si="7"/>
        <v>0</v>
      </c>
      <c r="Q35" s="55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27</v>
      </c>
      <c r="F36" s="254">
        <v>0</v>
      </c>
      <c r="G36" s="254">
        <v>0</v>
      </c>
      <c r="H36" s="255">
        <f t="shared" si="0"/>
        <v>27</v>
      </c>
      <c r="I36" s="256">
        <v>19</v>
      </c>
      <c r="J36" s="254">
        <v>0</v>
      </c>
      <c r="K36" s="257">
        <f t="shared" si="1"/>
        <v>19</v>
      </c>
      <c r="L36" s="253">
        <v>22</v>
      </c>
      <c r="M36" s="254">
        <v>0</v>
      </c>
      <c r="N36" s="255">
        <f t="shared" si="2"/>
        <v>22</v>
      </c>
      <c r="O36" s="253">
        <f t="shared" si="7"/>
        <v>41</v>
      </c>
      <c r="P36" s="254">
        <f t="shared" si="7"/>
        <v>0</v>
      </c>
      <c r="Q36" s="255">
        <f t="shared" si="4"/>
        <v>41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31</v>
      </c>
      <c r="F37" s="48">
        <v>0</v>
      </c>
      <c r="G37" s="48">
        <v>0</v>
      </c>
      <c r="H37" s="55">
        <f t="shared" si="0"/>
        <v>31</v>
      </c>
      <c r="I37" s="47">
        <v>26</v>
      </c>
      <c r="J37" s="48">
        <v>0</v>
      </c>
      <c r="K37" s="49">
        <f t="shared" si="1"/>
        <v>26</v>
      </c>
      <c r="L37" s="54">
        <v>21</v>
      </c>
      <c r="M37" s="48">
        <v>0</v>
      </c>
      <c r="N37" s="55">
        <f t="shared" si="2"/>
        <v>21</v>
      </c>
      <c r="O37" s="54">
        <f t="shared" si="7"/>
        <v>47</v>
      </c>
      <c r="P37" s="48">
        <f t="shared" si="7"/>
        <v>0</v>
      </c>
      <c r="Q37" s="55">
        <f t="shared" si="4"/>
        <v>47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1</v>
      </c>
      <c r="F40" s="254">
        <v>0</v>
      </c>
      <c r="G40" s="262">
        <v>0</v>
      </c>
      <c r="H40" s="255">
        <f t="shared" si="0"/>
        <v>1</v>
      </c>
      <c r="I40" s="262">
        <v>0</v>
      </c>
      <c r="J40" s="254">
        <v>0</v>
      </c>
      <c r="K40" s="262">
        <f t="shared" si="1"/>
        <v>0</v>
      </c>
      <c r="L40" s="306">
        <v>1</v>
      </c>
      <c r="M40" s="254">
        <v>0</v>
      </c>
      <c r="N40" s="263">
        <f t="shared" si="2"/>
        <v>1</v>
      </c>
      <c r="O40" s="307">
        <v>1</v>
      </c>
      <c r="P40" s="308">
        <f t="shared" si="7"/>
        <v>0</v>
      </c>
      <c r="Q40" s="309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2</v>
      </c>
      <c r="F45" s="254">
        <v>0</v>
      </c>
      <c r="G45" s="262">
        <v>0</v>
      </c>
      <c r="H45" s="255">
        <f t="shared" si="0"/>
        <v>2</v>
      </c>
      <c r="I45" s="262">
        <v>1</v>
      </c>
      <c r="J45" s="254">
        <v>0</v>
      </c>
      <c r="K45" s="262">
        <f t="shared" si="1"/>
        <v>1</v>
      </c>
      <c r="L45" s="306">
        <v>1</v>
      </c>
      <c r="M45" s="254">
        <v>0</v>
      </c>
      <c r="N45" s="263">
        <f t="shared" si="2"/>
        <v>1</v>
      </c>
      <c r="O45" s="307">
        <f t="shared" si="7"/>
        <v>2</v>
      </c>
      <c r="P45" s="308">
        <f t="shared" si="7"/>
        <v>0</v>
      </c>
      <c r="Q45" s="309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0</v>
      </c>
      <c r="F47" s="254">
        <v>0</v>
      </c>
      <c r="G47" s="262">
        <v>0</v>
      </c>
      <c r="H47" s="255">
        <f t="shared" si="0"/>
        <v>0</v>
      </c>
      <c r="I47" s="262">
        <v>0</v>
      </c>
      <c r="J47" s="254">
        <v>0</v>
      </c>
      <c r="K47" s="262">
        <f t="shared" si="1"/>
        <v>0</v>
      </c>
      <c r="L47" s="306">
        <v>0</v>
      </c>
      <c r="M47" s="254">
        <v>0</v>
      </c>
      <c r="N47" s="263">
        <f t="shared" si="2"/>
        <v>0</v>
      </c>
      <c r="O47" s="307">
        <f t="shared" si="7"/>
        <v>0</v>
      </c>
      <c r="P47" s="308">
        <f t="shared" si="7"/>
        <v>0</v>
      </c>
      <c r="Q47" s="309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7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7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7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7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7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7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7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2845</v>
      </c>
      <c r="F55" s="294">
        <f t="shared" ref="F55:Q55" si="8">SUM(F5:F54)</f>
        <v>172</v>
      </c>
      <c r="G55" s="294">
        <f>SUM(G5:G54)</f>
        <v>16</v>
      </c>
      <c r="H55" s="310">
        <f t="shared" si="8"/>
        <v>3033</v>
      </c>
      <c r="I55" s="295">
        <f t="shared" si="8"/>
        <v>2990</v>
      </c>
      <c r="J55" s="296">
        <f t="shared" si="8"/>
        <v>45</v>
      </c>
      <c r="K55" s="310">
        <f t="shared" si="8"/>
        <v>3035</v>
      </c>
      <c r="L55" s="291">
        <f t="shared" si="8"/>
        <v>2978</v>
      </c>
      <c r="M55" s="294">
        <f t="shared" si="8"/>
        <v>147</v>
      </c>
      <c r="N55" s="292">
        <f>SUM(N5:N54)</f>
        <v>3125</v>
      </c>
      <c r="O55" s="291">
        <f t="shared" si="8"/>
        <v>5968</v>
      </c>
      <c r="P55" s="294">
        <f t="shared" si="8"/>
        <v>192</v>
      </c>
      <c r="Q55" s="293">
        <f t="shared" si="8"/>
        <v>6160</v>
      </c>
    </row>
    <row r="56" spans="1:17" ht="16.5" customHeight="1" x14ac:dyDescent="0.25">
      <c r="A56" s="315"/>
      <c r="B56" s="410" t="s">
        <v>49</v>
      </c>
      <c r="C56" s="411"/>
      <c r="D56" s="412"/>
      <c r="E56" s="82">
        <f>E55-'R3.9'!E55</f>
        <v>1</v>
      </c>
      <c r="F56" s="117">
        <f>F55-'R3.9'!F55</f>
        <v>-12</v>
      </c>
      <c r="G56" s="83">
        <f>G55-'R3.9'!G55</f>
        <v>0</v>
      </c>
      <c r="H56" s="115">
        <f>H55-'R3.9'!H55</f>
        <v>-11</v>
      </c>
      <c r="I56" s="113">
        <f>I55-'R3.9'!I55</f>
        <v>0</v>
      </c>
      <c r="J56" s="83">
        <f>J55-'R3.9'!J55</f>
        <v>-1</v>
      </c>
      <c r="K56" s="115">
        <f>K55-'R3.9'!K55</f>
        <v>-1</v>
      </c>
      <c r="L56" s="82">
        <f>L55-'R3.9'!L55</f>
        <v>2</v>
      </c>
      <c r="M56" s="83">
        <f>M55-'R3.9'!M55</f>
        <v>-11</v>
      </c>
      <c r="N56" s="115">
        <f>N55-'R3.9'!N55</f>
        <v>-9</v>
      </c>
      <c r="O56" s="82">
        <f>O55-'R3.9'!O55</f>
        <v>2</v>
      </c>
      <c r="P56" s="117">
        <f>P55-'R3.9'!P55</f>
        <v>-12</v>
      </c>
      <c r="Q56" s="84">
        <f>Q55-'R3.9'!Q55</f>
        <v>-10</v>
      </c>
    </row>
    <row r="57" spans="1:17" x14ac:dyDescent="0.25">
      <c r="F57" s="268"/>
      <c r="Q57" s="319"/>
    </row>
    <row r="58" spans="1:17" x14ac:dyDescent="0.25">
      <c r="A58" s="314"/>
      <c r="B58" s="413" t="s">
        <v>182</v>
      </c>
      <c r="C58" s="414"/>
      <c r="D58" s="415"/>
      <c r="E58" s="267">
        <v>2867</v>
      </c>
      <c r="F58" s="46">
        <v>192</v>
      </c>
      <c r="G58" s="46">
        <v>15</v>
      </c>
      <c r="H58" s="53">
        <v>3074</v>
      </c>
      <c r="I58" s="267">
        <v>3021</v>
      </c>
      <c r="J58" s="46">
        <v>49</v>
      </c>
      <c r="K58" s="53">
        <v>3070</v>
      </c>
      <c r="L58" s="267">
        <v>3022</v>
      </c>
      <c r="M58" s="45">
        <v>162</v>
      </c>
      <c r="N58" s="53">
        <v>3184</v>
      </c>
      <c r="O58" s="52">
        <v>6043</v>
      </c>
      <c r="P58" s="44">
        <v>211</v>
      </c>
      <c r="Q58" s="53">
        <v>6254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F728E-2830-493A-8604-569E0D0626CE}">
  <sheetPr codeName="Sheet32">
    <tabColor rgb="FFFF99CC"/>
    <pageSetUpPr fitToPage="1"/>
  </sheetPr>
  <dimension ref="A1:Q58"/>
  <sheetViews>
    <sheetView zoomScale="110" zoomScaleNormal="110" workbookViewId="0">
      <pane ySplit="4" topLeftCell="A41" activePane="bottomLeft" state="frozen"/>
      <selection activeCell="M35" sqref="M35"/>
      <selection pane="bottomLeft" activeCell="S54" sqref="S54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233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66</v>
      </c>
      <c r="F5" s="48">
        <v>0</v>
      </c>
      <c r="G5" s="48">
        <v>1</v>
      </c>
      <c r="H5" s="55">
        <f t="shared" ref="H5:H54" si="0">SUM(E5:G5)</f>
        <v>67</v>
      </c>
      <c r="I5" s="47">
        <v>76</v>
      </c>
      <c r="J5" s="48">
        <v>0</v>
      </c>
      <c r="K5" s="49">
        <f t="shared" ref="K5:K54" si="1">SUM(I5:J5)</f>
        <v>76</v>
      </c>
      <c r="L5" s="54">
        <v>67</v>
      </c>
      <c r="M5" s="48">
        <v>1</v>
      </c>
      <c r="N5" s="55">
        <f t="shared" ref="N5:N54" si="2">SUM(L5:M5)</f>
        <v>68</v>
      </c>
      <c r="O5" s="54">
        <v>143</v>
      </c>
      <c r="P5" s="48">
        <f t="shared" ref="O5:P22" si="3">J5+M5</f>
        <v>1</v>
      </c>
      <c r="Q5" s="55">
        <f t="shared" ref="Q5:Q54" si="4">SUM(O5:P5)</f>
        <v>144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159</v>
      </c>
      <c r="F6" s="254">
        <v>35</v>
      </c>
      <c r="G6" s="254">
        <v>1</v>
      </c>
      <c r="H6" s="255">
        <f t="shared" si="0"/>
        <v>195</v>
      </c>
      <c r="I6" s="256">
        <v>167</v>
      </c>
      <c r="J6" s="254">
        <v>5</v>
      </c>
      <c r="K6" s="257">
        <f t="shared" si="1"/>
        <v>172</v>
      </c>
      <c r="L6" s="253">
        <v>180</v>
      </c>
      <c r="M6" s="254">
        <v>32</v>
      </c>
      <c r="N6" s="255">
        <f t="shared" si="2"/>
        <v>212</v>
      </c>
      <c r="O6" s="253">
        <f t="shared" si="3"/>
        <v>347</v>
      </c>
      <c r="P6" s="254">
        <f t="shared" si="3"/>
        <v>37</v>
      </c>
      <c r="Q6" s="255">
        <f t="shared" si="4"/>
        <v>384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337</v>
      </c>
      <c r="F7" s="48">
        <v>21</v>
      </c>
      <c r="G7" s="48">
        <v>0</v>
      </c>
      <c r="H7" s="55">
        <f t="shared" si="0"/>
        <v>358</v>
      </c>
      <c r="I7" s="47">
        <v>326</v>
      </c>
      <c r="J7" s="48">
        <v>0</v>
      </c>
      <c r="K7" s="49">
        <f t="shared" si="1"/>
        <v>326</v>
      </c>
      <c r="L7" s="54">
        <v>236</v>
      </c>
      <c r="M7" s="48">
        <v>21</v>
      </c>
      <c r="N7" s="55">
        <f t="shared" si="2"/>
        <v>257</v>
      </c>
      <c r="O7" s="54">
        <f t="shared" si="3"/>
        <v>562</v>
      </c>
      <c r="P7" s="48">
        <f>J7+M7</f>
        <v>21</v>
      </c>
      <c r="Q7" s="55">
        <f>SUM(O7:P7)</f>
        <v>583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85</v>
      </c>
      <c r="F8" s="254">
        <v>1</v>
      </c>
      <c r="G8" s="254">
        <v>2</v>
      </c>
      <c r="H8" s="255">
        <f t="shared" si="0"/>
        <v>88</v>
      </c>
      <c r="I8" s="256">
        <v>76</v>
      </c>
      <c r="J8" s="254">
        <v>2</v>
      </c>
      <c r="K8" s="257">
        <f t="shared" si="1"/>
        <v>78</v>
      </c>
      <c r="L8" s="253">
        <v>92</v>
      </c>
      <c r="M8" s="254">
        <v>2</v>
      </c>
      <c r="N8" s="255">
        <f t="shared" si="2"/>
        <v>94</v>
      </c>
      <c r="O8" s="253">
        <f t="shared" si="3"/>
        <v>168</v>
      </c>
      <c r="P8" s="254">
        <f t="shared" si="3"/>
        <v>4</v>
      </c>
      <c r="Q8" s="255">
        <f t="shared" si="4"/>
        <v>172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42</v>
      </c>
      <c r="F9" s="48">
        <v>4</v>
      </c>
      <c r="G9" s="48">
        <v>0</v>
      </c>
      <c r="H9" s="55">
        <f t="shared" si="0"/>
        <v>46</v>
      </c>
      <c r="I9" s="47">
        <v>44</v>
      </c>
      <c r="J9" s="48">
        <v>0</v>
      </c>
      <c r="K9" s="49">
        <f t="shared" si="1"/>
        <v>44</v>
      </c>
      <c r="L9" s="54">
        <v>55</v>
      </c>
      <c r="M9" s="48">
        <v>4</v>
      </c>
      <c r="N9" s="55">
        <f t="shared" si="2"/>
        <v>59</v>
      </c>
      <c r="O9" s="54">
        <f t="shared" si="3"/>
        <v>99</v>
      </c>
      <c r="P9" s="48">
        <f t="shared" si="3"/>
        <v>4</v>
      </c>
      <c r="Q9" s="55">
        <f t="shared" si="4"/>
        <v>103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288</v>
      </c>
      <c r="F10" s="254">
        <v>0</v>
      </c>
      <c r="G10" s="254">
        <v>2</v>
      </c>
      <c r="H10" s="255">
        <f t="shared" si="0"/>
        <v>290</v>
      </c>
      <c r="I10" s="256">
        <v>331</v>
      </c>
      <c r="J10" s="254">
        <v>0</v>
      </c>
      <c r="K10" s="257">
        <f t="shared" si="1"/>
        <v>331</v>
      </c>
      <c r="L10" s="253">
        <v>337</v>
      </c>
      <c r="M10" s="254">
        <v>2</v>
      </c>
      <c r="N10" s="255">
        <f t="shared" si="2"/>
        <v>339</v>
      </c>
      <c r="O10" s="253">
        <f t="shared" si="3"/>
        <v>668</v>
      </c>
      <c r="P10" s="254">
        <f t="shared" si="3"/>
        <v>2</v>
      </c>
      <c r="Q10" s="255">
        <f t="shared" si="4"/>
        <v>670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160</v>
      </c>
      <c r="F11" s="48">
        <v>3</v>
      </c>
      <c r="G11" s="48">
        <v>1</v>
      </c>
      <c r="H11" s="55">
        <f>SUM(E11:G11)</f>
        <v>164</v>
      </c>
      <c r="I11" s="47">
        <v>175</v>
      </c>
      <c r="J11" s="48">
        <v>0</v>
      </c>
      <c r="K11" s="49">
        <f>SUM(I11:J11)</f>
        <v>175</v>
      </c>
      <c r="L11" s="54">
        <v>182</v>
      </c>
      <c r="M11" s="48">
        <v>4</v>
      </c>
      <c r="N11" s="55">
        <f>SUM(L11:M11)</f>
        <v>186</v>
      </c>
      <c r="O11" s="54">
        <f>I11+L11</f>
        <v>357</v>
      </c>
      <c r="P11" s="48">
        <f>J11+M11</f>
        <v>4</v>
      </c>
      <c r="Q11" s="55">
        <f>SUM(O11:P11)</f>
        <v>361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174</v>
      </c>
      <c r="F12" s="254">
        <v>6</v>
      </c>
      <c r="G12" s="254">
        <v>1</v>
      </c>
      <c r="H12" s="255">
        <f>SUM(E12:G12)</f>
        <v>181</v>
      </c>
      <c r="I12" s="256">
        <v>183</v>
      </c>
      <c r="J12" s="254">
        <v>0</v>
      </c>
      <c r="K12" s="257">
        <f>SUM(I12:J12)</f>
        <v>183</v>
      </c>
      <c r="L12" s="253">
        <v>191</v>
      </c>
      <c r="M12" s="254">
        <v>7</v>
      </c>
      <c r="N12" s="255">
        <f>SUM(L12:M12)</f>
        <v>198</v>
      </c>
      <c r="O12" s="253">
        <f>I12+L12</f>
        <v>374</v>
      </c>
      <c r="P12" s="254">
        <f>J12+M12</f>
        <v>7</v>
      </c>
      <c r="Q12" s="255">
        <f>SUM(O12:P12)</f>
        <v>381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153</v>
      </c>
      <c r="F13" s="48">
        <v>7</v>
      </c>
      <c r="G13" s="48">
        <v>0</v>
      </c>
      <c r="H13" s="55">
        <f t="shared" si="0"/>
        <v>160</v>
      </c>
      <c r="I13" s="47">
        <v>173</v>
      </c>
      <c r="J13" s="48">
        <v>0</v>
      </c>
      <c r="K13" s="49">
        <f t="shared" si="1"/>
        <v>173</v>
      </c>
      <c r="L13" s="54">
        <v>161</v>
      </c>
      <c r="M13" s="48">
        <v>7</v>
      </c>
      <c r="N13" s="55">
        <f t="shared" si="2"/>
        <v>168</v>
      </c>
      <c r="O13" s="54">
        <f t="shared" si="3"/>
        <v>334</v>
      </c>
      <c r="P13" s="48">
        <f t="shared" si="3"/>
        <v>7</v>
      </c>
      <c r="Q13" s="55">
        <f t="shared" si="4"/>
        <v>341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160</v>
      </c>
      <c r="F14" s="254">
        <v>21</v>
      </c>
      <c r="G14" s="256">
        <v>0</v>
      </c>
      <c r="H14" s="255">
        <f>SUM(E14:G14)</f>
        <v>181</v>
      </c>
      <c r="I14" s="256">
        <v>175</v>
      </c>
      <c r="J14" s="254">
        <v>4</v>
      </c>
      <c r="K14" s="257">
        <f t="shared" si="1"/>
        <v>179</v>
      </c>
      <c r="L14" s="253">
        <v>161</v>
      </c>
      <c r="M14" s="254">
        <v>17</v>
      </c>
      <c r="N14" s="263">
        <f>SUM(L14:M14)</f>
        <v>178</v>
      </c>
      <c r="O14" s="253">
        <f>I14+L14</f>
        <v>336</v>
      </c>
      <c r="P14" s="256">
        <f>J14+M14</f>
        <v>21</v>
      </c>
      <c r="Q14" s="255">
        <f>SUM(O14:P14)</f>
        <v>357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21</v>
      </c>
      <c r="J15" s="48">
        <v>0</v>
      </c>
      <c r="K15" s="49">
        <f t="shared" si="1"/>
        <v>21</v>
      </c>
      <c r="L15" s="54">
        <v>16</v>
      </c>
      <c r="M15" s="48">
        <v>0</v>
      </c>
      <c r="N15" s="55">
        <f t="shared" si="2"/>
        <v>16</v>
      </c>
      <c r="O15" s="54">
        <f t="shared" si="3"/>
        <v>37</v>
      </c>
      <c r="P15" s="48">
        <f t="shared" si="3"/>
        <v>0</v>
      </c>
      <c r="Q15" s="55">
        <f t="shared" si="4"/>
        <v>37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18</v>
      </c>
      <c r="M16" s="254">
        <v>0</v>
      </c>
      <c r="N16" s="255">
        <f t="shared" si="2"/>
        <v>18</v>
      </c>
      <c r="O16" s="253">
        <f t="shared" si="3"/>
        <v>35</v>
      </c>
      <c r="P16" s="254">
        <f t="shared" si="3"/>
        <v>0</v>
      </c>
      <c r="Q16" s="255">
        <f t="shared" si="4"/>
        <v>35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16</v>
      </c>
      <c r="F17" s="48">
        <v>0</v>
      </c>
      <c r="G17" s="48">
        <v>0</v>
      </c>
      <c r="H17" s="55">
        <f t="shared" si="0"/>
        <v>16</v>
      </c>
      <c r="I17" s="47">
        <v>21</v>
      </c>
      <c r="J17" s="48">
        <v>0</v>
      </c>
      <c r="K17" s="49">
        <f t="shared" si="1"/>
        <v>21</v>
      </c>
      <c r="L17" s="54">
        <v>29</v>
      </c>
      <c r="M17" s="48">
        <v>0</v>
      </c>
      <c r="N17" s="55">
        <f t="shared" si="2"/>
        <v>29</v>
      </c>
      <c r="O17" s="54">
        <f t="shared" si="3"/>
        <v>50</v>
      </c>
      <c r="P17" s="48">
        <f t="shared" si="3"/>
        <v>0</v>
      </c>
      <c r="Q17" s="55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6</v>
      </c>
      <c r="F18" s="254">
        <v>0</v>
      </c>
      <c r="G18" s="254">
        <v>0</v>
      </c>
      <c r="H18" s="255">
        <f t="shared" si="0"/>
        <v>6</v>
      </c>
      <c r="I18" s="256">
        <v>5</v>
      </c>
      <c r="J18" s="254">
        <v>0</v>
      </c>
      <c r="K18" s="257">
        <f t="shared" si="1"/>
        <v>5</v>
      </c>
      <c r="L18" s="253">
        <v>7</v>
      </c>
      <c r="M18" s="254">
        <v>0</v>
      </c>
      <c r="N18" s="255">
        <f t="shared" si="2"/>
        <v>7</v>
      </c>
      <c r="O18" s="253">
        <f t="shared" si="3"/>
        <v>12</v>
      </c>
      <c r="P18" s="254">
        <f t="shared" si="3"/>
        <v>0</v>
      </c>
      <c r="Q18" s="255">
        <f t="shared" si="4"/>
        <v>12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9</v>
      </c>
      <c r="M19" s="48">
        <v>0</v>
      </c>
      <c r="N19" s="55">
        <f t="shared" si="2"/>
        <v>9</v>
      </c>
      <c r="O19" s="54">
        <f t="shared" si="3"/>
        <v>19</v>
      </c>
      <c r="P19" s="48">
        <f t="shared" si="3"/>
        <v>0</v>
      </c>
      <c r="Q19" s="55">
        <f t="shared" si="4"/>
        <v>19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22</v>
      </c>
      <c r="F22" s="254">
        <v>0</v>
      </c>
      <c r="G22" s="254">
        <v>0</v>
      </c>
      <c r="H22" s="255">
        <f t="shared" si="0"/>
        <v>22</v>
      </c>
      <c r="I22" s="256">
        <v>20</v>
      </c>
      <c r="J22" s="254">
        <v>0</v>
      </c>
      <c r="K22" s="257">
        <f t="shared" si="1"/>
        <v>20</v>
      </c>
      <c r="L22" s="253">
        <v>20</v>
      </c>
      <c r="M22" s="254">
        <v>0</v>
      </c>
      <c r="N22" s="255">
        <f t="shared" si="2"/>
        <v>20</v>
      </c>
      <c r="O22" s="253">
        <f t="shared" si="3"/>
        <v>40</v>
      </c>
      <c r="P22" s="254">
        <f t="shared" si="3"/>
        <v>0</v>
      </c>
      <c r="Q22" s="255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84</v>
      </c>
      <c r="F23" s="48">
        <v>1</v>
      </c>
      <c r="G23" s="47">
        <v>1</v>
      </c>
      <c r="H23" s="55">
        <f>SUM(E23:G23)</f>
        <v>86</v>
      </c>
      <c r="I23" s="47">
        <v>75</v>
      </c>
      <c r="J23" s="48">
        <v>2</v>
      </c>
      <c r="K23" s="284">
        <f>SUM(I23:J23)</f>
        <v>77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139</v>
      </c>
      <c r="P23" s="47">
        <f t="shared" si="5"/>
        <v>4</v>
      </c>
      <c r="Q23" s="55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85</v>
      </c>
      <c r="F24" s="254">
        <v>0</v>
      </c>
      <c r="G24" s="254">
        <v>4</v>
      </c>
      <c r="H24" s="255">
        <f>SUM(E24:G24)</f>
        <v>89</v>
      </c>
      <c r="I24" s="256">
        <v>106</v>
      </c>
      <c r="J24" s="254">
        <v>1</v>
      </c>
      <c r="K24" s="257">
        <f>SUM(I24:J24)</f>
        <v>107</v>
      </c>
      <c r="L24" s="253">
        <v>113</v>
      </c>
      <c r="M24" s="254">
        <v>3</v>
      </c>
      <c r="N24" s="255">
        <f>SUM(L24:M24)</f>
        <v>116</v>
      </c>
      <c r="O24" s="253">
        <f t="shared" si="5"/>
        <v>219</v>
      </c>
      <c r="P24" s="254">
        <f t="shared" si="5"/>
        <v>4</v>
      </c>
      <c r="Q24" s="255">
        <f>SUM(O24:P24)</f>
        <v>223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189</v>
      </c>
      <c r="F25" s="48">
        <v>1</v>
      </c>
      <c r="G25" s="48">
        <v>0</v>
      </c>
      <c r="H25" s="55">
        <f>SUM(E25:G25)</f>
        <v>190</v>
      </c>
      <c r="I25" s="47">
        <v>151</v>
      </c>
      <c r="J25" s="48">
        <v>0</v>
      </c>
      <c r="K25" s="49">
        <f>SUM(I25:J25)</f>
        <v>151</v>
      </c>
      <c r="L25" s="54">
        <v>176</v>
      </c>
      <c r="M25" s="48">
        <v>1</v>
      </c>
      <c r="N25" s="55">
        <f>SUM(L25:M25)</f>
        <v>177</v>
      </c>
      <c r="O25" s="54">
        <f t="shared" si="5"/>
        <v>327</v>
      </c>
      <c r="P25" s="48">
        <f t="shared" si="5"/>
        <v>1</v>
      </c>
      <c r="Q25" s="55">
        <f>SUM(O25:P25)</f>
        <v>328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227</v>
      </c>
      <c r="F26" s="254">
        <v>0</v>
      </c>
      <c r="G26" s="254">
        <v>1</v>
      </c>
      <c r="H26" s="255">
        <f>SUM(E26:G26)</f>
        <v>228</v>
      </c>
      <c r="I26" s="256">
        <v>221</v>
      </c>
      <c r="J26" s="254">
        <v>0</v>
      </c>
      <c r="K26" s="257">
        <f>SUM(I26:J26)</f>
        <v>221</v>
      </c>
      <c r="L26" s="253">
        <v>275</v>
      </c>
      <c r="M26" s="254">
        <v>1</v>
      </c>
      <c r="N26" s="255">
        <f>SUM(L26:M26)</f>
        <v>276</v>
      </c>
      <c r="O26" s="253">
        <f t="shared" si="5"/>
        <v>496</v>
      </c>
      <c r="P26" s="254">
        <f t="shared" si="5"/>
        <v>1</v>
      </c>
      <c r="Q26" s="255">
        <f>SUM(O26:P26)</f>
        <v>497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75</v>
      </c>
      <c r="F27" s="48">
        <v>3</v>
      </c>
      <c r="G27" s="47">
        <v>0</v>
      </c>
      <c r="H27" s="55">
        <f t="shared" ref="H27" si="6">SUM(E27:G27)</f>
        <v>78</v>
      </c>
      <c r="I27" s="47">
        <v>87</v>
      </c>
      <c r="J27" s="48">
        <v>0</v>
      </c>
      <c r="K27" s="284">
        <f>SUM(I27:J27)</f>
        <v>87</v>
      </c>
      <c r="L27" s="54">
        <v>90</v>
      </c>
      <c r="M27" s="48">
        <v>3</v>
      </c>
      <c r="N27" s="285">
        <f>SUM(L27:M27)</f>
        <v>93</v>
      </c>
      <c r="O27" s="54">
        <f t="shared" si="5"/>
        <v>177</v>
      </c>
      <c r="P27" s="47">
        <f>J27+M27</f>
        <v>3</v>
      </c>
      <c r="Q27" s="55">
        <f>SUM(O27:P27)</f>
        <v>180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172</v>
      </c>
      <c r="F28" s="254">
        <v>50</v>
      </c>
      <c r="G28" s="254">
        <v>0</v>
      </c>
      <c r="H28" s="255">
        <f>SUM(E28:G28)</f>
        <v>222</v>
      </c>
      <c r="I28" s="256">
        <v>192</v>
      </c>
      <c r="J28" s="254">
        <v>21</v>
      </c>
      <c r="K28" s="257">
        <f t="shared" si="1"/>
        <v>213</v>
      </c>
      <c r="L28" s="253">
        <v>161</v>
      </c>
      <c r="M28" s="254">
        <v>29</v>
      </c>
      <c r="N28" s="255">
        <f t="shared" si="2"/>
        <v>190</v>
      </c>
      <c r="O28" s="253">
        <f>I28+L28</f>
        <v>353</v>
      </c>
      <c r="P28" s="254">
        <f t="shared" ref="O28:P54" si="7">J28+M28</f>
        <v>50</v>
      </c>
      <c r="Q28" s="255">
        <f t="shared" si="4"/>
        <v>403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31</v>
      </c>
      <c r="G29" s="47">
        <v>1</v>
      </c>
      <c r="H29" s="285">
        <f>SUM(E29:G29)</f>
        <v>72</v>
      </c>
      <c r="I29" s="47">
        <v>43</v>
      </c>
      <c r="J29" s="48">
        <v>11</v>
      </c>
      <c r="K29" s="284">
        <f>SUM(I29:J29)</f>
        <v>54</v>
      </c>
      <c r="L29" s="54">
        <v>41</v>
      </c>
      <c r="M29" s="48">
        <v>21</v>
      </c>
      <c r="N29" s="285">
        <f>SUM(L29:M29)</f>
        <v>62</v>
      </c>
      <c r="O29" s="54">
        <f>I29+L29</f>
        <v>84</v>
      </c>
      <c r="P29" s="47">
        <f t="shared" si="7"/>
        <v>32</v>
      </c>
      <c r="Q29" s="55">
        <f>SUM(O29:P29)</f>
        <v>116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15</v>
      </c>
      <c r="F30" s="254">
        <v>0</v>
      </c>
      <c r="G30" s="254">
        <v>0</v>
      </c>
      <c r="H30" s="255">
        <f t="shared" si="0"/>
        <v>15</v>
      </c>
      <c r="I30" s="256">
        <v>22</v>
      </c>
      <c r="J30" s="254">
        <v>0</v>
      </c>
      <c r="K30" s="257">
        <f t="shared" si="1"/>
        <v>22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41</v>
      </c>
      <c r="P30" s="254">
        <f t="shared" si="7"/>
        <v>0</v>
      </c>
      <c r="Q30" s="255">
        <f t="shared" si="4"/>
        <v>41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41</v>
      </c>
      <c r="J31" s="48">
        <v>0</v>
      </c>
      <c r="K31" s="49">
        <f t="shared" si="1"/>
        <v>41</v>
      </c>
      <c r="L31" s="54">
        <v>48</v>
      </c>
      <c r="M31" s="48">
        <v>0</v>
      </c>
      <c r="N31" s="55">
        <f t="shared" si="2"/>
        <v>48</v>
      </c>
      <c r="O31" s="54">
        <f t="shared" si="7"/>
        <v>89</v>
      </c>
      <c r="P31" s="48">
        <f t="shared" si="7"/>
        <v>0</v>
      </c>
      <c r="Q31" s="55">
        <f t="shared" si="4"/>
        <v>89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54</v>
      </c>
      <c r="J32" s="254">
        <v>0</v>
      </c>
      <c r="K32" s="257">
        <f t="shared" si="1"/>
        <v>54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113</v>
      </c>
      <c r="P32" s="254">
        <f t="shared" si="7"/>
        <v>1</v>
      </c>
      <c r="Q32" s="255">
        <f t="shared" si="4"/>
        <v>114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13</v>
      </c>
      <c r="F33" s="48">
        <v>0</v>
      </c>
      <c r="G33" s="48">
        <v>0</v>
      </c>
      <c r="H33" s="55">
        <f t="shared" si="0"/>
        <v>13</v>
      </c>
      <c r="I33" s="47">
        <v>12</v>
      </c>
      <c r="J33" s="48">
        <v>0</v>
      </c>
      <c r="K33" s="49">
        <f t="shared" si="1"/>
        <v>12</v>
      </c>
      <c r="L33" s="54">
        <v>11</v>
      </c>
      <c r="M33" s="48">
        <v>0</v>
      </c>
      <c r="N33" s="55">
        <v>11</v>
      </c>
      <c r="O33" s="54">
        <f t="shared" si="7"/>
        <v>23</v>
      </c>
      <c r="P33" s="48">
        <f t="shared" si="7"/>
        <v>0</v>
      </c>
      <c r="Q33" s="55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29</v>
      </c>
      <c r="J35" s="48">
        <v>0</v>
      </c>
      <c r="K35" s="49">
        <f t="shared" si="1"/>
        <v>29</v>
      </c>
      <c r="L35" s="54">
        <v>27</v>
      </c>
      <c r="M35" s="48">
        <v>0</v>
      </c>
      <c r="N35" s="55">
        <f t="shared" si="2"/>
        <v>27</v>
      </c>
      <c r="O35" s="54">
        <f t="shared" si="7"/>
        <v>56</v>
      </c>
      <c r="P35" s="48">
        <f t="shared" si="7"/>
        <v>0</v>
      </c>
      <c r="Q35" s="55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27</v>
      </c>
      <c r="F36" s="254">
        <v>0</v>
      </c>
      <c r="G36" s="254">
        <v>0</v>
      </c>
      <c r="H36" s="255">
        <f t="shared" si="0"/>
        <v>27</v>
      </c>
      <c r="I36" s="256">
        <v>19</v>
      </c>
      <c r="J36" s="254">
        <v>0</v>
      </c>
      <c r="K36" s="257">
        <f t="shared" si="1"/>
        <v>19</v>
      </c>
      <c r="L36" s="253">
        <v>22</v>
      </c>
      <c r="M36" s="254">
        <v>0</v>
      </c>
      <c r="N36" s="255">
        <f t="shared" si="2"/>
        <v>22</v>
      </c>
      <c r="O36" s="253">
        <f t="shared" si="7"/>
        <v>41</v>
      </c>
      <c r="P36" s="254">
        <f t="shared" si="7"/>
        <v>0</v>
      </c>
      <c r="Q36" s="255">
        <f t="shared" si="4"/>
        <v>41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32</v>
      </c>
      <c r="F37" s="48">
        <v>0</v>
      </c>
      <c r="G37" s="48">
        <v>0</v>
      </c>
      <c r="H37" s="55">
        <f t="shared" si="0"/>
        <v>32</v>
      </c>
      <c r="I37" s="47">
        <v>26</v>
      </c>
      <c r="J37" s="48">
        <v>0</v>
      </c>
      <c r="K37" s="49">
        <f t="shared" si="1"/>
        <v>26</v>
      </c>
      <c r="L37" s="54">
        <v>22</v>
      </c>
      <c r="M37" s="48">
        <v>0</v>
      </c>
      <c r="N37" s="55">
        <f t="shared" si="2"/>
        <v>22</v>
      </c>
      <c r="O37" s="54">
        <f t="shared" si="7"/>
        <v>48</v>
      </c>
      <c r="P37" s="48">
        <f t="shared" si="7"/>
        <v>0</v>
      </c>
      <c r="Q37" s="55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1</v>
      </c>
      <c r="F40" s="254">
        <v>0</v>
      </c>
      <c r="G40" s="262">
        <v>0</v>
      </c>
      <c r="H40" s="255">
        <f t="shared" si="0"/>
        <v>1</v>
      </c>
      <c r="I40" s="262">
        <v>0</v>
      </c>
      <c r="J40" s="254">
        <v>0</v>
      </c>
      <c r="K40" s="262">
        <f t="shared" si="1"/>
        <v>0</v>
      </c>
      <c r="L40" s="306">
        <v>1</v>
      </c>
      <c r="M40" s="254">
        <v>0</v>
      </c>
      <c r="N40" s="263">
        <f t="shared" si="2"/>
        <v>1</v>
      </c>
      <c r="O40" s="307">
        <v>1</v>
      </c>
      <c r="P40" s="308">
        <f t="shared" si="7"/>
        <v>0</v>
      </c>
      <c r="Q40" s="309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2</v>
      </c>
      <c r="F45" s="254">
        <v>0</v>
      </c>
      <c r="G45" s="262">
        <v>0</v>
      </c>
      <c r="H45" s="255">
        <f t="shared" si="0"/>
        <v>2</v>
      </c>
      <c r="I45" s="262">
        <v>1</v>
      </c>
      <c r="J45" s="254">
        <v>0</v>
      </c>
      <c r="K45" s="262">
        <f t="shared" si="1"/>
        <v>1</v>
      </c>
      <c r="L45" s="306">
        <v>1</v>
      </c>
      <c r="M45" s="254">
        <v>0</v>
      </c>
      <c r="N45" s="263">
        <f t="shared" si="2"/>
        <v>1</v>
      </c>
      <c r="O45" s="307">
        <f t="shared" si="7"/>
        <v>2</v>
      </c>
      <c r="P45" s="308">
        <f t="shared" si="7"/>
        <v>0</v>
      </c>
      <c r="Q45" s="309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0</v>
      </c>
      <c r="F47" s="254">
        <v>0</v>
      </c>
      <c r="G47" s="262">
        <v>0</v>
      </c>
      <c r="H47" s="255">
        <f t="shared" si="0"/>
        <v>0</v>
      </c>
      <c r="I47" s="262">
        <v>0</v>
      </c>
      <c r="J47" s="254">
        <v>0</v>
      </c>
      <c r="K47" s="262">
        <f t="shared" si="1"/>
        <v>0</v>
      </c>
      <c r="L47" s="306">
        <v>0</v>
      </c>
      <c r="M47" s="254">
        <v>0</v>
      </c>
      <c r="N47" s="263">
        <f t="shared" si="2"/>
        <v>0</v>
      </c>
      <c r="O47" s="307">
        <f t="shared" si="7"/>
        <v>0</v>
      </c>
      <c r="P47" s="308">
        <f t="shared" si="7"/>
        <v>0</v>
      </c>
      <c r="Q47" s="309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7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7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7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7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7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7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7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2844</v>
      </c>
      <c r="F55" s="294">
        <f t="shared" ref="F55:Q55" si="8">SUM(F5:F54)</f>
        <v>184</v>
      </c>
      <c r="G55" s="294">
        <f>SUM(G5:G54)</f>
        <v>16</v>
      </c>
      <c r="H55" s="310">
        <f t="shared" si="8"/>
        <v>3044</v>
      </c>
      <c r="I55" s="295">
        <f t="shared" si="8"/>
        <v>2990</v>
      </c>
      <c r="J55" s="296">
        <f t="shared" si="8"/>
        <v>46</v>
      </c>
      <c r="K55" s="310">
        <f t="shared" si="8"/>
        <v>3036</v>
      </c>
      <c r="L55" s="291">
        <f t="shared" si="8"/>
        <v>2976</v>
      </c>
      <c r="M55" s="294">
        <f t="shared" si="8"/>
        <v>158</v>
      </c>
      <c r="N55" s="292">
        <f>SUM(N5:N54)</f>
        <v>3134</v>
      </c>
      <c r="O55" s="291">
        <f t="shared" si="8"/>
        <v>5966</v>
      </c>
      <c r="P55" s="294">
        <f t="shared" si="8"/>
        <v>204</v>
      </c>
      <c r="Q55" s="293">
        <f t="shared" si="8"/>
        <v>6170</v>
      </c>
    </row>
    <row r="56" spans="1:17" ht="16.5" customHeight="1" x14ac:dyDescent="0.25">
      <c r="A56" s="315"/>
      <c r="B56" s="410" t="s">
        <v>49</v>
      </c>
      <c r="C56" s="411"/>
      <c r="D56" s="412"/>
      <c r="E56" s="82">
        <f>E55-'R3.8'!E55</f>
        <v>-5</v>
      </c>
      <c r="F56" s="117">
        <f>F55-'R3.8'!F55</f>
        <v>1</v>
      </c>
      <c r="G56" s="114">
        <f>G55-'R3.8'!G55</f>
        <v>0</v>
      </c>
      <c r="H56" s="84">
        <f>H55-'R3.8'!H55</f>
        <v>-4</v>
      </c>
      <c r="I56" s="82">
        <f>I55-'R3.8'!I55</f>
        <v>0</v>
      </c>
      <c r="J56" s="117">
        <f>J55-'R3.8'!J55</f>
        <v>0</v>
      </c>
      <c r="K56" s="84">
        <f>K55-'R3.8'!K55</f>
        <v>0</v>
      </c>
      <c r="L56" s="113">
        <f>L55-'R3.8'!L55</f>
        <v>-2</v>
      </c>
      <c r="M56" s="114">
        <f>M55-'R3.8'!M55</f>
        <v>1</v>
      </c>
      <c r="N56" s="84">
        <f>N55-'R3.8'!N55</f>
        <v>-1</v>
      </c>
      <c r="O56" s="113">
        <f>O55-'R3.8'!O55</f>
        <v>-2</v>
      </c>
      <c r="P56" s="114">
        <f>P55-'R3.8'!P55</f>
        <v>1</v>
      </c>
      <c r="Q56" s="84">
        <f>Q55-'R3.8'!Q55</f>
        <v>-1</v>
      </c>
    </row>
    <row r="57" spans="1:17" x14ac:dyDescent="0.25">
      <c r="F57" s="268"/>
      <c r="Q57" s="319"/>
    </row>
    <row r="58" spans="1:17" x14ac:dyDescent="0.25">
      <c r="A58" s="314"/>
      <c r="B58" s="413" t="s">
        <v>182</v>
      </c>
      <c r="C58" s="414"/>
      <c r="D58" s="415"/>
      <c r="E58" s="267">
        <v>2874</v>
      </c>
      <c r="F58" s="46">
        <v>195</v>
      </c>
      <c r="G58" s="46">
        <v>15</v>
      </c>
      <c r="H58" s="53">
        <v>3084</v>
      </c>
      <c r="I58" s="267">
        <v>3024</v>
      </c>
      <c r="J58" s="46">
        <v>51</v>
      </c>
      <c r="K58" s="53">
        <v>3075</v>
      </c>
      <c r="L58" s="267">
        <v>3025</v>
      </c>
      <c r="M58" s="45">
        <v>163</v>
      </c>
      <c r="N58" s="53">
        <v>3188</v>
      </c>
      <c r="O58" s="52">
        <v>6049</v>
      </c>
      <c r="P58" s="44">
        <v>214</v>
      </c>
      <c r="Q58" s="53">
        <v>6263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0831B-E026-4F85-A79D-110B4711693D}">
  <sheetPr codeName="Sheet33">
    <tabColor rgb="FFFF99CC"/>
    <pageSetUpPr fitToPage="1"/>
  </sheetPr>
  <dimension ref="A1:R58"/>
  <sheetViews>
    <sheetView zoomScale="110" zoomScaleNormal="110" workbookViewId="0">
      <pane ySplit="4" topLeftCell="A41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232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67</v>
      </c>
      <c r="F5" s="48">
        <v>0</v>
      </c>
      <c r="G5" s="48">
        <v>1</v>
      </c>
      <c r="H5" s="55">
        <f t="shared" ref="H5:H54" si="0">SUM(E5:G5)</f>
        <v>68</v>
      </c>
      <c r="I5" s="47">
        <v>76</v>
      </c>
      <c r="J5" s="48">
        <v>0</v>
      </c>
      <c r="K5" s="49">
        <f t="shared" ref="K5:K54" si="1">SUM(I5:J5)</f>
        <v>76</v>
      </c>
      <c r="L5" s="54">
        <v>68</v>
      </c>
      <c r="M5" s="48">
        <v>1</v>
      </c>
      <c r="N5" s="55">
        <f t="shared" ref="N5:N54" si="2">SUM(L5:M5)</f>
        <v>69</v>
      </c>
      <c r="O5" s="54">
        <f t="shared" ref="O5:P22" si="3">I5+L5</f>
        <v>144</v>
      </c>
      <c r="P5" s="48">
        <f t="shared" si="3"/>
        <v>1</v>
      </c>
      <c r="Q5" s="55">
        <f t="shared" ref="Q5:Q54" si="4">SUM(O5:P5)</f>
        <v>145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161</v>
      </c>
      <c r="F6" s="254">
        <v>35</v>
      </c>
      <c r="G6" s="254">
        <v>1</v>
      </c>
      <c r="H6" s="255">
        <f t="shared" si="0"/>
        <v>197</v>
      </c>
      <c r="I6" s="256">
        <v>168</v>
      </c>
      <c r="J6" s="254">
        <v>5</v>
      </c>
      <c r="K6" s="257">
        <f t="shared" si="1"/>
        <v>173</v>
      </c>
      <c r="L6" s="253">
        <v>181</v>
      </c>
      <c r="M6" s="254">
        <v>32</v>
      </c>
      <c r="N6" s="255">
        <f t="shared" si="2"/>
        <v>213</v>
      </c>
      <c r="O6" s="253">
        <f t="shared" si="3"/>
        <v>349</v>
      </c>
      <c r="P6" s="254">
        <f t="shared" si="3"/>
        <v>37</v>
      </c>
      <c r="Q6" s="255">
        <f t="shared" si="4"/>
        <v>386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339</v>
      </c>
      <c r="F7" s="48">
        <v>21</v>
      </c>
      <c r="G7" s="48">
        <v>0</v>
      </c>
      <c r="H7" s="55">
        <f t="shared" si="0"/>
        <v>360</v>
      </c>
      <c r="I7" s="47">
        <v>328</v>
      </c>
      <c r="J7" s="48">
        <v>0</v>
      </c>
      <c r="K7" s="49">
        <f t="shared" si="1"/>
        <v>328</v>
      </c>
      <c r="L7" s="54">
        <v>237</v>
      </c>
      <c r="M7" s="48">
        <v>21</v>
      </c>
      <c r="N7" s="55">
        <f t="shared" si="2"/>
        <v>258</v>
      </c>
      <c r="O7" s="54">
        <f t="shared" si="3"/>
        <v>565</v>
      </c>
      <c r="P7" s="48">
        <f>J7+M7</f>
        <v>21</v>
      </c>
      <c r="Q7" s="55">
        <f>SUM(O7:P7)</f>
        <v>586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84</v>
      </c>
      <c r="F8" s="254">
        <v>1</v>
      </c>
      <c r="G8" s="254">
        <v>2</v>
      </c>
      <c r="H8" s="255">
        <f t="shared" si="0"/>
        <v>87</v>
      </c>
      <c r="I8" s="256">
        <v>76</v>
      </c>
      <c r="J8" s="254">
        <v>2</v>
      </c>
      <c r="K8" s="257">
        <f t="shared" si="1"/>
        <v>78</v>
      </c>
      <c r="L8" s="253">
        <v>91</v>
      </c>
      <c r="M8" s="254">
        <v>2</v>
      </c>
      <c r="N8" s="255">
        <f t="shared" si="2"/>
        <v>93</v>
      </c>
      <c r="O8" s="253">
        <f t="shared" si="3"/>
        <v>167</v>
      </c>
      <c r="P8" s="254">
        <f t="shared" si="3"/>
        <v>4</v>
      </c>
      <c r="Q8" s="255">
        <f t="shared" si="4"/>
        <v>171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5</v>
      </c>
      <c r="G9" s="48">
        <v>0</v>
      </c>
      <c r="H9" s="55">
        <f t="shared" si="0"/>
        <v>48</v>
      </c>
      <c r="I9" s="47">
        <v>44</v>
      </c>
      <c r="J9" s="48">
        <v>0</v>
      </c>
      <c r="K9" s="49">
        <f t="shared" si="1"/>
        <v>44</v>
      </c>
      <c r="L9" s="54">
        <v>56</v>
      </c>
      <c r="M9" s="48">
        <v>5</v>
      </c>
      <c r="N9" s="55">
        <f t="shared" si="2"/>
        <v>61</v>
      </c>
      <c r="O9" s="54">
        <f t="shared" si="3"/>
        <v>100</v>
      </c>
      <c r="P9" s="48">
        <f t="shared" si="3"/>
        <v>5</v>
      </c>
      <c r="Q9" s="55">
        <f t="shared" si="4"/>
        <v>105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287</v>
      </c>
      <c r="F10" s="254">
        <v>0</v>
      </c>
      <c r="G10" s="254">
        <v>2</v>
      </c>
      <c r="H10" s="255">
        <f t="shared" si="0"/>
        <v>289</v>
      </c>
      <c r="I10" s="256">
        <v>332</v>
      </c>
      <c r="J10" s="254">
        <v>0</v>
      </c>
      <c r="K10" s="257">
        <f t="shared" si="1"/>
        <v>332</v>
      </c>
      <c r="L10" s="253">
        <v>337</v>
      </c>
      <c r="M10" s="254">
        <v>2</v>
      </c>
      <c r="N10" s="255">
        <f t="shared" si="2"/>
        <v>339</v>
      </c>
      <c r="O10" s="253">
        <f t="shared" si="3"/>
        <v>669</v>
      </c>
      <c r="P10" s="254">
        <f t="shared" si="3"/>
        <v>2</v>
      </c>
      <c r="Q10" s="255">
        <f t="shared" si="4"/>
        <v>671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161</v>
      </c>
      <c r="F11" s="48">
        <v>0</v>
      </c>
      <c r="G11" s="48">
        <v>1</v>
      </c>
      <c r="H11" s="55">
        <f>SUM(E11:G11)</f>
        <v>162</v>
      </c>
      <c r="I11" s="47">
        <v>175</v>
      </c>
      <c r="J11" s="48">
        <v>0</v>
      </c>
      <c r="K11" s="49">
        <f>SUM(I11:J11)</f>
        <v>175</v>
      </c>
      <c r="L11" s="54">
        <v>182</v>
      </c>
      <c r="M11" s="48">
        <v>1</v>
      </c>
      <c r="N11" s="55">
        <f>SUM(L11:M11)</f>
        <v>183</v>
      </c>
      <c r="O11" s="54">
        <f>I11+L11</f>
        <v>357</v>
      </c>
      <c r="P11" s="48">
        <f>J11+M11</f>
        <v>1</v>
      </c>
      <c r="Q11" s="55">
        <f>SUM(O11:P11)</f>
        <v>358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172</v>
      </c>
      <c r="F12" s="254">
        <v>6</v>
      </c>
      <c r="G12" s="254">
        <v>1</v>
      </c>
      <c r="H12" s="255">
        <f>SUM(E12:G12)</f>
        <v>179</v>
      </c>
      <c r="I12" s="256">
        <v>178</v>
      </c>
      <c r="J12" s="254">
        <v>0</v>
      </c>
      <c r="K12" s="257">
        <f>SUM(I12:J12)</f>
        <v>178</v>
      </c>
      <c r="L12" s="253">
        <v>190</v>
      </c>
      <c r="M12" s="254">
        <v>7</v>
      </c>
      <c r="N12" s="255">
        <f>SUM(L12:M12)</f>
        <v>197</v>
      </c>
      <c r="O12" s="253">
        <f>I12+L12</f>
        <v>368</v>
      </c>
      <c r="P12" s="254">
        <f>J12+M12</f>
        <v>7</v>
      </c>
      <c r="Q12" s="255">
        <f>SUM(O12:P12)</f>
        <v>375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154</v>
      </c>
      <c r="F13" s="48">
        <v>7</v>
      </c>
      <c r="G13" s="48">
        <v>0</v>
      </c>
      <c r="H13" s="55">
        <f t="shared" si="0"/>
        <v>161</v>
      </c>
      <c r="I13" s="47">
        <v>174</v>
      </c>
      <c r="J13" s="48">
        <v>0</v>
      </c>
      <c r="K13" s="49">
        <f t="shared" si="1"/>
        <v>174</v>
      </c>
      <c r="L13" s="54">
        <v>163</v>
      </c>
      <c r="M13" s="48">
        <v>7</v>
      </c>
      <c r="N13" s="55">
        <f t="shared" si="2"/>
        <v>170</v>
      </c>
      <c r="O13" s="54">
        <f t="shared" si="3"/>
        <v>337</v>
      </c>
      <c r="P13" s="48">
        <f t="shared" si="3"/>
        <v>7</v>
      </c>
      <c r="Q13" s="55">
        <f t="shared" si="4"/>
        <v>344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159</v>
      </c>
      <c r="F14" s="254">
        <v>21</v>
      </c>
      <c r="G14" s="256">
        <v>0</v>
      </c>
      <c r="H14" s="255">
        <f>SUM(E14:G14)</f>
        <v>180</v>
      </c>
      <c r="I14" s="256">
        <v>174</v>
      </c>
      <c r="J14" s="254">
        <v>4</v>
      </c>
      <c r="K14" s="262">
        <v>178</v>
      </c>
      <c r="L14" s="253">
        <v>160</v>
      </c>
      <c r="M14" s="254">
        <v>17</v>
      </c>
      <c r="N14" s="263">
        <f>SUM(L14:M14)</f>
        <v>177</v>
      </c>
      <c r="O14" s="253">
        <f>I14+L14</f>
        <v>334</v>
      </c>
      <c r="P14" s="256">
        <f>J14+M14</f>
        <v>21</v>
      </c>
      <c r="Q14" s="255">
        <f>SUM(O14:P14)</f>
        <v>355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21</v>
      </c>
      <c r="J15" s="48">
        <v>0</v>
      </c>
      <c r="K15" s="49">
        <f t="shared" si="1"/>
        <v>21</v>
      </c>
      <c r="L15" s="54">
        <v>17</v>
      </c>
      <c r="M15" s="48">
        <v>0</v>
      </c>
      <c r="N15" s="55">
        <f t="shared" si="2"/>
        <v>17</v>
      </c>
      <c r="O15" s="54">
        <f t="shared" si="3"/>
        <v>38</v>
      </c>
      <c r="P15" s="48">
        <f t="shared" si="3"/>
        <v>0</v>
      </c>
      <c r="Q15" s="55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18</v>
      </c>
      <c r="M16" s="254">
        <v>0</v>
      </c>
      <c r="N16" s="255">
        <f t="shared" si="2"/>
        <v>18</v>
      </c>
      <c r="O16" s="253">
        <f t="shared" si="3"/>
        <v>35</v>
      </c>
      <c r="P16" s="254">
        <f t="shared" si="3"/>
        <v>0</v>
      </c>
      <c r="Q16" s="255">
        <f t="shared" si="4"/>
        <v>35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16</v>
      </c>
      <c r="F17" s="48">
        <v>0</v>
      </c>
      <c r="G17" s="48">
        <v>0</v>
      </c>
      <c r="H17" s="55">
        <f t="shared" si="0"/>
        <v>16</v>
      </c>
      <c r="I17" s="47">
        <v>21</v>
      </c>
      <c r="J17" s="48">
        <v>0</v>
      </c>
      <c r="K17" s="49">
        <f t="shared" si="1"/>
        <v>21</v>
      </c>
      <c r="L17" s="54">
        <v>29</v>
      </c>
      <c r="M17" s="48">
        <v>0</v>
      </c>
      <c r="N17" s="55">
        <f t="shared" si="2"/>
        <v>29</v>
      </c>
      <c r="O17" s="54">
        <f t="shared" si="3"/>
        <v>50</v>
      </c>
      <c r="P17" s="48">
        <f t="shared" si="3"/>
        <v>0</v>
      </c>
      <c r="Q17" s="55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6</v>
      </c>
      <c r="F18" s="254">
        <v>0</v>
      </c>
      <c r="G18" s="254">
        <v>0</v>
      </c>
      <c r="H18" s="255">
        <f t="shared" si="0"/>
        <v>6</v>
      </c>
      <c r="I18" s="256">
        <v>5</v>
      </c>
      <c r="J18" s="254">
        <v>0</v>
      </c>
      <c r="K18" s="257">
        <f t="shared" si="1"/>
        <v>5</v>
      </c>
      <c r="L18" s="253">
        <v>7</v>
      </c>
      <c r="M18" s="254">
        <v>0</v>
      </c>
      <c r="N18" s="255">
        <f t="shared" si="2"/>
        <v>7</v>
      </c>
      <c r="O18" s="253">
        <f t="shared" si="3"/>
        <v>12</v>
      </c>
      <c r="P18" s="254">
        <f t="shared" si="3"/>
        <v>0</v>
      </c>
      <c r="Q18" s="255">
        <f t="shared" si="4"/>
        <v>12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8</v>
      </c>
      <c r="M19" s="48">
        <v>0</v>
      </c>
      <c r="N19" s="55">
        <f t="shared" si="2"/>
        <v>8</v>
      </c>
      <c r="O19" s="54">
        <f t="shared" si="3"/>
        <v>18</v>
      </c>
      <c r="P19" s="48">
        <f t="shared" si="3"/>
        <v>0</v>
      </c>
      <c r="Q19" s="55">
        <f t="shared" si="4"/>
        <v>18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24</v>
      </c>
      <c r="F22" s="254">
        <v>0</v>
      </c>
      <c r="G22" s="254">
        <v>0</v>
      </c>
      <c r="H22" s="255">
        <f t="shared" si="0"/>
        <v>24</v>
      </c>
      <c r="I22" s="256">
        <v>21</v>
      </c>
      <c r="J22" s="254">
        <v>0</v>
      </c>
      <c r="K22" s="257">
        <f t="shared" si="1"/>
        <v>21</v>
      </c>
      <c r="L22" s="253">
        <v>21</v>
      </c>
      <c r="M22" s="254">
        <v>0</v>
      </c>
      <c r="N22" s="255">
        <f t="shared" si="2"/>
        <v>21</v>
      </c>
      <c r="O22" s="253">
        <f t="shared" si="3"/>
        <v>42</v>
      </c>
      <c r="P22" s="254">
        <f t="shared" si="3"/>
        <v>0</v>
      </c>
      <c r="Q22" s="255">
        <f t="shared" si="4"/>
        <v>42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85</v>
      </c>
      <c r="F23" s="48">
        <v>1</v>
      </c>
      <c r="G23" s="47">
        <v>1</v>
      </c>
      <c r="H23" s="55">
        <f>SUM(E23:G23)</f>
        <v>87</v>
      </c>
      <c r="I23" s="47">
        <v>77</v>
      </c>
      <c r="J23" s="48">
        <v>2</v>
      </c>
      <c r="K23" s="284">
        <f>SUM(I23:J23)</f>
        <v>79</v>
      </c>
      <c r="L23" s="54">
        <v>67</v>
      </c>
      <c r="M23" s="48">
        <v>2</v>
      </c>
      <c r="N23" s="285">
        <f>SUM(L23:M23)</f>
        <v>69</v>
      </c>
      <c r="O23" s="54">
        <f t="shared" ref="O23:P27" si="5">I23+L23</f>
        <v>144</v>
      </c>
      <c r="P23" s="47">
        <f t="shared" si="5"/>
        <v>4</v>
      </c>
      <c r="Q23" s="55">
        <f>SUM(O23:P23)</f>
        <v>148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85</v>
      </c>
      <c r="F24" s="254">
        <v>0</v>
      </c>
      <c r="G24" s="254">
        <v>4</v>
      </c>
      <c r="H24" s="255">
        <f>SUM(E24:G24)</f>
        <v>89</v>
      </c>
      <c r="I24" s="256">
        <v>106</v>
      </c>
      <c r="J24" s="254">
        <v>1</v>
      </c>
      <c r="K24" s="257">
        <f>SUM(I24:J24)</f>
        <v>107</v>
      </c>
      <c r="L24" s="253">
        <v>113</v>
      </c>
      <c r="M24" s="254">
        <v>3</v>
      </c>
      <c r="N24" s="255">
        <f>SUM(L24:M24)</f>
        <v>116</v>
      </c>
      <c r="O24" s="253">
        <f t="shared" si="5"/>
        <v>219</v>
      </c>
      <c r="P24" s="254">
        <f t="shared" si="5"/>
        <v>4</v>
      </c>
      <c r="Q24" s="255">
        <f>SUM(O24:P24)</f>
        <v>223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187</v>
      </c>
      <c r="F25" s="48">
        <v>1</v>
      </c>
      <c r="G25" s="48">
        <v>0</v>
      </c>
      <c r="H25" s="55">
        <f>SUM(E25:G25)</f>
        <v>188</v>
      </c>
      <c r="I25" s="47">
        <v>149</v>
      </c>
      <c r="J25" s="48">
        <v>0</v>
      </c>
      <c r="K25" s="49">
        <f>SUM(I25:J25)</f>
        <v>149</v>
      </c>
      <c r="L25" s="54">
        <v>171</v>
      </c>
      <c r="M25" s="48">
        <v>1</v>
      </c>
      <c r="N25" s="55">
        <f>SUM(L25:M25)</f>
        <v>172</v>
      </c>
      <c r="O25" s="54">
        <f t="shared" si="5"/>
        <v>320</v>
      </c>
      <c r="P25" s="48">
        <f t="shared" si="5"/>
        <v>1</v>
      </c>
      <c r="Q25" s="55">
        <f>SUM(O25:P25)</f>
        <v>321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226</v>
      </c>
      <c r="F26" s="254">
        <v>0</v>
      </c>
      <c r="G26" s="254">
        <v>1</v>
      </c>
      <c r="H26" s="255">
        <f>SUM(E26:G26)</f>
        <v>227</v>
      </c>
      <c r="I26" s="256">
        <v>220</v>
      </c>
      <c r="J26" s="254">
        <v>0</v>
      </c>
      <c r="K26" s="257">
        <f>SUM(I26:J26)</f>
        <v>220</v>
      </c>
      <c r="L26" s="253">
        <v>274</v>
      </c>
      <c r="M26" s="254">
        <v>1</v>
      </c>
      <c r="N26" s="255">
        <f>SUM(L26:M26)</f>
        <v>275</v>
      </c>
      <c r="O26" s="253">
        <f t="shared" si="5"/>
        <v>494</v>
      </c>
      <c r="P26" s="254">
        <f t="shared" si="5"/>
        <v>1</v>
      </c>
      <c r="Q26" s="255">
        <f>SUM(O26:P26)</f>
        <v>495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75</v>
      </c>
      <c r="F27" s="48">
        <v>3</v>
      </c>
      <c r="G27" s="47">
        <v>0</v>
      </c>
      <c r="H27" s="55">
        <f t="shared" ref="H27" si="6">SUM(E27:G27)</f>
        <v>78</v>
      </c>
      <c r="I27" s="47">
        <v>87</v>
      </c>
      <c r="J27" s="48">
        <v>0</v>
      </c>
      <c r="K27" s="284">
        <f>SUM(I27:J27)</f>
        <v>87</v>
      </c>
      <c r="L27" s="54">
        <v>90</v>
      </c>
      <c r="M27" s="48">
        <v>3</v>
      </c>
      <c r="N27" s="285">
        <f>SUM(L27:M27)</f>
        <v>93</v>
      </c>
      <c r="O27" s="54">
        <f t="shared" si="5"/>
        <v>177</v>
      </c>
      <c r="P27" s="47">
        <f>J27+M27</f>
        <v>3</v>
      </c>
      <c r="Q27" s="55">
        <f>SUM(O27:P27)</f>
        <v>180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173</v>
      </c>
      <c r="F28" s="254">
        <v>51</v>
      </c>
      <c r="G28" s="254">
        <v>0</v>
      </c>
      <c r="H28" s="255">
        <f>SUM(E28:G28)</f>
        <v>224</v>
      </c>
      <c r="I28" s="256">
        <v>193</v>
      </c>
      <c r="J28" s="254">
        <v>21</v>
      </c>
      <c r="K28" s="257">
        <f t="shared" si="1"/>
        <v>214</v>
      </c>
      <c r="L28" s="253">
        <v>161</v>
      </c>
      <c r="M28" s="254">
        <v>30</v>
      </c>
      <c r="N28" s="255">
        <f t="shared" si="2"/>
        <v>191</v>
      </c>
      <c r="O28" s="253">
        <f>I28+L28</f>
        <v>354</v>
      </c>
      <c r="P28" s="254">
        <f t="shared" ref="O28:P54" si="7">J28+M28</f>
        <v>51</v>
      </c>
      <c r="Q28" s="255">
        <f t="shared" si="4"/>
        <v>405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31</v>
      </c>
      <c r="G29" s="47">
        <v>1</v>
      </c>
      <c r="H29" s="285">
        <f>SUM(E29:G29)</f>
        <v>72</v>
      </c>
      <c r="I29" s="47">
        <v>43</v>
      </c>
      <c r="J29" s="48">
        <v>11</v>
      </c>
      <c r="K29" s="284">
        <f>SUM(I29:J29)</f>
        <v>54</v>
      </c>
      <c r="L29" s="54">
        <v>41</v>
      </c>
      <c r="M29" s="48">
        <v>21</v>
      </c>
      <c r="N29" s="285">
        <f>SUM(L29:M29)</f>
        <v>62</v>
      </c>
      <c r="O29" s="54">
        <f>I29+L29</f>
        <v>84</v>
      </c>
      <c r="P29" s="47">
        <f t="shared" si="7"/>
        <v>32</v>
      </c>
      <c r="Q29" s="55">
        <f>SUM(O29:P29)</f>
        <v>116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15</v>
      </c>
      <c r="F30" s="254">
        <v>0</v>
      </c>
      <c r="G30" s="254">
        <v>0</v>
      </c>
      <c r="H30" s="255">
        <f t="shared" si="0"/>
        <v>15</v>
      </c>
      <c r="I30" s="256">
        <v>22</v>
      </c>
      <c r="J30" s="254">
        <v>0</v>
      </c>
      <c r="K30" s="257">
        <f t="shared" si="1"/>
        <v>22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41</v>
      </c>
      <c r="P30" s="254">
        <f t="shared" si="7"/>
        <v>0</v>
      </c>
      <c r="Q30" s="255">
        <f t="shared" si="4"/>
        <v>41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41</v>
      </c>
      <c r="J31" s="48">
        <v>0</v>
      </c>
      <c r="K31" s="49">
        <f t="shared" si="1"/>
        <v>41</v>
      </c>
      <c r="L31" s="54">
        <v>49</v>
      </c>
      <c r="M31" s="48">
        <v>0</v>
      </c>
      <c r="N31" s="55">
        <f t="shared" si="2"/>
        <v>49</v>
      </c>
      <c r="O31" s="54">
        <f t="shared" si="7"/>
        <v>90</v>
      </c>
      <c r="P31" s="48">
        <f t="shared" si="7"/>
        <v>0</v>
      </c>
      <c r="Q31" s="55">
        <f t="shared" si="4"/>
        <v>90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54</v>
      </c>
      <c r="J32" s="254">
        <v>0</v>
      </c>
      <c r="K32" s="257">
        <f t="shared" si="1"/>
        <v>54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113</v>
      </c>
      <c r="P32" s="254">
        <f t="shared" si="7"/>
        <v>1</v>
      </c>
      <c r="Q32" s="255">
        <f t="shared" si="4"/>
        <v>114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13</v>
      </c>
      <c r="F33" s="48">
        <v>0</v>
      </c>
      <c r="G33" s="48">
        <v>0</v>
      </c>
      <c r="H33" s="55">
        <f t="shared" si="0"/>
        <v>13</v>
      </c>
      <c r="I33" s="47">
        <v>12</v>
      </c>
      <c r="J33" s="48">
        <v>0</v>
      </c>
      <c r="K33" s="49">
        <f t="shared" si="1"/>
        <v>12</v>
      </c>
      <c r="L33" s="54">
        <v>11</v>
      </c>
      <c r="M33" s="48">
        <v>0</v>
      </c>
      <c r="N33" s="55">
        <v>11</v>
      </c>
      <c r="O33" s="54">
        <f t="shared" si="7"/>
        <v>23</v>
      </c>
      <c r="P33" s="48">
        <f t="shared" si="7"/>
        <v>0</v>
      </c>
      <c r="Q33" s="55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27</v>
      </c>
      <c r="F36" s="254">
        <v>0</v>
      </c>
      <c r="G36" s="254">
        <v>0</v>
      </c>
      <c r="H36" s="255">
        <f t="shared" si="0"/>
        <v>27</v>
      </c>
      <c r="I36" s="256">
        <v>19</v>
      </c>
      <c r="J36" s="254">
        <v>0</v>
      </c>
      <c r="K36" s="257">
        <f t="shared" si="1"/>
        <v>19</v>
      </c>
      <c r="L36" s="253">
        <v>22</v>
      </c>
      <c r="M36" s="254">
        <v>0</v>
      </c>
      <c r="N36" s="255">
        <f t="shared" si="2"/>
        <v>22</v>
      </c>
      <c r="O36" s="253">
        <f t="shared" si="7"/>
        <v>41</v>
      </c>
      <c r="P36" s="254">
        <f t="shared" si="7"/>
        <v>0</v>
      </c>
      <c r="Q36" s="255">
        <f t="shared" si="4"/>
        <v>41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32</v>
      </c>
      <c r="F37" s="48">
        <v>0</v>
      </c>
      <c r="G37" s="48">
        <v>0</v>
      </c>
      <c r="H37" s="55">
        <f t="shared" si="0"/>
        <v>32</v>
      </c>
      <c r="I37" s="47">
        <v>26</v>
      </c>
      <c r="J37" s="48">
        <v>0</v>
      </c>
      <c r="K37" s="49">
        <f t="shared" si="1"/>
        <v>26</v>
      </c>
      <c r="L37" s="54">
        <v>22</v>
      </c>
      <c r="M37" s="48">
        <v>0</v>
      </c>
      <c r="N37" s="55">
        <f t="shared" si="2"/>
        <v>22</v>
      </c>
      <c r="O37" s="54">
        <f t="shared" si="7"/>
        <v>48</v>
      </c>
      <c r="P37" s="48">
        <f t="shared" si="7"/>
        <v>0</v>
      </c>
      <c r="Q37" s="55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2</v>
      </c>
      <c r="F45" s="254">
        <v>0</v>
      </c>
      <c r="G45" s="262">
        <v>0</v>
      </c>
      <c r="H45" s="255">
        <f t="shared" si="0"/>
        <v>2</v>
      </c>
      <c r="I45" s="262">
        <v>1</v>
      </c>
      <c r="J45" s="254">
        <v>0</v>
      </c>
      <c r="K45" s="262">
        <f t="shared" si="1"/>
        <v>1</v>
      </c>
      <c r="L45" s="306">
        <v>1</v>
      </c>
      <c r="M45" s="254">
        <v>0</v>
      </c>
      <c r="N45" s="263">
        <f t="shared" si="2"/>
        <v>1</v>
      </c>
      <c r="O45" s="307">
        <f t="shared" si="7"/>
        <v>2</v>
      </c>
      <c r="P45" s="308">
        <f t="shared" si="7"/>
        <v>0</v>
      </c>
      <c r="Q45" s="309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0</v>
      </c>
      <c r="F47" s="254">
        <v>0</v>
      </c>
      <c r="G47" s="262">
        <v>0</v>
      </c>
      <c r="H47" s="255">
        <f t="shared" si="0"/>
        <v>0</v>
      </c>
      <c r="I47" s="262">
        <v>0</v>
      </c>
      <c r="J47" s="254">
        <v>0</v>
      </c>
      <c r="K47" s="262">
        <f t="shared" si="1"/>
        <v>0</v>
      </c>
      <c r="L47" s="306">
        <v>0</v>
      </c>
      <c r="M47" s="254">
        <v>0</v>
      </c>
      <c r="N47" s="263">
        <f t="shared" si="2"/>
        <v>0</v>
      </c>
      <c r="O47" s="307">
        <f t="shared" si="7"/>
        <v>0</v>
      </c>
      <c r="P47" s="308">
        <f t="shared" si="7"/>
        <v>0</v>
      </c>
      <c r="Q47" s="309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2849</v>
      </c>
      <c r="F55" s="294">
        <f t="shared" ref="F55:Q55" si="8">SUM(F5:F54)</f>
        <v>183</v>
      </c>
      <c r="G55" s="294">
        <f>SUM(G5:G54)</f>
        <v>16</v>
      </c>
      <c r="H55" s="310">
        <f t="shared" si="8"/>
        <v>3048</v>
      </c>
      <c r="I55" s="295">
        <f t="shared" si="8"/>
        <v>2990</v>
      </c>
      <c r="J55" s="296">
        <f t="shared" si="8"/>
        <v>46</v>
      </c>
      <c r="K55" s="310">
        <f t="shared" si="8"/>
        <v>3036</v>
      </c>
      <c r="L55" s="291">
        <f t="shared" si="8"/>
        <v>2978</v>
      </c>
      <c r="M55" s="294">
        <f t="shared" si="8"/>
        <v>157</v>
      </c>
      <c r="N55" s="292">
        <f>SUM(N5:N54)</f>
        <v>3135</v>
      </c>
      <c r="O55" s="291">
        <f t="shared" si="8"/>
        <v>5968</v>
      </c>
      <c r="P55" s="294">
        <f t="shared" si="8"/>
        <v>203</v>
      </c>
      <c r="Q55" s="293">
        <f t="shared" si="8"/>
        <v>6171</v>
      </c>
    </row>
    <row r="56" spans="1:18" ht="16.5" customHeight="1" x14ac:dyDescent="0.25">
      <c r="A56" s="315"/>
      <c r="B56" s="410" t="s">
        <v>49</v>
      </c>
      <c r="C56" s="411"/>
      <c r="D56" s="412"/>
      <c r="E56" s="113">
        <f>E55-'R3.7'!E55</f>
        <v>1</v>
      </c>
      <c r="F56" s="83">
        <f>F55-'R3.7'!F55</f>
        <v>-1</v>
      </c>
      <c r="G56" s="117">
        <f>G55-'R3.7'!G55</f>
        <v>0</v>
      </c>
      <c r="H56" s="84">
        <f>H55-'R3.7'!H55</f>
        <v>0</v>
      </c>
      <c r="I56" s="113">
        <f>I55-'R3.7'!I55</f>
        <v>-1</v>
      </c>
      <c r="J56" s="114">
        <f>J55-'R3.7'!J55</f>
        <v>0</v>
      </c>
      <c r="K56" s="84">
        <f>K55-'R3.7'!K55</f>
        <v>-1</v>
      </c>
      <c r="L56" s="113">
        <f>L55-'R3.7'!L55</f>
        <v>-1</v>
      </c>
      <c r="M56" s="114">
        <f>M55-'R3.7'!M55</f>
        <v>-1</v>
      </c>
      <c r="N56" s="84">
        <f>N55-'R3.7'!N55</f>
        <v>-2</v>
      </c>
      <c r="O56" s="82">
        <f>O55-'R3.7'!O55</f>
        <v>-2</v>
      </c>
      <c r="P56" s="83">
        <f>P55-'R3.7'!P55</f>
        <v>-1</v>
      </c>
      <c r="Q56" s="117">
        <f>Q55-'R3.7'!Q55</f>
        <v>-3</v>
      </c>
      <c r="R56" s="118"/>
    </row>
    <row r="57" spans="1:18" x14ac:dyDescent="0.25">
      <c r="F57" s="268"/>
      <c r="Q57" s="319"/>
    </row>
    <row r="58" spans="1:18" x14ac:dyDescent="0.25">
      <c r="A58" s="314"/>
      <c r="B58" s="413" t="s">
        <v>182</v>
      </c>
      <c r="C58" s="414"/>
      <c r="D58" s="415"/>
      <c r="E58" s="267">
        <v>2875</v>
      </c>
      <c r="F58" s="46">
        <v>195</v>
      </c>
      <c r="G58" s="46">
        <v>15</v>
      </c>
      <c r="H58" s="53">
        <v>3085</v>
      </c>
      <c r="I58" s="267">
        <v>3022</v>
      </c>
      <c r="J58" s="46">
        <v>51</v>
      </c>
      <c r="K58" s="53">
        <v>3073</v>
      </c>
      <c r="L58" s="267">
        <v>3029</v>
      </c>
      <c r="M58" s="45">
        <v>163</v>
      </c>
      <c r="N58" s="53">
        <v>3192</v>
      </c>
      <c r="O58" s="52">
        <v>6051</v>
      </c>
      <c r="P58" s="44">
        <v>214</v>
      </c>
      <c r="Q58" s="53">
        <v>6265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14058-70D6-4E8C-93FA-E9BBE2DE9D9C}">
  <sheetPr codeName="Sheet34">
    <tabColor rgb="FFFF99CC"/>
    <pageSetUpPr fitToPage="1"/>
  </sheetPr>
  <dimension ref="A1:R58"/>
  <sheetViews>
    <sheetView zoomScale="110" zoomScaleNormal="110" workbookViewId="0">
      <pane ySplit="4" topLeftCell="A44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231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67</v>
      </c>
      <c r="F5" s="48">
        <v>0</v>
      </c>
      <c r="G5" s="48">
        <v>1</v>
      </c>
      <c r="H5" s="55">
        <f t="shared" ref="H5:H54" si="0">SUM(E5:G5)</f>
        <v>68</v>
      </c>
      <c r="I5" s="47">
        <v>76</v>
      </c>
      <c r="J5" s="48">
        <v>0</v>
      </c>
      <c r="K5" s="49">
        <f t="shared" ref="K5:K54" si="1">SUM(I5:J5)</f>
        <v>76</v>
      </c>
      <c r="L5" s="54">
        <v>68</v>
      </c>
      <c r="M5" s="48">
        <v>1</v>
      </c>
      <c r="N5" s="55">
        <f t="shared" ref="N5:N54" si="2">SUM(L5:M5)</f>
        <v>69</v>
      </c>
      <c r="O5" s="54">
        <f t="shared" ref="O5:P22" si="3">I5+L5</f>
        <v>144</v>
      </c>
      <c r="P5" s="48">
        <f t="shared" si="3"/>
        <v>1</v>
      </c>
      <c r="Q5" s="55">
        <f t="shared" ref="Q5:Q54" si="4">SUM(O5:P5)</f>
        <v>145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162</v>
      </c>
      <c r="F6" s="254">
        <v>36</v>
      </c>
      <c r="G6" s="254">
        <v>1</v>
      </c>
      <c r="H6" s="255">
        <f t="shared" si="0"/>
        <v>199</v>
      </c>
      <c r="I6" s="256">
        <v>167</v>
      </c>
      <c r="J6" s="254">
        <v>5</v>
      </c>
      <c r="K6" s="257">
        <f t="shared" si="1"/>
        <v>172</v>
      </c>
      <c r="L6" s="253">
        <v>183</v>
      </c>
      <c r="M6" s="254">
        <v>33</v>
      </c>
      <c r="N6" s="255">
        <f t="shared" si="2"/>
        <v>216</v>
      </c>
      <c r="O6" s="253">
        <f t="shared" si="3"/>
        <v>350</v>
      </c>
      <c r="P6" s="254">
        <f t="shared" si="3"/>
        <v>38</v>
      </c>
      <c r="Q6" s="255">
        <f t="shared" si="4"/>
        <v>388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341</v>
      </c>
      <c r="F7" s="48">
        <v>19</v>
      </c>
      <c r="G7" s="48">
        <v>0</v>
      </c>
      <c r="H7" s="55">
        <f t="shared" si="0"/>
        <v>360</v>
      </c>
      <c r="I7" s="47">
        <v>330</v>
      </c>
      <c r="J7" s="48">
        <v>0</v>
      </c>
      <c r="K7" s="49">
        <f t="shared" si="1"/>
        <v>330</v>
      </c>
      <c r="L7" s="54">
        <v>238</v>
      </c>
      <c r="M7" s="48">
        <v>19</v>
      </c>
      <c r="N7" s="55">
        <f t="shared" si="2"/>
        <v>257</v>
      </c>
      <c r="O7" s="54">
        <f t="shared" si="3"/>
        <v>568</v>
      </c>
      <c r="P7" s="48">
        <f>J7+M7</f>
        <v>19</v>
      </c>
      <c r="Q7" s="55">
        <f>SUM(O7:P7)</f>
        <v>587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84</v>
      </c>
      <c r="F8" s="254">
        <v>1</v>
      </c>
      <c r="G8" s="254">
        <v>2</v>
      </c>
      <c r="H8" s="255">
        <f t="shared" si="0"/>
        <v>87</v>
      </c>
      <c r="I8" s="256">
        <v>76</v>
      </c>
      <c r="J8" s="254">
        <v>2</v>
      </c>
      <c r="K8" s="257">
        <f t="shared" si="1"/>
        <v>78</v>
      </c>
      <c r="L8" s="253">
        <v>91</v>
      </c>
      <c r="M8" s="254">
        <v>2</v>
      </c>
      <c r="N8" s="255">
        <f t="shared" si="2"/>
        <v>93</v>
      </c>
      <c r="O8" s="253">
        <f t="shared" si="3"/>
        <v>167</v>
      </c>
      <c r="P8" s="254">
        <f t="shared" si="3"/>
        <v>4</v>
      </c>
      <c r="Q8" s="255">
        <f t="shared" si="4"/>
        <v>171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5</v>
      </c>
      <c r="G9" s="48">
        <v>0</v>
      </c>
      <c r="H9" s="55">
        <f t="shared" si="0"/>
        <v>48</v>
      </c>
      <c r="I9" s="47">
        <v>44</v>
      </c>
      <c r="J9" s="48">
        <v>0</v>
      </c>
      <c r="K9" s="49">
        <f t="shared" si="1"/>
        <v>44</v>
      </c>
      <c r="L9" s="54">
        <v>56</v>
      </c>
      <c r="M9" s="48">
        <v>5</v>
      </c>
      <c r="N9" s="55">
        <f t="shared" si="2"/>
        <v>61</v>
      </c>
      <c r="O9" s="54">
        <f t="shared" si="3"/>
        <v>100</v>
      </c>
      <c r="P9" s="48">
        <f t="shared" si="3"/>
        <v>5</v>
      </c>
      <c r="Q9" s="55">
        <f t="shared" si="4"/>
        <v>105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287</v>
      </c>
      <c r="F10" s="254">
        <v>0</v>
      </c>
      <c r="G10" s="254">
        <v>2</v>
      </c>
      <c r="H10" s="255">
        <f t="shared" si="0"/>
        <v>289</v>
      </c>
      <c r="I10" s="256">
        <v>333</v>
      </c>
      <c r="J10" s="254">
        <v>0</v>
      </c>
      <c r="K10" s="257">
        <f t="shared" si="1"/>
        <v>333</v>
      </c>
      <c r="L10" s="253">
        <v>337</v>
      </c>
      <c r="M10" s="254">
        <v>2</v>
      </c>
      <c r="N10" s="255">
        <f t="shared" si="2"/>
        <v>339</v>
      </c>
      <c r="O10" s="253">
        <f t="shared" si="3"/>
        <v>670</v>
      </c>
      <c r="P10" s="254">
        <f t="shared" si="3"/>
        <v>2</v>
      </c>
      <c r="Q10" s="255">
        <f t="shared" si="4"/>
        <v>672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158</v>
      </c>
      <c r="F11" s="48">
        <v>0</v>
      </c>
      <c r="G11" s="48">
        <v>1</v>
      </c>
      <c r="H11" s="55">
        <f>SUM(E11:G11)</f>
        <v>159</v>
      </c>
      <c r="I11" s="47">
        <v>171</v>
      </c>
      <c r="J11" s="48">
        <v>0</v>
      </c>
      <c r="K11" s="49">
        <f>SUM(I11:J11)</f>
        <v>171</v>
      </c>
      <c r="L11" s="54">
        <v>176</v>
      </c>
      <c r="M11" s="48">
        <v>1</v>
      </c>
      <c r="N11" s="55">
        <f>SUM(L11:M11)</f>
        <v>177</v>
      </c>
      <c r="O11" s="54">
        <f>I11+L11</f>
        <v>347</v>
      </c>
      <c r="P11" s="48">
        <f>J11+M11</f>
        <v>1</v>
      </c>
      <c r="Q11" s="55">
        <f>SUM(O11:P11)</f>
        <v>348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171</v>
      </c>
      <c r="F12" s="254">
        <v>6</v>
      </c>
      <c r="G12" s="254">
        <v>1</v>
      </c>
      <c r="H12" s="255">
        <f>SUM(E12:G12)</f>
        <v>178</v>
      </c>
      <c r="I12" s="256">
        <v>177</v>
      </c>
      <c r="J12" s="254">
        <v>0</v>
      </c>
      <c r="K12" s="257">
        <f>SUM(I12:J12)</f>
        <v>177</v>
      </c>
      <c r="L12" s="253">
        <v>190</v>
      </c>
      <c r="M12" s="254">
        <v>7</v>
      </c>
      <c r="N12" s="255">
        <f>SUM(L12:M12)</f>
        <v>197</v>
      </c>
      <c r="O12" s="253">
        <f>I12+L12</f>
        <v>367</v>
      </c>
      <c r="P12" s="254">
        <f>J12+M12</f>
        <v>7</v>
      </c>
      <c r="Q12" s="255">
        <f>SUM(O12:P12)</f>
        <v>374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155</v>
      </c>
      <c r="F13" s="48">
        <v>7</v>
      </c>
      <c r="G13" s="48">
        <v>0</v>
      </c>
      <c r="H13" s="55">
        <f t="shared" si="0"/>
        <v>162</v>
      </c>
      <c r="I13" s="47">
        <v>175</v>
      </c>
      <c r="J13" s="48">
        <v>0</v>
      </c>
      <c r="K13" s="49">
        <f t="shared" si="1"/>
        <v>175</v>
      </c>
      <c r="L13" s="54">
        <v>164</v>
      </c>
      <c r="M13" s="48">
        <v>7</v>
      </c>
      <c r="N13" s="55">
        <f t="shared" si="2"/>
        <v>171</v>
      </c>
      <c r="O13" s="54">
        <f t="shared" si="3"/>
        <v>339</v>
      </c>
      <c r="P13" s="48">
        <f t="shared" si="3"/>
        <v>7</v>
      </c>
      <c r="Q13" s="55">
        <f t="shared" si="4"/>
        <v>346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160</v>
      </c>
      <c r="F14" s="254">
        <v>21</v>
      </c>
      <c r="G14" s="256">
        <v>0</v>
      </c>
      <c r="H14" s="255">
        <f>SUM(E14:G14)</f>
        <v>181</v>
      </c>
      <c r="I14" s="256">
        <v>174</v>
      </c>
      <c r="J14" s="254">
        <v>4</v>
      </c>
      <c r="K14" s="262">
        <v>178</v>
      </c>
      <c r="L14" s="253">
        <v>161</v>
      </c>
      <c r="M14" s="254">
        <v>17</v>
      </c>
      <c r="N14" s="263">
        <f>SUM(L14:M14)</f>
        <v>178</v>
      </c>
      <c r="O14" s="253">
        <f>I14+L14</f>
        <v>335</v>
      </c>
      <c r="P14" s="256">
        <f>J14+M14</f>
        <v>21</v>
      </c>
      <c r="Q14" s="255">
        <f>SUM(O14:P14)</f>
        <v>356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21</v>
      </c>
      <c r="J15" s="48">
        <v>0</v>
      </c>
      <c r="K15" s="49">
        <f t="shared" si="1"/>
        <v>21</v>
      </c>
      <c r="L15" s="54">
        <v>17</v>
      </c>
      <c r="M15" s="48">
        <v>0</v>
      </c>
      <c r="N15" s="55">
        <f t="shared" si="2"/>
        <v>17</v>
      </c>
      <c r="O15" s="54">
        <f t="shared" si="3"/>
        <v>38</v>
      </c>
      <c r="P15" s="48">
        <f t="shared" si="3"/>
        <v>0</v>
      </c>
      <c r="Q15" s="55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18</v>
      </c>
      <c r="M16" s="254">
        <v>0</v>
      </c>
      <c r="N16" s="255">
        <f t="shared" si="2"/>
        <v>18</v>
      </c>
      <c r="O16" s="253">
        <f t="shared" si="3"/>
        <v>35</v>
      </c>
      <c r="P16" s="254">
        <f t="shared" si="3"/>
        <v>0</v>
      </c>
      <c r="Q16" s="255">
        <f t="shared" si="4"/>
        <v>35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16</v>
      </c>
      <c r="F17" s="48">
        <v>0</v>
      </c>
      <c r="G17" s="48">
        <v>0</v>
      </c>
      <c r="H17" s="55">
        <f t="shared" si="0"/>
        <v>16</v>
      </c>
      <c r="I17" s="47">
        <v>21</v>
      </c>
      <c r="J17" s="48">
        <v>0</v>
      </c>
      <c r="K17" s="49">
        <f t="shared" si="1"/>
        <v>21</v>
      </c>
      <c r="L17" s="54">
        <v>29</v>
      </c>
      <c r="M17" s="48">
        <v>0</v>
      </c>
      <c r="N17" s="55">
        <f t="shared" si="2"/>
        <v>29</v>
      </c>
      <c r="O17" s="54">
        <f t="shared" si="3"/>
        <v>50</v>
      </c>
      <c r="P17" s="48">
        <f t="shared" si="3"/>
        <v>0</v>
      </c>
      <c r="Q17" s="55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6</v>
      </c>
      <c r="F18" s="254">
        <v>0</v>
      </c>
      <c r="G18" s="254">
        <v>0</v>
      </c>
      <c r="H18" s="255">
        <f t="shared" si="0"/>
        <v>6</v>
      </c>
      <c r="I18" s="256">
        <v>5</v>
      </c>
      <c r="J18" s="254">
        <v>0</v>
      </c>
      <c r="K18" s="257">
        <f t="shared" si="1"/>
        <v>5</v>
      </c>
      <c r="L18" s="253">
        <v>7</v>
      </c>
      <c r="M18" s="254">
        <v>0</v>
      </c>
      <c r="N18" s="255">
        <f t="shared" si="2"/>
        <v>7</v>
      </c>
      <c r="O18" s="253">
        <f t="shared" si="3"/>
        <v>12</v>
      </c>
      <c r="P18" s="254">
        <f t="shared" si="3"/>
        <v>0</v>
      </c>
      <c r="Q18" s="255">
        <f t="shared" si="4"/>
        <v>12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8</v>
      </c>
      <c r="M19" s="48">
        <v>0</v>
      </c>
      <c r="N19" s="55">
        <f t="shared" si="2"/>
        <v>8</v>
      </c>
      <c r="O19" s="54">
        <f t="shared" si="3"/>
        <v>18</v>
      </c>
      <c r="P19" s="48">
        <f t="shared" si="3"/>
        <v>0</v>
      </c>
      <c r="Q19" s="55">
        <f t="shared" si="4"/>
        <v>18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24</v>
      </c>
      <c r="F22" s="254">
        <v>0</v>
      </c>
      <c r="G22" s="254">
        <v>0</v>
      </c>
      <c r="H22" s="255">
        <f t="shared" si="0"/>
        <v>24</v>
      </c>
      <c r="I22" s="256">
        <v>21</v>
      </c>
      <c r="J22" s="254">
        <v>0</v>
      </c>
      <c r="K22" s="257">
        <f t="shared" si="1"/>
        <v>21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44</v>
      </c>
      <c r="P22" s="254">
        <f t="shared" si="3"/>
        <v>0</v>
      </c>
      <c r="Q22" s="255">
        <f t="shared" si="4"/>
        <v>44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86</v>
      </c>
      <c r="F23" s="48">
        <v>1</v>
      </c>
      <c r="G23" s="47">
        <v>1</v>
      </c>
      <c r="H23" s="55">
        <f>SUM(E23:G23)</f>
        <v>88</v>
      </c>
      <c r="I23" s="47">
        <v>79</v>
      </c>
      <c r="J23" s="48">
        <v>2</v>
      </c>
      <c r="K23" s="284">
        <f>SUM(I23:J23)</f>
        <v>81</v>
      </c>
      <c r="L23" s="54">
        <v>71</v>
      </c>
      <c r="M23" s="48">
        <v>2</v>
      </c>
      <c r="N23" s="285">
        <f>SUM(L23:M23)</f>
        <v>73</v>
      </c>
      <c r="O23" s="54">
        <f t="shared" ref="O23:P27" si="5">I23+L23</f>
        <v>150</v>
      </c>
      <c r="P23" s="47">
        <f t="shared" si="5"/>
        <v>4</v>
      </c>
      <c r="Q23" s="55">
        <f>SUM(O23:P23)</f>
        <v>154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85</v>
      </c>
      <c r="F24" s="254">
        <v>0</v>
      </c>
      <c r="G24" s="254">
        <v>4</v>
      </c>
      <c r="H24" s="255">
        <f>SUM(E24:G24)</f>
        <v>89</v>
      </c>
      <c r="I24" s="256">
        <v>106</v>
      </c>
      <c r="J24" s="254">
        <v>1</v>
      </c>
      <c r="K24" s="257">
        <f>SUM(I24:J24)</f>
        <v>107</v>
      </c>
      <c r="L24" s="253">
        <v>113</v>
      </c>
      <c r="M24" s="254">
        <v>3</v>
      </c>
      <c r="N24" s="255">
        <f>SUM(L24:M24)</f>
        <v>116</v>
      </c>
      <c r="O24" s="253">
        <f t="shared" si="5"/>
        <v>219</v>
      </c>
      <c r="P24" s="254">
        <f t="shared" si="5"/>
        <v>4</v>
      </c>
      <c r="Q24" s="255">
        <f>SUM(O24:P24)</f>
        <v>223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186</v>
      </c>
      <c r="F25" s="48">
        <v>0</v>
      </c>
      <c r="G25" s="48">
        <v>0</v>
      </c>
      <c r="H25" s="55">
        <f>SUM(E25:G25)</f>
        <v>186</v>
      </c>
      <c r="I25" s="47">
        <v>148</v>
      </c>
      <c r="J25" s="48">
        <v>0</v>
      </c>
      <c r="K25" s="49">
        <f>SUM(I25:J25)</f>
        <v>148</v>
      </c>
      <c r="L25" s="54">
        <v>171</v>
      </c>
      <c r="M25" s="48">
        <v>0</v>
      </c>
      <c r="N25" s="55">
        <f>SUM(L25:M25)</f>
        <v>171</v>
      </c>
      <c r="O25" s="54">
        <f t="shared" si="5"/>
        <v>319</v>
      </c>
      <c r="P25" s="48">
        <f t="shared" si="5"/>
        <v>0</v>
      </c>
      <c r="Q25" s="55">
        <f>SUM(O25:P25)</f>
        <v>319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225</v>
      </c>
      <c r="F26" s="254">
        <v>0</v>
      </c>
      <c r="G26" s="254">
        <v>1</v>
      </c>
      <c r="H26" s="255">
        <f>SUM(E26:G26)</f>
        <v>226</v>
      </c>
      <c r="I26" s="256">
        <v>224</v>
      </c>
      <c r="J26" s="254">
        <v>0</v>
      </c>
      <c r="K26" s="257">
        <f>SUM(I26:J26)</f>
        <v>224</v>
      </c>
      <c r="L26" s="253">
        <v>274</v>
      </c>
      <c r="M26" s="254">
        <v>1</v>
      </c>
      <c r="N26" s="255">
        <f>SUM(L26:M26)</f>
        <v>275</v>
      </c>
      <c r="O26" s="253">
        <f t="shared" si="5"/>
        <v>498</v>
      </c>
      <c r="P26" s="254">
        <f t="shared" si="5"/>
        <v>1</v>
      </c>
      <c r="Q26" s="255">
        <f>SUM(O26:P26)</f>
        <v>499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75</v>
      </c>
      <c r="F27" s="48">
        <v>3</v>
      </c>
      <c r="G27" s="47">
        <v>0</v>
      </c>
      <c r="H27" s="55">
        <f t="shared" ref="H27" si="6">SUM(E27:G27)</f>
        <v>78</v>
      </c>
      <c r="I27" s="47">
        <v>87</v>
      </c>
      <c r="J27" s="48">
        <v>0</v>
      </c>
      <c r="K27" s="284">
        <f>SUM(I27:J27)</f>
        <v>87</v>
      </c>
      <c r="L27" s="54">
        <v>90</v>
      </c>
      <c r="M27" s="48">
        <v>3</v>
      </c>
      <c r="N27" s="285">
        <f>SUM(L27:M27)</f>
        <v>93</v>
      </c>
      <c r="O27" s="54">
        <f t="shared" si="5"/>
        <v>177</v>
      </c>
      <c r="P27" s="47">
        <f>J27+M27</f>
        <v>3</v>
      </c>
      <c r="Q27" s="55">
        <f>SUM(O27:P27)</f>
        <v>180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170</v>
      </c>
      <c r="F28" s="254">
        <v>52</v>
      </c>
      <c r="G28" s="254">
        <v>0</v>
      </c>
      <c r="H28" s="255">
        <f>SUM(E28:G28)</f>
        <v>222</v>
      </c>
      <c r="I28" s="256">
        <v>188</v>
      </c>
      <c r="J28" s="254">
        <v>21</v>
      </c>
      <c r="K28" s="257">
        <f t="shared" si="1"/>
        <v>209</v>
      </c>
      <c r="L28" s="253">
        <v>155</v>
      </c>
      <c r="M28" s="254">
        <v>31</v>
      </c>
      <c r="N28" s="255">
        <f t="shared" si="2"/>
        <v>186</v>
      </c>
      <c r="O28" s="253">
        <f>I28+L28</f>
        <v>343</v>
      </c>
      <c r="P28" s="254">
        <f t="shared" ref="O28:P54" si="7">J28+M28</f>
        <v>52</v>
      </c>
      <c r="Q28" s="255">
        <f t="shared" si="4"/>
        <v>395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33</v>
      </c>
      <c r="G29" s="47">
        <v>1</v>
      </c>
      <c r="H29" s="285">
        <f>SUM(E29:G29)</f>
        <v>74</v>
      </c>
      <c r="I29" s="47">
        <v>43</v>
      </c>
      <c r="J29" s="48">
        <v>11</v>
      </c>
      <c r="K29" s="284">
        <f>SUM(I29:J29)</f>
        <v>54</v>
      </c>
      <c r="L29" s="54">
        <v>41</v>
      </c>
      <c r="M29" s="48">
        <v>23</v>
      </c>
      <c r="N29" s="285">
        <f>SUM(L29:M29)</f>
        <v>64</v>
      </c>
      <c r="O29" s="54">
        <f>I29+L29</f>
        <v>84</v>
      </c>
      <c r="P29" s="47">
        <f t="shared" si="7"/>
        <v>34</v>
      </c>
      <c r="Q29" s="55">
        <f>SUM(O29:P29)</f>
        <v>118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15</v>
      </c>
      <c r="F30" s="254">
        <v>0</v>
      </c>
      <c r="G30" s="254">
        <v>0</v>
      </c>
      <c r="H30" s="255">
        <f t="shared" si="0"/>
        <v>15</v>
      </c>
      <c r="I30" s="256">
        <v>22</v>
      </c>
      <c r="J30" s="254">
        <v>0</v>
      </c>
      <c r="K30" s="257">
        <f t="shared" si="1"/>
        <v>22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41</v>
      </c>
      <c r="P30" s="254">
        <f t="shared" si="7"/>
        <v>0</v>
      </c>
      <c r="Q30" s="255">
        <f t="shared" si="4"/>
        <v>41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41</v>
      </c>
      <c r="J31" s="48">
        <v>0</v>
      </c>
      <c r="K31" s="49">
        <f t="shared" si="1"/>
        <v>41</v>
      </c>
      <c r="L31" s="54">
        <v>50</v>
      </c>
      <c r="M31" s="48">
        <v>0</v>
      </c>
      <c r="N31" s="55">
        <f t="shared" si="2"/>
        <v>50</v>
      </c>
      <c r="O31" s="54">
        <f t="shared" si="7"/>
        <v>91</v>
      </c>
      <c r="P31" s="48">
        <f t="shared" si="7"/>
        <v>0</v>
      </c>
      <c r="Q31" s="55">
        <f t="shared" si="4"/>
        <v>91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54</v>
      </c>
      <c r="J32" s="254">
        <v>0</v>
      </c>
      <c r="K32" s="257">
        <f t="shared" si="1"/>
        <v>54</v>
      </c>
      <c r="L32" s="253">
        <v>58</v>
      </c>
      <c r="M32" s="254">
        <v>1</v>
      </c>
      <c r="N32" s="255">
        <f t="shared" si="2"/>
        <v>59</v>
      </c>
      <c r="O32" s="253">
        <f t="shared" si="7"/>
        <v>112</v>
      </c>
      <c r="P32" s="254">
        <f t="shared" si="7"/>
        <v>1</v>
      </c>
      <c r="Q32" s="255">
        <f t="shared" si="4"/>
        <v>113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13</v>
      </c>
      <c r="F33" s="48">
        <v>0</v>
      </c>
      <c r="G33" s="48">
        <v>0</v>
      </c>
      <c r="H33" s="55">
        <f t="shared" si="0"/>
        <v>13</v>
      </c>
      <c r="I33" s="47">
        <v>12</v>
      </c>
      <c r="J33" s="48">
        <v>0</v>
      </c>
      <c r="K33" s="49">
        <f t="shared" si="1"/>
        <v>12</v>
      </c>
      <c r="L33" s="54">
        <v>11</v>
      </c>
      <c r="M33" s="48">
        <v>0</v>
      </c>
      <c r="N33" s="55">
        <v>11</v>
      </c>
      <c r="O33" s="54">
        <f t="shared" si="7"/>
        <v>23</v>
      </c>
      <c r="P33" s="48">
        <f t="shared" si="7"/>
        <v>0</v>
      </c>
      <c r="Q33" s="55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28</v>
      </c>
      <c r="J34" s="254">
        <v>0</v>
      </c>
      <c r="K34" s="257">
        <f t="shared" si="1"/>
        <v>28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54</v>
      </c>
      <c r="P34" s="254">
        <f t="shared" si="7"/>
        <v>0</v>
      </c>
      <c r="Q34" s="255">
        <f t="shared" si="4"/>
        <v>54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28</v>
      </c>
      <c r="F36" s="254">
        <v>0</v>
      </c>
      <c r="G36" s="254">
        <v>0</v>
      </c>
      <c r="H36" s="255">
        <f t="shared" si="0"/>
        <v>28</v>
      </c>
      <c r="I36" s="256">
        <v>20</v>
      </c>
      <c r="J36" s="254">
        <v>0</v>
      </c>
      <c r="K36" s="257">
        <f t="shared" si="1"/>
        <v>20</v>
      </c>
      <c r="L36" s="253">
        <v>23</v>
      </c>
      <c r="M36" s="254">
        <v>0</v>
      </c>
      <c r="N36" s="255">
        <f t="shared" si="2"/>
        <v>23</v>
      </c>
      <c r="O36" s="253">
        <f t="shared" si="7"/>
        <v>43</v>
      </c>
      <c r="P36" s="254">
        <f t="shared" si="7"/>
        <v>0</v>
      </c>
      <c r="Q36" s="255">
        <f t="shared" si="4"/>
        <v>43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32</v>
      </c>
      <c r="F37" s="48">
        <v>0</v>
      </c>
      <c r="G37" s="48">
        <v>0</v>
      </c>
      <c r="H37" s="55">
        <f t="shared" si="0"/>
        <v>32</v>
      </c>
      <c r="I37" s="47">
        <v>26</v>
      </c>
      <c r="J37" s="48">
        <v>0</v>
      </c>
      <c r="K37" s="49">
        <f t="shared" si="1"/>
        <v>26</v>
      </c>
      <c r="L37" s="54">
        <v>22</v>
      </c>
      <c r="M37" s="48">
        <v>0</v>
      </c>
      <c r="N37" s="55">
        <f t="shared" si="2"/>
        <v>22</v>
      </c>
      <c r="O37" s="54">
        <f t="shared" si="7"/>
        <v>48</v>
      </c>
      <c r="P37" s="48">
        <f t="shared" si="7"/>
        <v>0</v>
      </c>
      <c r="Q37" s="55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3</v>
      </c>
      <c r="F45" s="254">
        <v>0</v>
      </c>
      <c r="G45" s="262">
        <v>0</v>
      </c>
      <c r="H45" s="255">
        <f t="shared" si="0"/>
        <v>3</v>
      </c>
      <c r="I45" s="262">
        <v>2</v>
      </c>
      <c r="J45" s="254">
        <v>0</v>
      </c>
      <c r="K45" s="262">
        <f t="shared" si="1"/>
        <v>2</v>
      </c>
      <c r="L45" s="306">
        <v>2</v>
      </c>
      <c r="M45" s="254">
        <v>0</v>
      </c>
      <c r="N45" s="263">
        <f t="shared" si="2"/>
        <v>2</v>
      </c>
      <c r="O45" s="307">
        <f t="shared" si="7"/>
        <v>4</v>
      </c>
      <c r="P45" s="308">
        <f t="shared" si="7"/>
        <v>0</v>
      </c>
      <c r="Q45" s="309">
        <f t="shared" si="4"/>
        <v>4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0</v>
      </c>
      <c r="F47" s="254">
        <v>0</v>
      </c>
      <c r="G47" s="262">
        <v>0</v>
      </c>
      <c r="H47" s="255">
        <f t="shared" si="0"/>
        <v>0</v>
      </c>
      <c r="I47" s="262">
        <v>0</v>
      </c>
      <c r="J47" s="254">
        <v>0</v>
      </c>
      <c r="K47" s="262">
        <f t="shared" si="1"/>
        <v>0</v>
      </c>
      <c r="L47" s="306">
        <v>0</v>
      </c>
      <c r="M47" s="254">
        <v>0</v>
      </c>
      <c r="N47" s="263">
        <f t="shared" si="2"/>
        <v>0</v>
      </c>
      <c r="O47" s="307">
        <f t="shared" si="7"/>
        <v>0</v>
      </c>
      <c r="P47" s="308">
        <f t="shared" si="7"/>
        <v>0</v>
      </c>
      <c r="Q47" s="309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2848</v>
      </c>
      <c r="F55" s="294">
        <f t="shared" ref="F55:Q55" si="8">SUM(F5:F54)</f>
        <v>184</v>
      </c>
      <c r="G55" s="294">
        <f>SUM(G5:G54)</f>
        <v>16</v>
      </c>
      <c r="H55" s="310">
        <f t="shared" si="8"/>
        <v>3048</v>
      </c>
      <c r="I55" s="295">
        <f t="shared" si="8"/>
        <v>2991</v>
      </c>
      <c r="J55" s="296">
        <f t="shared" si="8"/>
        <v>46</v>
      </c>
      <c r="K55" s="310">
        <f t="shared" si="8"/>
        <v>3037</v>
      </c>
      <c r="L55" s="291">
        <f t="shared" si="8"/>
        <v>2979</v>
      </c>
      <c r="M55" s="294">
        <f t="shared" si="8"/>
        <v>158</v>
      </c>
      <c r="N55" s="292">
        <f>SUM(N5:N54)</f>
        <v>3137</v>
      </c>
      <c r="O55" s="291">
        <f t="shared" si="8"/>
        <v>5970</v>
      </c>
      <c r="P55" s="294">
        <f t="shared" si="8"/>
        <v>204</v>
      </c>
      <c r="Q55" s="293">
        <f t="shared" si="8"/>
        <v>6174</v>
      </c>
    </row>
    <row r="56" spans="1:18" ht="16.5" customHeight="1" x14ac:dyDescent="0.25">
      <c r="A56" s="315"/>
      <c r="B56" s="410" t="s">
        <v>49</v>
      </c>
      <c r="C56" s="411"/>
      <c r="D56" s="412"/>
      <c r="E56" s="113">
        <f>E55-'R3.6'!E55</f>
        <v>-4</v>
      </c>
      <c r="F56" s="114">
        <f>F55-'R3.6'!F55</f>
        <v>-7</v>
      </c>
      <c r="G56" s="114">
        <f>G55-'R3.6'!G55</f>
        <v>0</v>
      </c>
      <c r="H56" s="84">
        <f>H55-'R3.6'!H55</f>
        <v>-11</v>
      </c>
      <c r="I56" s="113">
        <f>I55-'R3.6'!I55</f>
        <v>0</v>
      </c>
      <c r="J56" s="114">
        <f>J55-'R3.6'!J55</f>
        <v>-4</v>
      </c>
      <c r="K56" s="84">
        <f>K55-'R3.6'!K55</f>
        <v>-4</v>
      </c>
      <c r="L56" s="113">
        <f>L55-'R3.6'!L55</f>
        <v>-9</v>
      </c>
      <c r="M56" s="114">
        <f>M55-'R3.6'!M55</f>
        <v>-3</v>
      </c>
      <c r="N56" s="84">
        <f>N55-'R3.6'!N55</f>
        <v>-12</v>
      </c>
      <c r="O56" s="113">
        <f>O55-'R3.6'!O55</f>
        <v>-9</v>
      </c>
      <c r="P56" s="114">
        <f>P55-'R3.6'!P55</f>
        <v>-7</v>
      </c>
      <c r="Q56" s="84">
        <f>Q55-'R3.6'!Q55</f>
        <v>-16</v>
      </c>
      <c r="R56" s="118"/>
    </row>
    <row r="57" spans="1:18" x14ac:dyDescent="0.25">
      <c r="F57" s="268"/>
      <c r="Q57" s="319"/>
    </row>
    <row r="58" spans="1:18" x14ac:dyDescent="0.25">
      <c r="A58" s="314"/>
      <c r="B58" s="413" t="s">
        <v>182</v>
      </c>
      <c r="C58" s="414"/>
      <c r="D58" s="415"/>
      <c r="E58" s="267">
        <v>2879</v>
      </c>
      <c r="F58" s="46">
        <v>196</v>
      </c>
      <c r="G58" s="46">
        <v>15</v>
      </c>
      <c r="H58" s="53">
        <v>3090</v>
      </c>
      <c r="I58" s="267">
        <v>3027</v>
      </c>
      <c r="J58" s="46">
        <v>51</v>
      </c>
      <c r="K58" s="53">
        <v>3078</v>
      </c>
      <c r="L58" s="267">
        <v>3038</v>
      </c>
      <c r="M58" s="45">
        <v>164</v>
      </c>
      <c r="N58" s="53">
        <v>3202</v>
      </c>
      <c r="O58" s="52">
        <v>6065</v>
      </c>
      <c r="P58" s="44">
        <v>215</v>
      </c>
      <c r="Q58" s="53">
        <v>6280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757C-C6DF-41D2-93A4-D72B827DB81C}">
  <sheetPr codeName="Sheet35">
    <tabColor rgb="FFFF99CC"/>
    <pageSetUpPr fitToPage="1"/>
  </sheetPr>
  <dimension ref="A1:R58"/>
  <sheetViews>
    <sheetView zoomScale="110" zoomScaleNormal="110" workbookViewId="0">
      <pane ySplit="4" topLeftCell="A47" activePane="bottomLeft" state="frozen"/>
      <selection activeCell="M35" sqref="M35"/>
      <selection pane="bottomLeft" activeCell="P62" sqref="P62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230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67</v>
      </c>
      <c r="F5" s="48">
        <v>0</v>
      </c>
      <c r="G5" s="48">
        <v>1</v>
      </c>
      <c r="H5" s="55">
        <f t="shared" ref="H5:H54" si="0">SUM(E5:G5)</f>
        <v>68</v>
      </c>
      <c r="I5" s="47">
        <v>77</v>
      </c>
      <c r="J5" s="48">
        <v>0</v>
      </c>
      <c r="K5" s="49">
        <f t="shared" ref="K5:K54" si="1">SUM(I5:J5)</f>
        <v>77</v>
      </c>
      <c r="L5" s="54">
        <v>68</v>
      </c>
      <c r="M5" s="48">
        <v>1</v>
      </c>
      <c r="N5" s="55">
        <f t="shared" ref="N5:N54" si="2">SUM(L5:M5)</f>
        <v>69</v>
      </c>
      <c r="O5" s="54">
        <f t="shared" ref="O5:P22" si="3">I5+L5</f>
        <v>145</v>
      </c>
      <c r="P5" s="48">
        <f t="shared" si="3"/>
        <v>1</v>
      </c>
      <c r="Q5" s="55">
        <f t="shared" ref="Q5:Q54" si="4">SUM(O5:P5)</f>
        <v>146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164</v>
      </c>
      <c r="F6" s="254">
        <v>36</v>
      </c>
      <c r="G6" s="254">
        <v>1</v>
      </c>
      <c r="H6" s="255">
        <f t="shared" si="0"/>
        <v>201</v>
      </c>
      <c r="I6" s="256">
        <v>168</v>
      </c>
      <c r="J6" s="254">
        <v>5</v>
      </c>
      <c r="K6" s="257">
        <f t="shared" si="1"/>
        <v>173</v>
      </c>
      <c r="L6" s="253">
        <v>186</v>
      </c>
      <c r="M6" s="254">
        <v>33</v>
      </c>
      <c r="N6" s="255">
        <f t="shared" si="2"/>
        <v>219</v>
      </c>
      <c r="O6" s="253">
        <f t="shared" si="3"/>
        <v>354</v>
      </c>
      <c r="P6" s="254">
        <f t="shared" si="3"/>
        <v>38</v>
      </c>
      <c r="Q6" s="255">
        <f t="shared" si="4"/>
        <v>392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340</v>
      </c>
      <c r="F7" s="48">
        <v>19</v>
      </c>
      <c r="G7" s="48">
        <v>0</v>
      </c>
      <c r="H7" s="55">
        <f t="shared" si="0"/>
        <v>359</v>
      </c>
      <c r="I7" s="47">
        <v>327</v>
      </c>
      <c r="J7" s="48">
        <v>0</v>
      </c>
      <c r="K7" s="49">
        <f t="shared" si="1"/>
        <v>327</v>
      </c>
      <c r="L7" s="54">
        <v>238</v>
      </c>
      <c r="M7" s="48">
        <v>19</v>
      </c>
      <c r="N7" s="55">
        <f t="shared" si="2"/>
        <v>257</v>
      </c>
      <c r="O7" s="54">
        <f t="shared" si="3"/>
        <v>565</v>
      </c>
      <c r="P7" s="48">
        <f>J7+M7</f>
        <v>19</v>
      </c>
      <c r="Q7" s="55">
        <f>SUM(O7:P7)</f>
        <v>584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85</v>
      </c>
      <c r="F8" s="254">
        <v>1</v>
      </c>
      <c r="G8" s="254">
        <v>2</v>
      </c>
      <c r="H8" s="255">
        <f t="shared" si="0"/>
        <v>88</v>
      </c>
      <c r="I8" s="256">
        <v>76</v>
      </c>
      <c r="J8" s="254">
        <v>2</v>
      </c>
      <c r="K8" s="257">
        <f t="shared" si="1"/>
        <v>78</v>
      </c>
      <c r="L8" s="253">
        <v>92</v>
      </c>
      <c r="M8" s="254">
        <v>2</v>
      </c>
      <c r="N8" s="255">
        <f t="shared" si="2"/>
        <v>94</v>
      </c>
      <c r="O8" s="253">
        <f t="shared" si="3"/>
        <v>168</v>
      </c>
      <c r="P8" s="254">
        <f t="shared" si="3"/>
        <v>4</v>
      </c>
      <c r="Q8" s="255">
        <f t="shared" si="4"/>
        <v>172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5</v>
      </c>
      <c r="G9" s="48">
        <v>0</v>
      </c>
      <c r="H9" s="55">
        <f t="shared" si="0"/>
        <v>48</v>
      </c>
      <c r="I9" s="47">
        <v>44</v>
      </c>
      <c r="J9" s="48">
        <v>0</v>
      </c>
      <c r="K9" s="49">
        <f t="shared" si="1"/>
        <v>44</v>
      </c>
      <c r="L9" s="54">
        <v>56</v>
      </c>
      <c r="M9" s="48">
        <v>5</v>
      </c>
      <c r="N9" s="55">
        <f t="shared" si="2"/>
        <v>61</v>
      </c>
      <c r="O9" s="54">
        <f t="shared" si="3"/>
        <v>100</v>
      </c>
      <c r="P9" s="48">
        <f t="shared" si="3"/>
        <v>5</v>
      </c>
      <c r="Q9" s="55">
        <f t="shared" si="4"/>
        <v>105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287</v>
      </c>
      <c r="F10" s="254">
        <v>0</v>
      </c>
      <c r="G10" s="254">
        <v>2</v>
      </c>
      <c r="H10" s="255">
        <f t="shared" si="0"/>
        <v>289</v>
      </c>
      <c r="I10" s="256">
        <v>332</v>
      </c>
      <c r="J10" s="254">
        <v>0</v>
      </c>
      <c r="K10" s="257">
        <f t="shared" si="1"/>
        <v>332</v>
      </c>
      <c r="L10" s="253">
        <v>338</v>
      </c>
      <c r="M10" s="254">
        <v>2</v>
      </c>
      <c r="N10" s="255">
        <f t="shared" si="2"/>
        <v>340</v>
      </c>
      <c r="O10" s="253">
        <f t="shared" si="3"/>
        <v>670</v>
      </c>
      <c r="P10" s="254">
        <f t="shared" si="3"/>
        <v>2</v>
      </c>
      <c r="Q10" s="255">
        <f t="shared" si="4"/>
        <v>672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160</v>
      </c>
      <c r="F11" s="48">
        <v>1</v>
      </c>
      <c r="G11" s="48">
        <v>1</v>
      </c>
      <c r="H11" s="55">
        <f>SUM(E11:G11)</f>
        <v>162</v>
      </c>
      <c r="I11" s="47">
        <v>174</v>
      </c>
      <c r="J11" s="48">
        <v>0</v>
      </c>
      <c r="K11" s="49">
        <f>SUM(I11:J11)</f>
        <v>174</v>
      </c>
      <c r="L11" s="54">
        <v>178</v>
      </c>
      <c r="M11" s="48">
        <v>2</v>
      </c>
      <c r="N11" s="55">
        <f>SUM(L11:M11)</f>
        <v>180</v>
      </c>
      <c r="O11" s="54">
        <f>I11+L11</f>
        <v>352</v>
      </c>
      <c r="P11" s="48">
        <f>J11+M11</f>
        <v>2</v>
      </c>
      <c r="Q11" s="55">
        <f>SUM(O11:P11)</f>
        <v>354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171</v>
      </c>
      <c r="F12" s="254">
        <v>6</v>
      </c>
      <c r="G12" s="254">
        <v>1</v>
      </c>
      <c r="H12" s="255">
        <f>SUM(E12:G12)</f>
        <v>178</v>
      </c>
      <c r="I12" s="256">
        <v>178</v>
      </c>
      <c r="J12" s="254">
        <v>0</v>
      </c>
      <c r="K12" s="257">
        <f>SUM(I12:J12)</f>
        <v>178</v>
      </c>
      <c r="L12" s="253">
        <v>190</v>
      </c>
      <c r="M12" s="254">
        <v>7</v>
      </c>
      <c r="N12" s="255">
        <f>SUM(L12:M12)</f>
        <v>197</v>
      </c>
      <c r="O12" s="253">
        <f>I12+L12</f>
        <v>368</v>
      </c>
      <c r="P12" s="254">
        <f>J12+M12</f>
        <v>7</v>
      </c>
      <c r="Q12" s="255">
        <f>SUM(O12:P12)</f>
        <v>375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152</v>
      </c>
      <c r="F13" s="48">
        <v>8</v>
      </c>
      <c r="G13" s="48">
        <v>0</v>
      </c>
      <c r="H13" s="55">
        <f t="shared" si="0"/>
        <v>160</v>
      </c>
      <c r="I13" s="47">
        <v>174</v>
      </c>
      <c r="J13" s="48">
        <v>0</v>
      </c>
      <c r="K13" s="49">
        <f t="shared" si="1"/>
        <v>174</v>
      </c>
      <c r="L13" s="54">
        <v>163</v>
      </c>
      <c r="M13" s="48">
        <v>8</v>
      </c>
      <c r="N13" s="55">
        <f t="shared" si="2"/>
        <v>171</v>
      </c>
      <c r="O13" s="54">
        <f t="shared" si="3"/>
        <v>337</v>
      </c>
      <c r="P13" s="48">
        <f t="shared" si="3"/>
        <v>8</v>
      </c>
      <c r="Q13" s="55">
        <f t="shared" si="4"/>
        <v>345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160</v>
      </c>
      <c r="F14" s="254">
        <v>24</v>
      </c>
      <c r="G14" s="256">
        <v>0</v>
      </c>
      <c r="H14" s="255">
        <f>SUM(E14:G14)</f>
        <v>184</v>
      </c>
      <c r="I14" s="256">
        <v>173</v>
      </c>
      <c r="J14" s="254">
        <v>6</v>
      </c>
      <c r="K14" s="262">
        <f>SUM(I14:J14)</f>
        <v>179</v>
      </c>
      <c r="L14" s="253">
        <v>162</v>
      </c>
      <c r="M14" s="254">
        <v>18</v>
      </c>
      <c r="N14" s="263">
        <f>SUM(L14:M14)</f>
        <v>180</v>
      </c>
      <c r="O14" s="253">
        <f>I14+L14</f>
        <v>335</v>
      </c>
      <c r="P14" s="256">
        <f>J14+M14</f>
        <v>24</v>
      </c>
      <c r="Q14" s="255">
        <f>SUM(O14:P14)</f>
        <v>359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21</v>
      </c>
      <c r="J15" s="48">
        <v>0</v>
      </c>
      <c r="K15" s="49">
        <f t="shared" si="1"/>
        <v>21</v>
      </c>
      <c r="L15" s="54">
        <v>17</v>
      </c>
      <c r="M15" s="48">
        <v>0</v>
      </c>
      <c r="N15" s="55">
        <f t="shared" si="2"/>
        <v>17</v>
      </c>
      <c r="O15" s="54">
        <f t="shared" si="3"/>
        <v>38</v>
      </c>
      <c r="P15" s="48">
        <f t="shared" si="3"/>
        <v>0</v>
      </c>
      <c r="Q15" s="55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19</v>
      </c>
      <c r="M16" s="254">
        <v>0</v>
      </c>
      <c r="N16" s="255">
        <f t="shared" si="2"/>
        <v>19</v>
      </c>
      <c r="O16" s="253">
        <f t="shared" si="3"/>
        <v>36</v>
      </c>
      <c r="P16" s="254">
        <f t="shared" si="3"/>
        <v>0</v>
      </c>
      <c r="Q16" s="255">
        <f t="shared" si="4"/>
        <v>36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7</v>
      </c>
      <c r="M19" s="48">
        <v>0</v>
      </c>
      <c r="N19" s="55">
        <f t="shared" si="2"/>
        <v>7</v>
      </c>
      <c r="O19" s="54">
        <f t="shared" si="3"/>
        <v>17</v>
      </c>
      <c r="P19" s="48">
        <f t="shared" si="3"/>
        <v>0</v>
      </c>
      <c r="Q19" s="55">
        <f t="shared" si="4"/>
        <v>17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26</v>
      </c>
      <c r="F22" s="254">
        <v>0</v>
      </c>
      <c r="G22" s="254">
        <v>0</v>
      </c>
      <c r="H22" s="255">
        <f t="shared" si="0"/>
        <v>26</v>
      </c>
      <c r="I22" s="256">
        <v>23</v>
      </c>
      <c r="J22" s="254">
        <v>0</v>
      </c>
      <c r="K22" s="257">
        <f t="shared" si="1"/>
        <v>23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46</v>
      </c>
      <c r="P22" s="254">
        <f t="shared" si="3"/>
        <v>0</v>
      </c>
      <c r="Q22" s="255">
        <f t="shared" si="4"/>
        <v>46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87</v>
      </c>
      <c r="F23" s="48">
        <v>1</v>
      </c>
      <c r="G23" s="47">
        <v>1</v>
      </c>
      <c r="H23" s="55">
        <f>SUM(E23:G23)</f>
        <v>89</v>
      </c>
      <c r="I23" s="47">
        <v>80</v>
      </c>
      <c r="J23" s="48">
        <v>2</v>
      </c>
      <c r="K23" s="284">
        <f>SUM(I23:J23)</f>
        <v>82</v>
      </c>
      <c r="L23" s="54">
        <v>71</v>
      </c>
      <c r="M23" s="48">
        <v>2</v>
      </c>
      <c r="N23" s="285">
        <f>SUM(L23:M23)</f>
        <v>73</v>
      </c>
      <c r="O23" s="54">
        <f t="shared" ref="O23:P27" si="5">I23+L23</f>
        <v>151</v>
      </c>
      <c r="P23" s="47">
        <f t="shared" si="5"/>
        <v>4</v>
      </c>
      <c r="Q23" s="55">
        <f>SUM(O23:P23)</f>
        <v>155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85</v>
      </c>
      <c r="F24" s="254">
        <v>0</v>
      </c>
      <c r="G24" s="254">
        <v>4</v>
      </c>
      <c r="H24" s="255">
        <f>SUM(E24:G24)</f>
        <v>89</v>
      </c>
      <c r="I24" s="256">
        <v>106</v>
      </c>
      <c r="J24" s="254">
        <v>1</v>
      </c>
      <c r="K24" s="257">
        <f>SUM(I24:J24)</f>
        <v>107</v>
      </c>
      <c r="L24" s="253">
        <v>113</v>
      </c>
      <c r="M24" s="254">
        <v>3</v>
      </c>
      <c r="N24" s="255">
        <f>SUM(L24:M24)</f>
        <v>116</v>
      </c>
      <c r="O24" s="253">
        <f t="shared" si="5"/>
        <v>219</v>
      </c>
      <c r="P24" s="254">
        <f t="shared" si="5"/>
        <v>4</v>
      </c>
      <c r="Q24" s="255">
        <f>SUM(O24:P24)</f>
        <v>223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186</v>
      </c>
      <c r="F25" s="48">
        <v>0</v>
      </c>
      <c r="G25" s="48">
        <v>0</v>
      </c>
      <c r="H25" s="55">
        <f>SUM(E25:G25)</f>
        <v>186</v>
      </c>
      <c r="I25" s="47">
        <v>148</v>
      </c>
      <c r="J25" s="48">
        <v>0</v>
      </c>
      <c r="K25" s="49">
        <f>SUM(I25:J25)</f>
        <v>148</v>
      </c>
      <c r="L25" s="54">
        <v>172</v>
      </c>
      <c r="M25" s="48">
        <v>0</v>
      </c>
      <c r="N25" s="55">
        <f>SUM(L25:M25)</f>
        <v>172</v>
      </c>
      <c r="O25" s="54">
        <f t="shared" si="5"/>
        <v>320</v>
      </c>
      <c r="P25" s="48">
        <f t="shared" si="5"/>
        <v>0</v>
      </c>
      <c r="Q25" s="55">
        <f>SUM(O25:P25)</f>
        <v>320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224</v>
      </c>
      <c r="F26" s="254">
        <v>0</v>
      </c>
      <c r="G26" s="254">
        <v>1</v>
      </c>
      <c r="H26" s="255">
        <f>SUM(E26:G26)</f>
        <v>225</v>
      </c>
      <c r="I26" s="256">
        <v>220</v>
      </c>
      <c r="J26" s="254">
        <v>0</v>
      </c>
      <c r="K26" s="257">
        <f>SUM(I26:J26)</f>
        <v>220</v>
      </c>
      <c r="L26" s="253">
        <v>272</v>
      </c>
      <c r="M26" s="254">
        <v>1</v>
      </c>
      <c r="N26" s="255">
        <f>SUM(L26:M26)</f>
        <v>273</v>
      </c>
      <c r="O26" s="253">
        <f t="shared" si="5"/>
        <v>492</v>
      </c>
      <c r="P26" s="254">
        <f t="shared" si="5"/>
        <v>1</v>
      </c>
      <c r="Q26" s="255">
        <f>SUM(O26:P26)</f>
        <v>493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75</v>
      </c>
      <c r="F27" s="48">
        <v>3</v>
      </c>
      <c r="G27" s="47">
        <v>0</v>
      </c>
      <c r="H27" s="55">
        <f t="shared" ref="H27" si="6">SUM(E27:G27)</f>
        <v>78</v>
      </c>
      <c r="I27" s="47">
        <v>87</v>
      </c>
      <c r="J27" s="48">
        <v>0</v>
      </c>
      <c r="K27" s="284">
        <f>SUM(I27:J27)</f>
        <v>87</v>
      </c>
      <c r="L27" s="54">
        <v>91</v>
      </c>
      <c r="M27" s="48">
        <v>3</v>
      </c>
      <c r="N27" s="285">
        <f>SUM(L27:M27)</f>
        <v>94</v>
      </c>
      <c r="O27" s="54">
        <f t="shared" si="5"/>
        <v>178</v>
      </c>
      <c r="P27" s="47">
        <f>J27+M27</f>
        <v>3</v>
      </c>
      <c r="Q27" s="55">
        <f>SUM(O27:P27)</f>
        <v>181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168</v>
      </c>
      <c r="F28" s="254">
        <v>53</v>
      </c>
      <c r="G28" s="254">
        <v>0</v>
      </c>
      <c r="H28" s="255">
        <f>SUM(E28:G28)</f>
        <v>221</v>
      </c>
      <c r="I28" s="256">
        <v>187</v>
      </c>
      <c r="J28" s="254">
        <v>22</v>
      </c>
      <c r="K28" s="257">
        <f t="shared" si="1"/>
        <v>209</v>
      </c>
      <c r="L28" s="253">
        <v>153</v>
      </c>
      <c r="M28" s="254">
        <v>31</v>
      </c>
      <c r="N28" s="255">
        <f t="shared" si="2"/>
        <v>184</v>
      </c>
      <c r="O28" s="253">
        <f>I28+L28</f>
        <v>340</v>
      </c>
      <c r="P28" s="254">
        <f t="shared" ref="O28:P54" si="7">J28+M28</f>
        <v>53</v>
      </c>
      <c r="Q28" s="255">
        <f t="shared" si="4"/>
        <v>393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34</v>
      </c>
      <c r="G29" s="47">
        <v>1</v>
      </c>
      <c r="H29" s="285">
        <f>SUM(E29:G29)</f>
        <v>75</v>
      </c>
      <c r="I29" s="47">
        <v>43</v>
      </c>
      <c r="J29" s="48">
        <v>12</v>
      </c>
      <c r="K29" s="284">
        <f>SUM(I29:J29)</f>
        <v>55</v>
      </c>
      <c r="L29" s="54">
        <v>41</v>
      </c>
      <c r="M29" s="48">
        <v>23</v>
      </c>
      <c r="N29" s="285">
        <f>SUM(L29:M29)</f>
        <v>64</v>
      </c>
      <c r="O29" s="54">
        <f>I29+L29</f>
        <v>84</v>
      </c>
      <c r="P29" s="47">
        <f t="shared" si="7"/>
        <v>35</v>
      </c>
      <c r="Q29" s="55">
        <f>SUM(O29:P29)</f>
        <v>119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16</v>
      </c>
      <c r="F30" s="254">
        <v>0</v>
      </c>
      <c r="G30" s="254">
        <v>0</v>
      </c>
      <c r="H30" s="255">
        <f t="shared" si="0"/>
        <v>16</v>
      </c>
      <c r="I30" s="256">
        <v>23</v>
      </c>
      <c r="J30" s="254">
        <v>0</v>
      </c>
      <c r="K30" s="257">
        <f t="shared" si="1"/>
        <v>23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42</v>
      </c>
      <c r="P30" s="254">
        <f t="shared" si="7"/>
        <v>0</v>
      </c>
      <c r="Q30" s="255">
        <f t="shared" si="4"/>
        <v>42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41</v>
      </c>
      <c r="J31" s="48">
        <v>0</v>
      </c>
      <c r="K31" s="49">
        <f t="shared" si="1"/>
        <v>41</v>
      </c>
      <c r="L31" s="54">
        <v>51</v>
      </c>
      <c r="M31" s="48">
        <v>0</v>
      </c>
      <c r="N31" s="55">
        <f t="shared" si="2"/>
        <v>51</v>
      </c>
      <c r="O31" s="54">
        <f t="shared" si="7"/>
        <v>92</v>
      </c>
      <c r="P31" s="48">
        <f t="shared" si="7"/>
        <v>0</v>
      </c>
      <c r="Q31" s="55">
        <f t="shared" si="4"/>
        <v>92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54</v>
      </c>
      <c r="J32" s="254">
        <v>0</v>
      </c>
      <c r="K32" s="257">
        <f t="shared" si="1"/>
        <v>54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113</v>
      </c>
      <c r="P32" s="254">
        <f t="shared" si="7"/>
        <v>1</v>
      </c>
      <c r="Q32" s="255">
        <f t="shared" si="4"/>
        <v>114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14</v>
      </c>
      <c r="F33" s="48">
        <v>0</v>
      </c>
      <c r="G33" s="48">
        <v>0</v>
      </c>
      <c r="H33" s="55">
        <f t="shared" si="0"/>
        <v>14</v>
      </c>
      <c r="I33" s="47">
        <v>13</v>
      </c>
      <c r="J33" s="48">
        <v>0</v>
      </c>
      <c r="K33" s="49">
        <f t="shared" si="1"/>
        <v>13</v>
      </c>
      <c r="L33" s="54">
        <v>12</v>
      </c>
      <c r="M33" s="48">
        <v>0</v>
      </c>
      <c r="N33" s="55">
        <v>12</v>
      </c>
      <c r="O33" s="54">
        <f t="shared" si="7"/>
        <v>25</v>
      </c>
      <c r="P33" s="48">
        <f t="shared" si="7"/>
        <v>0</v>
      </c>
      <c r="Q33" s="55">
        <f t="shared" si="4"/>
        <v>25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28</v>
      </c>
      <c r="F36" s="254">
        <v>0</v>
      </c>
      <c r="G36" s="254">
        <v>0</v>
      </c>
      <c r="H36" s="255">
        <f t="shared" si="0"/>
        <v>28</v>
      </c>
      <c r="I36" s="256">
        <v>20</v>
      </c>
      <c r="J36" s="254">
        <v>0</v>
      </c>
      <c r="K36" s="257">
        <f t="shared" si="1"/>
        <v>20</v>
      </c>
      <c r="L36" s="253">
        <v>23</v>
      </c>
      <c r="M36" s="254">
        <v>0</v>
      </c>
      <c r="N36" s="255">
        <f t="shared" si="2"/>
        <v>23</v>
      </c>
      <c r="O36" s="253">
        <f t="shared" si="7"/>
        <v>43</v>
      </c>
      <c r="P36" s="254">
        <f t="shared" si="7"/>
        <v>0</v>
      </c>
      <c r="Q36" s="255">
        <f t="shared" si="4"/>
        <v>43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32</v>
      </c>
      <c r="F37" s="48">
        <v>0</v>
      </c>
      <c r="G37" s="48">
        <v>0</v>
      </c>
      <c r="H37" s="55">
        <f t="shared" si="0"/>
        <v>32</v>
      </c>
      <c r="I37" s="47">
        <v>26</v>
      </c>
      <c r="J37" s="48">
        <v>0</v>
      </c>
      <c r="K37" s="49">
        <f t="shared" si="1"/>
        <v>26</v>
      </c>
      <c r="L37" s="54">
        <v>22</v>
      </c>
      <c r="M37" s="48">
        <v>0</v>
      </c>
      <c r="N37" s="55">
        <f t="shared" si="2"/>
        <v>22</v>
      </c>
      <c r="O37" s="54">
        <f t="shared" si="7"/>
        <v>48</v>
      </c>
      <c r="P37" s="48">
        <f t="shared" si="7"/>
        <v>0</v>
      </c>
      <c r="Q37" s="55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3</v>
      </c>
      <c r="F45" s="254">
        <v>0</v>
      </c>
      <c r="G45" s="262">
        <v>0</v>
      </c>
      <c r="H45" s="255">
        <f t="shared" si="0"/>
        <v>3</v>
      </c>
      <c r="I45" s="262">
        <v>2</v>
      </c>
      <c r="J45" s="254">
        <v>0</v>
      </c>
      <c r="K45" s="262">
        <f t="shared" si="1"/>
        <v>2</v>
      </c>
      <c r="L45" s="306">
        <v>2</v>
      </c>
      <c r="M45" s="254">
        <v>0</v>
      </c>
      <c r="N45" s="263">
        <f t="shared" si="2"/>
        <v>2</v>
      </c>
      <c r="O45" s="307">
        <f t="shared" si="7"/>
        <v>4</v>
      </c>
      <c r="P45" s="308">
        <f t="shared" si="7"/>
        <v>0</v>
      </c>
      <c r="Q45" s="309">
        <f t="shared" si="4"/>
        <v>4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1</v>
      </c>
      <c r="F47" s="254">
        <v>0</v>
      </c>
      <c r="G47" s="262">
        <v>0</v>
      </c>
      <c r="H47" s="255">
        <f t="shared" si="0"/>
        <v>1</v>
      </c>
      <c r="I47" s="262">
        <v>0</v>
      </c>
      <c r="J47" s="254">
        <v>0</v>
      </c>
      <c r="K47" s="262">
        <f t="shared" si="1"/>
        <v>0</v>
      </c>
      <c r="L47" s="306">
        <v>1</v>
      </c>
      <c r="M47" s="254">
        <v>0</v>
      </c>
      <c r="N47" s="263">
        <f t="shared" si="2"/>
        <v>1</v>
      </c>
      <c r="O47" s="307">
        <f t="shared" si="7"/>
        <v>1</v>
      </c>
      <c r="P47" s="308">
        <f t="shared" si="7"/>
        <v>0</v>
      </c>
      <c r="Q47" s="309">
        <f t="shared" si="4"/>
        <v>1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2852</v>
      </c>
      <c r="F55" s="294">
        <f t="shared" ref="F55:Q55" si="8">SUM(F5:F54)</f>
        <v>191</v>
      </c>
      <c r="G55" s="294">
        <f>SUM(G5:G54)</f>
        <v>16</v>
      </c>
      <c r="H55" s="310">
        <f t="shared" si="8"/>
        <v>3059</v>
      </c>
      <c r="I55" s="295">
        <f t="shared" si="8"/>
        <v>2991</v>
      </c>
      <c r="J55" s="296">
        <f t="shared" si="8"/>
        <v>50</v>
      </c>
      <c r="K55" s="310">
        <f t="shared" si="8"/>
        <v>3041</v>
      </c>
      <c r="L55" s="291">
        <f t="shared" si="8"/>
        <v>2988</v>
      </c>
      <c r="M55" s="294">
        <f t="shared" si="8"/>
        <v>161</v>
      </c>
      <c r="N55" s="292">
        <f t="shared" si="8"/>
        <v>3149</v>
      </c>
      <c r="O55" s="291">
        <f t="shared" si="8"/>
        <v>5979</v>
      </c>
      <c r="P55" s="294">
        <f t="shared" si="8"/>
        <v>211</v>
      </c>
      <c r="Q55" s="293">
        <f t="shared" si="8"/>
        <v>6190</v>
      </c>
    </row>
    <row r="56" spans="1:18" ht="16.5" customHeight="1" x14ac:dyDescent="0.25">
      <c r="A56" s="315"/>
      <c r="B56" s="410" t="s">
        <v>49</v>
      </c>
      <c r="C56" s="411"/>
      <c r="D56" s="412"/>
      <c r="E56" s="113">
        <f>E55-'R3.5'!E55</f>
        <v>-4</v>
      </c>
      <c r="F56" s="114">
        <f>F55-'R3.5'!F55</f>
        <v>-2</v>
      </c>
      <c r="G56" s="114">
        <f>G55-'R3.5'!G55</f>
        <v>1</v>
      </c>
      <c r="H56" s="84">
        <f>H55-'R3.5'!H55</f>
        <v>-5</v>
      </c>
      <c r="I56" s="113">
        <f>I55-'R3.5'!I55</f>
        <v>-6</v>
      </c>
      <c r="J56" s="114">
        <f>J55-'R3.5'!J55</f>
        <v>1</v>
      </c>
      <c r="K56" s="84">
        <f>K55-'R3.5'!K55</f>
        <v>-5</v>
      </c>
      <c r="L56" s="113">
        <f>L55-'R3.5'!L55</f>
        <v>2</v>
      </c>
      <c r="M56" s="114">
        <f>M55-'R3.5'!M55</f>
        <v>-2</v>
      </c>
      <c r="N56" s="84">
        <f>N55-'R3.5'!N55</f>
        <v>0</v>
      </c>
      <c r="O56" s="113">
        <f>O55-'R3.5'!O55</f>
        <v>-4</v>
      </c>
      <c r="P56" s="114">
        <f>P55-'R3.5'!P55</f>
        <v>-1</v>
      </c>
      <c r="Q56" s="84">
        <f>Q55-'R3.5'!Q55</f>
        <v>-5</v>
      </c>
      <c r="R56" s="118"/>
    </row>
    <row r="57" spans="1:18" x14ac:dyDescent="0.25">
      <c r="F57" s="268"/>
      <c r="Q57" s="319"/>
    </row>
    <row r="58" spans="1:18" x14ac:dyDescent="0.25">
      <c r="A58" s="314"/>
      <c r="B58" s="413" t="s">
        <v>182</v>
      </c>
      <c r="C58" s="414"/>
      <c r="D58" s="415"/>
      <c r="E58" s="267">
        <v>2878</v>
      </c>
      <c r="F58" s="46">
        <v>200</v>
      </c>
      <c r="G58" s="46">
        <v>15</v>
      </c>
      <c r="H58" s="53">
        <v>3093</v>
      </c>
      <c r="I58" s="267">
        <v>3025</v>
      </c>
      <c r="J58" s="46">
        <v>53</v>
      </c>
      <c r="K58" s="53">
        <v>3078</v>
      </c>
      <c r="L58" s="267">
        <v>3033</v>
      </c>
      <c r="M58" s="45">
        <v>166</v>
      </c>
      <c r="N58" s="53">
        <v>3199</v>
      </c>
      <c r="O58" s="52">
        <v>6058</v>
      </c>
      <c r="P58" s="44">
        <v>219</v>
      </c>
      <c r="Q58" s="53">
        <v>6277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266AF-823B-490E-A82B-038068AC6D4E}">
  <sheetPr codeName="Sheet36">
    <tabColor rgb="FFFF99CC"/>
    <pageSetUpPr fitToPage="1"/>
  </sheetPr>
  <dimension ref="A1:R58"/>
  <sheetViews>
    <sheetView zoomScale="115" zoomScaleNormal="115" workbookViewId="0">
      <pane ySplit="4" topLeftCell="A47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229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67</v>
      </c>
      <c r="F5" s="48">
        <v>0</v>
      </c>
      <c r="G5" s="48">
        <v>1</v>
      </c>
      <c r="H5" s="55">
        <f t="shared" ref="H5:H54" si="0">SUM(E5:G5)</f>
        <v>68</v>
      </c>
      <c r="I5" s="47">
        <v>78</v>
      </c>
      <c r="J5" s="48">
        <v>0</v>
      </c>
      <c r="K5" s="49">
        <f t="shared" ref="K5:K54" si="1">SUM(I5:J5)</f>
        <v>78</v>
      </c>
      <c r="L5" s="54">
        <v>67</v>
      </c>
      <c r="M5" s="48">
        <v>1</v>
      </c>
      <c r="N5" s="55">
        <f t="shared" ref="N5:N54" si="2">SUM(L5:M5)</f>
        <v>68</v>
      </c>
      <c r="O5" s="54">
        <f t="shared" ref="O5:P22" si="3">I5+L5</f>
        <v>145</v>
      </c>
      <c r="P5" s="48">
        <f t="shared" si="3"/>
        <v>1</v>
      </c>
      <c r="Q5" s="55">
        <f t="shared" ref="Q5:Q54" si="4">SUM(O5:P5)</f>
        <v>146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165</v>
      </c>
      <c r="F6" s="254">
        <v>36</v>
      </c>
      <c r="G6" s="254">
        <v>1</v>
      </c>
      <c r="H6" s="255">
        <f t="shared" si="0"/>
        <v>202</v>
      </c>
      <c r="I6" s="256">
        <v>168</v>
      </c>
      <c r="J6" s="254">
        <v>5</v>
      </c>
      <c r="K6" s="257">
        <f t="shared" si="1"/>
        <v>173</v>
      </c>
      <c r="L6" s="253">
        <v>187</v>
      </c>
      <c r="M6" s="254">
        <v>33</v>
      </c>
      <c r="N6" s="255">
        <f t="shared" si="2"/>
        <v>220</v>
      </c>
      <c r="O6" s="253">
        <f t="shared" si="3"/>
        <v>355</v>
      </c>
      <c r="P6" s="254">
        <f t="shared" si="3"/>
        <v>38</v>
      </c>
      <c r="Q6" s="255">
        <f t="shared" si="4"/>
        <v>393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341</v>
      </c>
      <c r="F7" s="48">
        <v>19</v>
      </c>
      <c r="G7" s="48">
        <v>0</v>
      </c>
      <c r="H7" s="55">
        <f t="shared" si="0"/>
        <v>360</v>
      </c>
      <c r="I7" s="47">
        <v>326</v>
      </c>
      <c r="J7" s="48">
        <v>0</v>
      </c>
      <c r="K7" s="49">
        <f t="shared" si="1"/>
        <v>326</v>
      </c>
      <c r="L7" s="54">
        <v>239</v>
      </c>
      <c r="M7" s="48">
        <v>19</v>
      </c>
      <c r="N7" s="55">
        <f t="shared" si="2"/>
        <v>258</v>
      </c>
      <c r="O7" s="54">
        <f t="shared" si="3"/>
        <v>565</v>
      </c>
      <c r="P7" s="48">
        <f>J7+M7</f>
        <v>19</v>
      </c>
      <c r="Q7" s="55">
        <f>SUM(O7:P7)</f>
        <v>584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86</v>
      </c>
      <c r="F8" s="254">
        <v>1</v>
      </c>
      <c r="G8" s="254">
        <v>2</v>
      </c>
      <c r="H8" s="255">
        <f t="shared" si="0"/>
        <v>89</v>
      </c>
      <c r="I8" s="256">
        <v>77</v>
      </c>
      <c r="J8" s="254">
        <v>2</v>
      </c>
      <c r="K8" s="257">
        <f t="shared" si="1"/>
        <v>79</v>
      </c>
      <c r="L8" s="253">
        <v>92</v>
      </c>
      <c r="M8" s="254">
        <v>2</v>
      </c>
      <c r="N8" s="255">
        <f t="shared" si="2"/>
        <v>94</v>
      </c>
      <c r="O8" s="253">
        <f t="shared" si="3"/>
        <v>169</v>
      </c>
      <c r="P8" s="254">
        <f t="shared" si="3"/>
        <v>4</v>
      </c>
      <c r="Q8" s="255">
        <f t="shared" si="4"/>
        <v>173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7</v>
      </c>
      <c r="G9" s="48">
        <v>0</v>
      </c>
      <c r="H9" s="55">
        <f t="shared" si="0"/>
        <v>50</v>
      </c>
      <c r="I9" s="47">
        <v>44</v>
      </c>
      <c r="J9" s="48">
        <v>0</v>
      </c>
      <c r="K9" s="49">
        <f t="shared" si="1"/>
        <v>44</v>
      </c>
      <c r="L9" s="54">
        <v>56</v>
      </c>
      <c r="M9" s="48">
        <v>7</v>
      </c>
      <c r="N9" s="55">
        <f t="shared" si="2"/>
        <v>63</v>
      </c>
      <c r="O9" s="54">
        <f t="shared" si="3"/>
        <v>100</v>
      </c>
      <c r="P9" s="48">
        <f t="shared" si="3"/>
        <v>7</v>
      </c>
      <c r="Q9" s="55">
        <f t="shared" si="4"/>
        <v>107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287</v>
      </c>
      <c r="F10" s="254">
        <v>0</v>
      </c>
      <c r="G10" s="254">
        <v>2</v>
      </c>
      <c r="H10" s="255">
        <f t="shared" si="0"/>
        <v>289</v>
      </c>
      <c r="I10" s="256">
        <v>332</v>
      </c>
      <c r="J10" s="254">
        <v>0</v>
      </c>
      <c r="K10" s="257">
        <f t="shared" si="1"/>
        <v>332</v>
      </c>
      <c r="L10" s="253">
        <v>339</v>
      </c>
      <c r="M10" s="254">
        <v>2</v>
      </c>
      <c r="N10" s="255">
        <f t="shared" si="2"/>
        <v>341</v>
      </c>
      <c r="O10" s="253">
        <f t="shared" si="3"/>
        <v>671</v>
      </c>
      <c r="P10" s="254">
        <f t="shared" si="3"/>
        <v>2</v>
      </c>
      <c r="Q10" s="255">
        <f t="shared" si="4"/>
        <v>673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161</v>
      </c>
      <c r="F11" s="48">
        <v>1</v>
      </c>
      <c r="G11" s="48">
        <v>0</v>
      </c>
      <c r="H11" s="55">
        <f>SUM(E11:G11)</f>
        <v>162</v>
      </c>
      <c r="I11" s="47">
        <v>174</v>
      </c>
      <c r="J11" s="48">
        <v>0</v>
      </c>
      <c r="K11" s="49">
        <f>SUM(I11:J11)</f>
        <v>174</v>
      </c>
      <c r="L11" s="54">
        <v>176</v>
      </c>
      <c r="M11" s="48">
        <v>1</v>
      </c>
      <c r="N11" s="55">
        <f>SUM(L11:M11)</f>
        <v>177</v>
      </c>
      <c r="O11" s="54">
        <f>I11+L11</f>
        <v>350</v>
      </c>
      <c r="P11" s="48">
        <f>J11+M11</f>
        <v>1</v>
      </c>
      <c r="Q11" s="55">
        <f>SUM(O11:P11)</f>
        <v>351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172</v>
      </c>
      <c r="F12" s="254">
        <v>6</v>
      </c>
      <c r="G12" s="254">
        <v>1</v>
      </c>
      <c r="H12" s="255">
        <f>SUM(E12:G12)</f>
        <v>179</v>
      </c>
      <c r="I12" s="256">
        <v>181</v>
      </c>
      <c r="J12" s="254">
        <v>0</v>
      </c>
      <c r="K12" s="257">
        <f>SUM(I12:J12)</f>
        <v>181</v>
      </c>
      <c r="L12" s="253">
        <v>190</v>
      </c>
      <c r="M12" s="254">
        <v>7</v>
      </c>
      <c r="N12" s="255">
        <f>SUM(L12:M12)</f>
        <v>197</v>
      </c>
      <c r="O12" s="253">
        <f>I12+L12</f>
        <v>371</v>
      </c>
      <c r="P12" s="254">
        <f>J12+M12</f>
        <v>7</v>
      </c>
      <c r="Q12" s="255">
        <f>SUM(O12:P12)</f>
        <v>378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152</v>
      </c>
      <c r="F13" s="48">
        <v>8</v>
      </c>
      <c r="G13" s="48">
        <v>0</v>
      </c>
      <c r="H13" s="55">
        <f t="shared" si="0"/>
        <v>160</v>
      </c>
      <c r="I13" s="47">
        <v>174</v>
      </c>
      <c r="J13" s="48">
        <v>0</v>
      </c>
      <c r="K13" s="49">
        <f t="shared" si="1"/>
        <v>174</v>
      </c>
      <c r="L13" s="54">
        <v>163</v>
      </c>
      <c r="M13" s="48">
        <v>8</v>
      </c>
      <c r="N13" s="55">
        <f t="shared" si="2"/>
        <v>171</v>
      </c>
      <c r="O13" s="54">
        <f t="shared" si="3"/>
        <v>337</v>
      </c>
      <c r="P13" s="48">
        <f t="shared" si="3"/>
        <v>8</v>
      </c>
      <c r="Q13" s="55">
        <f t="shared" si="4"/>
        <v>345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157</v>
      </c>
      <c r="F14" s="254">
        <v>24</v>
      </c>
      <c r="G14" s="256">
        <v>0</v>
      </c>
      <c r="H14" s="255">
        <f>SUM(E14:G14)</f>
        <v>181</v>
      </c>
      <c r="I14" s="256">
        <v>169</v>
      </c>
      <c r="J14" s="254">
        <v>6</v>
      </c>
      <c r="K14" s="262">
        <f>SUM(I14:J14)</f>
        <v>175</v>
      </c>
      <c r="L14" s="253">
        <v>158</v>
      </c>
      <c r="M14" s="254">
        <v>18</v>
      </c>
      <c r="N14" s="263">
        <f>SUM(L14:M14)</f>
        <v>176</v>
      </c>
      <c r="O14" s="253">
        <f>I14+L14</f>
        <v>327</v>
      </c>
      <c r="P14" s="256">
        <f>J14+M14</f>
        <v>24</v>
      </c>
      <c r="Q14" s="255">
        <f>SUM(O14:P14)</f>
        <v>351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21</v>
      </c>
      <c r="J15" s="48">
        <v>0</v>
      </c>
      <c r="K15" s="49">
        <f t="shared" si="1"/>
        <v>21</v>
      </c>
      <c r="L15" s="54">
        <v>17</v>
      </c>
      <c r="M15" s="48">
        <v>0</v>
      </c>
      <c r="N15" s="55">
        <f t="shared" si="2"/>
        <v>17</v>
      </c>
      <c r="O15" s="54">
        <f t="shared" si="3"/>
        <v>38</v>
      </c>
      <c r="P15" s="48">
        <f t="shared" si="3"/>
        <v>0</v>
      </c>
      <c r="Q15" s="55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19</v>
      </c>
      <c r="M16" s="254">
        <v>0</v>
      </c>
      <c r="N16" s="255">
        <f t="shared" si="2"/>
        <v>19</v>
      </c>
      <c r="O16" s="253">
        <f t="shared" si="3"/>
        <v>36</v>
      </c>
      <c r="P16" s="254">
        <f t="shared" si="3"/>
        <v>0</v>
      </c>
      <c r="Q16" s="255">
        <f t="shared" si="4"/>
        <v>36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7</v>
      </c>
      <c r="M19" s="48">
        <v>0</v>
      </c>
      <c r="N19" s="55">
        <f t="shared" si="2"/>
        <v>7</v>
      </c>
      <c r="O19" s="54">
        <f t="shared" si="3"/>
        <v>17</v>
      </c>
      <c r="P19" s="48">
        <f t="shared" si="3"/>
        <v>0</v>
      </c>
      <c r="Q19" s="55">
        <f t="shared" si="4"/>
        <v>17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26</v>
      </c>
      <c r="F22" s="254">
        <v>0</v>
      </c>
      <c r="G22" s="254">
        <v>0</v>
      </c>
      <c r="H22" s="255">
        <f t="shared" si="0"/>
        <v>26</v>
      </c>
      <c r="I22" s="256">
        <v>23</v>
      </c>
      <c r="J22" s="254">
        <v>0</v>
      </c>
      <c r="K22" s="257">
        <f t="shared" si="1"/>
        <v>23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46</v>
      </c>
      <c r="P22" s="254">
        <f t="shared" si="3"/>
        <v>0</v>
      </c>
      <c r="Q22" s="255">
        <f t="shared" si="4"/>
        <v>46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86</v>
      </c>
      <c r="F23" s="48">
        <v>1</v>
      </c>
      <c r="G23" s="47">
        <v>1</v>
      </c>
      <c r="H23" s="55">
        <f>SUM(E23:G23)</f>
        <v>88</v>
      </c>
      <c r="I23" s="47">
        <v>80</v>
      </c>
      <c r="J23" s="48">
        <v>2</v>
      </c>
      <c r="K23" s="284">
        <f>SUM(I23:J23)</f>
        <v>82</v>
      </c>
      <c r="L23" s="54">
        <v>68</v>
      </c>
      <c r="M23" s="48">
        <v>2</v>
      </c>
      <c r="N23" s="285">
        <f>SUM(L23:M23)</f>
        <v>70</v>
      </c>
      <c r="O23" s="54">
        <f t="shared" ref="O23:P27" si="5">I23+L23</f>
        <v>148</v>
      </c>
      <c r="P23" s="47">
        <f t="shared" si="5"/>
        <v>4</v>
      </c>
      <c r="Q23" s="55">
        <f>SUM(O23:P23)</f>
        <v>152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85</v>
      </c>
      <c r="F24" s="254">
        <v>0</v>
      </c>
      <c r="G24" s="254">
        <v>4</v>
      </c>
      <c r="H24" s="255">
        <f>SUM(E24:G24)</f>
        <v>89</v>
      </c>
      <c r="I24" s="256">
        <v>106</v>
      </c>
      <c r="J24" s="254">
        <v>1</v>
      </c>
      <c r="K24" s="257">
        <f>SUM(I24:J24)</f>
        <v>107</v>
      </c>
      <c r="L24" s="253">
        <v>113</v>
      </c>
      <c r="M24" s="254">
        <v>3</v>
      </c>
      <c r="N24" s="255">
        <f>SUM(L24:M24)</f>
        <v>116</v>
      </c>
      <c r="O24" s="253">
        <f t="shared" si="5"/>
        <v>219</v>
      </c>
      <c r="P24" s="254">
        <f t="shared" si="5"/>
        <v>4</v>
      </c>
      <c r="Q24" s="255">
        <f>SUM(O24:P24)</f>
        <v>223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186</v>
      </c>
      <c r="F25" s="48">
        <v>0</v>
      </c>
      <c r="G25" s="48">
        <v>0</v>
      </c>
      <c r="H25" s="55">
        <f>SUM(E25:G25)</f>
        <v>186</v>
      </c>
      <c r="I25" s="47">
        <v>149</v>
      </c>
      <c r="J25" s="48">
        <v>0</v>
      </c>
      <c r="K25" s="49">
        <f>SUM(I25:J25)</f>
        <v>149</v>
      </c>
      <c r="L25" s="54">
        <v>172</v>
      </c>
      <c r="M25" s="48">
        <v>0</v>
      </c>
      <c r="N25" s="55">
        <f>SUM(L25:M25)</f>
        <v>172</v>
      </c>
      <c r="O25" s="54">
        <f t="shared" si="5"/>
        <v>321</v>
      </c>
      <c r="P25" s="48">
        <f t="shared" si="5"/>
        <v>0</v>
      </c>
      <c r="Q25" s="55">
        <f>SUM(O25:P25)</f>
        <v>321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224</v>
      </c>
      <c r="F26" s="254">
        <v>0</v>
      </c>
      <c r="G26" s="254">
        <v>1</v>
      </c>
      <c r="H26" s="255">
        <f>SUM(E26:G26)</f>
        <v>225</v>
      </c>
      <c r="I26" s="256">
        <v>221</v>
      </c>
      <c r="J26" s="254">
        <v>0</v>
      </c>
      <c r="K26" s="257">
        <f>SUM(I26:J26)</f>
        <v>221</v>
      </c>
      <c r="L26" s="253">
        <v>273</v>
      </c>
      <c r="M26" s="254">
        <v>1</v>
      </c>
      <c r="N26" s="255">
        <f>SUM(L26:M26)</f>
        <v>274</v>
      </c>
      <c r="O26" s="253">
        <f t="shared" si="5"/>
        <v>494</v>
      </c>
      <c r="P26" s="254">
        <f t="shared" si="5"/>
        <v>1</v>
      </c>
      <c r="Q26" s="255">
        <f>SUM(O26:P26)</f>
        <v>495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75</v>
      </c>
      <c r="F27" s="48">
        <v>3</v>
      </c>
      <c r="G27" s="47">
        <v>0</v>
      </c>
      <c r="H27" s="55">
        <f t="shared" ref="H27" si="6">SUM(E27:G27)</f>
        <v>78</v>
      </c>
      <c r="I27" s="47">
        <v>87</v>
      </c>
      <c r="J27" s="48">
        <v>0</v>
      </c>
      <c r="K27" s="284">
        <f>SUM(I27:J27)</f>
        <v>87</v>
      </c>
      <c r="L27" s="54">
        <v>91</v>
      </c>
      <c r="M27" s="48">
        <v>3</v>
      </c>
      <c r="N27" s="285">
        <f>SUM(L27:M27)</f>
        <v>94</v>
      </c>
      <c r="O27" s="54">
        <f t="shared" si="5"/>
        <v>178</v>
      </c>
      <c r="P27" s="47">
        <f>J27+M27</f>
        <v>3</v>
      </c>
      <c r="Q27" s="55">
        <f>SUM(O27:P27)</f>
        <v>181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171</v>
      </c>
      <c r="F28" s="254">
        <v>53</v>
      </c>
      <c r="G28" s="254">
        <v>0</v>
      </c>
      <c r="H28" s="255">
        <f>SUM(E28:G28)</f>
        <v>224</v>
      </c>
      <c r="I28" s="256">
        <v>191</v>
      </c>
      <c r="J28" s="254">
        <v>22</v>
      </c>
      <c r="K28" s="257">
        <f t="shared" si="1"/>
        <v>213</v>
      </c>
      <c r="L28" s="253">
        <v>159</v>
      </c>
      <c r="M28" s="254">
        <v>31</v>
      </c>
      <c r="N28" s="255">
        <f t="shared" si="2"/>
        <v>190</v>
      </c>
      <c r="O28" s="253">
        <f>I28+L28</f>
        <v>350</v>
      </c>
      <c r="P28" s="254">
        <f t="shared" ref="O28:P54" si="7">J28+M28</f>
        <v>53</v>
      </c>
      <c r="Q28" s="255">
        <f t="shared" si="4"/>
        <v>403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34</v>
      </c>
      <c r="G29" s="47">
        <v>1</v>
      </c>
      <c r="H29" s="285">
        <f>SUM(E29:G29)</f>
        <v>75</v>
      </c>
      <c r="I29" s="47">
        <v>43</v>
      </c>
      <c r="J29" s="48">
        <v>11</v>
      </c>
      <c r="K29" s="284">
        <f>SUM(I29:J29)</f>
        <v>54</v>
      </c>
      <c r="L29" s="54">
        <v>41</v>
      </c>
      <c r="M29" s="48">
        <v>24</v>
      </c>
      <c r="N29" s="285">
        <f>SUM(L29:M29)</f>
        <v>65</v>
      </c>
      <c r="O29" s="54">
        <f>I29+L29</f>
        <v>84</v>
      </c>
      <c r="P29" s="47">
        <f t="shared" si="7"/>
        <v>35</v>
      </c>
      <c r="Q29" s="55">
        <f>SUM(O29:P29)</f>
        <v>119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16</v>
      </c>
      <c r="F30" s="254">
        <v>0</v>
      </c>
      <c r="G30" s="254">
        <v>0</v>
      </c>
      <c r="H30" s="255">
        <f t="shared" si="0"/>
        <v>16</v>
      </c>
      <c r="I30" s="256">
        <v>23</v>
      </c>
      <c r="J30" s="254">
        <v>0</v>
      </c>
      <c r="K30" s="257">
        <f t="shared" si="1"/>
        <v>23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42</v>
      </c>
      <c r="P30" s="254">
        <f t="shared" si="7"/>
        <v>0</v>
      </c>
      <c r="Q30" s="255">
        <f t="shared" si="4"/>
        <v>42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41</v>
      </c>
      <c r="J31" s="48">
        <v>0</v>
      </c>
      <c r="K31" s="49">
        <f t="shared" si="1"/>
        <v>41</v>
      </c>
      <c r="L31" s="54">
        <v>50</v>
      </c>
      <c r="M31" s="48">
        <v>0</v>
      </c>
      <c r="N31" s="55">
        <f t="shared" si="2"/>
        <v>50</v>
      </c>
      <c r="O31" s="54">
        <f t="shared" si="7"/>
        <v>91</v>
      </c>
      <c r="P31" s="48">
        <f t="shared" si="7"/>
        <v>0</v>
      </c>
      <c r="Q31" s="55">
        <f t="shared" si="4"/>
        <v>91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54</v>
      </c>
      <c r="J32" s="254">
        <v>0</v>
      </c>
      <c r="K32" s="257">
        <f t="shared" si="1"/>
        <v>54</v>
      </c>
      <c r="L32" s="253">
        <v>58</v>
      </c>
      <c r="M32" s="254">
        <v>1</v>
      </c>
      <c r="N32" s="255">
        <f t="shared" si="2"/>
        <v>59</v>
      </c>
      <c r="O32" s="253">
        <f t="shared" si="7"/>
        <v>112</v>
      </c>
      <c r="P32" s="254">
        <f t="shared" si="7"/>
        <v>1</v>
      </c>
      <c r="Q32" s="255">
        <f t="shared" si="4"/>
        <v>113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14</v>
      </c>
      <c r="F33" s="48">
        <v>0</v>
      </c>
      <c r="G33" s="48">
        <v>0</v>
      </c>
      <c r="H33" s="55">
        <f t="shared" si="0"/>
        <v>14</v>
      </c>
      <c r="I33" s="47">
        <v>13</v>
      </c>
      <c r="J33" s="48">
        <v>0</v>
      </c>
      <c r="K33" s="49">
        <f t="shared" si="1"/>
        <v>13</v>
      </c>
      <c r="L33" s="54">
        <v>12</v>
      </c>
      <c r="M33" s="48">
        <v>0</v>
      </c>
      <c r="N33" s="55">
        <v>12</v>
      </c>
      <c r="O33" s="54">
        <f t="shared" si="7"/>
        <v>25</v>
      </c>
      <c r="P33" s="48">
        <f t="shared" si="7"/>
        <v>0</v>
      </c>
      <c r="Q33" s="55">
        <f t="shared" si="4"/>
        <v>25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28</v>
      </c>
      <c r="F36" s="254">
        <v>0</v>
      </c>
      <c r="G36" s="254">
        <v>0</v>
      </c>
      <c r="H36" s="255">
        <f t="shared" si="0"/>
        <v>28</v>
      </c>
      <c r="I36" s="256">
        <v>20</v>
      </c>
      <c r="J36" s="254">
        <v>0</v>
      </c>
      <c r="K36" s="257">
        <f t="shared" si="1"/>
        <v>20</v>
      </c>
      <c r="L36" s="253">
        <v>23</v>
      </c>
      <c r="M36" s="254">
        <v>0</v>
      </c>
      <c r="N36" s="255">
        <f t="shared" si="2"/>
        <v>23</v>
      </c>
      <c r="O36" s="253">
        <f t="shared" si="7"/>
        <v>43</v>
      </c>
      <c r="P36" s="254">
        <f t="shared" si="7"/>
        <v>0</v>
      </c>
      <c r="Q36" s="255">
        <f t="shared" si="4"/>
        <v>43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32</v>
      </c>
      <c r="F37" s="48">
        <v>0</v>
      </c>
      <c r="G37" s="48">
        <v>0</v>
      </c>
      <c r="H37" s="55">
        <f t="shared" si="0"/>
        <v>32</v>
      </c>
      <c r="I37" s="47">
        <v>26</v>
      </c>
      <c r="J37" s="48">
        <v>0</v>
      </c>
      <c r="K37" s="49">
        <f t="shared" si="1"/>
        <v>26</v>
      </c>
      <c r="L37" s="54">
        <v>22</v>
      </c>
      <c r="M37" s="48">
        <v>0</v>
      </c>
      <c r="N37" s="55">
        <f t="shared" si="2"/>
        <v>22</v>
      </c>
      <c r="O37" s="54">
        <f t="shared" si="7"/>
        <v>48</v>
      </c>
      <c r="P37" s="48">
        <f t="shared" si="7"/>
        <v>0</v>
      </c>
      <c r="Q37" s="55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3</v>
      </c>
      <c r="F45" s="254">
        <v>0</v>
      </c>
      <c r="G45" s="262">
        <v>0</v>
      </c>
      <c r="H45" s="255">
        <f t="shared" si="0"/>
        <v>3</v>
      </c>
      <c r="I45" s="262">
        <v>2</v>
      </c>
      <c r="J45" s="254">
        <v>0</v>
      </c>
      <c r="K45" s="262">
        <f t="shared" si="1"/>
        <v>2</v>
      </c>
      <c r="L45" s="306">
        <v>2</v>
      </c>
      <c r="M45" s="254">
        <v>0</v>
      </c>
      <c r="N45" s="263">
        <f t="shared" si="2"/>
        <v>2</v>
      </c>
      <c r="O45" s="307">
        <f t="shared" si="7"/>
        <v>4</v>
      </c>
      <c r="P45" s="308">
        <f t="shared" si="7"/>
        <v>0</v>
      </c>
      <c r="Q45" s="309">
        <f t="shared" si="4"/>
        <v>4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1</v>
      </c>
      <c r="F47" s="254">
        <v>0</v>
      </c>
      <c r="G47" s="262">
        <v>0</v>
      </c>
      <c r="H47" s="255">
        <f t="shared" si="0"/>
        <v>1</v>
      </c>
      <c r="I47" s="262">
        <v>0</v>
      </c>
      <c r="J47" s="254">
        <v>0</v>
      </c>
      <c r="K47" s="262">
        <f t="shared" si="1"/>
        <v>0</v>
      </c>
      <c r="L47" s="306">
        <v>1</v>
      </c>
      <c r="M47" s="254">
        <v>0</v>
      </c>
      <c r="N47" s="263">
        <f t="shared" si="2"/>
        <v>1</v>
      </c>
      <c r="O47" s="307">
        <f t="shared" si="7"/>
        <v>1</v>
      </c>
      <c r="P47" s="308">
        <f t="shared" si="7"/>
        <v>0</v>
      </c>
      <c r="Q47" s="309">
        <f t="shared" si="4"/>
        <v>1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2856</v>
      </c>
      <c r="F55" s="294">
        <f t="shared" ref="F55:Q55" si="8">SUM(F5:F54)</f>
        <v>193</v>
      </c>
      <c r="G55" s="294">
        <f>SUM(G5:G54)</f>
        <v>15</v>
      </c>
      <c r="H55" s="310">
        <f t="shared" si="8"/>
        <v>3064</v>
      </c>
      <c r="I55" s="295">
        <f t="shared" si="8"/>
        <v>2997</v>
      </c>
      <c r="J55" s="296">
        <f t="shared" si="8"/>
        <v>49</v>
      </c>
      <c r="K55" s="310">
        <f t="shared" si="8"/>
        <v>3046</v>
      </c>
      <c r="L55" s="291">
        <f t="shared" si="8"/>
        <v>2986</v>
      </c>
      <c r="M55" s="294">
        <f t="shared" si="8"/>
        <v>163</v>
      </c>
      <c r="N55" s="292">
        <f t="shared" si="8"/>
        <v>3149</v>
      </c>
      <c r="O55" s="291">
        <f t="shared" si="8"/>
        <v>5983</v>
      </c>
      <c r="P55" s="294">
        <f t="shared" si="8"/>
        <v>212</v>
      </c>
      <c r="Q55" s="293">
        <f t="shared" si="8"/>
        <v>6195</v>
      </c>
    </row>
    <row r="56" spans="1:18" ht="16.5" customHeight="1" x14ac:dyDescent="0.25">
      <c r="A56" s="315"/>
      <c r="B56" s="410" t="s">
        <v>49</v>
      </c>
      <c r="C56" s="411"/>
      <c r="D56" s="412"/>
      <c r="E56" s="113">
        <f>E55-'R3.4'!E55</f>
        <v>-2</v>
      </c>
      <c r="F56" s="83">
        <f>F55-'R3.4'!F55</f>
        <v>-1</v>
      </c>
      <c r="G56" s="83">
        <f>G55-'R3.4'!G55</f>
        <v>0</v>
      </c>
      <c r="H56" s="117">
        <f>H55-'R3.4'!H55</f>
        <v>-3</v>
      </c>
      <c r="I56" s="113">
        <f>I55-'R3.4'!I55</f>
        <v>-4</v>
      </c>
      <c r="J56" s="114">
        <f>J55-'R3.4'!J55</f>
        <v>0</v>
      </c>
      <c r="K56" s="84">
        <f>K55-'R3.4'!K55</f>
        <v>-4</v>
      </c>
      <c r="L56" s="82">
        <f>L55-'R3.4'!L55</f>
        <v>-1</v>
      </c>
      <c r="M56" s="83">
        <f>M55-'R3.4'!M55</f>
        <v>-1</v>
      </c>
      <c r="N56" s="117">
        <f>N55-'R3.4'!N55</f>
        <v>-2</v>
      </c>
      <c r="O56" s="113">
        <f>O55-'R3.4'!O55</f>
        <v>-5</v>
      </c>
      <c r="P56" s="114">
        <f>P55-'R3.4'!P55</f>
        <v>-1</v>
      </c>
      <c r="Q56" s="84">
        <f>Q55-'R3.4'!Q55</f>
        <v>-6</v>
      </c>
      <c r="R56" s="118"/>
    </row>
    <row r="57" spans="1:18" x14ac:dyDescent="0.25">
      <c r="F57" s="268"/>
      <c r="Q57" s="319"/>
    </row>
    <row r="58" spans="1:18" x14ac:dyDescent="0.25">
      <c r="A58" s="314"/>
      <c r="B58" s="413" t="s">
        <v>182</v>
      </c>
      <c r="C58" s="414"/>
      <c r="D58" s="415"/>
      <c r="E58" s="267">
        <v>2888</v>
      </c>
      <c r="F58" s="46">
        <v>204</v>
      </c>
      <c r="G58" s="46">
        <v>15</v>
      </c>
      <c r="H58" s="53">
        <v>3107</v>
      </c>
      <c r="I58" s="267">
        <v>3039</v>
      </c>
      <c r="J58" s="46">
        <v>58</v>
      </c>
      <c r="K58" s="53">
        <v>3097</v>
      </c>
      <c r="L58" s="267">
        <v>3042</v>
      </c>
      <c r="M58" s="45">
        <v>165</v>
      </c>
      <c r="N58" s="53">
        <v>3207</v>
      </c>
      <c r="O58" s="52">
        <v>6081</v>
      </c>
      <c r="P58" s="44">
        <v>223</v>
      </c>
      <c r="Q58" s="53">
        <v>6304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38DAB-7D42-4029-A46F-623B71F4AD60}">
  <dimension ref="A1:S58"/>
  <sheetViews>
    <sheetView topLeftCell="A42" zoomScale="180" zoomScaleNormal="180" workbookViewId="0">
      <selection activeCell="E55" sqref="E55:Q55"/>
    </sheetView>
  </sheetViews>
  <sheetFormatPr defaultColWidth="8.1328125" defaultRowHeight="12.75" x14ac:dyDescent="0.25"/>
  <cols>
    <col min="1" max="1" width="3.265625" style="366" bestFit="1" customWidth="1"/>
    <col min="2" max="2" width="3.265625" style="368" bestFit="1" customWidth="1"/>
    <col min="3" max="3" width="7.73046875" style="368" customWidth="1"/>
    <col min="4" max="4" width="1.1328125" style="368" customWidth="1"/>
    <col min="5" max="6" width="6.73046875" style="367" bestFit="1" customWidth="1"/>
    <col min="7" max="7" width="5" style="367" bestFit="1" customWidth="1"/>
    <col min="8" max="8" width="6.3984375" style="367" bestFit="1" customWidth="1"/>
    <col min="9" max="10" width="6.73046875" style="367" bestFit="1" customWidth="1"/>
    <col min="11" max="11" width="6.3984375" style="367" bestFit="1" customWidth="1"/>
    <col min="12" max="13" width="6.73046875" style="367" bestFit="1" customWidth="1"/>
    <col min="14" max="14" width="6.3984375" style="367" bestFit="1" customWidth="1"/>
    <col min="15" max="16" width="6.73046875" style="367" bestFit="1" customWidth="1"/>
    <col min="17" max="17" width="6.3984375" style="367" bestFit="1" customWidth="1"/>
    <col min="18" max="16384" width="8.1328125" style="367"/>
  </cols>
  <sheetData>
    <row r="1" spans="1:17" ht="22.5" customHeight="1" x14ac:dyDescent="0.25">
      <c r="B1" s="400" t="s">
        <v>291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</row>
    <row r="2" spans="1:17" ht="7.5" customHeight="1" x14ac:dyDescent="0.25"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</row>
    <row r="3" spans="1:17" s="368" customFormat="1" ht="16.5" customHeight="1" x14ac:dyDescent="0.25">
      <c r="A3" s="401" t="s">
        <v>214</v>
      </c>
      <c r="B3" s="402" t="s">
        <v>0</v>
      </c>
      <c r="C3" s="403"/>
      <c r="D3" s="403"/>
      <c r="E3" s="406" t="s">
        <v>3</v>
      </c>
      <c r="F3" s="406"/>
      <c r="G3" s="406"/>
      <c r="H3" s="406"/>
      <c r="I3" s="406" t="s">
        <v>1</v>
      </c>
      <c r="J3" s="406"/>
      <c r="K3" s="406"/>
      <c r="L3" s="406" t="s">
        <v>2</v>
      </c>
      <c r="M3" s="406"/>
      <c r="N3" s="406"/>
      <c r="O3" s="406" t="s">
        <v>4</v>
      </c>
      <c r="P3" s="406"/>
      <c r="Q3" s="406"/>
    </row>
    <row r="4" spans="1:17" s="368" customFormat="1" ht="16.5" customHeight="1" x14ac:dyDescent="0.25">
      <c r="A4" s="401"/>
      <c r="B4" s="404"/>
      <c r="C4" s="405"/>
      <c r="D4" s="405"/>
      <c r="E4" s="369" t="s">
        <v>71</v>
      </c>
      <c r="F4" s="369" t="s">
        <v>72</v>
      </c>
      <c r="G4" s="369" t="s">
        <v>73</v>
      </c>
      <c r="H4" s="369" t="s">
        <v>4</v>
      </c>
      <c r="I4" s="369" t="s">
        <v>71</v>
      </c>
      <c r="J4" s="369" t="s">
        <v>72</v>
      </c>
      <c r="K4" s="369" t="s">
        <v>4</v>
      </c>
      <c r="L4" s="369" t="s">
        <v>71</v>
      </c>
      <c r="M4" s="369" t="s">
        <v>72</v>
      </c>
      <c r="N4" s="369" t="s">
        <v>4</v>
      </c>
      <c r="O4" s="369" t="s">
        <v>71</v>
      </c>
      <c r="P4" s="369" t="s">
        <v>72</v>
      </c>
      <c r="Q4" s="369" t="s">
        <v>4</v>
      </c>
    </row>
    <row r="5" spans="1:17" ht="16.5" customHeight="1" x14ac:dyDescent="0.25">
      <c r="A5" s="370">
        <v>1</v>
      </c>
      <c r="B5" s="371">
        <v>1</v>
      </c>
      <c r="C5" s="372" t="s">
        <v>10</v>
      </c>
      <c r="D5" s="372"/>
      <c r="E5" s="373">
        <v>59</v>
      </c>
      <c r="F5" s="373">
        <v>0</v>
      </c>
      <c r="G5" s="373">
        <v>1</v>
      </c>
      <c r="H5" s="373">
        <f>SUM(E5:G5)</f>
        <v>60</v>
      </c>
      <c r="I5" s="373">
        <v>64</v>
      </c>
      <c r="J5" s="373">
        <v>0</v>
      </c>
      <c r="K5" s="373">
        <f t="shared" ref="K5:K53" si="0">SUM(I5:J5)</f>
        <v>64</v>
      </c>
      <c r="L5" s="373">
        <v>61</v>
      </c>
      <c r="M5" s="373">
        <v>1</v>
      </c>
      <c r="N5" s="373">
        <f t="shared" ref="N5:N54" si="1">SUM(L5:M5)</f>
        <v>62</v>
      </c>
      <c r="O5" s="373">
        <f>I5+L5</f>
        <v>125</v>
      </c>
      <c r="P5" s="373">
        <f t="shared" ref="O5:P22" si="2">J5+M5</f>
        <v>1</v>
      </c>
      <c r="Q5" s="373">
        <f>SUM(O5:P5)</f>
        <v>126</v>
      </c>
    </row>
    <row r="6" spans="1:17" ht="16.5" customHeight="1" x14ac:dyDescent="0.25">
      <c r="A6" s="374">
        <v>2</v>
      </c>
      <c r="B6" s="375">
        <v>2</v>
      </c>
      <c r="C6" s="376" t="s">
        <v>9</v>
      </c>
      <c r="D6" s="376"/>
      <c r="E6" s="377">
        <v>146</v>
      </c>
      <c r="F6" s="377">
        <v>67</v>
      </c>
      <c r="G6" s="377">
        <v>0</v>
      </c>
      <c r="H6" s="377">
        <f t="shared" ref="H6:H54" si="3">SUM(E6:G6)</f>
        <v>213</v>
      </c>
      <c r="I6" s="377">
        <v>132</v>
      </c>
      <c r="J6" s="377">
        <v>14</v>
      </c>
      <c r="K6" s="377">
        <f t="shared" si="0"/>
        <v>146</v>
      </c>
      <c r="L6" s="377">
        <v>146</v>
      </c>
      <c r="M6" s="377">
        <v>53</v>
      </c>
      <c r="N6" s="377">
        <f t="shared" si="1"/>
        <v>199</v>
      </c>
      <c r="O6" s="377">
        <f>I6+L6</f>
        <v>278</v>
      </c>
      <c r="P6" s="377">
        <f t="shared" si="2"/>
        <v>67</v>
      </c>
      <c r="Q6" s="377">
        <f t="shared" ref="Q6:Q54" si="4">SUM(O6:P6)</f>
        <v>345</v>
      </c>
    </row>
    <row r="7" spans="1:17" ht="16.5" customHeight="1" x14ac:dyDescent="0.25">
      <c r="A7" s="370">
        <v>3</v>
      </c>
      <c r="B7" s="371">
        <v>3</v>
      </c>
      <c r="C7" s="372" t="s">
        <v>8</v>
      </c>
      <c r="D7" s="372"/>
      <c r="E7" s="373">
        <v>292</v>
      </c>
      <c r="F7" s="373">
        <v>37</v>
      </c>
      <c r="G7" s="373">
        <v>0</v>
      </c>
      <c r="H7" s="373">
        <f t="shared" si="3"/>
        <v>329</v>
      </c>
      <c r="I7" s="373">
        <v>268</v>
      </c>
      <c r="J7" s="373">
        <v>9</v>
      </c>
      <c r="K7" s="373">
        <f t="shared" si="0"/>
        <v>277</v>
      </c>
      <c r="L7" s="373">
        <v>206</v>
      </c>
      <c r="M7" s="373">
        <v>28</v>
      </c>
      <c r="N7" s="373">
        <f t="shared" si="1"/>
        <v>234</v>
      </c>
      <c r="O7" s="373">
        <f t="shared" si="2"/>
        <v>474</v>
      </c>
      <c r="P7" s="373">
        <f>J7+M7</f>
        <v>37</v>
      </c>
      <c r="Q7" s="373">
        <f>SUM(O7:P7)</f>
        <v>511</v>
      </c>
    </row>
    <row r="8" spans="1:17" ht="16.5" customHeight="1" x14ac:dyDescent="0.25">
      <c r="A8" s="374">
        <v>4</v>
      </c>
      <c r="B8" s="375">
        <v>4</v>
      </c>
      <c r="C8" s="376" t="s">
        <v>7</v>
      </c>
      <c r="D8" s="376"/>
      <c r="E8" s="377">
        <v>68</v>
      </c>
      <c r="F8" s="377">
        <v>0</v>
      </c>
      <c r="G8" s="377">
        <v>1</v>
      </c>
      <c r="H8" s="377">
        <f t="shared" si="3"/>
        <v>69</v>
      </c>
      <c r="I8" s="377">
        <v>65</v>
      </c>
      <c r="J8" s="377">
        <v>0</v>
      </c>
      <c r="K8" s="377">
        <f t="shared" si="0"/>
        <v>65</v>
      </c>
      <c r="L8" s="377">
        <v>63</v>
      </c>
      <c r="M8" s="377">
        <v>1</v>
      </c>
      <c r="N8" s="377">
        <f t="shared" si="1"/>
        <v>64</v>
      </c>
      <c r="O8" s="377">
        <f t="shared" si="2"/>
        <v>128</v>
      </c>
      <c r="P8" s="377">
        <f t="shared" si="2"/>
        <v>1</v>
      </c>
      <c r="Q8" s="377">
        <f t="shared" si="4"/>
        <v>129</v>
      </c>
    </row>
    <row r="9" spans="1:17" ht="16.5" customHeight="1" x14ac:dyDescent="0.25">
      <c r="A9" s="370">
        <v>5</v>
      </c>
      <c r="B9" s="371">
        <v>5</v>
      </c>
      <c r="C9" s="372" t="s">
        <v>5</v>
      </c>
      <c r="D9" s="372"/>
      <c r="E9" s="373">
        <v>45</v>
      </c>
      <c r="F9" s="373">
        <v>10</v>
      </c>
      <c r="G9" s="373">
        <v>0</v>
      </c>
      <c r="H9" s="373">
        <f t="shared" si="3"/>
        <v>55</v>
      </c>
      <c r="I9" s="373">
        <v>45</v>
      </c>
      <c r="J9" s="373">
        <v>0</v>
      </c>
      <c r="K9" s="373">
        <f t="shared" si="0"/>
        <v>45</v>
      </c>
      <c r="L9" s="373">
        <v>46</v>
      </c>
      <c r="M9" s="373">
        <v>10</v>
      </c>
      <c r="N9" s="373">
        <f t="shared" si="1"/>
        <v>56</v>
      </c>
      <c r="O9" s="373">
        <f t="shared" si="2"/>
        <v>91</v>
      </c>
      <c r="P9" s="373">
        <f t="shared" si="2"/>
        <v>10</v>
      </c>
      <c r="Q9" s="373">
        <f t="shared" si="4"/>
        <v>101</v>
      </c>
    </row>
    <row r="10" spans="1:17" ht="16.5" customHeight="1" x14ac:dyDescent="0.25">
      <c r="A10" s="374">
        <v>6</v>
      </c>
      <c r="B10" s="375">
        <v>6</v>
      </c>
      <c r="C10" s="376" t="s">
        <v>6</v>
      </c>
      <c r="D10" s="376"/>
      <c r="E10" s="377">
        <v>289</v>
      </c>
      <c r="F10" s="377">
        <v>2</v>
      </c>
      <c r="G10" s="377">
        <v>4</v>
      </c>
      <c r="H10" s="377">
        <f t="shared" si="3"/>
        <v>295</v>
      </c>
      <c r="I10" s="377">
        <v>303</v>
      </c>
      <c r="J10" s="377">
        <v>2</v>
      </c>
      <c r="K10" s="377">
        <f t="shared" si="0"/>
        <v>305</v>
      </c>
      <c r="L10" s="377">
        <v>315</v>
      </c>
      <c r="M10" s="377">
        <v>4</v>
      </c>
      <c r="N10" s="377">
        <f t="shared" si="1"/>
        <v>319</v>
      </c>
      <c r="O10" s="377">
        <f t="shared" si="2"/>
        <v>618</v>
      </c>
      <c r="P10" s="377">
        <f t="shared" si="2"/>
        <v>6</v>
      </c>
      <c r="Q10" s="377">
        <f t="shared" si="4"/>
        <v>624</v>
      </c>
    </row>
    <row r="11" spans="1:17" ht="16.5" customHeight="1" x14ac:dyDescent="0.25">
      <c r="A11" s="370">
        <v>7</v>
      </c>
      <c r="B11" s="371">
        <v>11</v>
      </c>
      <c r="C11" s="372" t="s">
        <v>196</v>
      </c>
      <c r="D11" s="372"/>
      <c r="E11" s="373">
        <v>141</v>
      </c>
      <c r="F11" s="373">
        <v>11</v>
      </c>
      <c r="G11" s="373">
        <v>0</v>
      </c>
      <c r="H11" s="373">
        <f>SUM(E11:G11)</f>
        <v>152</v>
      </c>
      <c r="I11" s="373">
        <v>142</v>
      </c>
      <c r="J11" s="373">
        <v>0</v>
      </c>
      <c r="K11" s="373">
        <f>SUM(I11:J11)</f>
        <v>142</v>
      </c>
      <c r="L11" s="373">
        <v>161</v>
      </c>
      <c r="M11" s="373">
        <v>11</v>
      </c>
      <c r="N11" s="373">
        <f>SUM(L11:M11)</f>
        <v>172</v>
      </c>
      <c r="O11" s="373">
        <f>I11+L11</f>
        <v>303</v>
      </c>
      <c r="P11" s="373">
        <f>J11+M11</f>
        <v>11</v>
      </c>
      <c r="Q11" s="373">
        <f>SUM(O11:P11)</f>
        <v>314</v>
      </c>
    </row>
    <row r="12" spans="1:17" ht="16.5" customHeight="1" x14ac:dyDescent="0.25">
      <c r="A12" s="374">
        <v>8</v>
      </c>
      <c r="B12" s="375">
        <v>10</v>
      </c>
      <c r="C12" s="376" t="s">
        <v>12</v>
      </c>
      <c r="D12" s="376"/>
      <c r="E12" s="377">
        <v>186</v>
      </c>
      <c r="F12" s="377">
        <v>9</v>
      </c>
      <c r="G12" s="377">
        <v>2</v>
      </c>
      <c r="H12" s="377">
        <f>SUM(E12:G12)</f>
        <v>197</v>
      </c>
      <c r="I12" s="377">
        <v>168</v>
      </c>
      <c r="J12" s="377">
        <v>6</v>
      </c>
      <c r="K12" s="377">
        <f>SUM(I12:J12)</f>
        <v>174</v>
      </c>
      <c r="L12" s="377">
        <v>178</v>
      </c>
      <c r="M12" s="377">
        <v>5</v>
      </c>
      <c r="N12" s="377">
        <f>SUM(L12:M12)</f>
        <v>183</v>
      </c>
      <c r="O12" s="377">
        <f>I12+L12</f>
        <v>346</v>
      </c>
      <c r="P12" s="377">
        <f>J12+M12</f>
        <v>11</v>
      </c>
      <c r="Q12" s="377">
        <f>SUM(O12:P12)</f>
        <v>357</v>
      </c>
    </row>
    <row r="13" spans="1:17" ht="16.5" customHeight="1" x14ac:dyDescent="0.25">
      <c r="A13" s="370">
        <v>9</v>
      </c>
      <c r="B13" s="371">
        <v>9</v>
      </c>
      <c r="C13" s="372" t="s">
        <v>195</v>
      </c>
      <c r="D13" s="372"/>
      <c r="E13" s="373">
        <v>169</v>
      </c>
      <c r="F13" s="373">
        <v>16</v>
      </c>
      <c r="G13" s="373">
        <v>1</v>
      </c>
      <c r="H13" s="373">
        <f>SUM(E13:G13)</f>
        <v>186</v>
      </c>
      <c r="I13" s="373">
        <v>177</v>
      </c>
      <c r="J13" s="373">
        <v>2</v>
      </c>
      <c r="K13" s="373">
        <f t="shared" si="0"/>
        <v>179</v>
      </c>
      <c r="L13" s="373">
        <v>172</v>
      </c>
      <c r="M13" s="373">
        <v>15</v>
      </c>
      <c r="N13" s="373">
        <f t="shared" si="1"/>
        <v>187</v>
      </c>
      <c r="O13" s="373">
        <f t="shared" si="2"/>
        <v>349</v>
      </c>
      <c r="P13" s="373">
        <f t="shared" si="2"/>
        <v>17</v>
      </c>
      <c r="Q13" s="373">
        <f t="shared" si="4"/>
        <v>366</v>
      </c>
    </row>
    <row r="14" spans="1:17" ht="16.149999999999999" customHeight="1" x14ac:dyDescent="0.25">
      <c r="A14" s="374">
        <v>10</v>
      </c>
      <c r="B14" s="375">
        <v>48</v>
      </c>
      <c r="C14" s="376" t="s">
        <v>167</v>
      </c>
      <c r="D14" s="376"/>
      <c r="E14" s="377">
        <v>165</v>
      </c>
      <c r="F14" s="377">
        <v>37</v>
      </c>
      <c r="G14" s="377">
        <v>0</v>
      </c>
      <c r="H14" s="377">
        <f>SUM(E14:G14)</f>
        <v>202</v>
      </c>
      <c r="I14" s="377">
        <v>155</v>
      </c>
      <c r="J14" s="377">
        <v>9</v>
      </c>
      <c r="K14" s="377">
        <f t="shared" si="0"/>
        <v>164</v>
      </c>
      <c r="L14" s="377">
        <v>142</v>
      </c>
      <c r="M14" s="377">
        <v>28</v>
      </c>
      <c r="N14" s="377">
        <f>SUM(L14:M14)</f>
        <v>170</v>
      </c>
      <c r="O14" s="377">
        <f>I14+L14</f>
        <v>297</v>
      </c>
      <c r="P14" s="377">
        <f>J14+M14</f>
        <v>37</v>
      </c>
      <c r="Q14" s="377">
        <f>SUM(O14:P14)</f>
        <v>334</v>
      </c>
    </row>
    <row r="15" spans="1:17" s="378" customFormat="1" ht="16.5" customHeight="1" x14ac:dyDescent="0.25">
      <c r="A15" s="370">
        <v>11</v>
      </c>
      <c r="B15" s="371">
        <v>16</v>
      </c>
      <c r="C15" s="372" t="s">
        <v>20</v>
      </c>
      <c r="D15" s="372"/>
      <c r="E15" s="373">
        <v>17</v>
      </c>
      <c r="F15" s="373">
        <v>2</v>
      </c>
      <c r="G15" s="373">
        <v>1</v>
      </c>
      <c r="H15" s="373">
        <f t="shared" si="3"/>
        <v>20</v>
      </c>
      <c r="I15" s="373">
        <v>20</v>
      </c>
      <c r="J15" s="373">
        <v>3</v>
      </c>
      <c r="K15" s="373">
        <f t="shared" si="0"/>
        <v>23</v>
      </c>
      <c r="L15" s="373">
        <v>18</v>
      </c>
      <c r="M15" s="373">
        <v>0</v>
      </c>
      <c r="N15" s="373">
        <f t="shared" si="1"/>
        <v>18</v>
      </c>
      <c r="O15" s="373">
        <f t="shared" si="2"/>
        <v>38</v>
      </c>
      <c r="P15" s="373">
        <f t="shared" si="2"/>
        <v>3</v>
      </c>
      <c r="Q15" s="373">
        <f t="shared" si="4"/>
        <v>41</v>
      </c>
    </row>
    <row r="16" spans="1:17" ht="16.5" customHeight="1" x14ac:dyDescent="0.25">
      <c r="A16" s="374">
        <v>12</v>
      </c>
      <c r="B16" s="375">
        <v>17</v>
      </c>
      <c r="C16" s="376" t="s">
        <v>21</v>
      </c>
      <c r="D16" s="376"/>
      <c r="E16" s="377">
        <v>13</v>
      </c>
      <c r="F16" s="377">
        <v>0</v>
      </c>
      <c r="G16" s="377">
        <v>0</v>
      </c>
      <c r="H16" s="377">
        <f t="shared" si="3"/>
        <v>13</v>
      </c>
      <c r="I16" s="377">
        <v>14</v>
      </c>
      <c r="J16" s="377">
        <v>0</v>
      </c>
      <c r="K16" s="377">
        <f t="shared" si="0"/>
        <v>14</v>
      </c>
      <c r="L16" s="377">
        <v>14</v>
      </c>
      <c r="M16" s="377">
        <v>0</v>
      </c>
      <c r="N16" s="377">
        <f t="shared" si="1"/>
        <v>14</v>
      </c>
      <c r="O16" s="377">
        <f t="shared" si="2"/>
        <v>28</v>
      </c>
      <c r="P16" s="377">
        <f t="shared" si="2"/>
        <v>0</v>
      </c>
      <c r="Q16" s="377">
        <f t="shared" si="4"/>
        <v>28</v>
      </c>
    </row>
    <row r="17" spans="1:17" s="378" customFormat="1" ht="16.5" customHeight="1" x14ac:dyDescent="0.25">
      <c r="A17" s="370">
        <v>13</v>
      </c>
      <c r="B17" s="371">
        <v>18</v>
      </c>
      <c r="C17" s="372" t="s">
        <v>22</v>
      </c>
      <c r="D17" s="372"/>
      <c r="E17" s="373">
        <v>16</v>
      </c>
      <c r="F17" s="373">
        <v>0</v>
      </c>
      <c r="G17" s="373">
        <v>0</v>
      </c>
      <c r="H17" s="373">
        <f t="shared" si="3"/>
        <v>16</v>
      </c>
      <c r="I17" s="373">
        <v>18</v>
      </c>
      <c r="J17" s="373">
        <v>0</v>
      </c>
      <c r="K17" s="373">
        <f t="shared" si="0"/>
        <v>18</v>
      </c>
      <c r="L17" s="373">
        <v>24</v>
      </c>
      <c r="M17" s="373">
        <v>0</v>
      </c>
      <c r="N17" s="373">
        <f t="shared" si="1"/>
        <v>24</v>
      </c>
      <c r="O17" s="373">
        <f t="shared" si="2"/>
        <v>42</v>
      </c>
      <c r="P17" s="373">
        <f t="shared" si="2"/>
        <v>0</v>
      </c>
      <c r="Q17" s="373">
        <f t="shared" si="4"/>
        <v>42</v>
      </c>
    </row>
    <row r="18" spans="1:17" ht="16.5" customHeight="1" x14ac:dyDescent="0.25">
      <c r="A18" s="374">
        <v>14</v>
      </c>
      <c r="B18" s="375">
        <v>19</v>
      </c>
      <c r="C18" s="376" t="s">
        <v>23</v>
      </c>
      <c r="D18" s="376"/>
      <c r="E18" s="377">
        <v>4</v>
      </c>
      <c r="F18" s="377">
        <v>0</v>
      </c>
      <c r="G18" s="377">
        <v>0</v>
      </c>
      <c r="H18" s="377">
        <f t="shared" si="3"/>
        <v>4</v>
      </c>
      <c r="I18" s="377">
        <v>3</v>
      </c>
      <c r="J18" s="377">
        <v>0</v>
      </c>
      <c r="K18" s="377">
        <f t="shared" si="0"/>
        <v>3</v>
      </c>
      <c r="L18" s="377">
        <v>5</v>
      </c>
      <c r="M18" s="377">
        <v>0</v>
      </c>
      <c r="N18" s="377">
        <f t="shared" si="1"/>
        <v>5</v>
      </c>
      <c r="O18" s="377">
        <f t="shared" si="2"/>
        <v>8</v>
      </c>
      <c r="P18" s="377">
        <f t="shared" si="2"/>
        <v>0</v>
      </c>
      <c r="Q18" s="377">
        <f t="shared" si="4"/>
        <v>8</v>
      </c>
    </row>
    <row r="19" spans="1:17" s="378" customFormat="1" ht="16.5" customHeight="1" x14ac:dyDescent="0.25">
      <c r="A19" s="370">
        <v>15</v>
      </c>
      <c r="B19" s="371">
        <v>20</v>
      </c>
      <c r="C19" s="372" t="s">
        <v>24</v>
      </c>
      <c r="D19" s="372"/>
      <c r="E19" s="373">
        <v>6</v>
      </c>
      <c r="F19" s="373">
        <v>0</v>
      </c>
      <c r="G19" s="373">
        <v>0</v>
      </c>
      <c r="H19" s="373">
        <f t="shared" si="3"/>
        <v>6</v>
      </c>
      <c r="I19" s="373">
        <v>8</v>
      </c>
      <c r="J19" s="373">
        <v>0</v>
      </c>
      <c r="K19" s="373">
        <f t="shared" si="0"/>
        <v>8</v>
      </c>
      <c r="L19" s="373">
        <v>2</v>
      </c>
      <c r="M19" s="373">
        <v>0</v>
      </c>
      <c r="N19" s="373">
        <f t="shared" si="1"/>
        <v>2</v>
      </c>
      <c r="O19" s="373">
        <f t="shared" si="2"/>
        <v>10</v>
      </c>
      <c r="P19" s="373">
        <f t="shared" si="2"/>
        <v>0</v>
      </c>
      <c r="Q19" s="373">
        <f t="shared" si="4"/>
        <v>10</v>
      </c>
    </row>
    <row r="20" spans="1:17" ht="16.5" customHeight="1" x14ac:dyDescent="0.25">
      <c r="A20" s="374">
        <v>16</v>
      </c>
      <c r="B20" s="375">
        <v>21</v>
      </c>
      <c r="C20" s="376" t="s">
        <v>25</v>
      </c>
      <c r="D20" s="376"/>
      <c r="E20" s="377">
        <v>22</v>
      </c>
      <c r="F20" s="377">
        <v>4</v>
      </c>
      <c r="G20" s="377">
        <v>0</v>
      </c>
      <c r="H20" s="377">
        <f t="shared" si="3"/>
        <v>26</v>
      </c>
      <c r="I20" s="377">
        <v>36</v>
      </c>
      <c r="J20" s="377">
        <v>4</v>
      </c>
      <c r="K20" s="377">
        <f t="shared" si="0"/>
        <v>40</v>
      </c>
      <c r="L20" s="377">
        <v>26</v>
      </c>
      <c r="M20" s="377">
        <v>0</v>
      </c>
      <c r="N20" s="377">
        <f t="shared" si="1"/>
        <v>26</v>
      </c>
      <c r="O20" s="377">
        <f t="shared" si="2"/>
        <v>62</v>
      </c>
      <c r="P20" s="377">
        <f t="shared" si="2"/>
        <v>4</v>
      </c>
      <c r="Q20" s="377">
        <f t="shared" si="4"/>
        <v>66</v>
      </c>
    </row>
    <row r="21" spans="1:17" s="378" customFormat="1" ht="16.5" customHeight="1" x14ac:dyDescent="0.25">
      <c r="A21" s="370">
        <v>17</v>
      </c>
      <c r="B21" s="371">
        <v>22</v>
      </c>
      <c r="C21" s="372" t="s">
        <v>26</v>
      </c>
      <c r="D21" s="372"/>
      <c r="E21" s="373">
        <v>13</v>
      </c>
      <c r="F21" s="373">
        <v>0</v>
      </c>
      <c r="G21" s="373">
        <v>0</v>
      </c>
      <c r="H21" s="373">
        <f t="shared" si="3"/>
        <v>13</v>
      </c>
      <c r="I21" s="373">
        <v>19</v>
      </c>
      <c r="J21" s="373">
        <v>0</v>
      </c>
      <c r="K21" s="373">
        <f t="shared" si="0"/>
        <v>19</v>
      </c>
      <c r="L21" s="373">
        <v>17</v>
      </c>
      <c r="M21" s="373">
        <v>0</v>
      </c>
      <c r="N21" s="373">
        <f t="shared" si="1"/>
        <v>17</v>
      </c>
      <c r="O21" s="373">
        <f t="shared" si="2"/>
        <v>36</v>
      </c>
      <c r="P21" s="373">
        <f t="shared" si="2"/>
        <v>0</v>
      </c>
      <c r="Q21" s="373">
        <f t="shared" si="4"/>
        <v>36</v>
      </c>
    </row>
    <row r="22" spans="1:17" ht="16.5" customHeight="1" x14ac:dyDescent="0.25">
      <c r="A22" s="374">
        <v>18</v>
      </c>
      <c r="B22" s="375">
        <v>23</v>
      </c>
      <c r="C22" s="376" t="s">
        <v>27</v>
      </c>
      <c r="D22" s="376"/>
      <c r="E22" s="377">
        <v>25</v>
      </c>
      <c r="F22" s="377">
        <v>0</v>
      </c>
      <c r="G22" s="377">
        <v>0</v>
      </c>
      <c r="H22" s="377">
        <f t="shared" si="3"/>
        <v>25</v>
      </c>
      <c r="I22" s="377">
        <v>18</v>
      </c>
      <c r="J22" s="377">
        <v>0</v>
      </c>
      <c r="K22" s="377">
        <f t="shared" si="0"/>
        <v>18</v>
      </c>
      <c r="L22" s="377">
        <v>21</v>
      </c>
      <c r="M22" s="377">
        <v>0</v>
      </c>
      <c r="N22" s="377">
        <f t="shared" si="1"/>
        <v>21</v>
      </c>
      <c r="O22" s="377">
        <f t="shared" si="2"/>
        <v>39</v>
      </c>
      <c r="P22" s="377">
        <f t="shared" si="2"/>
        <v>0</v>
      </c>
      <c r="Q22" s="377">
        <f t="shared" si="4"/>
        <v>39</v>
      </c>
    </row>
    <row r="23" spans="1:17" s="378" customFormat="1" ht="16.149999999999999" customHeight="1" x14ac:dyDescent="0.25">
      <c r="A23" s="370">
        <v>19</v>
      </c>
      <c r="B23" s="371">
        <v>49</v>
      </c>
      <c r="C23" s="372" t="s">
        <v>168</v>
      </c>
      <c r="D23" s="372"/>
      <c r="E23" s="373">
        <v>71</v>
      </c>
      <c r="F23" s="373">
        <v>1</v>
      </c>
      <c r="G23" s="373">
        <v>0</v>
      </c>
      <c r="H23" s="373">
        <f>SUM(E23:G23)</f>
        <v>72</v>
      </c>
      <c r="I23" s="373">
        <v>56</v>
      </c>
      <c r="J23" s="373">
        <v>1</v>
      </c>
      <c r="K23" s="373">
        <f>SUM(I23:J23)</f>
        <v>57</v>
      </c>
      <c r="L23" s="373">
        <v>53</v>
      </c>
      <c r="M23" s="373">
        <v>2</v>
      </c>
      <c r="N23" s="373">
        <f t="shared" si="1"/>
        <v>55</v>
      </c>
      <c r="O23" s="373">
        <f t="shared" ref="O23:P27" si="5">I23+L23</f>
        <v>109</v>
      </c>
      <c r="P23" s="373">
        <f t="shared" si="5"/>
        <v>3</v>
      </c>
      <c r="Q23" s="373">
        <f>SUM(O23:P23)</f>
        <v>112</v>
      </c>
    </row>
    <row r="24" spans="1:17" s="378" customFormat="1" ht="16.5" customHeight="1" x14ac:dyDescent="0.25">
      <c r="A24" s="374">
        <v>20</v>
      </c>
      <c r="B24" s="375">
        <v>45</v>
      </c>
      <c r="C24" s="376" t="s">
        <v>150</v>
      </c>
      <c r="D24" s="376"/>
      <c r="E24" s="377">
        <v>88</v>
      </c>
      <c r="F24" s="377">
        <v>0</v>
      </c>
      <c r="G24" s="377">
        <v>4</v>
      </c>
      <c r="H24" s="377">
        <f>SUM(E24:G24)</f>
        <v>92</v>
      </c>
      <c r="I24" s="377">
        <v>99</v>
      </c>
      <c r="J24" s="377">
        <v>1</v>
      </c>
      <c r="K24" s="377">
        <f>SUM(I24:J24)</f>
        <v>100</v>
      </c>
      <c r="L24" s="377">
        <v>109</v>
      </c>
      <c r="M24" s="377">
        <v>3</v>
      </c>
      <c r="N24" s="377">
        <f t="shared" si="1"/>
        <v>112</v>
      </c>
      <c r="O24" s="377">
        <f t="shared" si="5"/>
        <v>208</v>
      </c>
      <c r="P24" s="377">
        <f t="shared" si="5"/>
        <v>4</v>
      </c>
      <c r="Q24" s="377">
        <f>SUM(O24:P24)</f>
        <v>212</v>
      </c>
    </row>
    <row r="25" spans="1:17" s="378" customFormat="1" ht="16.5" customHeight="1" x14ac:dyDescent="0.25">
      <c r="A25" s="370">
        <v>21</v>
      </c>
      <c r="B25" s="371">
        <v>44</v>
      </c>
      <c r="C25" s="372" t="s">
        <v>111</v>
      </c>
      <c r="D25" s="372"/>
      <c r="E25" s="373">
        <v>166</v>
      </c>
      <c r="F25" s="373">
        <v>0</v>
      </c>
      <c r="G25" s="373">
        <v>1</v>
      </c>
      <c r="H25" s="373">
        <f>SUM(E25:G25)</f>
        <v>167</v>
      </c>
      <c r="I25" s="373">
        <v>119</v>
      </c>
      <c r="J25" s="373">
        <v>0</v>
      </c>
      <c r="K25" s="373">
        <f>SUM(I25:J25)</f>
        <v>119</v>
      </c>
      <c r="L25" s="373">
        <v>143</v>
      </c>
      <c r="M25" s="373">
        <v>1</v>
      </c>
      <c r="N25" s="373">
        <f t="shared" si="1"/>
        <v>144</v>
      </c>
      <c r="O25" s="373">
        <f t="shared" si="5"/>
        <v>262</v>
      </c>
      <c r="P25" s="373">
        <f t="shared" si="5"/>
        <v>1</v>
      </c>
      <c r="Q25" s="373">
        <f>SUM(O25:P25)</f>
        <v>263</v>
      </c>
    </row>
    <row r="26" spans="1:17" ht="16.149999999999999" customHeight="1" x14ac:dyDescent="0.25">
      <c r="A26" s="374">
        <v>22</v>
      </c>
      <c r="B26" s="375">
        <v>46</v>
      </c>
      <c r="C26" s="376" t="s">
        <v>151</v>
      </c>
      <c r="D26" s="376"/>
      <c r="E26" s="377">
        <v>204</v>
      </c>
      <c r="F26" s="377">
        <v>15</v>
      </c>
      <c r="G26" s="377">
        <v>2</v>
      </c>
      <c r="H26" s="377">
        <f>SUM(E26:G26)</f>
        <v>221</v>
      </c>
      <c r="I26" s="377">
        <v>201</v>
      </c>
      <c r="J26" s="377">
        <v>15</v>
      </c>
      <c r="K26" s="377">
        <f>SUM(I26:J26)</f>
        <v>216</v>
      </c>
      <c r="L26" s="377">
        <v>235</v>
      </c>
      <c r="M26" s="377">
        <v>2</v>
      </c>
      <c r="N26" s="377">
        <f t="shared" si="1"/>
        <v>237</v>
      </c>
      <c r="O26" s="377">
        <f t="shared" si="5"/>
        <v>436</v>
      </c>
      <c r="P26" s="377">
        <f t="shared" si="5"/>
        <v>17</v>
      </c>
      <c r="Q26" s="377">
        <f>SUM(O26:P26)</f>
        <v>453</v>
      </c>
    </row>
    <row r="27" spans="1:17" s="378" customFormat="1" ht="16.149999999999999" customHeight="1" x14ac:dyDescent="0.25">
      <c r="A27" s="370">
        <v>23</v>
      </c>
      <c r="B27" s="371">
        <v>50</v>
      </c>
      <c r="C27" s="372" t="s">
        <v>169</v>
      </c>
      <c r="D27" s="372"/>
      <c r="E27" s="373">
        <v>101</v>
      </c>
      <c r="F27" s="373">
        <v>4</v>
      </c>
      <c r="G27" s="373">
        <v>0</v>
      </c>
      <c r="H27" s="373">
        <f t="shared" ref="H27" si="6">SUM(E27:G27)</f>
        <v>105</v>
      </c>
      <c r="I27" s="373">
        <v>112</v>
      </c>
      <c r="J27" s="373">
        <v>0</v>
      </c>
      <c r="K27" s="373">
        <f>SUM(I27:J27)</f>
        <v>112</v>
      </c>
      <c r="L27" s="373">
        <v>111</v>
      </c>
      <c r="M27" s="373">
        <v>4</v>
      </c>
      <c r="N27" s="373">
        <f t="shared" si="1"/>
        <v>115</v>
      </c>
      <c r="O27" s="373">
        <f t="shared" si="5"/>
        <v>223</v>
      </c>
      <c r="P27" s="373">
        <f>J27+M27</f>
        <v>4</v>
      </c>
      <c r="Q27" s="373">
        <f>SUM(O27:P27)</f>
        <v>227</v>
      </c>
    </row>
    <row r="28" spans="1:17" ht="16.5" customHeight="1" x14ac:dyDescent="0.25">
      <c r="A28" s="374">
        <v>24</v>
      </c>
      <c r="B28" s="375">
        <v>33</v>
      </c>
      <c r="C28" s="376" t="s">
        <v>37</v>
      </c>
      <c r="D28" s="376"/>
      <c r="E28" s="377">
        <v>162</v>
      </c>
      <c r="F28" s="377">
        <v>33</v>
      </c>
      <c r="G28" s="377">
        <v>0</v>
      </c>
      <c r="H28" s="377">
        <f>SUM(E28:G28)</f>
        <v>195</v>
      </c>
      <c r="I28" s="377">
        <v>185</v>
      </c>
      <c r="J28" s="377">
        <v>8</v>
      </c>
      <c r="K28" s="377">
        <f t="shared" si="0"/>
        <v>193</v>
      </c>
      <c r="L28" s="377">
        <v>149</v>
      </c>
      <c r="M28" s="377">
        <v>25</v>
      </c>
      <c r="N28" s="377">
        <f t="shared" si="1"/>
        <v>174</v>
      </c>
      <c r="O28" s="377">
        <f>I28+L28</f>
        <v>334</v>
      </c>
      <c r="P28" s="377">
        <f t="shared" ref="O28:P54" si="7">J28+M28</f>
        <v>33</v>
      </c>
      <c r="Q28" s="377">
        <f t="shared" si="4"/>
        <v>367</v>
      </c>
    </row>
    <row r="29" spans="1:17" s="378" customFormat="1" ht="16.149999999999999" customHeight="1" x14ac:dyDescent="0.25">
      <c r="A29" s="370">
        <v>25</v>
      </c>
      <c r="B29" s="371">
        <v>47</v>
      </c>
      <c r="C29" s="372" t="s">
        <v>152</v>
      </c>
      <c r="D29" s="372"/>
      <c r="E29" s="373">
        <v>37</v>
      </c>
      <c r="F29" s="373">
        <v>42</v>
      </c>
      <c r="G29" s="373">
        <v>1</v>
      </c>
      <c r="H29" s="373">
        <f>SUM(E29:G29)</f>
        <v>80</v>
      </c>
      <c r="I29" s="373">
        <v>35</v>
      </c>
      <c r="J29" s="373">
        <v>11</v>
      </c>
      <c r="K29" s="373">
        <f>SUM(I29:J29)</f>
        <v>46</v>
      </c>
      <c r="L29" s="373">
        <v>38</v>
      </c>
      <c r="M29" s="373">
        <v>32</v>
      </c>
      <c r="N29" s="373">
        <f>SUM(L29:M29)</f>
        <v>70</v>
      </c>
      <c r="O29" s="373">
        <f>I29+L29</f>
        <v>73</v>
      </c>
      <c r="P29" s="373">
        <f t="shared" si="7"/>
        <v>43</v>
      </c>
      <c r="Q29" s="373">
        <f>SUM(O29:P29)</f>
        <v>116</v>
      </c>
    </row>
    <row r="30" spans="1:17" ht="16.5" customHeight="1" x14ac:dyDescent="0.25">
      <c r="A30" s="374">
        <v>26</v>
      </c>
      <c r="B30" s="375">
        <v>36</v>
      </c>
      <c r="C30" s="376" t="s">
        <v>40</v>
      </c>
      <c r="D30" s="376"/>
      <c r="E30" s="377">
        <v>16</v>
      </c>
      <c r="F30" s="377">
        <v>0</v>
      </c>
      <c r="G30" s="377">
        <v>0</v>
      </c>
      <c r="H30" s="377">
        <f t="shared" si="3"/>
        <v>16</v>
      </c>
      <c r="I30" s="377">
        <v>21</v>
      </c>
      <c r="J30" s="377">
        <v>0</v>
      </c>
      <c r="K30" s="377">
        <f t="shared" si="0"/>
        <v>21</v>
      </c>
      <c r="L30" s="377">
        <v>17</v>
      </c>
      <c r="M30" s="377">
        <v>0</v>
      </c>
      <c r="N30" s="377">
        <f t="shared" si="1"/>
        <v>17</v>
      </c>
      <c r="O30" s="377">
        <f t="shared" si="7"/>
        <v>38</v>
      </c>
      <c r="P30" s="377">
        <f t="shared" si="7"/>
        <v>0</v>
      </c>
      <c r="Q30" s="377">
        <f t="shared" si="4"/>
        <v>38</v>
      </c>
    </row>
    <row r="31" spans="1:17" s="378" customFormat="1" ht="16.5" customHeight="1" x14ac:dyDescent="0.25">
      <c r="A31" s="370">
        <v>27</v>
      </c>
      <c r="B31" s="371">
        <v>37</v>
      </c>
      <c r="C31" s="372" t="s">
        <v>41</v>
      </c>
      <c r="D31" s="372"/>
      <c r="E31" s="373">
        <v>35</v>
      </c>
      <c r="F31" s="373">
        <v>0</v>
      </c>
      <c r="G31" s="373">
        <v>0</v>
      </c>
      <c r="H31" s="373">
        <f t="shared" si="3"/>
        <v>35</v>
      </c>
      <c r="I31" s="373">
        <v>41</v>
      </c>
      <c r="J31" s="373">
        <v>0</v>
      </c>
      <c r="K31" s="373">
        <f t="shared" si="0"/>
        <v>41</v>
      </c>
      <c r="L31" s="373">
        <v>42</v>
      </c>
      <c r="M31" s="373">
        <v>0</v>
      </c>
      <c r="N31" s="373">
        <f t="shared" si="1"/>
        <v>42</v>
      </c>
      <c r="O31" s="373">
        <f t="shared" si="7"/>
        <v>83</v>
      </c>
      <c r="P31" s="373">
        <f t="shared" si="7"/>
        <v>0</v>
      </c>
      <c r="Q31" s="373">
        <f t="shared" si="4"/>
        <v>83</v>
      </c>
    </row>
    <row r="32" spans="1:17" ht="16.5" customHeight="1" x14ac:dyDescent="0.25">
      <c r="A32" s="374">
        <v>28</v>
      </c>
      <c r="B32" s="375">
        <v>38</v>
      </c>
      <c r="C32" s="376" t="s">
        <v>42</v>
      </c>
      <c r="D32" s="376"/>
      <c r="E32" s="377">
        <v>42</v>
      </c>
      <c r="F32" s="377">
        <v>0</v>
      </c>
      <c r="G32" s="377">
        <v>1</v>
      </c>
      <c r="H32" s="377">
        <f t="shared" si="3"/>
        <v>43</v>
      </c>
      <c r="I32" s="377">
        <v>49</v>
      </c>
      <c r="J32" s="377">
        <v>0</v>
      </c>
      <c r="K32" s="377">
        <f t="shared" si="0"/>
        <v>49</v>
      </c>
      <c r="L32" s="377">
        <v>54</v>
      </c>
      <c r="M32" s="377">
        <v>1</v>
      </c>
      <c r="N32" s="377">
        <f t="shared" si="1"/>
        <v>55</v>
      </c>
      <c r="O32" s="377">
        <f t="shared" si="7"/>
        <v>103</v>
      </c>
      <c r="P32" s="377">
        <f t="shared" si="7"/>
        <v>1</v>
      </c>
      <c r="Q32" s="377">
        <f t="shared" si="4"/>
        <v>104</v>
      </c>
    </row>
    <row r="33" spans="1:17" s="378" customFormat="1" ht="16.5" customHeight="1" x14ac:dyDescent="0.25">
      <c r="A33" s="370">
        <v>29</v>
      </c>
      <c r="B33" s="371">
        <v>39</v>
      </c>
      <c r="C33" s="372" t="s">
        <v>43</v>
      </c>
      <c r="D33" s="372"/>
      <c r="E33" s="373">
        <v>12</v>
      </c>
      <c r="F33" s="373">
        <v>0</v>
      </c>
      <c r="G33" s="373">
        <v>0</v>
      </c>
      <c r="H33" s="373">
        <f t="shared" si="3"/>
        <v>12</v>
      </c>
      <c r="I33" s="373">
        <v>11</v>
      </c>
      <c r="J33" s="373">
        <v>0</v>
      </c>
      <c r="K33" s="373">
        <f t="shared" si="0"/>
        <v>11</v>
      </c>
      <c r="L33" s="373">
        <v>8</v>
      </c>
      <c r="M33" s="373">
        <v>0</v>
      </c>
      <c r="N33" s="373">
        <f>SUM(L33:M33)</f>
        <v>8</v>
      </c>
      <c r="O33" s="373">
        <f t="shared" si="7"/>
        <v>19</v>
      </c>
      <c r="P33" s="373">
        <f t="shared" si="7"/>
        <v>0</v>
      </c>
      <c r="Q33" s="373">
        <f t="shared" si="4"/>
        <v>19</v>
      </c>
    </row>
    <row r="34" spans="1:17" ht="16.5" customHeight="1" x14ac:dyDescent="0.25">
      <c r="A34" s="374">
        <v>30</v>
      </c>
      <c r="B34" s="375">
        <v>40</v>
      </c>
      <c r="C34" s="376" t="s">
        <v>44</v>
      </c>
      <c r="D34" s="376"/>
      <c r="E34" s="377">
        <v>20</v>
      </c>
      <c r="F34" s="377">
        <v>0</v>
      </c>
      <c r="G34" s="377">
        <v>0</v>
      </c>
      <c r="H34" s="377">
        <f t="shared" si="3"/>
        <v>20</v>
      </c>
      <c r="I34" s="377">
        <v>23</v>
      </c>
      <c r="J34" s="377">
        <v>0</v>
      </c>
      <c r="K34" s="377">
        <f t="shared" si="0"/>
        <v>23</v>
      </c>
      <c r="L34" s="377">
        <v>24</v>
      </c>
      <c r="M34" s="377">
        <v>0</v>
      </c>
      <c r="N34" s="377">
        <f t="shared" si="1"/>
        <v>24</v>
      </c>
      <c r="O34" s="377">
        <f t="shared" si="7"/>
        <v>47</v>
      </c>
      <c r="P34" s="377">
        <f t="shared" si="7"/>
        <v>0</v>
      </c>
      <c r="Q34" s="377">
        <f t="shared" si="4"/>
        <v>47</v>
      </c>
    </row>
    <row r="35" spans="1:17" s="378" customFormat="1" ht="16.5" customHeight="1" x14ac:dyDescent="0.25">
      <c r="A35" s="370">
        <v>31</v>
      </c>
      <c r="B35" s="371">
        <v>41</v>
      </c>
      <c r="C35" s="372" t="s">
        <v>45</v>
      </c>
      <c r="D35" s="372"/>
      <c r="E35" s="373">
        <v>33</v>
      </c>
      <c r="F35" s="373">
        <v>0</v>
      </c>
      <c r="G35" s="373">
        <v>0</v>
      </c>
      <c r="H35" s="373">
        <f t="shared" si="3"/>
        <v>33</v>
      </c>
      <c r="I35" s="373">
        <v>28</v>
      </c>
      <c r="J35" s="373">
        <v>0</v>
      </c>
      <c r="K35" s="373">
        <f t="shared" si="0"/>
        <v>28</v>
      </c>
      <c r="L35" s="373">
        <v>24</v>
      </c>
      <c r="M35" s="373">
        <v>0</v>
      </c>
      <c r="N35" s="373">
        <f t="shared" si="1"/>
        <v>24</v>
      </c>
      <c r="O35" s="373">
        <f t="shared" si="7"/>
        <v>52</v>
      </c>
      <c r="P35" s="373">
        <f t="shared" si="7"/>
        <v>0</v>
      </c>
      <c r="Q35" s="373">
        <f t="shared" si="4"/>
        <v>52</v>
      </c>
    </row>
    <row r="36" spans="1:17" ht="16.5" customHeight="1" x14ac:dyDescent="0.25">
      <c r="A36" s="374">
        <v>32</v>
      </c>
      <c r="B36" s="375">
        <v>42</v>
      </c>
      <c r="C36" s="376" t="s">
        <v>46</v>
      </c>
      <c r="D36" s="376"/>
      <c r="E36" s="377">
        <v>25</v>
      </c>
      <c r="F36" s="377">
        <v>0</v>
      </c>
      <c r="G36" s="377">
        <v>0</v>
      </c>
      <c r="H36" s="377">
        <f t="shared" si="3"/>
        <v>25</v>
      </c>
      <c r="I36" s="377">
        <v>18</v>
      </c>
      <c r="J36" s="377">
        <v>0</v>
      </c>
      <c r="K36" s="377">
        <f t="shared" si="0"/>
        <v>18</v>
      </c>
      <c r="L36" s="377">
        <v>17</v>
      </c>
      <c r="M36" s="377">
        <v>0</v>
      </c>
      <c r="N36" s="377">
        <f t="shared" si="1"/>
        <v>17</v>
      </c>
      <c r="O36" s="377">
        <f t="shared" si="7"/>
        <v>35</v>
      </c>
      <c r="P36" s="377">
        <f t="shared" si="7"/>
        <v>0</v>
      </c>
      <c r="Q36" s="377">
        <f t="shared" si="4"/>
        <v>35</v>
      </c>
    </row>
    <row r="37" spans="1:17" s="378" customFormat="1" ht="16.5" customHeight="1" x14ac:dyDescent="0.25">
      <c r="A37" s="370">
        <v>33</v>
      </c>
      <c r="B37" s="371">
        <v>43</v>
      </c>
      <c r="C37" s="372" t="s">
        <v>47</v>
      </c>
      <c r="D37" s="372"/>
      <c r="E37" s="373">
        <v>26</v>
      </c>
      <c r="F37" s="373">
        <v>0</v>
      </c>
      <c r="G37" s="373">
        <v>0</v>
      </c>
      <c r="H37" s="373">
        <f t="shared" si="3"/>
        <v>26</v>
      </c>
      <c r="I37" s="373">
        <v>23</v>
      </c>
      <c r="J37" s="373">
        <v>0</v>
      </c>
      <c r="K37" s="373">
        <f t="shared" si="0"/>
        <v>23</v>
      </c>
      <c r="L37" s="373">
        <v>15</v>
      </c>
      <c r="M37" s="373">
        <v>0</v>
      </c>
      <c r="N37" s="373">
        <f t="shared" si="1"/>
        <v>15</v>
      </c>
      <c r="O37" s="373">
        <f t="shared" si="7"/>
        <v>38</v>
      </c>
      <c r="P37" s="373">
        <f t="shared" si="7"/>
        <v>0</v>
      </c>
      <c r="Q37" s="373">
        <f t="shared" si="4"/>
        <v>38</v>
      </c>
    </row>
    <row r="38" spans="1:17" ht="16.149999999999999" customHeight="1" x14ac:dyDescent="0.25">
      <c r="A38" s="379"/>
      <c r="B38" s="375">
        <v>7</v>
      </c>
      <c r="C38" s="376" t="s">
        <v>197</v>
      </c>
      <c r="D38" s="376"/>
      <c r="E38" s="377">
        <v>1</v>
      </c>
      <c r="F38" s="377">
        <v>0</v>
      </c>
      <c r="G38" s="377">
        <v>0</v>
      </c>
      <c r="H38" s="377">
        <f t="shared" si="3"/>
        <v>1</v>
      </c>
      <c r="I38" s="377">
        <v>1</v>
      </c>
      <c r="J38" s="377">
        <v>0</v>
      </c>
      <c r="K38" s="377">
        <f t="shared" si="0"/>
        <v>1</v>
      </c>
      <c r="L38" s="377">
        <v>0</v>
      </c>
      <c r="M38" s="377">
        <v>0</v>
      </c>
      <c r="N38" s="377">
        <f t="shared" si="1"/>
        <v>0</v>
      </c>
      <c r="O38" s="377">
        <f t="shared" si="7"/>
        <v>1</v>
      </c>
      <c r="P38" s="377">
        <f t="shared" si="7"/>
        <v>0</v>
      </c>
      <c r="Q38" s="377">
        <f t="shared" si="4"/>
        <v>1</v>
      </c>
    </row>
    <row r="39" spans="1:17" ht="16.149999999999999" customHeight="1" x14ac:dyDescent="0.25">
      <c r="A39" s="379"/>
      <c r="B39" s="375">
        <v>8</v>
      </c>
      <c r="C39" s="376" t="s">
        <v>198</v>
      </c>
      <c r="D39" s="376"/>
      <c r="E39" s="377">
        <v>2</v>
      </c>
      <c r="F39" s="377">
        <v>0</v>
      </c>
      <c r="G39" s="377">
        <v>0</v>
      </c>
      <c r="H39" s="377">
        <f t="shared" si="3"/>
        <v>2</v>
      </c>
      <c r="I39" s="377">
        <v>0</v>
      </c>
      <c r="J39" s="377">
        <v>0</v>
      </c>
      <c r="K39" s="377">
        <f t="shared" si="0"/>
        <v>0</v>
      </c>
      <c r="L39" s="377">
        <v>2</v>
      </c>
      <c r="M39" s="377">
        <v>0</v>
      </c>
      <c r="N39" s="377">
        <f t="shared" si="1"/>
        <v>2</v>
      </c>
      <c r="O39" s="377">
        <f t="shared" si="7"/>
        <v>2</v>
      </c>
      <c r="P39" s="377">
        <f t="shared" si="7"/>
        <v>0</v>
      </c>
      <c r="Q39" s="377">
        <f t="shared" si="4"/>
        <v>2</v>
      </c>
    </row>
    <row r="40" spans="1:17" ht="16.149999999999999" customHeight="1" x14ac:dyDescent="0.25">
      <c r="A40" s="379"/>
      <c r="B40" s="375">
        <v>12</v>
      </c>
      <c r="C40" s="376" t="s">
        <v>199</v>
      </c>
      <c r="D40" s="376"/>
      <c r="E40" s="377">
        <v>1</v>
      </c>
      <c r="F40" s="377">
        <v>0</v>
      </c>
      <c r="G40" s="377">
        <v>0</v>
      </c>
      <c r="H40" s="377">
        <f t="shared" si="3"/>
        <v>1</v>
      </c>
      <c r="I40" s="377">
        <v>0</v>
      </c>
      <c r="J40" s="377">
        <v>0</v>
      </c>
      <c r="K40" s="377">
        <f t="shared" si="0"/>
        <v>0</v>
      </c>
      <c r="L40" s="377">
        <v>1</v>
      </c>
      <c r="M40" s="377">
        <v>0</v>
      </c>
      <c r="N40" s="377">
        <f t="shared" si="1"/>
        <v>1</v>
      </c>
      <c r="O40" s="377">
        <f t="shared" si="7"/>
        <v>1</v>
      </c>
      <c r="P40" s="377">
        <f t="shared" si="7"/>
        <v>0</v>
      </c>
      <c r="Q40" s="377">
        <f t="shared" si="4"/>
        <v>1</v>
      </c>
    </row>
    <row r="41" spans="1:17" ht="16.149999999999999" customHeight="1" x14ac:dyDescent="0.25">
      <c r="A41" s="379"/>
      <c r="B41" s="375">
        <v>13</v>
      </c>
      <c r="C41" s="376" t="s">
        <v>200</v>
      </c>
      <c r="D41" s="376"/>
      <c r="E41" s="377">
        <v>0</v>
      </c>
      <c r="F41" s="377">
        <v>0</v>
      </c>
      <c r="G41" s="377">
        <v>0</v>
      </c>
      <c r="H41" s="377">
        <f t="shared" si="3"/>
        <v>0</v>
      </c>
      <c r="I41" s="377">
        <v>0</v>
      </c>
      <c r="J41" s="377">
        <v>0</v>
      </c>
      <c r="K41" s="377">
        <f t="shared" si="0"/>
        <v>0</v>
      </c>
      <c r="L41" s="377">
        <v>0</v>
      </c>
      <c r="M41" s="377">
        <v>0</v>
      </c>
      <c r="N41" s="377">
        <f t="shared" si="1"/>
        <v>0</v>
      </c>
      <c r="O41" s="377">
        <f t="shared" si="7"/>
        <v>0</v>
      </c>
      <c r="P41" s="377">
        <f t="shared" si="7"/>
        <v>0</v>
      </c>
      <c r="Q41" s="377">
        <f t="shared" si="4"/>
        <v>0</v>
      </c>
    </row>
    <row r="42" spans="1:17" ht="16.149999999999999" customHeight="1" x14ac:dyDescent="0.25">
      <c r="A42" s="379"/>
      <c r="B42" s="375">
        <v>14</v>
      </c>
      <c r="C42" s="376" t="s">
        <v>201</v>
      </c>
      <c r="D42" s="376"/>
      <c r="E42" s="377">
        <v>2</v>
      </c>
      <c r="F42" s="377">
        <v>0</v>
      </c>
      <c r="G42" s="377">
        <v>0</v>
      </c>
      <c r="H42" s="377">
        <f t="shared" si="3"/>
        <v>2</v>
      </c>
      <c r="I42" s="377">
        <v>0</v>
      </c>
      <c r="J42" s="377">
        <v>0</v>
      </c>
      <c r="K42" s="377">
        <f t="shared" si="0"/>
        <v>0</v>
      </c>
      <c r="L42" s="377">
        <v>3</v>
      </c>
      <c r="M42" s="377">
        <v>0</v>
      </c>
      <c r="N42" s="377">
        <f t="shared" si="1"/>
        <v>3</v>
      </c>
      <c r="O42" s="377">
        <f t="shared" si="7"/>
        <v>3</v>
      </c>
      <c r="P42" s="377">
        <f t="shared" si="7"/>
        <v>0</v>
      </c>
      <c r="Q42" s="377">
        <f t="shared" si="4"/>
        <v>3</v>
      </c>
    </row>
    <row r="43" spans="1:17" ht="16.149999999999999" customHeight="1" x14ac:dyDescent="0.25">
      <c r="A43" s="379"/>
      <c r="B43" s="375">
        <v>15</v>
      </c>
      <c r="C43" s="376" t="s">
        <v>202</v>
      </c>
      <c r="D43" s="376"/>
      <c r="E43" s="377">
        <v>0</v>
      </c>
      <c r="F43" s="377">
        <v>0</v>
      </c>
      <c r="G43" s="377">
        <v>0</v>
      </c>
      <c r="H43" s="377">
        <f t="shared" si="3"/>
        <v>0</v>
      </c>
      <c r="I43" s="377">
        <v>0</v>
      </c>
      <c r="J43" s="377">
        <v>0</v>
      </c>
      <c r="K43" s="377">
        <f t="shared" si="0"/>
        <v>0</v>
      </c>
      <c r="L43" s="377">
        <v>0</v>
      </c>
      <c r="M43" s="377">
        <v>0</v>
      </c>
      <c r="N43" s="377">
        <f t="shared" si="1"/>
        <v>0</v>
      </c>
      <c r="O43" s="377">
        <f t="shared" si="7"/>
        <v>0</v>
      </c>
      <c r="P43" s="377">
        <f t="shared" si="7"/>
        <v>0</v>
      </c>
      <c r="Q43" s="377">
        <f t="shared" si="4"/>
        <v>0</v>
      </c>
    </row>
    <row r="44" spans="1:17" ht="16.149999999999999" customHeight="1" x14ac:dyDescent="0.25">
      <c r="A44" s="379"/>
      <c r="B44" s="375">
        <v>24</v>
      </c>
      <c r="C44" s="376" t="s">
        <v>203</v>
      </c>
      <c r="D44" s="376"/>
      <c r="E44" s="377">
        <v>0</v>
      </c>
      <c r="F44" s="377">
        <v>0</v>
      </c>
      <c r="G44" s="377">
        <v>0</v>
      </c>
      <c r="H44" s="377">
        <f t="shared" si="3"/>
        <v>0</v>
      </c>
      <c r="I44" s="377">
        <v>0</v>
      </c>
      <c r="J44" s="377">
        <v>0</v>
      </c>
      <c r="K44" s="377">
        <f t="shared" si="0"/>
        <v>0</v>
      </c>
      <c r="L44" s="377">
        <v>0</v>
      </c>
      <c r="M44" s="377">
        <v>0</v>
      </c>
      <c r="N44" s="377">
        <f t="shared" si="1"/>
        <v>0</v>
      </c>
      <c r="O44" s="377">
        <f t="shared" si="7"/>
        <v>0</v>
      </c>
      <c r="P44" s="377">
        <f t="shared" si="7"/>
        <v>0</v>
      </c>
      <c r="Q44" s="377">
        <f t="shared" si="4"/>
        <v>0</v>
      </c>
    </row>
    <row r="45" spans="1:17" ht="16.149999999999999" customHeight="1" x14ac:dyDescent="0.25">
      <c r="A45" s="379"/>
      <c r="B45" s="375">
        <v>25</v>
      </c>
      <c r="C45" s="376" t="s">
        <v>204</v>
      </c>
      <c r="D45" s="376"/>
      <c r="E45" s="377">
        <v>2</v>
      </c>
      <c r="F45" s="377">
        <v>0</v>
      </c>
      <c r="G45" s="377">
        <v>0</v>
      </c>
      <c r="H45" s="377">
        <f t="shared" si="3"/>
        <v>2</v>
      </c>
      <c r="I45" s="377">
        <v>1</v>
      </c>
      <c r="J45" s="377">
        <v>0</v>
      </c>
      <c r="K45" s="377">
        <f t="shared" si="0"/>
        <v>1</v>
      </c>
      <c r="L45" s="377">
        <v>1</v>
      </c>
      <c r="M45" s="377">
        <v>0</v>
      </c>
      <c r="N45" s="377">
        <f t="shared" si="1"/>
        <v>1</v>
      </c>
      <c r="O45" s="377">
        <f t="shared" si="7"/>
        <v>2</v>
      </c>
      <c r="P45" s="377">
        <f t="shared" si="7"/>
        <v>0</v>
      </c>
      <c r="Q45" s="377">
        <f t="shared" si="4"/>
        <v>2</v>
      </c>
    </row>
    <row r="46" spans="1:17" ht="16.149999999999999" customHeight="1" x14ac:dyDescent="0.25">
      <c r="A46" s="379"/>
      <c r="B46" s="375">
        <v>26</v>
      </c>
      <c r="C46" s="376" t="s">
        <v>205</v>
      </c>
      <c r="D46" s="376"/>
      <c r="E46" s="377">
        <v>0</v>
      </c>
      <c r="F46" s="377">
        <v>0</v>
      </c>
      <c r="G46" s="377">
        <v>0</v>
      </c>
      <c r="H46" s="377">
        <f t="shared" si="3"/>
        <v>0</v>
      </c>
      <c r="I46" s="377">
        <v>0</v>
      </c>
      <c r="J46" s="377">
        <v>0</v>
      </c>
      <c r="K46" s="377">
        <f t="shared" si="0"/>
        <v>0</v>
      </c>
      <c r="L46" s="377">
        <v>0</v>
      </c>
      <c r="M46" s="377">
        <v>0</v>
      </c>
      <c r="N46" s="377">
        <f t="shared" si="1"/>
        <v>0</v>
      </c>
      <c r="O46" s="377">
        <f t="shared" si="7"/>
        <v>0</v>
      </c>
      <c r="P46" s="377">
        <f t="shared" si="7"/>
        <v>0</v>
      </c>
      <c r="Q46" s="377">
        <f t="shared" si="4"/>
        <v>0</v>
      </c>
    </row>
    <row r="47" spans="1:17" ht="16.149999999999999" customHeight="1" x14ac:dyDescent="0.25">
      <c r="A47" s="379"/>
      <c r="B47" s="375">
        <v>27</v>
      </c>
      <c r="C47" s="376" t="s">
        <v>206</v>
      </c>
      <c r="D47" s="376"/>
      <c r="E47" s="377">
        <v>0</v>
      </c>
      <c r="F47" s="377">
        <v>0</v>
      </c>
      <c r="G47" s="377">
        <v>0</v>
      </c>
      <c r="H47" s="377">
        <f t="shared" si="3"/>
        <v>0</v>
      </c>
      <c r="I47" s="377">
        <v>0</v>
      </c>
      <c r="J47" s="377">
        <v>0</v>
      </c>
      <c r="K47" s="377">
        <f t="shared" si="0"/>
        <v>0</v>
      </c>
      <c r="L47" s="377">
        <v>0</v>
      </c>
      <c r="M47" s="377">
        <v>0</v>
      </c>
      <c r="N47" s="377">
        <f t="shared" si="1"/>
        <v>0</v>
      </c>
      <c r="O47" s="377">
        <f t="shared" si="7"/>
        <v>0</v>
      </c>
      <c r="P47" s="377">
        <f t="shared" si="7"/>
        <v>0</v>
      </c>
      <c r="Q47" s="377">
        <f t="shared" si="4"/>
        <v>0</v>
      </c>
    </row>
    <row r="48" spans="1:17" ht="16.149999999999999" customHeight="1" x14ac:dyDescent="0.25">
      <c r="A48" s="379"/>
      <c r="B48" s="375">
        <v>28</v>
      </c>
      <c r="C48" s="376" t="s">
        <v>207</v>
      </c>
      <c r="D48" s="376"/>
      <c r="E48" s="377">
        <v>1</v>
      </c>
      <c r="F48" s="377">
        <v>0</v>
      </c>
      <c r="G48" s="377">
        <v>0</v>
      </c>
      <c r="H48" s="377">
        <f t="shared" si="3"/>
        <v>1</v>
      </c>
      <c r="I48" s="377">
        <v>2</v>
      </c>
      <c r="J48" s="377">
        <v>0</v>
      </c>
      <c r="K48" s="377">
        <f t="shared" si="0"/>
        <v>2</v>
      </c>
      <c r="L48" s="377">
        <v>1</v>
      </c>
      <c r="M48" s="377">
        <v>0</v>
      </c>
      <c r="N48" s="377">
        <f t="shared" si="1"/>
        <v>1</v>
      </c>
      <c r="O48" s="377">
        <f t="shared" si="7"/>
        <v>3</v>
      </c>
      <c r="P48" s="377">
        <f t="shared" si="7"/>
        <v>0</v>
      </c>
      <c r="Q48" s="377">
        <f t="shared" si="4"/>
        <v>3</v>
      </c>
    </row>
    <row r="49" spans="1:19" ht="16.149999999999999" customHeight="1" x14ac:dyDescent="0.25">
      <c r="A49" s="379"/>
      <c r="B49" s="375">
        <v>29</v>
      </c>
      <c r="C49" s="376" t="s">
        <v>208</v>
      </c>
      <c r="D49" s="376"/>
      <c r="E49" s="377">
        <v>2</v>
      </c>
      <c r="F49" s="377">
        <v>0</v>
      </c>
      <c r="G49" s="377">
        <v>0</v>
      </c>
      <c r="H49" s="377">
        <f t="shared" si="3"/>
        <v>2</v>
      </c>
      <c r="I49" s="377">
        <v>1</v>
      </c>
      <c r="J49" s="377">
        <v>0</v>
      </c>
      <c r="K49" s="377">
        <f t="shared" si="0"/>
        <v>1</v>
      </c>
      <c r="L49" s="377">
        <v>1</v>
      </c>
      <c r="M49" s="377">
        <v>0</v>
      </c>
      <c r="N49" s="377">
        <f t="shared" si="1"/>
        <v>1</v>
      </c>
      <c r="O49" s="377">
        <f t="shared" si="7"/>
        <v>2</v>
      </c>
      <c r="P49" s="377">
        <f t="shared" si="7"/>
        <v>0</v>
      </c>
      <c r="Q49" s="377">
        <f t="shared" si="4"/>
        <v>2</v>
      </c>
    </row>
    <row r="50" spans="1:19" ht="16.149999999999999" customHeight="1" x14ac:dyDescent="0.25">
      <c r="A50" s="379"/>
      <c r="B50" s="375">
        <v>30</v>
      </c>
      <c r="C50" s="376" t="s">
        <v>209</v>
      </c>
      <c r="D50" s="376"/>
      <c r="E50" s="377">
        <v>0</v>
      </c>
      <c r="F50" s="377">
        <v>0</v>
      </c>
      <c r="G50" s="377">
        <v>0</v>
      </c>
      <c r="H50" s="377">
        <f t="shared" si="3"/>
        <v>0</v>
      </c>
      <c r="I50" s="377">
        <v>0</v>
      </c>
      <c r="J50" s="377">
        <v>0</v>
      </c>
      <c r="K50" s="377">
        <f t="shared" si="0"/>
        <v>0</v>
      </c>
      <c r="L50" s="377">
        <v>0</v>
      </c>
      <c r="M50" s="377">
        <v>0</v>
      </c>
      <c r="N50" s="377">
        <f t="shared" si="1"/>
        <v>0</v>
      </c>
      <c r="O50" s="377">
        <f t="shared" si="7"/>
        <v>0</v>
      </c>
      <c r="P50" s="377">
        <f t="shared" si="7"/>
        <v>0</v>
      </c>
      <c r="Q50" s="377">
        <f t="shared" si="4"/>
        <v>0</v>
      </c>
    </row>
    <row r="51" spans="1:19" ht="16.149999999999999" customHeight="1" x14ac:dyDescent="0.25">
      <c r="A51" s="379"/>
      <c r="B51" s="375">
        <v>31</v>
      </c>
      <c r="C51" s="376" t="s">
        <v>210</v>
      </c>
      <c r="D51" s="376"/>
      <c r="E51" s="377">
        <v>1</v>
      </c>
      <c r="F51" s="377">
        <v>0</v>
      </c>
      <c r="G51" s="377">
        <v>0</v>
      </c>
      <c r="H51" s="377">
        <f t="shared" si="3"/>
        <v>1</v>
      </c>
      <c r="I51" s="377">
        <v>1</v>
      </c>
      <c r="J51" s="377">
        <v>0</v>
      </c>
      <c r="K51" s="377">
        <f t="shared" si="0"/>
        <v>1</v>
      </c>
      <c r="L51" s="377">
        <v>0</v>
      </c>
      <c r="M51" s="377">
        <v>0</v>
      </c>
      <c r="N51" s="377">
        <f t="shared" si="1"/>
        <v>0</v>
      </c>
      <c r="O51" s="377">
        <f t="shared" si="7"/>
        <v>1</v>
      </c>
      <c r="P51" s="377">
        <f t="shared" si="7"/>
        <v>0</v>
      </c>
      <c r="Q51" s="377">
        <f t="shared" si="4"/>
        <v>1</v>
      </c>
      <c r="S51" s="380"/>
    </row>
    <row r="52" spans="1:19" ht="16.149999999999999" customHeight="1" x14ac:dyDescent="0.25">
      <c r="A52" s="379"/>
      <c r="B52" s="375">
        <v>32</v>
      </c>
      <c r="C52" s="376" t="s">
        <v>211</v>
      </c>
      <c r="D52" s="376"/>
      <c r="E52" s="377">
        <v>0</v>
      </c>
      <c r="F52" s="377">
        <v>0</v>
      </c>
      <c r="G52" s="377">
        <v>0</v>
      </c>
      <c r="H52" s="377">
        <f>SUM(E52:G52)</f>
        <v>0</v>
      </c>
      <c r="I52" s="377">
        <v>0</v>
      </c>
      <c r="J52" s="377">
        <v>0</v>
      </c>
      <c r="K52" s="377">
        <f t="shared" si="0"/>
        <v>0</v>
      </c>
      <c r="L52" s="377">
        <v>0</v>
      </c>
      <c r="M52" s="377">
        <v>0</v>
      </c>
      <c r="N52" s="377">
        <f t="shared" si="1"/>
        <v>0</v>
      </c>
      <c r="O52" s="377">
        <f t="shared" si="7"/>
        <v>0</v>
      </c>
      <c r="P52" s="377">
        <f t="shared" si="7"/>
        <v>0</v>
      </c>
      <c r="Q52" s="377">
        <f t="shared" si="4"/>
        <v>0</v>
      </c>
    </row>
    <row r="53" spans="1:19" ht="16.149999999999999" customHeight="1" x14ac:dyDescent="0.25">
      <c r="A53" s="379"/>
      <c r="B53" s="375">
        <v>34</v>
      </c>
      <c r="C53" s="376" t="s">
        <v>212</v>
      </c>
      <c r="D53" s="376"/>
      <c r="E53" s="377">
        <v>0</v>
      </c>
      <c r="F53" s="377">
        <v>0</v>
      </c>
      <c r="G53" s="377">
        <v>0</v>
      </c>
      <c r="H53" s="377">
        <f t="shared" si="3"/>
        <v>0</v>
      </c>
      <c r="I53" s="377">
        <v>0</v>
      </c>
      <c r="J53" s="377">
        <v>0</v>
      </c>
      <c r="K53" s="377">
        <f t="shared" si="0"/>
        <v>0</v>
      </c>
      <c r="L53" s="377">
        <v>0</v>
      </c>
      <c r="M53" s="377">
        <v>0</v>
      </c>
      <c r="N53" s="377">
        <f t="shared" si="1"/>
        <v>0</v>
      </c>
      <c r="O53" s="377">
        <f t="shared" si="7"/>
        <v>0</v>
      </c>
      <c r="P53" s="377">
        <f t="shared" si="7"/>
        <v>0</v>
      </c>
      <c r="Q53" s="377">
        <f t="shared" si="4"/>
        <v>0</v>
      </c>
    </row>
    <row r="54" spans="1:19" ht="16.149999999999999" customHeight="1" x14ac:dyDescent="0.25">
      <c r="A54" s="379"/>
      <c r="B54" s="375">
        <v>35</v>
      </c>
      <c r="C54" s="376" t="s">
        <v>213</v>
      </c>
      <c r="D54" s="376"/>
      <c r="E54" s="377">
        <v>0</v>
      </c>
      <c r="F54" s="377">
        <v>0</v>
      </c>
      <c r="G54" s="377">
        <v>0</v>
      </c>
      <c r="H54" s="377">
        <f t="shared" si="3"/>
        <v>0</v>
      </c>
      <c r="I54" s="377">
        <v>0</v>
      </c>
      <c r="J54" s="377">
        <v>0</v>
      </c>
      <c r="K54" s="377">
        <v>0</v>
      </c>
      <c r="L54" s="377">
        <v>0</v>
      </c>
      <c r="M54" s="377">
        <v>0</v>
      </c>
      <c r="N54" s="377">
        <f t="shared" si="1"/>
        <v>0</v>
      </c>
      <c r="O54" s="377">
        <f t="shared" si="7"/>
        <v>0</v>
      </c>
      <c r="P54" s="377">
        <f t="shared" si="7"/>
        <v>0</v>
      </c>
      <c r="Q54" s="377">
        <f t="shared" si="4"/>
        <v>0</v>
      </c>
    </row>
    <row r="55" spans="1:19" s="383" customFormat="1" ht="16.5" customHeight="1" x14ac:dyDescent="0.25">
      <c r="A55" s="381"/>
      <c r="B55" s="391" t="s">
        <v>48</v>
      </c>
      <c r="C55" s="392"/>
      <c r="D55" s="393"/>
      <c r="E55" s="382">
        <f>SUM(E5:E54)</f>
        <v>2726</v>
      </c>
      <c r="F55" s="382">
        <f>SUM(F5:F54)</f>
        <v>290</v>
      </c>
      <c r="G55" s="382">
        <f>SUM(G5:G54)</f>
        <v>19</v>
      </c>
      <c r="H55" s="382">
        <f>SUM(H5:H54)</f>
        <v>3035</v>
      </c>
      <c r="I55" s="382">
        <f>SUM(I5:I54)</f>
        <v>2682</v>
      </c>
      <c r="J55" s="382">
        <f t="shared" ref="J55:Q55" si="8">SUM(J5:J54)</f>
        <v>85</v>
      </c>
      <c r="K55" s="382">
        <f t="shared" si="8"/>
        <v>2767</v>
      </c>
      <c r="L55" s="382">
        <f t="shared" si="8"/>
        <v>2665</v>
      </c>
      <c r="M55" s="382">
        <f t="shared" si="8"/>
        <v>226</v>
      </c>
      <c r="N55" s="382">
        <f t="shared" si="8"/>
        <v>2891</v>
      </c>
      <c r="O55" s="382">
        <f t="shared" si="8"/>
        <v>5347</v>
      </c>
      <c r="P55" s="382">
        <f t="shared" si="8"/>
        <v>311</v>
      </c>
      <c r="Q55" s="382">
        <f t="shared" si="8"/>
        <v>5658</v>
      </c>
    </row>
    <row r="56" spans="1:19" ht="16.5" customHeight="1" x14ac:dyDescent="0.25">
      <c r="A56" s="370"/>
      <c r="B56" s="394" t="s">
        <v>49</v>
      </c>
      <c r="C56" s="395"/>
      <c r="D56" s="396"/>
      <c r="E56" s="384">
        <v>-3</v>
      </c>
      <c r="F56" s="384">
        <v>-12</v>
      </c>
      <c r="G56" s="384">
        <v>0</v>
      </c>
      <c r="H56" s="384">
        <v>-15</v>
      </c>
      <c r="I56" s="384">
        <v>-12</v>
      </c>
      <c r="J56" s="384">
        <v>-1</v>
      </c>
      <c r="K56" s="384">
        <v>-13</v>
      </c>
      <c r="L56" s="384">
        <v>-17</v>
      </c>
      <c r="M56" s="384">
        <v>-11</v>
      </c>
      <c r="N56" s="384">
        <v>-28</v>
      </c>
      <c r="O56" s="384">
        <v>-29</v>
      </c>
      <c r="P56" s="384">
        <v>-12</v>
      </c>
      <c r="Q56" s="384">
        <v>-41</v>
      </c>
      <c r="R56" s="385"/>
    </row>
    <row r="57" spans="1:19" x14ac:dyDescent="0.25">
      <c r="F57" s="386"/>
      <c r="Q57" s="387"/>
    </row>
    <row r="58" spans="1:19" x14ac:dyDescent="0.25">
      <c r="A58" s="369"/>
      <c r="B58" s="397" t="s">
        <v>182</v>
      </c>
      <c r="C58" s="398"/>
      <c r="D58" s="399"/>
      <c r="E58" s="382">
        <v>2747</v>
      </c>
      <c r="F58" s="382">
        <v>278</v>
      </c>
      <c r="G58" s="382">
        <v>20</v>
      </c>
      <c r="H58" s="382">
        <v>3045</v>
      </c>
      <c r="I58" s="382">
        <v>2735</v>
      </c>
      <c r="J58" s="382">
        <v>81</v>
      </c>
      <c r="K58" s="382">
        <v>2816</v>
      </c>
      <c r="L58" s="382">
        <v>2735</v>
      </c>
      <c r="M58" s="382">
        <v>220</v>
      </c>
      <c r="N58" s="382">
        <v>2955</v>
      </c>
      <c r="O58" s="382">
        <v>5470</v>
      </c>
      <c r="P58" s="382">
        <v>301</v>
      </c>
      <c r="Q58" s="382">
        <v>5771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57D15-F18B-4972-A76D-8417ECBD2DED}">
  <sheetPr codeName="Sheet37">
    <tabColor rgb="FFFF99CC"/>
    <pageSetUpPr fitToPage="1"/>
  </sheetPr>
  <dimension ref="A1:R58"/>
  <sheetViews>
    <sheetView zoomScale="115" zoomScaleNormal="115" workbookViewId="0">
      <pane ySplit="4" topLeftCell="A47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227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67</v>
      </c>
      <c r="F5" s="48">
        <v>0</v>
      </c>
      <c r="G5" s="48">
        <v>0</v>
      </c>
      <c r="H5" s="55">
        <f t="shared" ref="H5:H54" si="0">SUM(E5:G5)</f>
        <v>67</v>
      </c>
      <c r="I5" s="47">
        <v>77</v>
      </c>
      <c r="J5" s="48">
        <v>0</v>
      </c>
      <c r="K5" s="49">
        <f t="shared" ref="K5:K54" si="1">SUM(I5:J5)</f>
        <v>77</v>
      </c>
      <c r="L5" s="54">
        <v>67</v>
      </c>
      <c r="M5" s="48">
        <v>0</v>
      </c>
      <c r="N5" s="55">
        <f t="shared" ref="N5:N54" si="2">SUM(L5:M5)</f>
        <v>67</v>
      </c>
      <c r="O5" s="54">
        <f t="shared" ref="O5:P22" si="3">I5+L5</f>
        <v>144</v>
      </c>
      <c r="P5" s="48">
        <f t="shared" si="3"/>
        <v>0</v>
      </c>
      <c r="Q5" s="55">
        <f t="shared" ref="Q5:Q54" si="4">SUM(O5:P5)</f>
        <v>144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164</v>
      </c>
      <c r="F6" s="254">
        <v>36</v>
      </c>
      <c r="G6" s="254">
        <v>1</v>
      </c>
      <c r="H6" s="255">
        <f t="shared" si="0"/>
        <v>201</v>
      </c>
      <c r="I6" s="256">
        <v>168</v>
      </c>
      <c r="J6" s="254">
        <v>5</v>
      </c>
      <c r="K6" s="257">
        <f t="shared" si="1"/>
        <v>173</v>
      </c>
      <c r="L6" s="253">
        <v>186</v>
      </c>
      <c r="M6" s="254">
        <v>33</v>
      </c>
      <c r="N6" s="255">
        <f t="shared" si="2"/>
        <v>219</v>
      </c>
      <c r="O6" s="253">
        <f t="shared" si="3"/>
        <v>354</v>
      </c>
      <c r="P6" s="254">
        <f t="shared" si="3"/>
        <v>38</v>
      </c>
      <c r="Q6" s="255">
        <f t="shared" si="4"/>
        <v>392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343</v>
      </c>
      <c r="F7" s="48">
        <v>18</v>
      </c>
      <c r="G7" s="48">
        <v>0</v>
      </c>
      <c r="H7" s="55">
        <f t="shared" si="0"/>
        <v>361</v>
      </c>
      <c r="I7" s="47">
        <v>329</v>
      </c>
      <c r="J7" s="48">
        <v>0</v>
      </c>
      <c r="K7" s="49">
        <f t="shared" si="1"/>
        <v>329</v>
      </c>
      <c r="L7" s="54">
        <v>239</v>
      </c>
      <c r="M7" s="48">
        <v>18</v>
      </c>
      <c r="N7" s="55">
        <f t="shared" si="2"/>
        <v>257</v>
      </c>
      <c r="O7" s="54">
        <f t="shared" si="3"/>
        <v>568</v>
      </c>
      <c r="P7" s="48">
        <f>J7+M7</f>
        <v>18</v>
      </c>
      <c r="Q7" s="55">
        <f>SUM(O7:P7)</f>
        <v>586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86</v>
      </c>
      <c r="F8" s="254">
        <v>1</v>
      </c>
      <c r="G8" s="254">
        <v>2</v>
      </c>
      <c r="H8" s="255">
        <f t="shared" si="0"/>
        <v>89</v>
      </c>
      <c r="I8" s="256">
        <v>77</v>
      </c>
      <c r="J8" s="254">
        <v>2</v>
      </c>
      <c r="K8" s="257">
        <f t="shared" si="1"/>
        <v>79</v>
      </c>
      <c r="L8" s="253">
        <v>92</v>
      </c>
      <c r="M8" s="254">
        <v>2</v>
      </c>
      <c r="N8" s="255">
        <f t="shared" si="2"/>
        <v>94</v>
      </c>
      <c r="O8" s="253">
        <f t="shared" si="3"/>
        <v>169</v>
      </c>
      <c r="P8" s="254">
        <f t="shared" si="3"/>
        <v>4</v>
      </c>
      <c r="Q8" s="255">
        <f t="shared" si="4"/>
        <v>173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7</v>
      </c>
      <c r="G9" s="48">
        <v>0</v>
      </c>
      <c r="H9" s="55">
        <f t="shared" si="0"/>
        <v>50</v>
      </c>
      <c r="I9" s="47">
        <v>44</v>
      </c>
      <c r="J9" s="48">
        <v>0</v>
      </c>
      <c r="K9" s="49">
        <f t="shared" si="1"/>
        <v>44</v>
      </c>
      <c r="L9" s="54">
        <v>55</v>
      </c>
      <c r="M9" s="48">
        <v>7</v>
      </c>
      <c r="N9" s="55">
        <f t="shared" si="2"/>
        <v>62</v>
      </c>
      <c r="O9" s="54">
        <f t="shared" si="3"/>
        <v>99</v>
      </c>
      <c r="P9" s="48">
        <f t="shared" si="3"/>
        <v>7</v>
      </c>
      <c r="Q9" s="55">
        <f t="shared" si="4"/>
        <v>106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289</v>
      </c>
      <c r="F10" s="254">
        <v>0</v>
      </c>
      <c r="G10" s="254">
        <v>2</v>
      </c>
      <c r="H10" s="255">
        <f t="shared" si="0"/>
        <v>291</v>
      </c>
      <c r="I10" s="256">
        <v>332</v>
      </c>
      <c r="J10" s="254">
        <v>0</v>
      </c>
      <c r="K10" s="257">
        <f t="shared" si="1"/>
        <v>332</v>
      </c>
      <c r="L10" s="253">
        <v>342</v>
      </c>
      <c r="M10" s="254">
        <v>2</v>
      </c>
      <c r="N10" s="255">
        <f t="shared" si="2"/>
        <v>344</v>
      </c>
      <c r="O10" s="253">
        <f t="shared" si="3"/>
        <v>674</v>
      </c>
      <c r="P10" s="254">
        <f t="shared" si="3"/>
        <v>2</v>
      </c>
      <c r="Q10" s="255">
        <f t="shared" si="4"/>
        <v>676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161</v>
      </c>
      <c r="F11" s="48">
        <v>1</v>
      </c>
      <c r="G11" s="48">
        <v>0</v>
      </c>
      <c r="H11" s="55">
        <f>SUM(E11:G11)</f>
        <v>162</v>
      </c>
      <c r="I11" s="47">
        <v>174</v>
      </c>
      <c r="J11" s="48">
        <v>0</v>
      </c>
      <c r="K11" s="49">
        <f>SUM(I11:J11)</f>
        <v>174</v>
      </c>
      <c r="L11" s="54">
        <v>176</v>
      </c>
      <c r="M11" s="48">
        <v>1</v>
      </c>
      <c r="N11" s="55">
        <f>SUM(L11:M11)</f>
        <v>177</v>
      </c>
      <c r="O11" s="54">
        <f>I11+L11</f>
        <v>350</v>
      </c>
      <c r="P11" s="48">
        <f>J11+M11</f>
        <v>1</v>
      </c>
      <c r="Q11" s="55">
        <f>SUM(O11:P11)</f>
        <v>351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174</v>
      </c>
      <c r="F12" s="254">
        <v>6</v>
      </c>
      <c r="G12" s="254">
        <v>1</v>
      </c>
      <c r="H12" s="255">
        <f>SUM(E12:G12)</f>
        <v>181</v>
      </c>
      <c r="I12" s="256">
        <v>183</v>
      </c>
      <c r="J12" s="254">
        <v>0</v>
      </c>
      <c r="K12" s="257">
        <f>SUM(I12:J12)</f>
        <v>183</v>
      </c>
      <c r="L12" s="253">
        <v>191</v>
      </c>
      <c r="M12" s="254">
        <v>7</v>
      </c>
      <c r="N12" s="255">
        <f>SUM(L12:M12)</f>
        <v>198</v>
      </c>
      <c r="O12" s="253">
        <f>I12+L12</f>
        <v>374</v>
      </c>
      <c r="P12" s="254">
        <f>J12+M12</f>
        <v>7</v>
      </c>
      <c r="Q12" s="255">
        <f>SUM(O12:P12)</f>
        <v>381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152</v>
      </c>
      <c r="F13" s="48">
        <v>9</v>
      </c>
      <c r="G13" s="48">
        <v>0</v>
      </c>
      <c r="H13" s="55">
        <f t="shared" si="0"/>
        <v>161</v>
      </c>
      <c r="I13" s="47">
        <v>174</v>
      </c>
      <c r="J13" s="48">
        <v>0</v>
      </c>
      <c r="K13" s="49">
        <f t="shared" si="1"/>
        <v>174</v>
      </c>
      <c r="L13" s="54">
        <v>164</v>
      </c>
      <c r="M13" s="48">
        <v>9</v>
      </c>
      <c r="N13" s="55">
        <f t="shared" si="2"/>
        <v>173</v>
      </c>
      <c r="O13" s="54">
        <f t="shared" si="3"/>
        <v>338</v>
      </c>
      <c r="P13" s="48">
        <f t="shared" si="3"/>
        <v>9</v>
      </c>
      <c r="Q13" s="55">
        <f t="shared" si="4"/>
        <v>347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156</v>
      </c>
      <c r="F14" s="254">
        <v>23</v>
      </c>
      <c r="G14" s="256">
        <v>1</v>
      </c>
      <c r="H14" s="255">
        <f>SUM(E14:G14)</f>
        <v>180</v>
      </c>
      <c r="I14" s="256">
        <v>169</v>
      </c>
      <c r="J14" s="254">
        <v>6</v>
      </c>
      <c r="K14" s="262">
        <f>SUM(I14:J14)</f>
        <v>175</v>
      </c>
      <c r="L14" s="253">
        <v>156</v>
      </c>
      <c r="M14" s="254">
        <v>18</v>
      </c>
      <c r="N14" s="263">
        <f>SUM(L14:M14)</f>
        <v>174</v>
      </c>
      <c r="O14" s="253">
        <f>I14+L14</f>
        <v>325</v>
      </c>
      <c r="P14" s="256">
        <f>J14+M14</f>
        <v>24</v>
      </c>
      <c r="Q14" s="255">
        <f>SUM(O14:P14)</f>
        <v>349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16</v>
      </c>
      <c r="F15" s="48">
        <v>0</v>
      </c>
      <c r="G15" s="48">
        <v>0</v>
      </c>
      <c r="H15" s="55">
        <f t="shared" si="0"/>
        <v>16</v>
      </c>
      <c r="I15" s="47">
        <v>20</v>
      </c>
      <c r="J15" s="48">
        <v>0</v>
      </c>
      <c r="K15" s="49">
        <f t="shared" si="1"/>
        <v>20</v>
      </c>
      <c r="L15" s="54">
        <v>17</v>
      </c>
      <c r="M15" s="48">
        <v>0</v>
      </c>
      <c r="N15" s="55">
        <f t="shared" si="2"/>
        <v>17</v>
      </c>
      <c r="O15" s="54">
        <f t="shared" si="3"/>
        <v>37</v>
      </c>
      <c r="P15" s="48">
        <f t="shared" si="3"/>
        <v>0</v>
      </c>
      <c r="Q15" s="55">
        <f t="shared" si="4"/>
        <v>37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16</v>
      </c>
      <c r="F16" s="254">
        <v>0</v>
      </c>
      <c r="G16" s="254">
        <v>0</v>
      </c>
      <c r="H16" s="255">
        <f t="shared" si="0"/>
        <v>16</v>
      </c>
      <c r="I16" s="256">
        <v>17</v>
      </c>
      <c r="J16" s="254">
        <v>0</v>
      </c>
      <c r="K16" s="257">
        <f t="shared" si="1"/>
        <v>17</v>
      </c>
      <c r="L16" s="253">
        <v>20</v>
      </c>
      <c r="M16" s="254">
        <v>0</v>
      </c>
      <c r="N16" s="255">
        <f t="shared" si="2"/>
        <v>20</v>
      </c>
      <c r="O16" s="253">
        <f t="shared" si="3"/>
        <v>37</v>
      </c>
      <c r="P16" s="254">
        <f t="shared" si="3"/>
        <v>0</v>
      </c>
      <c r="Q16" s="255">
        <f t="shared" si="4"/>
        <v>37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7</v>
      </c>
      <c r="M19" s="48">
        <v>0</v>
      </c>
      <c r="N19" s="55">
        <f t="shared" si="2"/>
        <v>7</v>
      </c>
      <c r="O19" s="54">
        <f t="shared" si="3"/>
        <v>17</v>
      </c>
      <c r="P19" s="48">
        <f t="shared" si="3"/>
        <v>0</v>
      </c>
      <c r="Q19" s="55">
        <f t="shared" si="4"/>
        <v>17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26</v>
      </c>
      <c r="F22" s="254">
        <v>0</v>
      </c>
      <c r="G22" s="254">
        <v>0</v>
      </c>
      <c r="H22" s="255">
        <f t="shared" si="0"/>
        <v>26</v>
      </c>
      <c r="I22" s="256">
        <v>23</v>
      </c>
      <c r="J22" s="254">
        <v>0</v>
      </c>
      <c r="K22" s="257">
        <f t="shared" si="1"/>
        <v>23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46</v>
      </c>
      <c r="P22" s="254">
        <f t="shared" si="3"/>
        <v>0</v>
      </c>
      <c r="Q22" s="255">
        <f t="shared" si="4"/>
        <v>46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84</v>
      </c>
      <c r="F23" s="48">
        <v>1</v>
      </c>
      <c r="G23" s="47">
        <v>1</v>
      </c>
      <c r="H23" s="55">
        <f>SUM(E23:G23)</f>
        <v>86</v>
      </c>
      <c r="I23" s="47">
        <v>80</v>
      </c>
      <c r="J23" s="48">
        <v>2</v>
      </c>
      <c r="K23" s="284">
        <f>SUM(I23:J23)</f>
        <v>82</v>
      </c>
      <c r="L23" s="54">
        <v>68</v>
      </c>
      <c r="M23" s="48">
        <v>2</v>
      </c>
      <c r="N23" s="285">
        <f>SUM(L23:M23)</f>
        <v>70</v>
      </c>
      <c r="O23" s="54">
        <f t="shared" ref="O23:P27" si="5">I23+L23</f>
        <v>148</v>
      </c>
      <c r="P23" s="47">
        <f t="shared" si="5"/>
        <v>4</v>
      </c>
      <c r="Q23" s="55">
        <f>SUM(O23:P23)</f>
        <v>152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85</v>
      </c>
      <c r="F24" s="254">
        <v>0</v>
      </c>
      <c r="G24" s="254">
        <v>4</v>
      </c>
      <c r="H24" s="255">
        <f>SUM(E24:G24)</f>
        <v>89</v>
      </c>
      <c r="I24" s="256">
        <v>106</v>
      </c>
      <c r="J24" s="254">
        <v>1</v>
      </c>
      <c r="K24" s="257">
        <f>SUM(I24:J24)</f>
        <v>107</v>
      </c>
      <c r="L24" s="253">
        <v>113</v>
      </c>
      <c r="M24" s="254">
        <v>3</v>
      </c>
      <c r="N24" s="255">
        <f>SUM(L24:M24)</f>
        <v>116</v>
      </c>
      <c r="O24" s="253">
        <f t="shared" si="5"/>
        <v>219</v>
      </c>
      <c r="P24" s="254">
        <f t="shared" si="5"/>
        <v>4</v>
      </c>
      <c r="Q24" s="255">
        <f>SUM(O24:P24)</f>
        <v>223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186</v>
      </c>
      <c r="F25" s="48">
        <v>0</v>
      </c>
      <c r="G25" s="48">
        <v>0</v>
      </c>
      <c r="H25" s="55">
        <f>SUM(E25:G25)</f>
        <v>186</v>
      </c>
      <c r="I25" s="47">
        <v>149</v>
      </c>
      <c r="J25" s="48">
        <v>0</v>
      </c>
      <c r="K25" s="49">
        <f>SUM(I25:J25)</f>
        <v>149</v>
      </c>
      <c r="L25" s="54">
        <v>173</v>
      </c>
      <c r="M25" s="48">
        <v>0</v>
      </c>
      <c r="N25" s="55">
        <f>SUM(L25:M25)</f>
        <v>173</v>
      </c>
      <c r="O25" s="54">
        <f t="shared" si="5"/>
        <v>322</v>
      </c>
      <c r="P25" s="48">
        <f t="shared" si="5"/>
        <v>0</v>
      </c>
      <c r="Q25" s="55">
        <f>SUM(O25:P25)</f>
        <v>322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224</v>
      </c>
      <c r="F26" s="254">
        <v>0</v>
      </c>
      <c r="G26" s="254">
        <v>1</v>
      </c>
      <c r="H26" s="255">
        <f>SUM(E26:G26)</f>
        <v>225</v>
      </c>
      <c r="I26" s="256">
        <v>221</v>
      </c>
      <c r="J26" s="254">
        <v>0</v>
      </c>
      <c r="K26" s="257">
        <f>SUM(I26:J26)</f>
        <v>221</v>
      </c>
      <c r="L26" s="253">
        <v>273</v>
      </c>
      <c r="M26" s="254">
        <v>1</v>
      </c>
      <c r="N26" s="255">
        <f>SUM(L26:M26)</f>
        <v>274</v>
      </c>
      <c r="O26" s="253">
        <f t="shared" si="5"/>
        <v>494</v>
      </c>
      <c r="P26" s="254">
        <f t="shared" si="5"/>
        <v>1</v>
      </c>
      <c r="Q26" s="255">
        <f>SUM(O26:P26)</f>
        <v>495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75</v>
      </c>
      <c r="F27" s="48">
        <v>3</v>
      </c>
      <c r="G27" s="47">
        <v>0</v>
      </c>
      <c r="H27" s="55">
        <f t="shared" ref="H27" si="6">SUM(E27:G27)</f>
        <v>78</v>
      </c>
      <c r="I27" s="47">
        <v>87</v>
      </c>
      <c r="J27" s="48">
        <v>0</v>
      </c>
      <c r="K27" s="284">
        <f>SUM(I27:J27)</f>
        <v>87</v>
      </c>
      <c r="L27" s="54">
        <v>92</v>
      </c>
      <c r="M27" s="48">
        <v>3</v>
      </c>
      <c r="N27" s="285">
        <f>SUM(L27:M27)</f>
        <v>95</v>
      </c>
      <c r="O27" s="54">
        <f t="shared" si="5"/>
        <v>179</v>
      </c>
      <c r="P27" s="47">
        <f>J27+M27</f>
        <v>3</v>
      </c>
      <c r="Q27" s="55">
        <f>SUM(O27:P27)</f>
        <v>182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171</v>
      </c>
      <c r="F28" s="254">
        <v>55</v>
      </c>
      <c r="G28" s="254">
        <v>0</v>
      </c>
      <c r="H28" s="255">
        <f>SUM(E28:G28)</f>
        <v>226</v>
      </c>
      <c r="I28" s="256">
        <v>191</v>
      </c>
      <c r="J28" s="254">
        <v>23</v>
      </c>
      <c r="K28" s="257">
        <f t="shared" si="1"/>
        <v>214</v>
      </c>
      <c r="L28" s="253">
        <v>159</v>
      </c>
      <c r="M28" s="254">
        <v>32</v>
      </c>
      <c r="N28" s="255">
        <f t="shared" si="2"/>
        <v>191</v>
      </c>
      <c r="O28" s="253">
        <f>I28+L28</f>
        <v>350</v>
      </c>
      <c r="P28" s="254">
        <f t="shared" ref="O28:P54" si="7">J28+M28</f>
        <v>55</v>
      </c>
      <c r="Q28" s="255">
        <f t="shared" si="4"/>
        <v>405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34</v>
      </c>
      <c r="G29" s="47">
        <v>1</v>
      </c>
      <c r="H29" s="285">
        <f>SUM(E29:G29)</f>
        <v>75</v>
      </c>
      <c r="I29" s="47">
        <v>43</v>
      </c>
      <c r="J29" s="48">
        <v>10</v>
      </c>
      <c r="K29" s="284">
        <f>SUM(I29:J29)</f>
        <v>53</v>
      </c>
      <c r="L29" s="54">
        <v>40</v>
      </c>
      <c r="M29" s="48">
        <v>25</v>
      </c>
      <c r="N29" s="285">
        <f>SUM(L29:M29)</f>
        <v>65</v>
      </c>
      <c r="O29" s="54">
        <f>I29+L29</f>
        <v>83</v>
      </c>
      <c r="P29" s="47">
        <f t="shared" si="7"/>
        <v>35</v>
      </c>
      <c r="Q29" s="55">
        <f>SUM(O29:P29)</f>
        <v>118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16</v>
      </c>
      <c r="F30" s="254">
        <v>0</v>
      </c>
      <c r="G30" s="254">
        <v>0</v>
      </c>
      <c r="H30" s="255">
        <f t="shared" si="0"/>
        <v>16</v>
      </c>
      <c r="I30" s="256">
        <v>23</v>
      </c>
      <c r="J30" s="254">
        <v>0</v>
      </c>
      <c r="K30" s="257">
        <f t="shared" si="1"/>
        <v>23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42</v>
      </c>
      <c r="P30" s="254">
        <f t="shared" si="7"/>
        <v>0</v>
      </c>
      <c r="Q30" s="255">
        <f t="shared" si="4"/>
        <v>42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42</v>
      </c>
      <c r="J31" s="48">
        <v>0</v>
      </c>
      <c r="K31" s="49">
        <f t="shared" si="1"/>
        <v>42</v>
      </c>
      <c r="L31" s="54">
        <v>47</v>
      </c>
      <c r="M31" s="48">
        <v>0</v>
      </c>
      <c r="N31" s="55">
        <f t="shared" si="2"/>
        <v>47</v>
      </c>
      <c r="O31" s="54">
        <f t="shared" si="7"/>
        <v>89</v>
      </c>
      <c r="P31" s="48">
        <f t="shared" si="7"/>
        <v>0</v>
      </c>
      <c r="Q31" s="55">
        <f t="shared" si="4"/>
        <v>89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42</v>
      </c>
      <c r="F32" s="254">
        <v>0</v>
      </c>
      <c r="G32" s="254">
        <v>1</v>
      </c>
      <c r="H32" s="255">
        <f t="shared" si="0"/>
        <v>43</v>
      </c>
      <c r="I32" s="256">
        <v>54</v>
      </c>
      <c r="J32" s="254">
        <v>0</v>
      </c>
      <c r="K32" s="257">
        <f t="shared" si="1"/>
        <v>54</v>
      </c>
      <c r="L32" s="253">
        <v>58</v>
      </c>
      <c r="M32" s="254">
        <v>1</v>
      </c>
      <c r="N32" s="255">
        <f t="shared" si="2"/>
        <v>59</v>
      </c>
      <c r="O32" s="253">
        <f t="shared" si="7"/>
        <v>112</v>
      </c>
      <c r="P32" s="254">
        <f t="shared" si="7"/>
        <v>1</v>
      </c>
      <c r="Q32" s="255">
        <f t="shared" si="4"/>
        <v>113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14</v>
      </c>
      <c r="F33" s="48">
        <v>0</v>
      </c>
      <c r="G33" s="48">
        <v>0</v>
      </c>
      <c r="H33" s="55">
        <f t="shared" si="0"/>
        <v>14</v>
      </c>
      <c r="I33" s="47">
        <v>13</v>
      </c>
      <c r="J33" s="48">
        <v>0</v>
      </c>
      <c r="K33" s="49">
        <f t="shared" si="1"/>
        <v>13</v>
      </c>
      <c r="L33" s="54">
        <v>12</v>
      </c>
      <c r="M33" s="48">
        <v>0</v>
      </c>
      <c r="N33" s="55">
        <v>12</v>
      </c>
      <c r="O33" s="54">
        <f t="shared" si="7"/>
        <v>25</v>
      </c>
      <c r="P33" s="48">
        <f t="shared" si="7"/>
        <v>0</v>
      </c>
      <c r="Q33" s="55">
        <f t="shared" si="4"/>
        <v>25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25</v>
      </c>
      <c r="M34" s="254">
        <v>0</v>
      </c>
      <c r="N34" s="255">
        <f t="shared" si="2"/>
        <v>25</v>
      </c>
      <c r="O34" s="253">
        <f t="shared" si="7"/>
        <v>52</v>
      </c>
      <c r="P34" s="254">
        <f t="shared" si="7"/>
        <v>0</v>
      </c>
      <c r="Q34" s="255">
        <f t="shared" si="4"/>
        <v>52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28</v>
      </c>
      <c r="F36" s="254">
        <v>0</v>
      </c>
      <c r="G36" s="254">
        <v>0</v>
      </c>
      <c r="H36" s="255">
        <f t="shared" si="0"/>
        <v>28</v>
      </c>
      <c r="I36" s="256">
        <v>20</v>
      </c>
      <c r="J36" s="254">
        <v>0</v>
      </c>
      <c r="K36" s="257">
        <f t="shared" si="1"/>
        <v>20</v>
      </c>
      <c r="L36" s="253">
        <v>23</v>
      </c>
      <c r="M36" s="254">
        <v>0</v>
      </c>
      <c r="N36" s="255">
        <f t="shared" si="2"/>
        <v>23</v>
      </c>
      <c r="O36" s="253">
        <f t="shared" si="7"/>
        <v>43</v>
      </c>
      <c r="P36" s="254">
        <f t="shared" si="7"/>
        <v>0</v>
      </c>
      <c r="Q36" s="255">
        <f t="shared" si="4"/>
        <v>43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32</v>
      </c>
      <c r="F37" s="48">
        <v>0</v>
      </c>
      <c r="G37" s="48">
        <v>0</v>
      </c>
      <c r="H37" s="55">
        <f t="shared" si="0"/>
        <v>32</v>
      </c>
      <c r="I37" s="47">
        <v>26</v>
      </c>
      <c r="J37" s="48">
        <v>0</v>
      </c>
      <c r="K37" s="49">
        <f t="shared" si="1"/>
        <v>26</v>
      </c>
      <c r="L37" s="54">
        <v>22</v>
      </c>
      <c r="M37" s="48">
        <v>0</v>
      </c>
      <c r="N37" s="55">
        <f t="shared" si="2"/>
        <v>22</v>
      </c>
      <c r="O37" s="54">
        <f t="shared" si="7"/>
        <v>48</v>
      </c>
      <c r="P37" s="48">
        <f t="shared" si="7"/>
        <v>0</v>
      </c>
      <c r="Q37" s="55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1</v>
      </c>
      <c r="F44" s="254">
        <v>0</v>
      </c>
      <c r="G44" s="262">
        <v>0</v>
      </c>
      <c r="H44" s="255">
        <f t="shared" si="0"/>
        <v>1</v>
      </c>
      <c r="I44" s="262">
        <v>0</v>
      </c>
      <c r="J44" s="254">
        <v>0</v>
      </c>
      <c r="K44" s="262">
        <f t="shared" si="1"/>
        <v>0</v>
      </c>
      <c r="L44" s="306">
        <v>1</v>
      </c>
      <c r="M44" s="254">
        <v>0</v>
      </c>
      <c r="N44" s="263">
        <f t="shared" si="2"/>
        <v>1</v>
      </c>
      <c r="O44" s="307">
        <f t="shared" si="7"/>
        <v>1</v>
      </c>
      <c r="P44" s="308">
        <f t="shared" si="7"/>
        <v>0</v>
      </c>
      <c r="Q44" s="309">
        <f t="shared" si="4"/>
        <v>1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3</v>
      </c>
      <c r="F45" s="254">
        <v>0</v>
      </c>
      <c r="G45" s="262">
        <v>0</v>
      </c>
      <c r="H45" s="255">
        <f t="shared" si="0"/>
        <v>3</v>
      </c>
      <c r="I45" s="262">
        <v>2</v>
      </c>
      <c r="J45" s="254">
        <v>0</v>
      </c>
      <c r="K45" s="262">
        <f t="shared" si="1"/>
        <v>2</v>
      </c>
      <c r="L45" s="306">
        <v>2</v>
      </c>
      <c r="M45" s="254">
        <v>0</v>
      </c>
      <c r="N45" s="263">
        <f t="shared" si="2"/>
        <v>2</v>
      </c>
      <c r="O45" s="307">
        <f t="shared" si="7"/>
        <v>4</v>
      </c>
      <c r="P45" s="308">
        <f t="shared" si="7"/>
        <v>0</v>
      </c>
      <c r="Q45" s="309">
        <f t="shared" si="4"/>
        <v>4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1</v>
      </c>
      <c r="F47" s="254">
        <v>0</v>
      </c>
      <c r="G47" s="262">
        <v>0</v>
      </c>
      <c r="H47" s="255">
        <f t="shared" si="0"/>
        <v>1</v>
      </c>
      <c r="I47" s="262">
        <v>0</v>
      </c>
      <c r="J47" s="254">
        <v>0</v>
      </c>
      <c r="K47" s="262">
        <f t="shared" si="1"/>
        <v>0</v>
      </c>
      <c r="L47" s="306">
        <v>1</v>
      </c>
      <c r="M47" s="254">
        <v>0</v>
      </c>
      <c r="N47" s="263">
        <f t="shared" si="2"/>
        <v>1</v>
      </c>
      <c r="O47" s="307">
        <f t="shared" si="7"/>
        <v>1</v>
      </c>
      <c r="P47" s="308">
        <f t="shared" si="7"/>
        <v>0</v>
      </c>
      <c r="Q47" s="309">
        <f t="shared" si="4"/>
        <v>1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2858</v>
      </c>
      <c r="F55" s="294">
        <f t="shared" ref="F55:Q55" si="8">SUM(F5:F54)</f>
        <v>194</v>
      </c>
      <c r="G55" s="294">
        <f>SUM(G5:G54)</f>
        <v>15</v>
      </c>
      <c r="H55" s="310">
        <f t="shared" si="8"/>
        <v>3067</v>
      </c>
      <c r="I55" s="295">
        <f t="shared" si="8"/>
        <v>3001</v>
      </c>
      <c r="J55" s="296">
        <f t="shared" si="8"/>
        <v>49</v>
      </c>
      <c r="K55" s="310">
        <f t="shared" si="8"/>
        <v>3050</v>
      </c>
      <c r="L55" s="291">
        <f t="shared" si="8"/>
        <v>2987</v>
      </c>
      <c r="M55" s="294">
        <f t="shared" si="8"/>
        <v>164</v>
      </c>
      <c r="N55" s="292">
        <f t="shared" si="8"/>
        <v>3151</v>
      </c>
      <c r="O55" s="291">
        <f t="shared" si="8"/>
        <v>5988</v>
      </c>
      <c r="P55" s="294">
        <f t="shared" si="8"/>
        <v>213</v>
      </c>
      <c r="Q55" s="293">
        <f t="shared" si="8"/>
        <v>6201</v>
      </c>
    </row>
    <row r="56" spans="1:18" ht="16.5" customHeight="1" x14ac:dyDescent="0.25">
      <c r="A56" s="315"/>
      <c r="B56" s="410" t="s">
        <v>49</v>
      </c>
      <c r="C56" s="411"/>
      <c r="D56" s="412"/>
      <c r="E56" s="113">
        <f>E55-'R3.3'!E55</f>
        <v>5</v>
      </c>
      <c r="F56" s="114">
        <f>F55-'R3.3'!F55</f>
        <v>-12</v>
      </c>
      <c r="G56" s="114">
        <f>G55-'R3.3'!G55</f>
        <v>0</v>
      </c>
      <c r="H56" s="84">
        <f>H55-'R3.3'!H55</f>
        <v>-7</v>
      </c>
      <c r="I56" s="82">
        <f>I55-'R3.3'!I55</f>
        <v>5</v>
      </c>
      <c r="J56" s="117">
        <f>J55-'R3.3'!J55</f>
        <v>-1</v>
      </c>
      <c r="K56" s="84">
        <f>K55-'R3.3'!K55</f>
        <v>4</v>
      </c>
      <c r="L56" s="113">
        <f>L55-'R3.3'!L55</f>
        <v>-3</v>
      </c>
      <c r="M56" s="83">
        <f>M55-'R3.3'!M55</f>
        <v>-11</v>
      </c>
      <c r="N56" s="115">
        <f>N55-'R3.3'!N55</f>
        <v>-14</v>
      </c>
      <c r="O56" s="82">
        <f>O55-'R3.3'!O55</f>
        <v>2</v>
      </c>
      <c r="P56" s="117">
        <f>P55-'R3.3'!P55</f>
        <v>-12</v>
      </c>
      <c r="Q56" s="84">
        <f>Q55-'R3.3'!Q55</f>
        <v>-10</v>
      </c>
      <c r="R56" s="118"/>
    </row>
    <row r="57" spans="1:18" x14ac:dyDescent="0.25">
      <c r="F57" s="268"/>
      <c r="Q57" s="319"/>
    </row>
    <row r="58" spans="1:18" x14ac:dyDescent="0.25">
      <c r="A58" s="314"/>
      <c r="B58" s="413" t="s">
        <v>182</v>
      </c>
      <c r="C58" s="414"/>
      <c r="D58" s="415"/>
      <c r="E58" s="267">
        <v>2891</v>
      </c>
      <c r="F58" s="46">
        <v>204</v>
      </c>
      <c r="G58" s="46">
        <v>15</v>
      </c>
      <c r="H58" s="53">
        <v>3110</v>
      </c>
      <c r="I58" s="267">
        <v>3048</v>
      </c>
      <c r="J58" s="46">
        <v>58</v>
      </c>
      <c r="K58" s="53">
        <v>3106</v>
      </c>
      <c r="L58" s="267">
        <v>3048</v>
      </c>
      <c r="M58" s="45">
        <v>165</v>
      </c>
      <c r="N58" s="53">
        <v>3213</v>
      </c>
      <c r="O58" s="52">
        <v>6096</v>
      </c>
      <c r="P58" s="44">
        <v>223</v>
      </c>
      <c r="Q58" s="53">
        <v>6319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8B06D-14A5-436A-8EF5-92DF4B4D0F04}">
  <sheetPr codeName="Sheet38">
    <tabColor rgb="FF0070C0"/>
  </sheetPr>
  <dimension ref="B1:P28"/>
  <sheetViews>
    <sheetView zoomScale="90" zoomScaleNormal="90" workbookViewId="0">
      <pane ySplit="4" topLeftCell="A20" activePane="bottomLeft" state="frozen"/>
      <selection activeCell="M35" sqref="M35"/>
      <selection pane="bottomLeft" activeCell="D27" sqref="D27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6" ht="24" customHeight="1" x14ac:dyDescent="0.25">
      <c r="D1" s="67" t="s">
        <v>215</v>
      </c>
    </row>
    <row r="2" spans="2:16" ht="16.5" customHeight="1" x14ac:dyDescent="0.25">
      <c r="B2" s="439" t="s">
        <v>93</v>
      </c>
      <c r="C2" s="440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6" ht="16.5" customHeight="1" x14ac:dyDescent="0.25">
      <c r="B3" s="441"/>
      <c r="C3" s="442"/>
      <c r="D3" s="445"/>
      <c r="E3" s="445"/>
      <c r="F3" s="445"/>
      <c r="G3" s="445"/>
      <c r="H3" s="446" t="s">
        <v>1</v>
      </c>
      <c r="I3" s="446"/>
      <c r="J3" s="446"/>
      <c r="K3" s="446" t="s">
        <v>2</v>
      </c>
      <c r="L3" s="446"/>
      <c r="M3" s="446"/>
      <c r="N3" s="446" t="s">
        <v>4</v>
      </c>
      <c r="O3" s="446"/>
      <c r="P3" s="446"/>
    </row>
    <row r="4" spans="2:16" ht="15" customHeight="1" x14ac:dyDescent="0.25">
      <c r="B4" s="443"/>
      <c r="C4" s="444"/>
      <c r="D4" s="186" t="s">
        <v>71</v>
      </c>
      <c r="E4" s="187" t="s">
        <v>72</v>
      </c>
      <c r="F4" s="187" t="s">
        <v>73</v>
      </c>
      <c r="G4" s="188" t="s">
        <v>4</v>
      </c>
      <c r="H4" s="189" t="s">
        <v>71</v>
      </c>
      <c r="I4" s="187" t="s">
        <v>72</v>
      </c>
      <c r="J4" s="190" t="s">
        <v>4</v>
      </c>
      <c r="K4" s="189" t="s">
        <v>71</v>
      </c>
      <c r="L4" s="187" t="s">
        <v>72</v>
      </c>
      <c r="M4" s="190" t="s">
        <v>4</v>
      </c>
      <c r="N4" s="189" t="s">
        <v>71</v>
      </c>
      <c r="O4" s="191" t="s">
        <v>72</v>
      </c>
      <c r="P4" s="190" t="s">
        <v>4</v>
      </c>
    </row>
    <row r="5" spans="2:16" s="81" customFormat="1" ht="15" customHeight="1" x14ac:dyDescent="0.25">
      <c r="B5" s="129"/>
      <c r="C5" s="128">
        <v>4</v>
      </c>
      <c r="D5" s="162">
        <v>2891</v>
      </c>
      <c r="E5" s="247">
        <v>204</v>
      </c>
      <c r="F5" s="247">
        <v>15</v>
      </c>
      <c r="G5" s="161">
        <v>3110</v>
      </c>
      <c r="H5" s="159">
        <v>3048</v>
      </c>
      <c r="I5" s="266">
        <v>58</v>
      </c>
      <c r="J5" s="161">
        <v>3106</v>
      </c>
      <c r="K5" s="162">
        <v>3048</v>
      </c>
      <c r="L5" s="160">
        <v>165</v>
      </c>
      <c r="M5" s="265">
        <v>3213</v>
      </c>
      <c r="N5" s="162">
        <v>6096</v>
      </c>
      <c r="O5" s="160">
        <v>223</v>
      </c>
      <c r="P5" s="161">
        <v>6319</v>
      </c>
    </row>
    <row r="6" spans="2:16" s="81" customFormat="1" ht="15" customHeight="1" x14ac:dyDescent="0.25">
      <c r="B6" s="125"/>
      <c r="C6" s="124" t="s">
        <v>94</v>
      </c>
      <c r="D6" s="146">
        <f>'R2年度 '!D5-'H31年度 '!D27</f>
        <v>2</v>
      </c>
      <c r="E6" s="287">
        <f>'R2年度 '!E5-'H31年度 '!E27</f>
        <v>3</v>
      </c>
      <c r="F6" s="143">
        <f>'R2年度 '!F5-'H31年度 '!F27</f>
        <v>0</v>
      </c>
      <c r="G6" s="241">
        <f>'R2年度 '!G5-'H31年度 '!G27</f>
        <v>5</v>
      </c>
      <c r="H6" s="144">
        <f>'R2年度 '!H5-'H31年度 '!H27</f>
        <v>0</v>
      </c>
      <c r="I6" s="143">
        <f>'R2年度 '!I5-'H31年度 '!I27</f>
        <v>0</v>
      </c>
      <c r="J6" s="241">
        <f>'R2年度 '!J5-'H31年度 '!J27</f>
        <v>0</v>
      </c>
      <c r="K6" s="146">
        <f>'R2年度 '!K5-'H31年度 '!K27</f>
        <v>-21</v>
      </c>
      <c r="L6" s="287">
        <f>'R2年度 '!L5-'H31年度 '!L27</f>
        <v>3</v>
      </c>
      <c r="M6" s="145">
        <f>'R2年度 '!M5-'H31年度 '!M27</f>
        <v>-18</v>
      </c>
      <c r="N6" s="144">
        <f>'R2年度 '!N5-'H31年度 '!N27</f>
        <v>-21</v>
      </c>
      <c r="O6" s="288">
        <f>'R2年度 '!O5-'H31年度 '!O27</f>
        <v>3</v>
      </c>
      <c r="P6" s="145">
        <f>'R2年度 '!P5-'H31年度 '!P27</f>
        <v>-18</v>
      </c>
    </row>
    <row r="7" spans="2:16" s="81" customFormat="1" ht="15" customHeight="1" x14ac:dyDescent="0.25">
      <c r="B7" s="130"/>
      <c r="C7" s="131">
        <v>5</v>
      </c>
      <c r="D7" s="159">
        <v>2888</v>
      </c>
      <c r="E7" s="160">
        <v>204</v>
      </c>
      <c r="F7" s="160">
        <v>15</v>
      </c>
      <c r="G7" s="163">
        <v>3107</v>
      </c>
      <c r="H7" s="162">
        <v>3039</v>
      </c>
      <c r="I7" s="247">
        <v>58</v>
      </c>
      <c r="J7" s="161">
        <v>3097</v>
      </c>
      <c r="K7" s="159">
        <v>3042</v>
      </c>
      <c r="L7" s="160">
        <v>165</v>
      </c>
      <c r="M7" s="265">
        <v>3207</v>
      </c>
      <c r="N7" s="162">
        <v>6081</v>
      </c>
      <c r="O7" s="160">
        <v>223</v>
      </c>
      <c r="P7" s="161">
        <v>6304</v>
      </c>
    </row>
    <row r="8" spans="2:16" s="81" customFormat="1" ht="15" customHeight="1" x14ac:dyDescent="0.25">
      <c r="B8" s="125"/>
      <c r="C8" s="124" t="s">
        <v>94</v>
      </c>
      <c r="D8" s="137">
        <f>D7-D5</f>
        <v>-3</v>
      </c>
      <c r="E8" s="139">
        <f t="shared" ref="E8:P8" si="0">E7-E5</f>
        <v>0</v>
      </c>
      <c r="F8" s="139">
        <f t="shared" si="0"/>
        <v>0</v>
      </c>
      <c r="G8" s="282">
        <f t="shared" si="0"/>
        <v>-3</v>
      </c>
      <c r="H8" s="137">
        <f t="shared" si="0"/>
        <v>-9</v>
      </c>
      <c r="I8" s="283">
        <f t="shared" si="0"/>
        <v>0</v>
      </c>
      <c r="J8" s="142">
        <f t="shared" si="0"/>
        <v>-9</v>
      </c>
      <c r="K8" s="137">
        <f t="shared" si="0"/>
        <v>-6</v>
      </c>
      <c r="L8" s="283">
        <f t="shared" si="0"/>
        <v>0</v>
      </c>
      <c r="M8" s="142">
        <f t="shared" si="0"/>
        <v>-6</v>
      </c>
      <c r="N8" s="137">
        <f t="shared" si="0"/>
        <v>-15</v>
      </c>
      <c r="O8" s="139">
        <f t="shared" si="0"/>
        <v>0</v>
      </c>
      <c r="P8" s="142">
        <f t="shared" si="0"/>
        <v>-15</v>
      </c>
    </row>
    <row r="9" spans="2:16" s="81" customFormat="1" ht="15" customHeight="1" x14ac:dyDescent="0.25">
      <c r="B9" s="130"/>
      <c r="C9" s="128">
        <v>6</v>
      </c>
      <c r="D9" s="159">
        <v>2878</v>
      </c>
      <c r="E9" s="160">
        <v>200</v>
      </c>
      <c r="F9" s="160">
        <v>15</v>
      </c>
      <c r="G9" s="266">
        <v>3093</v>
      </c>
      <c r="H9" s="159">
        <v>3025</v>
      </c>
      <c r="I9" s="160">
        <v>53</v>
      </c>
      <c r="J9" s="266">
        <v>3078</v>
      </c>
      <c r="K9" s="159">
        <v>3033</v>
      </c>
      <c r="L9" s="160">
        <v>166</v>
      </c>
      <c r="M9" s="161">
        <v>3199</v>
      </c>
      <c r="N9" s="159">
        <v>6058</v>
      </c>
      <c r="O9" s="160">
        <v>219</v>
      </c>
      <c r="P9" s="161">
        <v>6277</v>
      </c>
    </row>
    <row r="10" spans="2:16" s="92" customFormat="1" ht="15" customHeight="1" x14ac:dyDescent="0.25">
      <c r="B10" s="126"/>
      <c r="C10" s="124" t="s">
        <v>94</v>
      </c>
      <c r="D10" s="137">
        <f>D9-D7</f>
        <v>-10</v>
      </c>
      <c r="E10" s="283">
        <f t="shared" ref="E10:P10" si="1">E9-E7</f>
        <v>-4</v>
      </c>
      <c r="F10" s="139">
        <f t="shared" si="1"/>
        <v>0</v>
      </c>
      <c r="G10" s="282">
        <f t="shared" si="1"/>
        <v>-14</v>
      </c>
      <c r="H10" s="137">
        <f t="shared" si="1"/>
        <v>-14</v>
      </c>
      <c r="I10" s="139">
        <f t="shared" si="1"/>
        <v>-5</v>
      </c>
      <c r="J10" s="282">
        <f t="shared" si="1"/>
        <v>-19</v>
      </c>
      <c r="K10" s="141">
        <f t="shared" si="1"/>
        <v>-9</v>
      </c>
      <c r="L10" s="282">
        <f t="shared" si="1"/>
        <v>1</v>
      </c>
      <c r="M10" s="142">
        <f t="shared" si="1"/>
        <v>-8</v>
      </c>
      <c r="N10" s="137">
        <f t="shared" si="1"/>
        <v>-23</v>
      </c>
      <c r="O10" s="139">
        <f t="shared" si="1"/>
        <v>-4</v>
      </c>
      <c r="P10" s="138">
        <f t="shared" si="1"/>
        <v>-27</v>
      </c>
    </row>
    <row r="11" spans="2:16" s="81" customFormat="1" ht="15" customHeight="1" x14ac:dyDescent="0.25">
      <c r="B11" s="130"/>
      <c r="C11" s="131">
        <v>7</v>
      </c>
      <c r="D11" s="174">
        <v>2879</v>
      </c>
      <c r="E11" s="166">
        <v>196</v>
      </c>
      <c r="F11" s="166">
        <v>15</v>
      </c>
      <c r="G11" s="243">
        <v>3090</v>
      </c>
      <c r="H11" s="174">
        <v>3027</v>
      </c>
      <c r="I11" s="166">
        <v>51</v>
      </c>
      <c r="J11" s="243">
        <v>3078</v>
      </c>
      <c r="K11" s="174">
        <v>3038</v>
      </c>
      <c r="L11" s="166">
        <v>164</v>
      </c>
      <c r="M11" s="243">
        <v>3202</v>
      </c>
      <c r="N11" s="174">
        <v>6065</v>
      </c>
      <c r="O11" s="166">
        <v>215</v>
      </c>
      <c r="P11" s="175">
        <v>6280</v>
      </c>
    </row>
    <row r="12" spans="2:16" s="81" customFormat="1" ht="15" customHeight="1" x14ac:dyDescent="0.25">
      <c r="B12" s="125"/>
      <c r="C12" s="124" t="s">
        <v>94</v>
      </c>
      <c r="D12" s="179">
        <f>D11-D9</f>
        <v>1</v>
      </c>
      <c r="E12" s="287">
        <f t="shared" ref="E12:P12" si="2">E11-E9</f>
        <v>-4</v>
      </c>
      <c r="F12" s="287">
        <f t="shared" si="2"/>
        <v>0</v>
      </c>
      <c r="G12" s="145">
        <f t="shared" si="2"/>
        <v>-3</v>
      </c>
      <c r="H12" s="179">
        <f t="shared" si="2"/>
        <v>2</v>
      </c>
      <c r="I12" s="287">
        <f t="shared" si="2"/>
        <v>-2</v>
      </c>
      <c r="J12" s="145">
        <f t="shared" si="2"/>
        <v>0</v>
      </c>
      <c r="K12" s="179">
        <f t="shared" si="2"/>
        <v>5</v>
      </c>
      <c r="L12" s="287">
        <f t="shared" si="2"/>
        <v>-2</v>
      </c>
      <c r="M12" s="145">
        <f t="shared" si="2"/>
        <v>3</v>
      </c>
      <c r="N12" s="179">
        <f t="shared" si="2"/>
        <v>7</v>
      </c>
      <c r="O12" s="143">
        <f t="shared" si="2"/>
        <v>-4</v>
      </c>
      <c r="P12" s="145">
        <f t="shared" si="2"/>
        <v>3</v>
      </c>
    </row>
    <row r="13" spans="2:16" ht="15" customHeight="1" x14ac:dyDescent="0.25">
      <c r="B13" s="132"/>
      <c r="C13" s="133">
        <v>8</v>
      </c>
      <c r="D13" s="174">
        <v>2875</v>
      </c>
      <c r="E13" s="158">
        <v>195</v>
      </c>
      <c r="F13" s="166">
        <v>15</v>
      </c>
      <c r="G13" s="242">
        <v>3085</v>
      </c>
      <c r="H13" s="174">
        <v>3022</v>
      </c>
      <c r="I13" s="166">
        <v>51</v>
      </c>
      <c r="J13" s="242">
        <v>3073</v>
      </c>
      <c r="K13" s="174">
        <v>3029</v>
      </c>
      <c r="L13" s="242">
        <v>163</v>
      </c>
      <c r="M13" s="175">
        <v>3192</v>
      </c>
      <c r="N13" s="157">
        <v>6051</v>
      </c>
      <c r="O13" s="197">
        <v>214</v>
      </c>
      <c r="P13" s="175">
        <v>6265</v>
      </c>
    </row>
    <row r="14" spans="2:16" ht="15" customHeight="1" x14ac:dyDescent="0.25">
      <c r="B14" s="127"/>
      <c r="C14" s="124" t="s">
        <v>94</v>
      </c>
      <c r="D14" s="144">
        <f>D13-D11</f>
        <v>-4</v>
      </c>
      <c r="E14" s="288">
        <f t="shared" ref="E14:P14" si="3">E13-E11</f>
        <v>-1</v>
      </c>
      <c r="F14" s="287">
        <f t="shared" si="3"/>
        <v>0</v>
      </c>
      <c r="G14" s="145">
        <f t="shared" si="3"/>
        <v>-5</v>
      </c>
      <c r="H14" s="146">
        <f t="shared" si="3"/>
        <v>-5</v>
      </c>
      <c r="I14" s="287">
        <f t="shared" si="3"/>
        <v>0</v>
      </c>
      <c r="J14" s="145">
        <f t="shared" si="3"/>
        <v>-5</v>
      </c>
      <c r="K14" s="146">
        <f t="shared" si="3"/>
        <v>-9</v>
      </c>
      <c r="L14" s="143">
        <f t="shared" si="3"/>
        <v>-1</v>
      </c>
      <c r="M14" s="288">
        <f t="shared" si="3"/>
        <v>-10</v>
      </c>
      <c r="N14" s="144">
        <f t="shared" si="3"/>
        <v>-14</v>
      </c>
      <c r="O14" s="288">
        <f t="shared" si="3"/>
        <v>-1</v>
      </c>
      <c r="P14" s="145">
        <f t="shared" si="3"/>
        <v>-15</v>
      </c>
    </row>
    <row r="15" spans="2:16" ht="15" customHeight="1" x14ac:dyDescent="0.25">
      <c r="B15" s="132"/>
      <c r="C15" s="134">
        <v>9</v>
      </c>
      <c r="D15" s="174">
        <v>2874</v>
      </c>
      <c r="E15" s="166">
        <v>195</v>
      </c>
      <c r="F15" s="166">
        <v>15</v>
      </c>
      <c r="G15" s="245">
        <v>3084</v>
      </c>
      <c r="H15" s="174">
        <v>3024</v>
      </c>
      <c r="I15" s="166">
        <v>51</v>
      </c>
      <c r="J15" s="245">
        <v>3075</v>
      </c>
      <c r="K15" s="174">
        <v>3025</v>
      </c>
      <c r="L15" s="166">
        <v>163</v>
      </c>
      <c r="M15" s="245">
        <v>3188</v>
      </c>
      <c r="N15" s="174">
        <v>6049</v>
      </c>
      <c r="O15" s="166">
        <v>214</v>
      </c>
      <c r="P15" s="164">
        <v>6263</v>
      </c>
    </row>
    <row r="16" spans="2:16" ht="15" customHeight="1" x14ac:dyDescent="0.25">
      <c r="B16" s="127"/>
      <c r="C16" s="124" t="s">
        <v>94</v>
      </c>
      <c r="D16" s="146">
        <f>D15-D13</f>
        <v>-1</v>
      </c>
      <c r="E16" s="143">
        <f t="shared" ref="E16:P16" si="4">E15-E13</f>
        <v>0</v>
      </c>
      <c r="F16" s="287">
        <f t="shared" si="4"/>
        <v>0</v>
      </c>
      <c r="G16" s="145">
        <f t="shared" si="4"/>
        <v>-1</v>
      </c>
      <c r="H16" s="144">
        <f t="shared" si="4"/>
        <v>2</v>
      </c>
      <c r="I16" s="288">
        <f t="shared" si="4"/>
        <v>0</v>
      </c>
      <c r="J16" s="145">
        <f t="shared" si="4"/>
        <v>2</v>
      </c>
      <c r="K16" s="144">
        <f t="shared" si="4"/>
        <v>-4</v>
      </c>
      <c r="L16" s="288">
        <f t="shared" si="4"/>
        <v>0</v>
      </c>
      <c r="M16" s="145">
        <f t="shared" si="4"/>
        <v>-4</v>
      </c>
      <c r="N16" s="144">
        <f t="shared" si="4"/>
        <v>-2</v>
      </c>
      <c r="O16" s="288">
        <f t="shared" si="4"/>
        <v>0</v>
      </c>
      <c r="P16" s="145">
        <f t="shared" si="4"/>
        <v>-2</v>
      </c>
    </row>
    <row r="17" spans="2:16" ht="15" customHeight="1" x14ac:dyDescent="0.25">
      <c r="B17" s="132"/>
      <c r="C17" s="133">
        <v>10</v>
      </c>
      <c r="D17" s="172">
        <v>2867</v>
      </c>
      <c r="E17" s="158">
        <v>192</v>
      </c>
      <c r="F17" s="158">
        <v>15</v>
      </c>
      <c r="G17" s="240">
        <v>3074</v>
      </c>
      <c r="H17" s="172">
        <v>3021</v>
      </c>
      <c r="I17" s="166">
        <v>49</v>
      </c>
      <c r="J17" s="240">
        <v>3070</v>
      </c>
      <c r="K17" s="172">
        <v>3022</v>
      </c>
      <c r="L17" s="158">
        <v>162</v>
      </c>
      <c r="M17" s="240">
        <v>3184</v>
      </c>
      <c r="N17" s="172">
        <v>6043</v>
      </c>
      <c r="O17" s="158">
        <v>211</v>
      </c>
      <c r="P17" s="156">
        <v>6254</v>
      </c>
    </row>
    <row r="18" spans="2:16" ht="15" customHeight="1" x14ac:dyDescent="0.25">
      <c r="B18" s="127"/>
      <c r="C18" s="124" t="s">
        <v>94</v>
      </c>
      <c r="D18" s="146">
        <f>D17-D15</f>
        <v>-7</v>
      </c>
      <c r="E18" s="287">
        <f t="shared" ref="E18:P18" si="5">E17-E15</f>
        <v>-3</v>
      </c>
      <c r="F18" s="287">
        <f t="shared" si="5"/>
        <v>0</v>
      </c>
      <c r="G18" s="145">
        <f t="shared" si="5"/>
        <v>-10</v>
      </c>
      <c r="H18" s="146">
        <f t="shared" si="5"/>
        <v>-3</v>
      </c>
      <c r="I18" s="287">
        <f t="shared" si="5"/>
        <v>-2</v>
      </c>
      <c r="J18" s="145">
        <f t="shared" si="5"/>
        <v>-5</v>
      </c>
      <c r="K18" s="146">
        <f t="shared" si="5"/>
        <v>-3</v>
      </c>
      <c r="L18" s="287">
        <f t="shared" si="5"/>
        <v>-1</v>
      </c>
      <c r="M18" s="145">
        <f t="shared" si="5"/>
        <v>-4</v>
      </c>
      <c r="N18" s="144">
        <f t="shared" si="5"/>
        <v>-6</v>
      </c>
      <c r="O18" s="288">
        <f t="shared" si="5"/>
        <v>-3</v>
      </c>
      <c r="P18" s="145">
        <f t="shared" si="5"/>
        <v>-9</v>
      </c>
    </row>
    <row r="19" spans="2:16" s="81" customFormat="1" ht="15" customHeight="1" x14ac:dyDescent="0.25">
      <c r="B19" s="130"/>
      <c r="C19" s="131">
        <v>11</v>
      </c>
      <c r="D19" s="174">
        <v>2867</v>
      </c>
      <c r="E19" s="166">
        <v>180</v>
      </c>
      <c r="F19" s="166">
        <v>15</v>
      </c>
      <c r="G19" s="243">
        <v>3062</v>
      </c>
      <c r="H19" s="174">
        <v>3017</v>
      </c>
      <c r="I19" s="166">
        <v>45</v>
      </c>
      <c r="J19" s="243">
        <v>3062</v>
      </c>
      <c r="K19" s="174">
        <v>3027</v>
      </c>
      <c r="L19" s="245">
        <v>154</v>
      </c>
      <c r="M19" s="243">
        <v>3181</v>
      </c>
      <c r="N19" s="174">
        <v>6044</v>
      </c>
      <c r="O19" s="166">
        <v>199</v>
      </c>
      <c r="P19" s="175">
        <v>6243</v>
      </c>
    </row>
    <row r="20" spans="2:16" s="81" customFormat="1" ht="15" customHeight="1" x14ac:dyDescent="0.25">
      <c r="B20" s="125"/>
      <c r="C20" s="124" t="s">
        <v>94</v>
      </c>
      <c r="D20" s="146">
        <f>D19-D17</f>
        <v>0</v>
      </c>
      <c r="E20" s="143">
        <f t="shared" ref="E20:P20" si="6">E19-E17</f>
        <v>-12</v>
      </c>
      <c r="F20" s="288">
        <f t="shared" si="6"/>
        <v>0</v>
      </c>
      <c r="G20" s="145">
        <f t="shared" si="6"/>
        <v>-12</v>
      </c>
      <c r="H20" s="146">
        <f t="shared" si="6"/>
        <v>-4</v>
      </c>
      <c r="I20" s="287">
        <f t="shared" si="6"/>
        <v>-4</v>
      </c>
      <c r="J20" s="145">
        <f t="shared" si="6"/>
        <v>-8</v>
      </c>
      <c r="K20" s="144">
        <f t="shared" si="6"/>
        <v>5</v>
      </c>
      <c r="L20" s="288">
        <f t="shared" si="6"/>
        <v>-8</v>
      </c>
      <c r="M20" s="145">
        <f t="shared" si="6"/>
        <v>-3</v>
      </c>
      <c r="N20" s="146">
        <f t="shared" si="6"/>
        <v>1</v>
      </c>
      <c r="O20" s="143">
        <f t="shared" si="6"/>
        <v>-12</v>
      </c>
      <c r="P20" s="147">
        <f t="shared" si="6"/>
        <v>-11</v>
      </c>
    </row>
    <row r="21" spans="2:16" s="97" customFormat="1" ht="15" customHeight="1" x14ac:dyDescent="0.25">
      <c r="B21" s="135"/>
      <c r="C21" s="136">
        <v>12</v>
      </c>
      <c r="D21" s="174">
        <v>2868</v>
      </c>
      <c r="E21" s="166">
        <v>174</v>
      </c>
      <c r="F21" s="166">
        <v>15</v>
      </c>
      <c r="G21" s="245">
        <v>3057</v>
      </c>
      <c r="H21" s="174">
        <v>3020</v>
      </c>
      <c r="I21" s="166">
        <v>42</v>
      </c>
      <c r="J21" s="245">
        <v>3062</v>
      </c>
      <c r="K21" s="174">
        <v>3019</v>
      </c>
      <c r="L21" s="245">
        <v>151</v>
      </c>
      <c r="M21" s="175">
        <v>3170</v>
      </c>
      <c r="N21" s="300">
        <v>6039</v>
      </c>
      <c r="O21" s="301">
        <v>193</v>
      </c>
      <c r="P21" s="175">
        <v>6232</v>
      </c>
    </row>
    <row r="22" spans="2:16" ht="15" customHeight="1" x14ac:dyDescent="0.25">
      <c r="B22" s="127"/>
      <c r="C22" s="124" t="s">
        <v>94</v>
      </c>
      <c r="D22" s="146">
        <f>D21-D19</f>
        <v>1</v>
      </c>
      <c r="E22" s="143">
        <f t="shared" ref="E22:P22" si="7">E21-E19</f>
        <v>-6</v>
      </c>
      <c r="F22" s="288">
        <f t="shared" si="7"/>
        <v>0</v>
      </c>
      <c r="G22" s="145">
        <f t="shared" si="7"/>
        <v>-5</v>
      </c>
      <c r="H22" s="146">
        <f t="shared" si="7"/>
        <v>3</v>
      </c>
      <c r="I22" s="287">
        <f t="shared" si="7"/>
        <v>-3</v>
      </c>
      <c r="J22" s="145">
        <f t="shared" si="7"/>
        <v>0</v>
      </c>
      <c r="K22" s="146">
        <f t="shared" si="7"/>
        <v>-8</v>
      </c>
      <c r="L22" s="143">
        <f t="shared" si="7"/>
        <v>-3</v>
      </c>
      <c r="M22" s="288">
        <f t="shared" si="7"/>
        <v>-11</v>
      </c>
      <c r="N22" s="146">
        <f t="shared" si="7"/>
        <v>-5</v>
      </c>
      <c r="O22" s="143">
        <f t="shared" si="7"/>
        <v>-6</v>
      </c>
      <c r="P22" s="145">
        <f t="shared" si="7"/>
        <v>-11</v>
      </c>
    </row>
    <row r="23" spans="2:16" s="81" customFormat="1" ht="15" customHeight="1" x14ac:dyDescent="0.25">
      <c r="B23" s="130"/>
      <c r="C23" s="131">
        <v>1</v>
      </c>
      <c r="D23" s="165">
        <v>2874</v>
      </c>
      <c r="E23" s="197">
        <v>204</v>
      </c>
      <c r="F23" s="197">
        <v>15</v>
      </c>
      <c r="G23" s="175">
        <v>3093</v>
      </c>
      <c r="H23" s="165">
        <v>3018</v>
      </c>
      <c r="I23" s="197">
        <v>50</v>
      </c>
      <c r="J23" s="175">
        <v>3068</v>
      </c>
      <c r="K23" s="174">
        <v>3017</v>
      </c>
      <c r="L23" s="243">
        <v>173</v>
      </c>
      <c r="M23" s="175">
        <v>3190</v>
      </c>
      <c r="N23" s="299">
        <v>6035</v>
      </c>
      <c r="O23" s="166">
        <v>223</v>
      </c>
      <c r="P23" s="321">
        <v>6258</v>
      </c>
    </row>
    <row r="24" spans="2:16" ht="15" customHeight="1" x14ac:dyDescent="0.25">
      <c r="B24" s="125"/>
      <c r="C24" s="124" t="s">
        <v>94</v>
      </c>
      <c r="D24" s="146">
        <f>D23-D21</f>
        <v>6</v>
      </c>
      <c r="E24" s="287">
        <f t="shared" ref="E24:P24" si="8">E23-E21</f>
        <v>30</v>
      </c>
      <c r="F24" s="287">
        <f t="shared" si="8"/>
        <v>0</v>
      </c>
      <c r="G24" s="145">
        <f t="shared" si="8"/>
        <v>36</v>
      </c>
      <c r="H24" s="146">
        <f t="shared" si="8"/>
        <v>-2</v>
      </c>
      <c r="I24" s="287">
        <f t="shared" si="8"/>
        <v>8</v>
      </c>
      <c r="J24" s="145">
        <f t="shared" si="8"/>
        <v>6</v>
      </c>
      <c r="K24" s="144">
        <f t="shared" si="8"/>
        <v>-2</v>
      </c>
      <c r="L24" s="288">
        <f t="shared" si="8"/>
        <v>22</v>
      </c>
      <c r="M24" s="145">
        <f t="shared" si="8"/>
        <v>20</v>
      </c>
      <c r="N24" s="144">
        <f t="shared" si="8"/>
        <v>-4</v>
      </c>
      <c r="O24" s="288">
        <f t="shared" si="8"/>
        <v>30</v>
      </c>
      <c r="P24" s="145">
        <f t="shared" si="8"/>
        <v>26</v>
      </c>
    </row>
    <row r="25" spans="2:16" s="81" customFormat="1" ht="15" customHeight="1" x14ac:dyDescent="0.25">
      <c r="B25" s="130"/>
      <c r="C25" s="128">
        <v>2</v>
      </c>
      <c r="D25" s="174">
        <v>2873</v>
      </c>
      <c r="E25" s="166">
        <v>212</v>
      </c>
      <c r="F25" s="242">
        <v>15</v>
      </c>
      <c r="G25" s="175">
        <v>3100</v>
      </c>
      <c r="H25" s="174">
        <v>3013</v>
      </c>
      <c r="I25" s="166">
        <v>51</v>
      </c>
      <c r="J25" s="242">
        <v>3064</v>
      </c>
      <c r="K25" s="157">
        <v>3014</v>
      </c>
      <c r="L25" s="197">
        <v>180</v>
      </c>
      <c r="M25" s="175">
        <v>3194</v>
      </c>
      <c r="N25" s="157">
        <v>6027</v>
      </c>
      <c r="O25" s="166">
        <v>231</v>
      </c>
      <c r="P25" s="175">
        <v>6258</v>
      </c>
    </row>
    <row r="26" spans="2:16" ht="15" customHeight="1" x14ac:dyDescent="0.25">
      <c r="B26" s="127"/>
      <c r="C26" s="124" t="s">
        <v>94</v>
      </c>
      <c r="D26" s="146">
        <f>D25-D23</f>
        <v>-1</v>
      </c>
      <c r="E26" s="287">
        <f t="shared" ref="E26:P26" si="9">E25-E23</f>
        <v>8</v>
      </c>
      <c r="F26" s="287">
        <f t="shared" si="9"/>
        <v>0</v>
      </c>
      <c r="G26" s="145">
        <f t="shared" si="9"/>
        <v>7</v>
      </c>
      <c r="H26" s="146">
        <f t="shared" si="9"/>
        <v>-5</v>
      </c>
      <c r="I26" s="287">
        <f t="shared" si="9"/>
        <v>1</v>
      </c>
      <c r="J26" s="145">
        <f t="shared" si="9"/>
        <v>-4</v>
      </c>
      <c r="K26" s="144">
        <f t="shared" si="9"/>
        <v>-3</v>
      </c>
      <c r="L26" s="288">
        <f t="shared" si="9"/>
        <v>7</v>
      </c>
      <c r="M26" s="145">
        <f t="shared" si="9"/>
        <v>4</v>
      </c>
      <c r="N26" s="144">
        <f t="shared" si="9"/>
        <v>-8</v>
      </c>
      <c r="O26" s="288">
        <f t="shared" si="9"/>
        <v>8</v>
      </c>
      <c r="P26" s="145">
        <f t="shared" si="9"/>
        <v>0</v>
      </c>
    </row>
    <row r="27" spans="2:16" ht="15" customHeight="1" x14ac:dyDescent="0.25">
      <c r="B27" s="132"/>
      <c r="C27" s="134">
        <v>3</v>
      </c>
      <c r="D27" s="165">
        <v>2853</v>
      </c>
      <c r="E27" s="197">
        <v>206</v>
      </c>
      <c r="F27" s="197">
        <v>15</v>
      </c>
      <c r="G27" s="175">
        <v>3074</v>
      </c>
      <c r="H27" s="174">
        <v>2996</v>
      </c>
      <c r="I27" s="243">
        <v>50</v>
      </c>
      <c r="J27" s="175">
        <v>3046</v>
      </c>
      <c r="K27" s="165">
        <v>2990</v>
      </c>
      <c r="L27" s="197">
        <v>175</v>
      </c>
      <c r="M27" s="175">
        <v>3165</v>
      </c>
      <c r="N27" s="174">
        <v>5986</v>
      </c>
      <c r="O27" s="166">
        <v>225</v>
      </c>
      <c r="P27" s="175">
        <v>6211</v>
      </c>
    </row>
    <row r="28" spans="2:16" ht="15" customHeight="1" x14ac:dyDescent="0.25">
      <c r="B28" s="127"/>
      <c r="C28" s="124" t="s">
        <v>94</v>
      </c>
      <c r="D28" s="144">
        <f>D27-D25</f>
        <v>-20</v>
      </c>
      <c r="E28" s="288">
        <f t="shared" ref="E28:P28" si="10">E27-E25</f>
        <v>-6</v>
      </c>
      <c r="F28" s="143">
        <f t="shared" si="10"/>
        <v>0</v>
      </c>
      <c r="G28" s="288">
        <f t="shared" si="10"/>
        <v>-26</v>
      </c>
      <c r="H28" s="144">
        <f t="shared" si="10"/>
        <v>-17</v>
      </c>
      <c r="I28" s="287">
        <f t="shared" si="10"/>
        <v>-1</v>
      </c>
      <c r="J28" s="145">
        <f t="shared" si="10"/>
        <v>-18</v>
      </c>
      <c r="K28" s="146">
        <f t="shared" si="10"/>
        <v>-24</v>
      </c>
      <c r="L28" s="287">
        <f t="shared" si="10"/>
        <v>-5</v>
      </c>
      <c r="M28" s="145">
        <f t="shared" si="10"/>
        <v>-29</v>
      </c>
      <c r="N28" s="144">
        <f t="shared" si="10"/>
        <v>-41</v>
      </c>
      <c r="O28" s="288">
        <f t="shared" si="10"/>
        <v>-6</v>
      </c>
      <c r="P28" s="145">
        <f t="shared" si="10"/>
        <v>-47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BE707-56AD-47AF-B42C-FE35A2D5F241}">
  <sheetPr codeName="Sheet39">
    <tabColor rgb="FFFF99CC"/>
    <pageSetUpPr fitToPage="1"/>
  </sheetPr>
  <dimension ref="A1:R58"/>
  <sheetViews>
    <sheetView zoomScale="115" zoomScaleNormal="115" workbookViewId="0">
      <pane ySplit="4" topLeftCell="A47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226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67</v>
      </c>
      <c r="F5" s="48">
        <v>0</v>
      </c>
      <c r="G5" s="48">
        <v>0</v>
      </c>
      <c r="H5" s="55">
        <f t="shared" ref="H5:H54" si="0">SUM(E5:G5)</f>
        <v>67</v>
      </c>
      <c r="I5" s="47">
        <v>77</v>
      </c>
      <c r="J5" s="48">
        <v>0</v>
      </c>
      <c r="K5" s="49">
        <f t="shared" ref="K5:K54" si="1">SUM(I5:J5)</f>
        <v>77</v>
      </c>
      <c r="L5" s="54">
        <v>66</v>
      </c>
      <c r="M5" s="48">
        <v>0</v>
      </c>
      <c r="N5" s="55">
        <f t="shared" ref="N5:N54" si="2">SUM(L5:M5)</f>
        <v>66</v>
      </c>
      <c r="O5" s="54">
        <f t="shared" ref="O5:P22" si="3">I5+L5</f>
        <v>143</v>
      </c>
      <c r="P5" s="48">
        <f t="shared" si="3"/>
        <v>0</v>
      </c>
      <c r="Q5" s="55">
        <f t="shared" ref="Q5:Q54" si="4">SUM(O5:P5)</f>
        <v>143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168</v>
      </c>
      <c r="F6" s="254">
        <v>40</v>
      </c>
      <c r="G6" s="254">
        <v>1</v>
      </c>
      <c r="H6" s="255">
        <f t="shared" si="0"/>
        <v>209</v>
      </c>
      <c r="I6" s="256">
        <v>170</v>
      </c>
      <c r="J6" s="254">
        <v>5</v>
      </c>
      <c r="K6" s="257">
        <f t="shared" si="1"/>
        <v>175</v>
      </c>
      <c r="L6" s="253">
        <v>189</v>
      </c>
      <c r="M6" s="254">
        <v>37</v>
      </c>
      <c r="N6" s="255">
        <f t="shared" si="2"/>
        <v>226</v>
      </c>
      <c r="O6" s="253">
        <f t="shared" si="3"/>
        <v>359</v>
      </c>
      <c r="P6" s="254">
        <f t="shared" si="3"/>
        <v>42</v>
      </c>
      <c r="Q6" s="255">
        <f t="shared" si="4"/>
        <v>401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333</v>
      </c>
      <c r="F7" s="48">
        <v>18</v>
      </c>
      <c r="G7" s="48">
        <v>0</v>
      </c>
      <c r="H7" s="55">
        <f t="shared" si="0"/>
        <v>351</v>
      </c>
      <c r="I7" s="47">
        <v>322</v>
      </c>
      <c r="J7" s="48">
        <v>0</v>
      </c>
      <c r="K7" s="49">
        <f t="shared" si="1"/>
        <v>322</v>
      </c>
      <c r="L7" s="54">
        <v>237</v>
      </c>
      <c r="M7" s="48">
        <v>18</v>
      </c>
      <c r="N7" s="55">
        <f t="shared" si="2"/>
        <v>255</v>
      </c>
      <c r="O7" s="54">
        <f t="shared" si="3"/>
        <v>559</v>
      </c>
      <c r="P7" s="48">
        <f>J7+M7</f>
        <v>18</v>
      </c>
      <c r="Q7" s="55">
        <f>SUM(O7:P7)</f>
        <v>577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86</v>
      </c>
      <c r="F8" s="254">
        <v>1</v>
      </c>
      <c r="G8" s="254">
        <v>2</v>
      </c>
      <c r="H8" s="255">
        <f t="shared" si="0"/>
        <v>89</v>
      </c>
      <c r="I8" s="256">
        <v>79</v>
      </c>
      <c r="J8" s="254">
        <v>2</v>
      </c>
      <c r="K8" s="257">
        <f t="shared" si="1"/>
        <v>81</v>
      </c>
      <c r="L8" s="253">
        <v>91</v>
      </c>
      <c r="M8" s="254">
        <v>2</v>
      </c>
      <c r="N8" s="255">
        <f t="shared" si="2"/>
        <v>93</v>
      </c>
      <c r="O8" s="253">
        <f t="shared" si="3"/>
        <v>170</v>
      </c>
      <c r="P8" s="254">
        <f t="shared" si="3"/>
        <v>4</v>
      </c>
      <c r="Q8" s="255">
        <f t="shared" si="4"/>
        <v>174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7</v>
      </c>
      <c r="G9" s="48">
        <v>0</v>
      </c>
      <c r="H9" s="55">
        <f t="shared" si="0"/>
        <v>50</v>
      </c>
      <c r="I9" s="47">
        <v>44</v>
      </c>
      <c r="J9" s="48">
        <v>0</v>
      </c>
      <c r="K9" s="49">
        <f t="shared" si="1"/>
        <v>44</v>
      </c>
      <c r="L9" s="54">
        <v>56</v>
      </c>
      <c r="M9" s="48">
        <v>7</v>
      </c>
      <c r="N9" s="55">
        <f t="shared" si="2"/>
        <v>63</v>
      </c>
      <c r="O9" s="54">
        <f t="shared" si="3"/>
        <v>100</v>
      </c>
      <c r="P9" s="48">
        <f t="shared" si="3"/>
        <v>7</v>
      </c>
      <c r="Q9" s="55">
        <f t="shared" si="4"/>
        <v>107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291</v>
      </c>
      <c r="F10" s="254">
        <v>0</v>
      </c>
      <c r="G10" s="254">
        <v>2</v>
      </c>
      <c r="H10" s="255">
        <f t="shared" si="0"/>
        <v>293</v>
      </c>
      <c r="I10" s="256">
        <v>333</v>
      </c>
      <c r="J10" s="254">
        <v>0</v>
      </c>
      <c r="K10" s="257">
        <f t="shared" si="1"/>
        <v>333</v>
      </c>
      <c r="L10" s="253">
        <v>344</v>
      </c>
      <c r="M10" s="254">
        <v>2</v>
      </c>
      <c r="N10" s="255">
        <f t="shared" si="2"/>
        <v>346</v>
      </c>
      <c r="O10" s="253">
        <f t="shared" si="3"/>
        <v>677</v>
      </c>
      <c r="P10" s="254">
        <f t="shared" si="3"/>
        <v>2</v>
      </c>
      <c r="Q10" s="255">
        <f t="shared" si="4"/>
        <v>679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160</v>
      </c>
      <c r="F11" s="48">
        <v>1</v>
      </c>
      <c r="G11" s="48">
        <v>0</v>
      </c>
      <c r="H11" s="55">
        <f>SUM(E11:G11)</f>
        <v>161</v>
      </c>
      <c r="I11" s="47">
        <v>173</v>
      </c>
      <c r="J11" s="48">
        <v>0</v>
      </c>
      <c r="K11" s="49">
        <f>SUM(I11:J11)</f>
        <v>173</v>
      </c>
      <c r="L11" s="54">
        <v>176</v>
      </c>
      <c r="M11" s="48">
        <v>1</v>
      </c>
      <c r="N11" s="55">
        <f>SUM(L11:M11)</f>
        <v>177</v>
      </c>
      <c r="O11" s="54">
        <f>I11+L11</f>
        <v>349</v>
      </c>
      <c r="P11" s="48">
        <f>J11+M11</f>
        <v>1</v>
      </c>
      <c r="Q11" s="55">
        <f>SUM(O11:P11)</f>
        <v>350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174</v>
      </c>
      <c r="F12" s="254">
        <v>7</v>
      </c>
      <c r="G12" s="254">
        <v>1</v>
      </c>
      <c r="H12" s="255">
        <f>SUM(E12:G12)</f>
        <v>182</v>
      </c>
      <c r="I12" s="256">
        <v>183</v>
      </c>
      <c r="J12" s="254">
        <v>0</v>
      </c>
      <c r="K12" s="257">
        <f>SUM(I12:J12)</f>
        <v>183</v>
      </c>
      <c r="L12" s="253">
        <v>191</v>
      </c>
      <c r="M12" s="254">
        <v>8</v>
      </c>
      <c r="N12" s="255">
        <f>SUM(L12:M12)</f>
        <v>199</v>
      </c>
      <c r="O12" s="253">
        <f>I12+L12</f>
        <v>374</v>
      </c>
      <c r="P12" s="254">
        <f>J12+M12</f>
        <v>8</v>
      </c>
      <c r="Q12" s="255">
        <f>SUM(O12:P12)</f>
        <v>382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152</v>
      </c>
      <c r="F13" s="48">
        <v>9</v>
      </c>
      <c r="G13" s="48">
        <v>0</v>
      </c>
      <c r="H13" s="55">
        <f t="shared" si="0"/>
        <v>161</v>
      </c>
      <c r="I13" s="47">
        <v>174</v>
      </c>
      <c r="J13" s="48">
        <v>0</v>
      </c>
      <c r="K13" s="49">
        <f t="shared" si="1"/>
        <v>174</v>
      </c>
      <c r="L13" s="54">
        <v>165</v>
      </c>
      <c r="M13" s="48">
        <v>9</v>
      </c>
      <c r="N13" s="55">
        <f t="shared" si="2"/>
        <v>174</v>
      </c>
      <c r="O13" s="54">
        <f t="shared" si="3"/>
        <v>339</v>
      </c>
      <c r="P13" s="48">
        <f t="shared" si="3"/>
        <v>9</v>
      </c>
      <c r="Q13" s="55">
        <f t="shared" si="4"/>
        <v>348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156</v>
      </c>
      <c r="F14" s="254">
        <v>25</v>
      </c>
      <c r="G14" s="256">
        <v>1</v>
      </c>
      <c r="H14" s="255">
        <f>SUM(E14:G14)</f>
        <v>182</v>
      </c>
      <c r="I14" s="256">
        <v>169</v>
      </c>
      <c r="J14" s="254">
        <v>6</v>
      </c>
      <c r="K14" s="262">
        <f>SUM(I14:J14)</f>
        <v>175</v>
      </c>
      <c r="L14" s="253">
        <v>156</v>
      </c>
      <c r="M14" s="254">
        <v>20</v>
      </c>
      <c r="N14" s="263">
        <f>SUM(L14:M14)</f>
        <v>176</v>
      </c>
      <c r="O14" s="253">
        <f>I14+L14</f>
        <v>325</v>
      </c>
      <c r="P14" s="256">
        <f>J14+M14</f>
        <v>26</v>
      </c>
      <c r="Q14" s="255">
        <f>SUM(O14:P14)</f>
        <v>351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16</v>
      </c>
      <c r="F15" s="48">
        <v>0</v>
      </c>
      <c r="G15" s="48">
        <v>0</v>
      </c>
      <c r="H15" s="55">
        <f t="shared" si="0"/>
        <v>16</v>
      </c>
      <c r="I15" s="47">
        <v>20</v>
      </c>
      <c r="J15" s="48">
        <v>0</v>
      </c>
      <c r="K15" s="49">
        <f t="shared" si="1"/>
        <v>20</v>
      </c>
      <c r="L15" s="54">
        <v>17</v>
      </c>
      <c r="M15" s="48">
        <v>0</v>
      </c>
      <c r="N15" s="55">
        <f t="shared" si="2"/>
        <v>17</v>
      </c>
      <c r="O15" s="54">
        <f t="shared" si="3"/>
        <v>37</v>
      </c>
      <c r="P15" s="48">
        <f t="shared" si="3"/>
        <v>0</v>
      </c>
      <c r="Q15" s="55">
        <f t="shared" si="4"/>
        <v>37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16</v>
      </c>
      <c r="F16" s="254">
        <v>0</v>
      </c>
      <c r="G16" s="254">
        <v>0</v>
      </c>
      <c r="H16" s="255">
        <f t="shared" si="0"/>
        <v>16</v>
      </c>
      <c r="I16" s="256">
        <v>17</v>
      </c>
      <c r="J16" s="254">
        <v>0</v>
      </c>
      <c r="K16" s="257">
        <f t="shared" si="1"/>
        <v>17</v>
      </c>
      <c r="L16" s="253">
        <v>20</v>
      </c>
      <c r="M16" s="254">
        <v>0</v>
      </c>
      <c r="N16" s="255">
        <f t="shared" si="2"/>
        <v>20</v>
      </c>
      <c r="O16" s="253">
        <f t="shared" si="3"/>
        <v>37</v>
      </c>
      <c r="P16" s="254">
        <f t="shared" si="3"/>
        <v>0</v>
      </c>
      <c r="Q16" s="255">
        <f t="shared" si="4"/>
        <v>37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7</v>
      </c>
      <c r="M19" s="48">
        <v>0</v>
      </c>
      <c r="N19" s="55">
        <f t="shared" si="2"/>
        <v>7</v>
      </c>
      <c r="O19" s="54">
        <f t="shared" si="3"/>
        <v>17</v>
      </c>
      <c r="P19" s="48">
        <f t="shared" si="3"/>
        <v>0</v>
      </c>
      <c r="Q19" s="55">
        <f t="shared" si="4"/>
        <v>17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37</v>
      </c>
      <c r="J20" s="254">
        <v>0</v>
      </c>
      <c r="K20" s="257">
        <f t="shared" si="1"/>
        <v>37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66</v>
      </c>
      <c r="P20" s="254">
        <f t="shared" si="3"/>
        <v>0</v>
      </c>
      <c r="Q20" s="255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13</v>
      </c>
      <c r="F21" s="48">
        <v>0</v>
      </c>
      <c r="G21" s="48">
        <v>0</v>
      </c>
      <c r="H21" s="55">
        <f t="shared" si="0"/>
        <v>13</v>
      </c>
      <c r="I21" s="47">
        <v>19</v>
      </c>
      <c r="J21" s="48">
        <v>0</v>
      </c>
      <c r="K21" s="49">
        <f t="shared" si="1"/>
        <v>19</v>
      </c>
      <c r="L21" s="54">
        <v>19</v>
      </c>
      <c r="M21" s="48">
        <v>0</v>
      </c>
      <c r="N21" s="55">
        <f t="shared" si="2"/>
        <v>19</v>
      </c>
      <c r="O21" s="54">
        <f t="shared" si="3"/>
        <v>38</v>
      </c>
      <c r="P21" s="48">
        <f t="shared" si="3"/>
        <v>0</v>
      </c>
      <c r="Q21" s="55">
        <f t="shared" si="4"/>
        <v>38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26</v>
      </c>
      <c r="F22" s="254">
        <v>0</v>
      </c>
      <c r="G22" s="254">
        <v>0</v>
      </c>
      <c r="H22" s="255">
        <f t="shared" si="0"/>
        <v>26</v>
      </c>
      <c r="I22" s="256">
        <v>23</v>
      </c>
      <c r="J22" s="254">
        <v>0</v>
      </c>
      <c r="K22" s="257">
        <f t="shared" si="1"/>
        <v>23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46</v>
      </c>
      <c r="P22" s="254">
        <f t="shared" si="3"/>
        <v>0</v>
      </c>
      <c r="Q22" s="255">
        <f t="shared" si="4"/>
        <v>46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82</v>
      </c>
      <c r="F23" s="48">
        <v>1</v>
      </c>
      <c r="G23" s="47">
        <v>1</v>
      </c>
      <c r="H23" s="55">
        <f>SUM(E23:G23)</f>
        <v>84</v>
      </c>
      <c r="I23" s="47">
        <v>78</v>
      </c>
      <c r="J23" s="48">
        <v>2</v>
      </c>
      <c r="K23" s="284">
        <f>SUM(I23:J23)</f>
        <v>80</v>
      </c>
      <c r="L23" s="54">
        <v>67</v>
      </c>
      <c r="M23" s="48">
        <v>2</v>
      </c>
      <c r="N23" s="285">
        <f>SUM(L23:M23)</f>
        <v>69</v>
      </c>
      <c r="O23" s="54">
        <f t="shared" ref="O23:P27" si="5">I23+L23</f>
        <v>145</v>
      </c>
      <c r="P23" s="47">
        <f t="shared" si="5"/>
        <v>4</v>
      </c>
      <c r="Q23" s="55">
        <f>SUM(O23:P23)</f>
        <v>149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105</v>
      </c>
      <c r="J24" s="254">
        <v>1</v>
      </c>
      <c r="K24" s="257">
        <f>SUM(I24:J24)</f>
        <v>106</v>
      </c>
      <c r="L24" s="253">
        <v>114</v>
      </c>
      <c r="M24" s="254">
        <v>3</v>
      </c>
      <c r="N24" s="255">
        <f>SUM(L24:M24)</f>
        <v>117</v>
      </c>
      <c r="O24" s="253">
        <f t="shared" si="5"/>
        <v>219</v>
      </c>
      <c r="P24" s="254">
        <f t="shared" si="5"/>
        <v>4</v>
      </c>
      <c r="Q24" s="255">
        <f>SUM(O24:P24)</f>
        <v>223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187</v>
      </c>
      <c r="F25" s="48">
        <v>0</v>
      </c>
      <c r="G25" s="48">
        <v>0</v>
      </c>
      <c r="H25" s="55">
        <f>SUM(E25:G25)</f>
        <v>187</v>
      </c>
      <c r="I25" s="47">
        <v>150</v>
      </c>
      <c r="J25" s="48">
        <v>0</v>
      </c>
      <c r="K25" s="49">
        <f>SUM(I25:J25)</f>
        <v>150</v>
      </c>
      <c r="L25" s="54">
        <v>174</v>
      </c>
      <c r="M25" s="48">
        <v>0</v>
      </c>
      <c r="N25" s="55">
        <f>SUM(L25:M25)</f>
        <v>174</v>
      </c>
      <c r="O25" s="54">
        <f t="shared" si="5"/>
        <v>324</v>
      </c>
      <c r="P25" s="48">
        <f t="shared" si="5"/>
        <v>0</v>
      </c>
      <c r="Q25" s="55">
        <f>SUM(O25:P25)</f>
        <v>324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222</v>
      </c>
      <c r="F26" s="254">
        <v>0</v>
      </c>
      <c r="G26" s="254">
        <v>1</v>
      </c>
      <c r="H26" s="255">
        <f>SUM(E26:G26)</f>
        <v>223</v>
      </c>
      <c r="I26" s="256">
        <v>221</v>
      </c>
      <c r="J26" s="254">
        <v>0</v>
      </c>
      <c r="K26" s="257">
        <f>SUM(I26:J26)</f>
        <v>221</v>
      </c>
      <c r="L26" s="253">
        <v>270</v>
      </c>
      <c r="M26" s="254">
        <v>1</v>
      </c>
      <c r="N26" s="255">
        <f>SUM(L26:M26)</f>
        <v>271</v>
      </c>
      <c r="O26" s="253">
        <f t="shared" si="5"/>
        <v>491</v>
      </c>
      <c r="P26" s="254">
        <f t="shared" si="5"/>
        <v>1</v>
      </c>
      <c r="Q26" s="255">
        <f>SUM(O26:P26)</f>
        <v>492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75</v>
      </c>
      <c r="F27" s="48">
        <v>4</v>
      </c>
      <c r="G27" s="47">
        <v>0</v>
      </c>
      <c r="H27" s="55">
        <f t="shared" ref="H27" si="6">SUM(E27:G27)</f>
        <v>79</v>
      </c>
      <c r="I27" s="47">
        <v>87</v>
      </c>
      <c r="J27" s="48">
        <v>0</v>
      </c>
      <c r="K27" s="284">
        <f>SUM(I27:J27)</f>
        <v>87</v>
      </c>
      <c r="L27" s="54">
        <v>91</v>
      </c>
      <c r="M27" s="48">
        <v>4</v>
      </c>
      <c r="N27" s="285">
        <f>SUM(L27:M27)</f>
        <v>95</v>
      </c>
      <c r="O27" s="54">
        <f t="shared" si="5"/>
        <v>178</v>
      </c>
      <c r="P27" s="47">
        <f>J27+M27</f>
        <v>4</v>
      </c>
      <c r="Q27" s="55">
        <f>SUM(O27:P27)</f>
        <v>182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167</v>
      </c>
      <c r="F28" s="254">
        <v>58</v>
      </c>
      <c r="G28" s="254">
        <v>0</v>
      </c>
      <c r="H28" s="255">
        <f>SUM(E28:G28)</f>
        <v>225</v>
      </c>
      <c r="I28" s="256">
        <v>186</v>
      </c>
      <c r="J28" s="254">
        <v>23</v>
      </c>
      <c r="K28" s="257">
        <f t="shared" si="1"/>
        <v>209</v>
      </c>
      <c r="L28" s="253">
        <v>160</v>
      </c>
      <c r="M28" s="254">
        <v>35</v>
      </c>
      <c r="N28" s="255">
        <f t="shared" si="2"/>
        <v>195</v>
      </c>
      <c r="O28" s="253">
        <f>I28+L28</f>
        <v>346</v>
      </c>
      <c r="P28" s="254">
        <f t="shared" ref="O28:P54" si="7">J28+M28</f>
        <v>58</v>
      </c>
      <c r="Q28" s="255">
        <f t="shared" si="4"/>
        <v>404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35</v>
      </c>
      <c r="G29" s="47">
        <v>1</v>
      </c>
      <c r="H29" s="285">
        <f>SUM(E29:G29)</f>
        <v>76</v>
      </c>
      <c r="I29" s="47">
        <v>43</v>
      </c>
      <c r="J29" s="48">
        <v>11</v>
      </c>
      <c r="K29" s="284">
        <f>SUM(I29:J29)</f>
        <v>54</v>
      </c>
      <c r="L29" s="54">
        <v>40</v>
      </c>
      <c r="M29" s="48">
        <v>25</v>
      </c>
      <c r="N29" s="285">
        <f>SUM(L29:M29)</f>
        <v>65</v>
      </c>
      <c r="O29" s="54">
        <f>I29+L29</f>
        <v>83</v>
      </c>
      <c r="P29" s="47">
        <f t="shared" si="7"/>
        <v>36</v>
      </c>
      <c r="Q29" s="55">
        <f>SUM(O29:P29)</f>
        <v>119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16</v>
      </c>
      <c r="F30" s="254">
        <v>0</v>
      </c>
      <c r="G30" s="254">
        <v>0</v>
      </c>
      <c r="H30" s="255">
        <f t="shared" si="0"/>
        <v>16</v>
      </c>
      <c r="I30" s="256">
        <v>23</v>
      </c>
      <c r="J30" s="254">
        <v>0</v>
      </c>
      <c r="K30" s="257">
        <f t="shared" si="1"/>
        <v>23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42</v>
      </c>
      <c r="P30" s="254">
        <f t="shared" si="7"/>
        <v>0</v>
      </c>
      <c r="Q30" s="255">
        <f t="shared" si="4"/>
        <v>42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42</v>
      </c>
      <c r="J31" s="48">
        <v>0</v>
      </c>
      <c r="K31" s="49">
        <f t="shared" si="1"/>
        <v>42</v>
      </c>
      <c r="L31" s="54">
        <v>47</v>
      </c>
      <c r="M31" s="48">
        <v>0</v>
      </c>
      <c r="N31" s="55">
        <f t="shared" si="2"/>
        <v>47</v>
      </c>
      <c r="O31" s="54">
        <f t="shared" si="7"/>
        <v>89</v>
      </c>
      <c r="P31" s="48">
        <f t="shared" si="7"/>
        <v>0</v>
      </c>
      <c r="Q31" s="55">
        <f t="shared" si="4"/>
        <v>89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42</v>
      </c>
      <c r="F32" s="254">
        <v>0</v>
      </c>
      <c r="G32" s="254">
        <v>1</v>
      </c>
      <c r="H32" s="255">
        <f t="shared" si="0"/>
        <v>43</v>
      </c>
      <c r="I32" s="256">
        <v>54</v>
      </c>
      <c r="J32" s="254">
        <v>0</v>
      </c>
      <c r="K32" s="257">
        <f t="shared" si="1"/>
        <v>54</v>
      </c>
      <c r="L32" s="253">
        <v>58</v>
      </c>
      <c r="M32" s="254">
        <v>1</v>
      </c>
      <c r="N32" s="255">
        <f t="shared" si="2"/>
        <v>59</v>
      </c>
      <c r="O32" s="253">
        <f t="shared" si="7"/>
        <v>112</v>
      </c>
      <c r="P32" s="254">
        <f t="shared" si="7"/>
        <v>1</v>
      </c>
      <c r="Q32" s="255">
        <f t="shared" si="4"/>
        <v>113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14</v>
      </c>
      <c r="F33" s="48">
        <v>0</v>
      </c>
      <c r="G33" s="48">
        <v>0</v>
      </c>
      <c r="H33" s="55">
        <f t="shared" si="0"/>
        <v>14</v>
      </c>
      <c r="I33" s="47">
        <v>13</v>
      </c>
      <c r="J33" s="48">
        <v>0</v>
      </c>
      <c r="K33" s="49">
        <f t="shared" si="1"/>
        <v>13</v>
      </c>
      <c r="L33" s="54">
        <v>12</v>
      </c>
      <c r="M33" s="48">
        <v>0</v>
      </c>
      <c r="N33" s="55">
        <v>12</v>
      </c>
      <c r="O33" s="54">
        <f t="shared" si="7"/>
        <v>25</v>
      </c>
      <c r="P33" s="48">
        <f t="shared" si="7"/>
        <v>0</v>
      </c>
      <c r="Q33" s="55">
        <f t="shared" si="4"/>
        <v>25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25</v>
      </c>
      <c r="M34" s="254">
        <v>0</v>
      </c>
      <c r="N34" s="255">
        <f t="shared" si="2"/>
        <v>25</v>
      </c>
      <c r="O34" s="253">
        <f t="shared" si="7"/>
        <v>52</v>
      </c>
      <c r="P34" s="254">
        <f t="shared" si="7"/>
        <v>0</v>
      </c>
      <c r="Q34" s="255">
        <f t="shared" si="4"/>
        <v>52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29</v>
      </c>
      <c r="F36" s="254">
        <v>0</v>
      </c>
      <c r="G36" s="254">
        <v>0</v>
      </c>
      <c r="H36" s="255">
        <f t="shared" si="0"/>
        <v>29</v>
      </c>
      <c r="I36" s="256">
        <v>21</v>
      </c>
      <c r="J36" s="254">
        <v>0</v>
      </c>
      <c r="K36" s="257">
        <f t="shared" si="1"/>
        <v>21</v>
      </c>
      <c r="L36" s="253">
        <v>23</v>
      </c>
      <c r="M36" s="254">
        <v>0</v>
      </c>
      <c r="N36" s="255">
        <f t="shared" si="2"/>
        <v>23</v>
      </c>
      <c r="O36" s="253">
        <f t="shared" si="7"/>
        <v>44</v>
      </c>
      <c r="P36" s="254">
        <f t="shared" si="7"/>
        <v>0</v>
      </c>
      <c r="Q36" s="255">
        <f t="shared" si="4"/>
        <v>44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33</v>
      </c>
      <c r="F37" s="48">
        <v>0</v>
      </c>
      <c r="G37" s="48">
        <v>0</v>
      </c>
      <c r="H37" s="55">
        <f t="shared" si="0"/>
        <v>33</v>
      </c>
      <c r="I37" s="47">
        <v>27</v>
      </c>
      <c r="J37" s="48">
        <v>0</v>
      </c>
      <c r="K37" s="49">
        <f t="shared" si="1"/>
        <v>27</v>
      </c>
      <c r="L37" s="54">
        <v>23</v>
      </c>
      <c r="M37" s="48">
        <v>0</v>
      </c>
      <c r="N37" s="55">
        <f t="shared" si="2"/>
        <v>23</v>
      </c>
      <c r="O37" s="54">
        <f t="shared" si="7"/>
        <v>50</v>
      </c>
      <c r="P37" s="48">
        <f t="shared" si="7"/>
        <v>0</v>
      </c>
      <c r="Q37" s="55">
        <f t="shared" si="4"/>
        <v>50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2</v>
      </c>
      <c r="F44" s="254">
        <v>0</v>
      </c>
      <c r="G44" s="262">
        <v>0</v>
      </c>
      <c r="H44" s="255">
        <f t="shared" si="0"/>
        <v>2</v>
      </c>
      <c r="I44" s="262">
        <v>1</v>
      </c>
      <c r="J44" s="254">
        <v>0</v>
      </c>
      <c r="K44" s="262">
        <f t="shared" si="1"/>
        <v>1</v>
      </c>
      <c r="L44" s="306">
        <v>1</v>
      </c>
      <c r="M44" s="254">
        <v>0</v>
      </c>
      <c r="N44" s="263">
        <f t="shared" si="2"/>
        <v>1</v>
      </c>
      <c r="O44" s="307">
        <f t="shared" si="7"/>
        <v>2</v>
      </c>
      <c r="P44" s="308">
        <f t="shared" si="7"/>
        <v>0</v>
      </c>
      <c r="Q44" s="309">
        <f t="shared" si="4"/>
        <v>2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3</v>
      </c>
      <c r="F45" s="254">
        <v>0</v>
      </c>
      <c r="G45" s="262">
        <v>0</v>
      </c>
      <c r="H45" s="255">
        <f t="shared" si="0"/>
        <v>3</v>
      </c>
      <c r="I45" s="262">
        <v>2</v>
      </c>
      <c r="J45" s="254">
        <v>0</v>
      </c>
      <c r="K45" s="262">
        <f t="shared" si="1"/>
        <v>2</v>
      </c>
      <c r="L45" s="306">
        <v>2</v>
      </c>
      <c r="M45" s="254">
        <v>0</v>
      </c>
      <c r="N45" s="263">
        <f t="shared" si="2"/>
        <v>2</v>
      </c>
      <c r="O45" s="307">
        <f t="shared" si="7"/>
        <v>4</v>
      </c>
      <c r="P45" s="308">
        <f t="shared" si="7"/>
        <v>0</v>
      </c>
      <c r="Q45" s="309">
        <f t="shared" si="4"/>
        <v>4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1</v>
      </c>
      <c r="F47" s="254">
        <v>0</v>
      </c>
      <c r="G47" s="262">
        <v>0</v>
      </c>
      <c r="H47" s="255">
        <f t="shared" si="0"/>
        <v>1</v>
      </c>
      <c r="I47" s="262">
        <v>0</v>
      </c>
      <c r="J47" s="254">
        <v>0</v>
      </c>
      <c r="K47" s="262">
        <f t="shared" si="1"/>
        <v>0</v>
      </c>
      <c r="L47" s="306">
        <v>1</v>
      </c>
      <c r="M47" s="254">
        <v>0</v>
      </c>
      <c r="N47" s="263">
        <f t="shared" si="2"/>
        <v>1</v>
      </c>
      <c r="O47" s="307">
        <f t="shared" si="7"/>
        <v>1</v>
      </c>
      <c r="P47" s="308">
        <f t="shared" si="7"/>
        <v>0</v>
      </c>
      <c r="Q47" s="309">
        <f t="shared" si="4"/>
        <v>1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2853</v>
      </c>
      <c r="F55" s="294">
        <f t="shared" ref="F55:Q55" si="8">SUM(F5:F54)</f>
        <v>206</v>
      </c>
      <c r="G55" s="294">
        <f>SUM(G5:G54)</f>
        <v>15</v>
      </c>
      <c r="H55" s="310">
        <f t="shared" si="8"/>
        <v>3074</v>
      </c>
      <c r="I55" s="295">
        <f t="shared" si="8"/>
        <v>2996</v>
      </c>
      <c r="J55" s="296">
        <f t="shared" si="8"/>
        <v>50</v>
      </c>
      <c r="K55" s="310">
        <f t="shared" si="8"/>
        <v>3046</v>
      </c>
      <c r="L55" s="291">
        <f t="shared" si="8"/>
        <v>2990</v>
      </c>
      <c r="M55" s="294">
        <f t="shared" si="8"/>
        <v>175</v>
      </c>
      <c r="N55" s="292">
        <f t="shared" si="8"/>
        <v>3165</v>
      </c>
      <c r="O55" s="291">
        <f t="shared" si="8"/>
        <v>5986</v>
      </c>
      <c r="P55" s="294">
        <f t="shared" si="8"/>
        <v>225</v>
      </c>
      <c r="Q55" s="293">
        <f t="shared" si="8"/>
        <v>6211</v>
      </c>
    </row>
    <row r="56" spans="1:18" ht="16.5" customHeight="1" x14ac:dyDescent="0.25">
      <c r="A56" s="315"/>
      <c r="B56" s="410" t="s">
        <v>49</v>
      </c>
      <c r="C56" s="411"/>
      <c r="D56" s="412"/>
      <c r="E56" s="82">
        <f>E55-'R3.2'!E55</f>
        <v>-20</v>
      </c>
      <c r="F56" s="117">
        <f>F55-'R3.2'!F55</f>
        <v>-6</v>
      </c>
      <c r="G56" s="114">
        <f>G55-'R3.2'!G55</f>
        <v>0</v>
      </c>
      <c r="H56" s="84">
        <f>H55-'R3.2'!H55</f>
        <v>-26</v>
      </c>
      <c r="I56" s="113">
        <f>I55-'R3.2'!I55</f>
        <v>-17</v>
      </c>
      <c r="J56" s="114">
        <f>J55-'R3.2'!J55</f>
        <v>-1</v>
      </c>
      <c r="K56" s="84">
        <f>K55-'R3.2'!K55</f>
        <v>-18</v>
      </c>
      <c r="L56" s="113">
        <f>L55-'R3.2'!L55</f>
        <v>-24</v>
      </c>
      <c r="M56" s="114">
        <f>M55-'R3.2'!M55</f>
        <v>-5</v>
      </c>
      <c r="N56" s="84">
        <f>N55-'R3.2'!N55</f>
        <v>-29</v>
      </c>
      <c r="O56" s="113">
        <f>O55-'R3.2'!O55</f>
        <v>-41</v>
      </c>
      <c r="P56" s="114">
        <f>P55-'R3.2'!P55</f>
        <v>-6</v>
      </c>
      <c r="Q56" s="114">
        <f>Q55-'R3.2'!Q55</f>
        <v>-47</v>
      </c>
      <c r="R56" s="118"/>
    </row>
    <row r="57" spans="1:18" x14ac:dyDescent="0.25">
      <c r="F57" s="268"/>
      <c r="Q57" s="319"/>
    </row>
    <row r="58" spans="1:18" x14ac:dyDescent="0.25">
      <c r="A58" s="314"/>
      <c r="B58" s="413" t="s">
        <v>182</v>
      </c>
      <c r="C58" s="414"/>
      <c r="D58" s="415"/>
      <c r="E58" s="267">
        <v>2889</v>
      </c>
      <c r="F58" s="46">
        <v>201</v>
      </c>
      <c r="G58" s="46">
        <v>15</v>
      </c>
      <c r="H58" s="53">
        <v>3105</v>
      </c>
      <c r="I58" s="267">
        <v>3048</v>
      </c>
      <c r="J58" s="46">
        <v>58</v>
      </c>
      <c r="K58" s="53">
        <v>3106</v>
      </c>
      <c r="L58" s="267">
        <v>3069</v>
      </c>
      <c r="M58" s="45">
        <v>162</v>
      </c>
      <c r="N58" s="53">
        <v>3231</v>
      </c>
      <c r="O58" s="52">
        <v>6117</v>
      </c>
      <c r="P58" s="44">
        <v>220</v>
      </c>
      <c r="Q58" s="53">
        <v>6337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7FCE8-C9F0-4ADE-91C5-789C72711F91}">
  <sheetPr codeName="Sheet40">
    <tabColor rgb="FFFF99CC"/>
    <pageSetUpPr fitToPage="1"/>
  </sheetPr>
  <dimension ref="A1:Q58"/>
  <sheetViews>
    <sheetView zoomScale="115" zoomScaleNormal="115" workbookViewId="0">
      <pane ySplit="4" topLeftCell="A50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225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67</v>
      </c>
      <c r="F5" s="48">
        <v>0</v>
      </c>
      <c r="G5" s="48">
        <v>0</v>
      </c>
      <c r="H5" s="55">
        <f t="shared" ref="H5:H54" si="0">SUM(E5:G5)</f>
        <v>67</v>
      </c>
      <c r="I5" s="47">
        <v>78</v>
      </c>
      <c r="J5" s="48">
        <v>0</v>
      </c>
      <c r="K5" s="49">
        <f t="shared" ref="K5:K54" si="1">SUM(I5:J5)</f>
        <v>78</v>
      </c>
      <c r="L5" s="54">
        <v>67</v>
      </c>
      <c r="M5" s="48">
        <v>0</v>
      </c>
      <c r="N5" s="55">
        <f t="shared" ref="N5:N54" si="2">SUM(L5:M5)</f>
        <v>67</v>
      </c>
      <c r="O5" s="54">
        <f t="shared" ref="O5:P22" si="3">I5+L5</f>
        <v>145</v>
      </c>
      <c r="P5" s="48">
        <f t="shared" si="3"/>
        <v>0</v>
      </c>
      <c r="Q5" s="55">
        <f t="shared" ref="Q5:Q54" si="4">SUM(O5:P5)</f>
        <v>145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168</v>
      </c>
      <c r="F6" s="254">
        <v>41</v>
      </c>
      <c r="G6" s="254">
        <v>1</v>
      </c>
      <c r="H6" s="255">
        <f t="shared" si="0"/>
        <v>210</v>
      </c>
      <c r="I6" s="256">
        <v>170</v>
      </c>
      <c r="J6" s="254">
        <v>5</v>
      </c>
      <c r="K6" s="257">
        <f t="shared" si="1"/>
        <v>175</v>
      </c>
      <c r="L6" s="253">
        <v>191</v>
      </c>
      <c r="M6" s="254">
        <v>38</v>
      </c>
      <c r="N6" s="255">
        <f t="shared" si="2"/>
        <v>229</v>
      </c>
      <c r="O6" s="253">
        <f t="shared" si="3"/>
        <v>361</v>
      </c>
      <c r="P6" s="254">
        <f t="shared" si="3"/>
        <v>43</v>
      </c>
      <c r="Q6" s="255">
        <f t="shared" si="4"/>
        <v>404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339</v>
      </c>
      <c r="F7" s="48">
        <v>18</v>
      </c>
      <c r="G7" s="48">
        <v>0</v>
      </c>
      <c r="H7" s="55">
        <f t="shared" si="0"/>
        <v>357</v>
      </c>
      <c r="I7" s="47">
        <v>329</v>
      </c>
      <c r="J7" s="48">
        <v>0</v>
      </c>
      <c r="K7" s="49">
        <f t="shared" si="1"/>
        <v>329</v>
      </c>
      <c r="L7" s="54">
        <v>238</v>
      </c>
      <c r="M7" s="48">
        <v>18</v>
      </c>
      <c r="N7" s="55">
        <f t="shared" si="2"/>
        <v>256</v>
      </c>
      <c r="O7" s="54">
        <f t="shared" si="3"/>
        <v>567</v>
      </c>
      <c r="P7" s="48">
        <f>J7+M7</f>
        <v>18</v>
      </c>
      <c r="Q7" s="55">
        <f>SUM(O7:P7)</f>
        <v>585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87</v>
      </c>
      <c r="F8" s="254">
        <v>1</v>
      </c>
      <c r="G8" s="254">
        <v>2</v>
      </c>
      <c r="H8" s="255">
        <f t="shared" si="0"/>
        <v>90</v>
      </c>
      <c r="I8" s="256">
        <v>79</v>
      </c>
      <c r="J8" s="254">
        <v>2</v>
      </c>
      <c r="K8" s="257">
        <f t="shared" si="1"/>
        <v>81</v>
      </c>
      <c r="L8" s="253">
        <v>93</v>
      </c>
      <c r="M8" s="254">
        <v>2</v>
      </c>
      <c r="N8" s="255">
        <f t="shared" si="2"/>
        <v>95</v>
      </c>
      <c r="O8" s="253">
        <f t="shared" si="3"/>
        <v>172</v>
      </c>
      <c r="P8" s="254">
        <f t="shared" si="3"/>
        <v>4</v>
      </c>
      <c r="Q8" s="255">
        <f t="shared" si="4"/>
        <v>176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7</v>
      </c>
      <c r="G9" s="48">
        <v>0</v>
      </c>
      <c r="H9" s="55">
        <f t="shared" si="0"/>
        <v>50</v>
      </c>
      <c r="I9" s="47">
        <v>44</v>
      </c>
      <c r="J9" s="48">
        <v>0</v>
      </c>
      <c r="K9" s="49">
        <f t="shared" si="1"/>
        <v>44</v>
      </c>
      <c r="L9" s="54">
        <v>56</v>
      </c>
      <c r="M9" s="48">
        <v>7</v>
      </c>
      <c r="N9" s="55">
        <f t="shared" si="2"/>
        <v>63</v>
      </c>
      <c r="O9" s="54">
        <f t="shared" si="3"/>
        <v>100</v>
      </c>
      <c r="P9" s="48">
        <f t="shared" si="3"/>
        <v>7</v>
      </c>
      <c r="Q9" s="55">
        <f t="shared" si="4"/>
        <v>107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293</v>
      </c>
      <c r="F10" s="254">
        <v>0</v>
      </c>
      <c r="G10" s="254">
        <v>2</v>
      </c>
      <c r="H10" s="255">
        <f t="shared" si="0"/>
        <v>295</v>
      </c>
      <c r="I10" s="256">
        <v>333</v>
      </c>
      <c r="J10" s="254">
        <v>0</v>
      </c>
      <c r="K10" s="257">
        <f t="shared" si="1"/>
        <v>333</v>
      </c>
      <c r="L10" s="253">
        <v>346</v>
      </c>
      <c r="M10" s="254">
        <v>2</v>
      </c>
      <c r="N10" s="255">
        <f t="shared" si="2"/>
        <v>348</v>
      </c>
      <c r="O10" s="253">
        <f t="shared" si="3"/>
        <v>679</v>
      </c>
      <c r="P10" s="254">
        <f t="shared" si="3"/>
        <v>2</v>
      </c>
      <c r="Q10" s="255">
        <f t="shared" si="4"/>
        <v>681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159</v>
      </c>
      <c r="F11" s="48">
        <v>2</v>
      </c>
      <c r="G11" s="48">
        <v>0</v>
      </c>
      <c r="H11" s="55">
        <f>SUM(E11:G11)</f>
        <v>161</v>
      </c>
      <c r="I11" s="47">
        <v>172</v>
      </c>
      <c r="J11" s="48">
        <v>0</v>
      </c>
      <c r="K11" s="49">
        <f>SUM(I11:J11)</f>
        <v>172</v>
      </c>
      <c r="L11" s="54">
        <v>172</v>
      </c>
      <c r="M11" s="48">
        <v>2</v>
      </c>
      <c r="N11" s="55">
        <f>SUM(L11:M11)</f>
        <v>174</v>
      </c>
      <c r="O11" s="54">
        <f>I11+L11</f>
        <v>344</v>
      </c>
      <c r="P11" s="48">
        <f>J11+M11</f>
        <v>2</v>
      </c>
      <c r="Q11" s="55">
        <f>SUM(O11:P11)</f>
        <v>346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177</v>
      </c>
      <c r="F12" s="254">
        <v>7</v>
      </c>
      <c r="G12" s="254">
        <v>1</v>
      </c>
      <c r="H12" s="255">
        <f>SUM(E12:G12)</f>
        <v>185</v>
      </c>
      <c r="I12" s="256">
        <v>188</v>
      </c>
      <c r="J12" s="254">
        <v>0</v>
      </c>
      <c r="K12" s="257">
        <f>SUM(I12:J12)</f>
        <v>188</v>
      </c>
      <c r="L12" s="253">
        <v>191</v>
      </c>
      <c r="M12" s="254">
        <v>8</v>
      </c>
      <c r="N12" s="255">
        <f>SUM(L12:M12)</f>
        <v>199</v>
      </c>
      <c r="O12" s="253">
        <f>I12+L12</f>
        <v>379</v>
      </c>
      <c r="P12" s="254">
        <f>J12+M12</f>
        <v>8</v>
      </c>
      <c r="Q12" s="255">
        <f>SUM(O12:P12)</f>
        <v>387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151</v>
      </c>
      <c r="F13" s="48">
        <v>9</v>
      </c>
      <c r="G13" s="48">
        <v>0</v>
      </c>
      <c r="H13" s="55">
        <f t="shared" si="0"/>
        <v>160</v>
      </c>
      <c r="I13" s="47">
        <v>172</v>
      </c>
      <c r="J13" s="48">
        <v>0</v>
      </c>
      <c r="K13" s="49">
        <f t="shared" si="1"/>
        <v>172</v>
      </c>
      <c r="L13" s="54">
        <v>163</v>
      </c>
      <c r="M13" s="48">
        <v>9</v>
      </c>
      <c r="N13" s="55">
        <f t="shared" si="2"/>
        <v>172</v>
      </c>
      <c r="O13" s="54">
        <f t="shared" si="3"/>
        <v>335</v>
      </c>
      <c r="P13" s="48">
        <f t="shared" si="3"/>
        <v>9</v>
      </c>
      <c r="Q13" s="55">
        <f t="shared" si="4"/>
        <v>344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155</v>
      </c>
      <c r="F14" s="254">
        <v>27</v>
      </c>
      <c r="G14" s="256">
        <v>1</v>
      </c>
      <c r="H14" s="255">
        <f>SUM(E14:G14)</f>
        <v>183</v>
      </c>
      <c r="I14" s="256">
        <v>167</v>
      </c>
      <c r="J14" s="254">
        <v>6</v>
      </c>
      <c r="K14" s="262">
        <f>SUM(I14:J14)</f>
        <v>173</v>
      </c>
      <c r="L14" s="253">
        <v>156</v>
      </c>
      <c r="M14" s="254">
        <v>22</v>
      </c>
      <c r="N14" s="263">
        <f>SUM(L14:M14)</f>
        <v>178</v>
      </c>
      <c r="O14" s="253">
        <f>I14+L14</f>
        <v>323</v>
      </c>
      <c r="P14" s="256">
        <f>J14+M14</f>
        <v>28</v>
      </c>
      <c r="Q14" s="255">
        <f>SUM(O14:P14)</f>
        <v>351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19</v>
      </c>
      <c r="F15" s="48">
        <v>0</v>
      </c>
      <c r="G15" s="48">
        <v>0</v>
      </c>
      <c r="H15" s="55">
        <f t="shared" si="0"/>
        <v>19</v>
      </c>
      <c r="I15" s="47">
        <v>21</v>
      </c>
      <c r="J15" s="48">
        <v>0</v>
      </c>
      <c r="K15" s="49">
        <f t="shared" si="1"/>
        <v>21</v>
      </c>
      <c r="L15" s="54">
        <v>19</v>
      </c>
      <c r="M15" s="48">
        <v>0</v>
      </c>
      <c r="N15" s="55">
        <f t="shared" si="2"/>
        <v>19</v>
      </c>
      <c r="O15" s="54">
        <f t="shared" si="3"/>
        <v>40</v>
      </c>
      <c r="P15" s="48">
        <f t="shared" si="3"/>
        <v>0</v>
      </c>
      <c r="Q15" s="55">
        <f t="shared" si="4"/>
        <v>40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16</v>
      </c>
      <c r="F16" s="254">
        <v>0</v>
      </c>
      <c r="G16" s="254">
        <v>0</v>
      </c>
      <c r="H16" s="255">
        <f t="shared" si="0"/>
        <v>16</v>
      </c>
      <c r="I16" s="256">
        <v>17</v>
      </c>
      <c r="J16" s="254">
        <v>0</v>
      </c>
      <c r="K16" s="257">
        <f t="shared" si="1"/>
        <v>17</v>
      </c>
      <c r="L16" s="253">
        <v>20</v>
      </c>
      <c r="M16" s="254">
        <v>0</v>
      </c>
      <c r="N16" s="255">
        <f t="shared" si="2"/>
        <v>20</v>
      </c>
      <c r="O16" s="253">
        <f t="shared" si="3"/>
        <v>37</v>
      </c>
      <c r="P16" s="254">
        <f t="shared" si="3"/>
        <v>0</v>
      </c>
      <c r="Q16" s="255">
        <f t="shared" si="4"/>
        <v>37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7</v>
      </c>
      <c r="M19" s="48">
        <v>0</v>
      </c>
      <c r="N19" s="55">
        <f t="shared" si="2"/>
        <v>7</v>
      </c>
      <c r="O19" s="54">
        <f t="shared" si="3"/>
        <v>17</v>
      </c>
      <c r="P19" s="48">
        <f t="shared" si="3"/>
        <v>0</v>
      </c>
      <c r="Q19" s="55">
        <f t="shared" si="4"/>
        <v>17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37</v>
      </c>
      <c r="J20" s="254">
        <v>0</v>
      </c>
      <c r="K20" s="257">
        <f t="shared" si="1"/>
        <v>37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66</v>
      </c>
      <c r="P20" s="254">
        <f t="shared" si="3"/>
        <v>0</v>
      </c>
      <c r="Q20" s="255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13</v>
      </c>
      <c r="F21" s="48">
        <v>0</v>
      </c>
      <c r="G21" s="48">
        <v>0</v>
      </c>
      <c r="H21" s="55">
        <f t="shared" si="0"/>
        <v>13</v>
      </c>
      <c r="I21" s="47">
        <v>19</v>
      </c>
      <c r="J21" s="48">
        <v>0</v>
      </c>
      <c r="K21" s="49">
        <f t="shared" si="1"/>
        <v>19</v>
      </c>
      <c r="L21" s="54">
        <v>19</v>
      </c>
      <c r="M21" s="48">
        <v>0</v>
      </c>
      <c r="N21" s="55">
        <f t="shared" si="2"/>
        <v>19</v>
      </c>
      <c r="O21" s="54">
        <f t="shared" si="3"/>
        <v>38</v>
      </c>
      <c r="P21" s="48">
        <f t="shared" si="3"/>
        <v>0</v>
      </c>
      <c r="Q21" s="55">
        <f t="shared" si="4"/>
        <v>38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26</v>
      </c>
      <c r="F22" s="254">
        <v>0</v>
      </c>
      <c r="G22" s="254">
        <v>0</v>
      </c>
      <c r="H22" s="255">
        <f t="shared" si="0"/>
        <v>26</v>
      </c>
      <c r="I22" s="256">
        <v>23</v>
      </c>
      <c r="J22" s="254">
        <v>0</v>
      </c>
      <c r="K22" s="257">
        <f t="shared" si="1"/>
        <v>23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46</v>
      </c>
      <c r="P22" s="254">
        <f t="shared" si="3"/>
        <v>0</v>
      </c>
      <c r="Q22" s="255">
        <f t="shared" si="4"/>
        <v>46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82</v>
      </c>
      <c r="F23" s="48">
        <v>1</v>
      </c>
      <c r="G23" s="47">
        <v>1</v>
      </c>
      <c r="H23" s="55">
        <f>SUM(E23:G23)</f>
        <v>84</v>
      </c>
      <c r="I23" s="47">
        <v>76</v>
      </c>
      <c r="J23" s="48">
        <v>2</v>
      </c>
      <c r="K23" s="284">
        <f>SUM(I23:J23)</f>
        <v>78</v>
      </c>
      <c r="L23" s="54">
        <v>67</v>
      </c>
      <c r="M23" s="48">
        <v>2</v>
      </c>
      <c r="N23" s="285">
        <f>SUM(L23:M23)</f>
        <v>69</v>
      </c>
      <c r="O23" s="54">
        <f t="shared" ref="O23:P27" si="5">I23+L23</f>
        <v>143</v>
      </c>
      <c r="P23" s="47">
        <f t="shared" si="5"/>
        <v>4</v>
      </c>
      <c r="Q23" s="55">
        <f>SUM(O23:P23)</f>
        <v>147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106</v>
      </c>
      <c r="J24" s="254">
        <v>1</v>
      </c>
      <c r="K24" s="257">
        <f>SUM(I24:J24)</f>
        <v>107</v>
      </c>
      <c r="L24" s="253">
        <v>117</v>
      </c>
      <c r="M24" s="254">
        <v>3</v>
      </c>
      <c r="N24" s="255">
        <f>SUM(L24:M24)</f>
        <v>120</v>
      </c>
      <c r="O24" s="253">
        <f t="shared" si="5"/>
        <v>223</v>
      </c>
      <c r="P24" s="254">
        <f t="shared" si="5"/>
        <v>4</v>
      </c>
      <c r="Q24" s="255">
        <f>SUM(O24:P24)</f>
        <v>227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190</v>
      </c>
      <c r="F25" s="48">
        <v>0</v>
      </c>
      <c r="G25" s="48">
        <v>0</v>
      </c>
      <c r="H25" s="55">
        <f>SUM(E25:G25)</f>
        <v>190</v>
      </c>
      <c r="I25" s="47">
        <v>152</v>
      </c>
      <c r="J25" s="48">
        <v>0</v>
      </c>
      <c r="K25" s="49">
        <f>SUM(I25:J25)</f>
        <v>152</v>
      </c>
      <c r="L25" s="54">
        <v>177</v>
      </c>
      <c r="M25" s="48">
        <v>0</v>
      </c>
      <c r="N25" s="55">
        <f>SUM(L25:M25)</f>
        <v>177</v>
      </c>
      <c r="O25" s="54">
        <f t="shared" si="5"/>
        <v>329</v>
      </c>
      <c r="P25" s="48">
        <f t="shared" si="5"/>
        <v>0</v>
      </c>
      <c r="Q25" s="55">
        <f>SUM(O25:P25)</f>
        <v>329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222</v>
      </c>
      <c r="F26" s="254">
        <v>0</v>
      </c>
      <c r="G26" s="254">
        <v>1</v>
      </c>
      <c r="H26" s="255">
        <f>SUM(E26:G26)</f>
        <v>223</v>
      </c>
      <c r="I26" s="256">
        <v>220</v>
      </c>
      <c r="J26" s="254">
        <v>0</v>
      </c>
      <c r="K26" s="257">
        <f>SUM(I26:J26)</f>
        <v>220</v>
      </c>
      <c r="L26" s="253">
        <v>272</v>
      </c>
      <c r="M26" s="254">
        <v>1</v>
      </c>
      <c r="N26" s="255">
        <f>SUM(L26:M26)</f>
        <v>273</v>
      </c>
      <c r="O26" s="253">
        <f t="shared" si="5"/>
        <v>492</v>
      </c>
      <c r="P26" s="254">
        <f t="shared" si="5"/>
        <v>1</v>
      </c>
      <c r="Q26" s="255">
        <f>SUM(O26:P26)</f>
        <v>493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75</v>
      </c>
      <c r="F27" s="48">
        <v>4</v>
      </c>
      <c r="G27" s="47">
        <v>0</v>
      </c>
      <c r="H27" s="55">
        <f t="shared" ref="H27" si="6">SUM(E27:G27)</f>
        <v>79</v>
      </c>
      <c r="I27" s="47">
        <v>87</v>
      </c>
      <c r="J27" s="48">
        <v>0</v>
      </c>
      <c r="K27" s="284">
        <f>SUM(I27:J27)</f>
        <v>87</v>
      </c>
      <c r="L27" s="54">
        <v>92</v>
      </c>
      <c r="M27" s="48">
        <v>4</v>
      </c>
      <c r="N27" s="285">
        <f>SUM(L27:M27)</f>
        <v>96</v>
      </c>
      <c r="O27" s="54">
        <f t="shared" si="5"/>
        <v>179</v>
      </c>
      <c r="P27" s="47">
        <f>J27+M27</f>
        <v>4</v>
      </c>
      <c r="Q27" s="55">
        <f>SUM(O27:P27)</f>
        <v>183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168</v>
      </c>
      <c r="F28" s="254">
        <v>59</v>
      </c>
      <c r="G28" s="254">
        <v>0</v>
      </c>
      <c r="H28" s="255">
        <f>SUM(E28:G28)</f>
        <v>227</v>
      </c>
      <c r="I28" s="256">
        <v>189</v>
      </c>
      <c r="J28" s="254">
        <v>23</v>
      </c>
      <c r="K28" s="257">
        <f t="shared" si="1"/>
        <v>212</v>
      </c>
      <c r="L28" s="253">
        <v>161</v>
      </c>
      <c r="M28" s="254">
        <v>36</v>
      </c>
      <c r="N28" s="255">
        <f t="shared" si="2"/>
        <v>197</v>
      </c>
      <c r="O28" s="253">
        <f>I28+L28</f>
        <v>350</v>
      </c>
      <c r="P28" s="254">
        <f t="shared" ref="O28:P54" si="7">J28+M28</f>
        <v>59</v>
      </c>
      <c r="Q28" s="255">
        <f t="shared" si="4"/>
        <v>409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36</v>
      </c>
      <c r="G29" s="47">
        <v>0</v>
      </c>
      <c r="H29" s="285">
        <f>SUM(E29:G29)</f>
        <v>76</v>
      </c>
      <c r="I29" s="47">
        <v>42</v>
      </c>
      <c r="J29" s="48">
        <v>12</v>
      </c>
      <c r="K29" s="284">
        <f>SUM(I29:J29)</f>
        <v>54</v>
      </c>
      <c r="L29" s="54">
        <v>40</v>
      </c>
      <c r="M29" s="48">
        <v>24</v>
      </c>
      <c r="N29" s="285">
        <f>SUM(L29:M29)</f>
        <v>64</v>
      </c>
      <c r="O29" s="54">
        <f>I29+L29</f>
        <v>82</v>
      </c>
      <c r="P29" s="47">
        <f t="shared" si="7"/>
        <v>36</v>
      </c>
      <c r="Q29" s="55">
        <f>SUM(O29:P29)</f>
        <v>118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16</v>
      </c>
      <c r="F30" s="254">
        <v>0</v>
      </c>
      <c r="G30" s="254">
        <v>0</v>
      </c>
      <c r="H30" s="255">
        <f t="shared" si="0"/>
        <v>16</v>
      </c>
      <c r="I30" s="256">
        <v>23</v>
      </c>
      <c r="J30" s="254">
        <v>0</v>
      </c>
      <c r="K30" s="257">
        <f t="shared" si="1"/>
        <v>23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42</v>
      </c>
      <c r="P30" s="254">
        <f t="shared" si="7"/>
        <v>0</v>
      </c>
      <c r="Q30" s="255">
        <f t="shared" si="4"/>
        <v>42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42</v>
      </c>
      <c r="J31" s="48">
        <v>0</v>
      </c>
      <c r="K31" s="49">
        <f t="shared" si="1"/>
        <v>42</v>
      </c>
      <c r="L31" s="54">
        <v>48</v>
      </c>
      <c r="M31" s="48">
        <v>0</v>
      </c>
      <c r="N31" s="55">
        <f t="shared" si="2"/>
        <v>48</v>
      </c>
      <c r="O31" s="54">
        <f t="shared" si="7"/>
        <v>90</v>
      </c>
      <c r="P31" s="48">
        <f t="shared" si="7"/>
        <v>0</v>
      </c>
      <c r="Q31" s="55">
        <f t="shared" si="4"/>
        <v>90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42</v>
      </c>
      <c r="F32" s="254">
        <v>0</v>
      </c>
      <c r="G32" s="254">
        <v>1</v>
      </c>
      <c r="H32" s="255">
        <f t="shared" si="0"/>
        <v>43</v>
      </c>
      <c r="I32" s="256">
        <v>57</v>
      </c>
      <c r="J32" s="254">
        <v>0</v>
      </c>
      <c r="K32" s="257">
        <f t="shared" si="1"/>
        <v>57</v>
      </c>
      <c r="L32" s="253">
        <v>58</v>
      </c>
      <c r="M32" s="254">
        <v>1</v>
      </c>
      <c r="N32" s="255">
        <f t="shared" si="2"/>
        <v>59</v>
      </c>
      <c r="O32" s="253">
        <f t="shared" si="7"/>
        <v>115</v>
      </c>
      <c r="P32" s="254">
        <f t="shared" si="7"/>
        <v>1</v>
      </c>
      <c r="Q32" s="255">
        <f t="shared" si="4"/>
        <v>116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14</v>
      </c>
      <c r="F33" s="48">
        <v>0</v>
      </c>
      <c r="G33" s="48">
        <v>0</v>
      </c>
      <c r="H33" s="55">
        <f t="shared" si="0"/>
        <v>14</v>
      </c>
      <c r="I33" s="47">
        <v>13</v>
      </c>
      <c r="J33" s="48">
        <v>0</v>
      </c>
      <c r="K33" s="49">
        <f t="shared" si="1"/>
        <v>13</v>
      </c>
      <c r="L33" s="54">
        <v>13</v>
      </c>
      <c r="M33" s="48">
        <v>0</v>
      </c>
      <c r="N33" s="55">
        <f t="shared" si="2"/>
        <v>13</v>
      </c>
      <c r="O33" s="54">
        <f t="shared" si="7"/>
        <v>26</v>
      </c>
      <c r="P33" s="48">
        <f t="shared" si="7"/>
        <v>0</v>
      </c>
      <c r="Q33" s="55">
        <f t="shared" si="4"/>
        <v>26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30</v>
      </c>
      <c r="F36" s="254">
        <v>0</v>
      </c>
      <c r="G36" s="254">
        <v>0</v>
      </c>
      <c r="H36" s="255">
        <f t="shared" si="0"/>
        <v>30</v>
      </c>
      <c r="I36" s="256">
        <v>21</v>
      </c>
      <c r="J36" s="254">
        <v>0</v>
      </c>
      <c r="K36" s="257">
        <f t="shared" si="1"/>
        <v>21</v>
      </c>
      <c r="L36" s="253">
        <v>25</v>
      </c>
      <c r="M36" s="254">
        <v>0</v>
      </c>
      <c r="N36" s="255">
        <f t="shared" si="2"/>
        <v>25</v>
      </c>
      <c r="O36" s="253">
        <f t="shared" si="7"/>
        <v>46</v>
      </c>
      <c r="P36" s="254">
        <f t="shared" si="7"/>
        <v>0</v>
      </c>
      <c r="Q36" s="255">
        <f t="shared" si="4"/>
        <v>46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34</v>
      </c>
      <c r="F37" s="48">
        <v>0</v>
      </c>
      <c r="G37" s="48">
        <v>0</v>
      </c>
      <c r="H37" s="55">
        <f t="shared" si="0"/>
        <v>34</v>
      </c>
      <c r="I37" s="47">
        <v>27</v>
      </c>
      <c r="J37" s="48">
        <v>0</v>
      </c>
      <c r="K37" s="49">
        <f t="shared" si="1"/>
        <v>27</v>
      </c>
      <c r="L37" s="54">
        <v>24</v>
      </c>
      <c r="M37" s="48">
        <v>0</v>
      </c>
      <c r="N37" s="55">
        <f t="shared" si="2"/>
        <v>24</v>
      </c>
      <c r="O37" s="54">
        <f t="shared" si="7"/>
        <v>51</v>
      </c>
      <c r="P37" s="48">
        <f t="shared" si="7"/>
        <v>0</v>
      </c>
      <c r="Q37" s="55">
        <f t="shared" si="4"/>
        <v>51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3</v>
      </c>
      <c r="J43" s="254">
        <v>0</v>
      </c>
      <c r="K43" s="262">
        <f t="shared" si="1"/>
        <v>3</v>
      </c>
      <c r="L43" s="306">
        <v>4</v>
      </c>
      <c r="M43" s="254">
        <v>0</v>
      </c>
      <c r="N43" s="263">
        <f t="shared" si="2"/>
        <v>4</v>
      </c>
      <c r="O43" s="307">
        <f t="shared" si="7"/>
        <v>7</v>
      </c>
      <c r="P43" s="308">
        <f t="shared" si="7"/>
        <v>0</v>
      </c>
      <c r="Q43" s="309">
        <f t="shared" si="4"/>
        <v>7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2</v>
      </c>
      <c r="F44" s="254">
        <v>0</v>
      </c>
      <c r="G44" s="262">
        <v>0</v>
      </c>
      <c r="H44" s="255">
        <f t="shared" si="0"/>
        <v>2</v>
      </c>
      <c r="I44" s="262">
        <v>1</v>
      </c>
      <c r="J44" s="254">
        <v>0</v>
      </c>
      <c r="K44" s="262">
        <f t="shared" si="1"/>
        <v>1</v>
      </c>
      <c r="L44" s="306">
        <v>1</v>
      </c>
      <c r="M44" s="254">
        <v>0</v>
      </c>
      <c r="N44" s="263">
        <f t="shared" si="2"/>
        <v>1</v>
      </c>
      <c r="O44" s="307">
        <f t="shared" si="7"/>
        <v>2</v>
      </c>
      <c r="P44" s="308">
        <f t="shared" si="7"/>
        <v>0</v>
      </c>
      <c r="Q44" s="309">
        <f t="shared" si="4"/>
        <v>2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4</v>
      </c>
      <c r="F45" s="254">
        <v>0</v>
      </c>
      <c r="G45" s="262">
        <v>0</v>
      </c>
      <c r="H45" s="255">
        <f t="shared" si="0"/>
        <v>4</v>
      </c>
      <c r="I45" s="262">
        <v>2</v>
      </c>
      <c r="J45" s="254">
        <v>0</v>
      </c>
      <c r="K45" s="262">
        <f t="shared" si="1"/>
        <v>2</v>
      </c>
      <c r="L45" s="306">
        <v>3</v>
      </c>
      <c r="M45" s="254">
        <v>0</v>
      </c>
      <c r="N45" s="263">
        <f t="shared" si="2"/>
        <v>3</v>
      </c>
      <c r="O45" s="307">
        <f t="shared" si="7"/>
        <v>5</v>
      </c>
      <c r="P45" s="308">
        <f t="shared" si="7"/>
        <v>0</v>
      </c>
      <c r="Q45" s="309">
        <f t="shared" si="4"/>
        <v>5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1</v>
      </c>
      <c r="F47" s="254">
        <v>0</v>
      </c>
      <c r="G47" s="262">
        <v>0</v>
      </c>
      <c r="H47" s="255">
        <f t="shared" si="0"/>
        <v>1</v>
      </c>
      <c r="I47" s="262">
        <v>0</v>
      </c>
      <c r="J47" s="254">
        <v>0</v>
      </c>
      <c r="K47" s="262">
        <f t="shared" si="1"/>
        <v>0</v>
      </c>
      <c r="L47" s="306">
        <v>1</v>
      </c>
      <c r="M47" s="254">
        <v>0</v>
      </c>
      <c r="N47" s="263">
        <f t="shared" si="2"/>
        <v>1</v>
      </c>
      <c r="O47" s="307">
        <f t="shared" si="7"/>
        <v>1</v>
      </c>
      <c r="P47" s="308">
        <f t="shared" si="7"/>
        <v>0</v>
      </c>
      <c r="Q47" s="309">
        <f t="shared" si="4"/>
        <v>1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7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7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7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7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7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7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1</v>
      </c>
      <c r="H54" s="255">
        <f t="shared" si="0"/>
        <v>1</v>
      </c>
      <c r="I54" s="262">
        <v>1</v>
      </c>
      <c r="J54" s="254">
        <v>0</v>
      </c>
      <c r="K54" s="262">
        <f t="shared" si="1"/>
        <v>1</v>
      </c>
      <c r="L54" s="306">
        <v>0</v>
      </c>
      <c r="M54" s="254">
        <v>1</v>
      </c>
      <c r="N54" s="263">
        <f t="shared" si="2"/>
        <v>1</v>
      </c>
      <c r="O54" s="307">
        <f t="shared" si="7"/>
        <v>1</v>
      </c>
      <c r="P54" s="308">
        <f t="shared" si="7"/>
        <v>1</v>
      </c>
      <c r="Q54" s="309">
        <f t="shared" si="4"/>
        <v>2</v>
      </c>
    </row>
    <row r="55" spans="1:17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2873</v>
      </c>
      <c r="F55" s="294">
        <f t="shared" ref="F55:Q55" si="8">SUM(F5:F54)</f>
        <v>212</v>
      </c>
      <c r="G55" s="294">
        <f>SUM(G5:G54)</f>
        <v>15</v>
      </c>
      <c r="H55" s="310">
        <f t="shared" si="8"/>
        <v>3100</v>
      </c>
      <c r="I55" s="295">
        <f t="shared" si="8"/>
        <v>3013</v>
      </c>
      <c r="J55" s="296">
        <f t="shared" si="8"/>
        <v>51</v>
      </c>
      <c r="K55" s="310">
        <f t="shared" si="8"/>
        <v>3064</v>
      </c>
      <c r="L55" s="291">
        <f t="shared" si="8"/>
        <v>3014</v>
      </c>
      <c r="M55" s="294">
        <f t="shared" si="8"/>
        <v>180</v>
      </c>
      <c r="N55" s="292">
        <f t="shared" si="8"/>
        <v>3194</v>
      </c>
      <c r="O55" s="291">
        <f t="shared" si="8"/>
        <v>6027</v>
      </c>
      <c r="P55" s="294">
        <f t="shared" si="8"/>
        <v>231</v>
      </c>
      <c r="Q55" s="293">
        <f t="shared" si="8"/>
        <v>6258</v>
      </c>
    </row>
    <row r="56" spans="1:17" ht="16.5" customHeight="1" x14ac:dyDescent="0.25">
      <c r="A56" s="315"/>
      <c r="B56" s="410" t="s">
        <v>49</v>
      </c>
      <c r="C56" s="411"/>
      <c r="D56" s="412"/>
      <c r="E56" s="82">
        <f>E55-'R3.1'!E55</f>
        <v>-1</v>
      </c>
      <c r="F56" s="117">
        <f>F55-'R3.1'!F55</f>
        <v>8</v>
      </c>
      <c r="G56" s="114">
        <f>G55-'R3.1'!G55</f>
        <v>0</v>
      </c>
      <c r="H56" s="84">
        <f>H55-'R3.1'!H55</f>
        <v>7</v>
      </c>
      <c r="I56" s="82">
        <f>I55-'R3.1'!I55</f>
        <v>-5</v>
      </c>
      <c r="J56" s="117">
        <f>J55-'R3.1'!J55</f>
        <v>1</v>
      </c>
      <c r="K56" s="84">
        <f>K55-'R3.1'!K55</f>
        <v>-4</v>
      </c>
      <c r="L56" s="113">
        <f>L55-'R3.1'!L55</f>
        <v>-3</v>
      </c>
      <c r="M56" s="114">
        <f>M55-'R3.1'!M55</f>
        <v>7</v>
      </c>
      <c r="N56" s="84">
        <f>N55-'R3.1'!N55</f>
        <v>4</v>
      </c>
      <c r="O56" s="113">
        <f>O55-'R3.1'!O55</f>
        <v>-8</v>
      </c>
      <c r="P56" s="114">
        <f>P55-'R3.1'!P55</f>
        <v>8</v>
      </c>
      <c r="Q56" s="84">
        <f>Q55-'R3.1'!Q55</f>
        <v>0</v>
      </c>
    </row>
    <row r="57" spans="1:17" x14ac:dyDescent="0.25">
      <c r="F57" s="268"/>
      <c r="Q57" s="319"/>
    </row>
    <row r="58" spans="1:17" x14ac:dyDescent="0.25">
      <c r="A58" s="314"/>
      <c r="B58" s="413" t="s">
        <v>182</v>
      </c>
      <c r="C58" s="414"/>
      <c r="D58" s="415"/>
      <c r="E58" s="267">
        <v>2905</v>
      </c>
      <c r="F58" s="46">
        <v>204</v>
      </c>
      <c r="G58" s="46">
        <v>13</v>
      </c>
      <c r="H58" s="53">
        <v>3122</v>
      </c>
      <c r="I58" s="267">
        <v>3081</v>
      </c>
      <c r="J58" s="46">
        <v>57</v>
      </c>
      <c r="K58" s="53">
        <v>3138</v>
      </c>
      <c r="L58" s="267">
        <v>3091</v>
      </c>
      <c r="M58" s="45">
        <v>164</v>
      </c>
      <c r="N58" s="53">
        <v>3255</v>
      </c>
      <c r="O58" s="52">
        <v>6172</v>
      </c>
      <c r="P58" s="44">
        <v>221</v>
      </c>
      <c r="Q58" s="53">
        <v>6393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E208D-BFFD-4F84-9E20-B53C6CFDFF45}">
  <sheetPr codeName="Sheet41">
    <tabColor rgb="FFFF99CC"/>
    <pageSetUpPr fitToPage="1"/>
  </sheetPr>
  <dimension ref="A1:R58"/>
  <sheetViews>
    <sheetView zoomScale="115" zoomScaleNormal="115" workbookViewId="0">
      <pane ySplit="4" topLeftCell="A48" activePane="bottomLeft" state="frozen"/>
      <selection activeCell="M35" sqref="M35"/>
      <selection pane="bottomLeft" activeCell="Q64" sqref="Q64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224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68</v>
      </c>
      <c r="F5" s="48">
        <v>0</v>
      </c>
      <c r="G5" s="48">
        <v>0</v>
      </c>
      <c r="H5" s="55">
        <f t="shared" ref="H5:H54" si="0">SUM(E5:G5)</f>
        <v>68</v>
      </c>
      <c r="I5" s="47">
        <v>79</v>
      </c>
      <c r="J5" s="48">
        <v>0</v>
      </c>
      <c r="K5" s="49">
        <f t="shared" ref="K5:K54" si="1">SUM(I5:J5)</f>
        <v>79</v>
      </c>
      <c r="L5" s="54">
        <v>69</v>
      </c>
      <c r="M5" s="48">
        <v>0</v>
      </c>
      <c r="N5" s="55">
        <f t="shared" ref="N5:N54" si="2">SUM(L5:M5)</f>
        <v>69</v>
      </c>
      <c r="O5" s="54">
        <f t="shared" ref="O5:P22" si="3">I5+L5</f>
        <v>148</v>
      </c>
      <c r="P5" s="48">
        <f t="shared" si="3"/>
        <v>0</v>
      </c>
      <c r="Q5" s="55">
        <f t="shared" ref="Q5:Q54" si="4">SUM(O5:P5)</f>
        <v>148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168</v>
      </c>
      <c r="F6" s="254">
        <v>33</v>
      </c>
      <c r="G6" s="254">
        <v>1</v>
      </c>
      <c r="H6" s="255">
        <f t="shared" si="0"/>
        <v>202</v>
      </c>
      <c r="I6" s="256">
        <v>170</v>
      </c>
      <c r="J6" s="254">
        <v>4</v>
      </c>
      <c r="K6" s="257">
        <f t="shared" si="1"/>
        <v>174</v>
      </c>
      <c r="L6" s="253">
        <v>191</v>
      </c>
      <c r="M6" s="254">
        <v>31</v>
      </c>
      <c r="N6" s="255">
        <f t="shared" si="2"/>
        <v>222</v>
      </c>
      <c r="O6" s="253">
        <f t="shared" si="3"/>
        <v>361</v>
      </c>
      <c r="P6" s="254">
        <f t="shared" si="3"/>
        <v>35</v>
      </c>
      <c r="Q6" s="255">
        <f t="shared" si="4"/>
        <v>396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337</v>
      </c>
      <c r="F7" s="48">
        <v>18</v>
      </c>
      <c r="G7" s="48">
        <v>0</v>
      </c>
      <c r="H7" s="55">
        <f t="shared" si="0"/>
        <v>355</v>
      </c>
      <c r="I7" s="47">
        <v>328</v>
      </c>
      <c r="J7" s="48">
        <v>0</v>
      </c>
      <c r="K7" s="49">
        <f t="shared" si="1"/>
        <v>328</v>
      </c>
      <c r="L7" s="54">
        <v>236</v>
      </c>
      <c r="M7" s="48">
        <v>18</v>
      </c>
      <c r="N7" s="55">
        <f t="shared" si="2"/>
        <v>254</v>
      </c>
      <c r="O7" s="54">
        <f t="shared" si="3"/>
        <v>564</v>
      </c>
      <c r="P7" s="48">
        <f>J7+M7</f>
        <v>18</v>
      </c>
      <c r="Q7" s="55">
        <f>SUM(O7:P7)</f>
        <v>582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86</v>
      </c>
      <c r="F8" s="254">
        <v>1</v>
      </c>
      <c r="G8" s="254">
        <v>2</v>
      </c>
      <c r="H8" s="255">
        <f t="shared" si="0"/>
        <v>89</v>
      </c>
      <c r="I8" s="256">
        <v>80</v>
      </c>
      <c r="J8" s="254">
        <v>2</v>
      </c>
      <c r="K8" s="257">
        <f t="shared" si="1"/>
        <v>82</v>
      </c>
      <c r="L8" s="253">
        <v>92</v>
      </c>
      <c r="M8" s="254">
        <v>2</v>
      </c>
      <c r="N8" s="255">
        <f t="shared" si="2"/>
        <v>94</v>
      </c>
      <c r="O8" s="253">
        <f t="shared" si="3"/>
        <v>172</v>
      </c>
      <c r="P8" s="254">
        <f t="shared" si="3"/>
        <v>4</v>
      </c>
      <c r="Q8" s="255">
        <f t="shared" si="4"/>
        <v>176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7</v>
      </c>
      <c r="G9" s="48">
        <v>0</v>
      </c>
      <c r="H9" s="55">
        <f t="shared" si="0"/>
        <v>50</v>
      </c>
      <c r="I9" s="47">
        <v>44</v>
      </c>
      <c r="J9" s="48">
        <v>0</v>
      </c>
      <c r="K9" s="49">
        <f t="shared" si="1"/>
        <v>44</v>
      </c>
      <c r="L9" s="54">
        <v>57</v>
      </c>
      <c r="M9" s="48">
        <v>7</v>
      </c>
      <c r="N9" s="55">
        <f t="shared" si="2"/>
        <v>64</v>
      </c>
      <c r="O9" s="54">
        <f t="shared" si="3"/>
        <v>101</v>
      </c>
      <c r="P9" s="48">
        <f t="shared" si="3"/>
        <v>7</v>
      </c>
      <c r="Q9" s="55">
        <f t="shared" si="4"/>
        <v>108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293</v>
      </c>
      <c r="F10" s="254">
        <v>0</v>
      </c>
      <c r="G10" s="254">
        <v>2</v>
      </c>
      <c r="H10" s="255">
        <f t="shared" si="0"/>
        <v>295</v>
      </c>
      <c r="I10" s="256">
        <v>332</v>
      </c>
      <c r="J10" s="254">
        <v>0</v>
      </c>
      <c r="K10" s="257">
        <f t="shared" si="1"/>
        <v>332</v>
      </c>
      <c r="L10" s="253">
        <v>346</v>
      </c>
      <c r="M10" s="254">
        <v>2</v>
      </c>
      <c r="N10" s="255">
        <f t="shared" si="2"/>
        <v>348</v>
      </c>
      <c r="O10" s="253">
        <f t="shared" si="3"/>
        <v>678</v>
      </c>
      <c r="P10" s="254">
        <f t="shared" si="3"/>
        <v>2</v>
      </c>
      <c r="Q10" s="255">
        <f t="shared" si="4"/>
        <v>680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159</v>
      </c>
      <c r="F11" s="48">
        <v>2</v>
      </c>
      <c r="G11" s="48">
        <v>0</v>
      </c>
      <c r="H11" s="55">
        <f>SUM(E11:G11)</f>
        <v>161</v>
      </c>
      <c r="I11" s="47">
        <v>173</v>
      </c>
      <c r="J11" s="48">
        <v>0</v>
      </c>
      <c r="K11" s="49">
        <f>SUM(I11:J11)</f>
        <v>173</v>
      </c>
      <c r="L11" s="54">
        <v>172</v>
      </c>
      <c r="M11" s="48">
        <v>2</v>
      </c>
      <c r="N11" s="55">
        <f>SUM(L11:M11)</f>
        <v>174</v>
      </c>
      <c r="O11" s="54">
        <f>I11+L11</f>
        <v>345</v>
      </c>
      <c r="P11" s="48">
        <f>J11+M11</f>
        <v>2</v>
      </c>
      <c r="Q11" s="55">
        <f>SUM(O11:P11)</f>
        <v>347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178</v>
      </c>
      <c r="F12" s="254">
        <v>7</v>
      </c>
      <c r="G12" s="254">
        <v>1</v>
      </c>
      <c r="H12" s="255">
        <f>SUM(E12:G12)</f>
        <v>186</v>
      </c>
      <c r="I12" s="256">
        <v>190</v>
      </c>
      <c r="J12" s="254">
        <v>0</v>
      </c>
      <c r="K12" s="257">
        <f>SUM(I12:J12)</f>
        <v>190</v>
      </c>
      <c r="L12" s="253">
        <v>192</v>
      </c>
      <c r="M12" s="254">
        <v>8</v>
      </c>
      <c r="N12" s="255">
        <f>SUM(L12:M12)</f>
        <v>200</v>
      </c>
      <c r="O12" s="253">
        <f>I12+L12</f>
        <v>382</v>
      </c>
      <c r="P12" s="254">
        <f>J12+M12</f>
        <v>8</v>
      </c>
      <c r="Q12" s="255">
        <f>SUM(O12:P12)</f>
        <v>390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150</v>
      </c>
      <c r="F13" s="48">
        <v>9</v>
      </c>
      <c r="G13" s="48">
        <v>0</v>
      </c>
      <c r="H13" s="55">
        <f t="shared" si="0"/>
        <v>159</v>
      </c>
      <c r="I13" s="47">
        <v>171</v>
      </c>
      <c r="J13" s="48">
        <v>0</v>
      </c>
      <c r="K13" s="49">
        <f t="shared" si="1"/>
        <v>171</v>
      </c>
      <c r="L13" s="54">
        <v>163</v>
      </c>
      <c r="M13" s="48">
        <v>9</v>
      </c>
      <c r="N13" s="55">
        <f t="shared" si="2"/>
        <v>172</v>
      </c>
      <c r="O13" s="54">
        <f t="shared" si="3"/>
        <v>334</v>
      </c>
      <c r="P13" s="48">
        <f t="shared" si="3"/>
        <v>9</v>
      </c>
      <c r="Q13" s="55">
        <f t="shared" si="4"/>
        <v>343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156</v>
      </c>
      <c r="F14" s="254">
        <v>27</v>
      </c>
      <c r="G14" s="256">
        <v>1</v>
      </c>
      <c r="H14" s="255">
        <f>SUM(E14:G14)</f>
        <v>184</v>
      </c>
      <c r="I14" s="256">
        <v>170</v>
      </c>
      <c r="J14" s="254">
        <v>6</v>
      </c>
      <c r="K14" s="262">
        <f>SUM(I14:J14)</f>
        <v>176</v>
      </c>
      <c r="L14" s="253">
        <v>157</v>
      </c>
      <c r="M14" s="254">
        <v>22</v>
      </c>
      <c r="N14" s="263">
        <f>SUM(L14:M14)</f>
        <v>179</v>
      </c>
      <c r="O14" s="253">
        <f>I14+L14</f>
        <v>327</v>
      </c>
      <c r="P14" s="256">
        <f>J14+M14</f>
        <v>28</v>
      </c>
      <c r="Q14" s="255">
        <f>SUM(O14:P14)</f>
        <v>355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19</v>
      </c>
      <c r="F15" s="48">
        <v>0</v>
      </c>
      <c r="G15" s="48">
        <v>0</v>
      </c>
      <c r="H15" s="55">
        <f t="shared" si="0"/>
        <v>19</v>
      </c>
      <c r="I15" s="47">
        <v>21</v>
      </c>
      <c r="J15" s="48">
        <v>0</v>
      </c>
      <c r="K15" s="49">
        <f t="shared" si="1"/>
        <v>21</v>
      </c>
      <c r="L15" s="54">
        <v>19</v>
      </c>
      <c r="M15" s="48">
        <v>0</v>
      </c>
      <c r="N15" s="55">
        <f t="shared" si="2"/>
        <v>19</v>
      </c>
      <c r="O15" s="54">
        <f t="shared" si="3"/>
        <v>40</v>
      </c>
      <c r="P15" s="48">
        <f t="shared" si="3"/>
        <v>0</v>
      </c>
      <c r="Q15" s="55">
        <f t="shared" si="4"/>
        <v>40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16</v>
      </c>
      <c r="F16" s="254">
        <v>0</v>
      </c>
      <c r="G16" s="254">
        <v>0</v>
      </c>
      <c r="H16" s="255">
        <f t="shared" si="0"/>
        <v>16</v>
      </c>
      <c r="I16" s="256">
        <v>17</v>
      </c>
      <c r="J16" s="254">
        <v>0</v>
      </c>
      <c r="K16" s="257">
        <f t="shared" si="1"/>
        <v>17</v>
      </c>
      <c r="L16" s="253">
        <v>20</v>
      </c>
      <c r="M16" s="254">
        <v>0</v>
      </c>
      <c r="N16" s="255">
        <f t="shared" si="2"/>
        <v>20</v>
      </c>
      <c r="O16" s="253">
        <f t="shared" si="3"/>
        <v>37</v>
      </c>
      <c r="P16" s="254">
        <f t="shared" si="3"/>
        <v>0</v>
      </c>
      <c r="Q16" s="255">
        <f t="shared" si="4"/>
        <v>37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7</v>
      </c>
      <c r="M19" s="48">
        <v>0</v>
      </c>
      <c r="N19" s="55">
        <f t="shared" si="2"/>
        <v>7</v>
      </c>
      <c r="O19" s="54">
        <f t="shared" si="3"/>
        <v>17</v>
      </c>
      <c r="P19" s="48">
        <f t="shared" si="3"/>
        <v>0</v>
      </c>
      <c r="Q19" s="55">
        <f t="shared" si="4"/>
        <v>17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37</v>
      </c>
      <c r="J20" s="254">
        <v>0</v>
      </c>
      <c r="K20" s="257">
        <f t="shared" si="1"/>
        <v>37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66</v>
      </c>
      <c r="P20" s="254">
        <f t="shared" si="3"/>
        <v>0</v>
      </c>
      <c r="Q20" s="255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19</v>
      </c>
      <c r="J21" s="48">
        <v>0</v>
      </c>
      <c r="K21" s="49">
        <f t="shared" si="1"/>
        <v>19</v>
      </c>
      <c r="L21" s="54">
        <v>19</v>
      </c>
      <c r="M21" s="48">
        <v>0</v>
      </c>
      <c r="N21" s="55">
        <f t="shared" si="2"/>
        <v>19</v>
      </c>
      <c r="O21" s="54">
        <f t="shared" si="3"/>
        <v>38</v>
      </c>
      <c r="P21" s="48">
        <f t="shared" si="3"/>
        <v>0</v>
      </c>
      <c r="Q21" s="55">
        <f t="shared" si="4"/>
        <v>38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26</v>
      </c>
      <c r="F22" s="254">
        <v>0</v>
      </c>
      <c r="G22" s="254">
        <v>0</v>
      </c>
      <c r="H22" s="255">
        <f t="shared" si="0"/>
        <v>26</v>
      </c>
      <c r="I22" s="256">
        <v>23</v>
      </c>
      <c r="J22" s="254">
        <v>0</v>
      </c>
      <c r="K22" s="257">
        <f t="shared" si="1"/>
        <v>23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46</v>
      </c>
      <c r="P22" s="254">
        <f t="shared" si="3"/>
        <v>0</v>
      </c>
      <c r="Q22" s="255">
        <f t="shared" si="4"/>
        <v>46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80</v>
      </c>
      <c r="F23" s="48">
        <v>1</v>
      </c>
      <c r="G23" s="47">
        <v>1</v>
      </c>
      <c r="H23" s="55">
        <f>SUM(E23:G23)</f>
        <v>82</v>
      </c>
      <c r="I23" s="47">
        <v>74</v>
      </c>
      <c r="J23" s="48">
        <v>2</v>
      </c>
      <c r="K23" s="284">
        <f>SUM(I23:J23)</f>
        <v>76</v>
      </c>
      <c r="L23" s="54">
        <v>65</v>
      </c>
      <c r="M23" s="48">
        <v>2</v>
      </c>
      <c r="N23" s="285">
        <f>SUM(L23:M23)</f>
        <v>67</v>
      </c>
      <c r="O23" s="54">
        <f t="shared" ref="O23:P27" si="5">I23+L23</f>
        <v>139</v>
      </c>
      <c r="P23" s="47">
        <f t="shared" si="5"/>
        <v>4</v>
      </c>
      <c r="Q23" s="55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106</v>
      </c>
      <c r="J24" s="254">
        <v>1</v>
      </c>
      <c r="K24" s="257">
        <f>SUM(I24:J24)</f>
        <v>107</v>
      </c>
      <c r="L24" s="253">
        <v>117</v>
      </c>
      <c r="M24" s="254">
        <v>3</v>
      </c>
      <c r="N24" s="255">
        <f>SUM(L24:M24)</f>
        <v>120</v>
      </c>
      <c r="O24" s="253">
        <f t="shared" si="5"/>
        <v>223</v>
      </c>
      <c r="P24" s="254">
        <f t="shared" si="5"/>
        <v>4</v>
      </c>
      <c r="Q24" s="255">
        <f>SUM(O24:P24)</f>
        <v>227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191</v>
      </c>
      <c r="F25" s="48">
        <v>0</v>
      </c>
      <c r="G25" s="48">
        <v>0</v>
      </c>
      <c r="H25" s="55">
        <f>SUM(E25:G25)</f>
        <v>191</v>
      </c>
      <c r="I25" s="47">
        <v>151</v>
      </c>
      <c r="J25" s="48">
        <v>0</v>
      </c>
      <c r="K25" s="49">
        <f>SUM(I25:J25)</f>
        <v>151</v>
      </c>
      <c r="L25" s="54">
        <v>179</v>
      </c>
      <c r="M25" s="48">
        <v>0</v>
      </c>
      <c r="N25" s="55">
        <f>SUM(L25:M25)</f>
        <v>179</v>
      </c>
      <c r="O25" s="54">
        <f t="shared" si="5"/>
        <v>330</v>
      </c>
      <c r="P25" s="48">
        <f t="shared" si="5"/>
        <v>0</v>
      </c>
      <c r="Q25" s="55">
        <f>SUM(O25:P25)</f>
        <v>330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221</v>
      </c>
      <c r="F26" s="254">
        <v>0</v>
      </c>
      <c r="G26" s="254">
        <v>1</v>
      </c>
      <c r="H26" s="255">
        <f>SUM(E26:G26)</f>
        <v>222</v>
      </c>
      <c r="I26" s="256">
        <v>218</v>
      </c>
      <c r="J26" s="254">
        <v>0</v>
      </c>
      <c r="K26" s="257">
        <f>SUM(I26:J26)</f>
        <v>218</v>
      </c>
      <c r="L26" s="253">
        <v>273</v>
      </c>
      <c r="M26" s="254">
        <v>1</v>
      </c>
      <c r="N26" s="255">
        <f>SUM(L26:M26)</f>
        <v>274</v>
      </c>
      <c r="O26" s="253">
        <f t="shared" si="5"/>
        <v>491</v>
      </c>
      <c r="P26" s="254">
        <f t="shared" si="5"/>
        <v>1</v>
      </c>
      <c r="Q26" s="255">
        <f>SUM(O26:P26)</f>
        <v>492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75</v>
      </c>
      <c r="F27" s="48">
        <v>4</v>
      </c>
      <c r="G27" s="47">
        <v>0</v>
      </c>
      <c r="H27" s="55">
        <f t="shared" ref="H27" si="6">SUM(E27:G27)</f>
        <v>79</v>
      </c>
      <c r="I27" s="47">
        <v>87</v>
      </c>
      <c r="J27" s="48">
        <v>0</v>
      </c>
      <c r="K27" s="284">
        <f>SUM(I27:J27)</f>
        <v>87</v>
      </c>
      <c r="L27" s="54">
        <v>91</v>
      </c>
      <c r="M27" s="48">
        <v>4</v>
      </c>
      <c r="N27" s="285">
        <f>SUM(L27:M27)</f>
        <v>95</v>
      </c>
      <c r="O27" s="54">
        <f t="shared" si="5"/>
        <v>178</v>
      </c>
      <c r="P27" s="47">
        <f>J27+M27</f>
        <v>4</v>
      </c>
      <c r="Q27" s="55">
        <f>SUM(O27:P27)</f>
        <v>182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168</v>
      </c>
      <c r="F28" s="254">
        <v>59</v>
      </c>
      <c r="G28" s="254">
        <v>0</v>
      </c>
      <c r="H28" s="255">
        <f>SUM(E28:G28)</f>
        <v>227</v>
      </c>
      <c r="I28" s="256">
        <v>189</v>
      </c>
      <c r="J28" s="254">
        <v>23</v>
      </c>
      <c r="K28" s="257">
        <f t="shared" si="1"/>
        <v>212</v>
      </c>
      <c r="L28" s="253">
        <v>161</v>
      </c>
      <c r="M28" s="254">
        <v>36</v>
      </c>
      <c r="N28" s="255">
        <f t="shared" si="2"/>
        <v>197</v>
      </c>
      <c r="O28" s="253">
        <f>I28+L28</f>
        <v>350</v>
      </c>
      <c r="P28" s="254">
        <f t="shared" ref="O28:P54" si="7">J28+M28</f>
        <v>59</v>
      </c>
      <c r="Q28" s="255">
        <f t="shared" si="4"/>
        <v>409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36</v>
      </c>
      <c r="G29" s="47">
        <v>0</v>
      </c>
      <c r="H29" s="285">
        <f>SUM(E29:G29)</f>
        <v>76</v>
      </c>
      <c r="I29" s="47">
        <v>42</v>
      </c>
      <c r="J29" s="48">
        <v>12</v>
      </c>
      <c r="K29" s="284">
        <f>SUM(I29:J29)</f>
        <v>54</v>
      </c>
      <c r="L29" s="54">
        <v>40</v>
      </c>
      <c r="M29" s="48">
        <v>24</v>
      </c>
      <c r="N29" s="285">
        <f>SUM(L29:M29)</f>
        <v>64</v>
      </c>
      <c r="O29" s="54">
        <f>I29+L29</f>
        <v>82</v>
      </c>
      <c r="P29" s="47">
        <f t="shared" si="7"/>
        <v>36</v>
      </c>
      <c r="Q29" s="55">
        <f>SUM(O29:P29)</f>
        <v>118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24</v>
      </c>
      <c r="J30" s="254">
        <v>0</v>
      </c>
      <c r="K30" s="257">
        <f t="shared" si="1"/>
        <v>24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43</v>
      </c>
      <c r="P30" s="254">
        <f t="shared" si="7"/>
        <v>0</v>
      </c>
      <c r="Q30" s="255">
        <f t="shared" si="4"/>
        <v>43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42</v>
      </c>
      <c r="J31" s="48">
        <v>0</v>
      </c>
      <c r="K31" s="49">
        <f t="shared" si="1"/>
        <v>42</v>
      </c>
      <c r="L31" s="54">
        <v>48</v>
      </c>
      <c r="M31" s="48">
        <v>0</v>
      </c>
      <c r="N31" s="55">
        <f t="shared" si="2"/>
        <v>48</v>
      </c>
      <c r="O31" s="54">
        <f t="shared" si="7"/>
        <v>90</v>
      </c>
      <c r="P31" s="48">
        <f t="shared" si="7"/>
        <v>0</v>
      </c>
      <c r="Q31" s="55">
        <f t="shared" si="4"/>
        <v>90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42</v>
      </c>
      <c r="F32" s="254">
        <v>0</v>
      </c>
      <c r="G32" s="254">
        <v>1</v>
      </c>
      <c r="H32" s="255">
        <f t="shared" si="0"/>
        <v>43</v>
      </c>
      <c r="I32" s="256">
        <v>57</v>
      </c>
      <c r="J32" s="254">
        <v>0</v>
      </c>
      <c r="K32" s="257">
        <f t="shared" si="1"/>
        <v>57</v>
      </c>
      <c r="L32" s="253">
        <v>58</v>
      </c>
      <c r="M32" s="254">
        <v>1</v>
      </c>
      <c r="N32" s="255">
        <f t="shared" si="2"/>
        <v>59</v>
      </c>
      <c r="O32" s="253">
        <f t="shared" si="7"/>
        <v>115</v>
      </c>
      <c r="P32" s="254">
        <f t="shared" si="7"/>
        <v>1</v>
      </c>
      <c r="Q32" s="255">
        <f t="shared" si="4"/>
        <v>116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14</v>
      </c>
      <c r="F33" s="48">
        <v>0</v>
      </c>
      <c r="G33" s="48">
        <v>0</v>
      </c>
      <c r="H33" s="55">
        <f t="shared" si="0"/>
        <v>14</v>
      </c>
      <c r="I33" s="47">
        <v>13</v>
      </c>
      <c r="J33" s="48">
        <v>0</v>
      </c>
      <c r="K33" s="49">
        <f t="shared" si="1"/>
        <v>13</v>
      </c>
      <c r="L33" s="54">
        <v>13</v>
      </c>
      <c r="M33" s="48">
        <v>0</v>
      </c>
      <c r="N33" s="55">
        <f t="shared" si="2"/>
        <v>13</v>
      </c>
      <c r="O33" s="54">
        <f t="shared" si="7"/>
        <v>26</v>
      </c>
      <c r="P33" s="48">
        <f t="shared" si="7"/>
        <v>0</v>
      </c>
      <c r="Q33" s="55">
        <f t="shared" si="4"/>
        <v>26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32</v>
      </c>
      <c r="F36" s="254">
        <v>0</v>
      </c>
      <c r="G36" s="254">
        <v>0</v>
      </c>
      <c r="H36" s="255">
        <f t="shared" si="0"/>
        <v>32</v>
      </c>
      <c r="I36" s="256">
        <v>22</v>
      </c>
      <c r="J36" s="254">
        <v>0</v>
      </c>
      <c r="K36" s="257">
        <f t="shared" si="1"/>
        <v>22</v>
      </c>
      <c r="L36" s="253">
        <v>26</v>
      </c>
      <c r="M36" s="254">
        <v>0</v>
      </c>
      <c r="N36" s="255">
        <f t="shared" si="2"/>
        <v>26</v>
      </c>
      <c r="O36" s="253">
        <f t="shared" si="7"/>
        <v>48</v>
      </c>
      <c r="P36" s="254">
        <f t="shared" si="7"/>
        <v>0</v>
      </c>
      <c r="Q36" s="255">
        <f t="shared" si="4"/>
        <v>48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34</v>
      </c>
      <c r="F37" s="48">
        <v>0</v>
      </c>
      <c r="G37" s="48">
        <v>0</v>
      </c>
      <c r="H37" s="55">
        <f t="shared" si="0"/>
        <v>34</v>
      </c>
      <c r="I37" s="47">
        <v>28</v>
      </c>
      <c r="J37" s="48">
        <v>0</v>
      </c>
      <c r="K37" s="49">
        <f t="shared" si="1"/>
        <v>28</v>
      </c>
      <c r="L37" s="54">
        <v>24</v>
      </c>
      <c r="M37" s="48">
        <v>0</v>
      </c>
      <c r="N37" s="55">
        <f t="shared" si="2"/>
        <v>24</v>
      </c>
      <c r="O37" s="54">
        <f t="shared" si="7"/>
        <v>52</v>
      </c>
      <c r="P37" s="48">
        <f t="shared" si="7"/>
        <v>0</v>
      </c>
      <c r="Q37" s="55">
        <f t="shared" si="4"/>
        <v>52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4</v>
      </c>
      <c r="F42" s="254">
        <v>0</v>
      </c>
      <c r="G42" s="262">
        <v>0</v>
      </c>
      <c r="H42" s="255">
        <f t="shared" si="0"/>
        <v>4</v>
      </c>
      <c r="I42" s="262">
        <v>1</v>
      </c>
      <c r="J42" s="254">
        <v>0</v>
      </c>
      <c r="K42" s="262">
        <f t="shared" si="1"/>
        <v>1</v>
      </c>
      <c r="L42" s="306">
        <v>4</v>
      </c>
      <c r="M42" s="254">
        <v>0</v>
      </c>
      <c r="N42" s="263">
        <f t="shared" si="2"/>
        <v>4</v>
      </c>
      <c r="O42" s="307">
        <f t="shared" si="7"/>
        <v>5</v>
      </c>
      <c r="P42" s="308">
        <f t="shared" si="7"/>
        <v>0</v>
      </c>
      <c r="Q42" s="309">
        <f t="shared" si="4"/>
        <v>5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3</v>
      </c>
      <c r="J43" s="254">
        <v>0</v>
      </c>
      <c r="K43" s="262">
        <f t="shared" si="1"/>
        <v>3</v>
      </c>
      <c r="L43" s="306">
        <v>4</v>
      </c>
      <c r="M43" s="254">
        <v>0</v>
      </c>
      <c r="N43" s="263">
        <f t="shared" si="2"/>
        <v>4</v>
      </c>
      <c r="O43" s="307">
        <f t="shared" si="7"/>
        <v>7</v>
      </c>
      <c r="P43" s="308">
        <f t="shared" si="7"/>
        <v>0</v>
      </c>
      <c r="Q43" s="309">
        <f t="shared" si="4"/>
        <v>7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2</v>
      </c>
      <c r="F44" s="254">
        <v>0</v>
      </c>
      <c r="G44" s="262">
        <v>0</v>
      </c>
      <c r="H44" s="255">
        <f t="shared" si="0"/>
        <v>2</v>
      </c>
      <c r="I44" s="262">
        <v>1</v>
      </c>
      <c r="J44" s="254">
        <v>0</v>
      </c>
      <c r="K44" s="262">
        <f t="shared" si="1"/>
        <v>1</v>
      </c>
      <c r="L44" s="306">
        <v>1</v>
      </c>
      <c r="M44" s="254">
        <v>0</v>
      </c>
      <c r="N44" s="263">
        <f t="shared" si="2"/>
        <v>1</v>
      </c>
      <c r="O44" s="307">
        <f t="shared" si="7"/>
        <v>2</v>
      </c>
      <c r="P44" s="308">
        <f t="shared" si="7"/>
        <v>0</v>
      </c>
      <c r="Q44" s="309">
        <f t="shared" si="4"/>
        <v>2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4</v>
      </c>
      <c r="F45" s="254">
        <v>0</v>
      </c>
      <c r="G45" s="262">
        <v>0</v>
      </c>
      <c r="H45" s="255">
        <f t="shared" si="0"/>
        <v>4</v>
      </c>
      <c r="I45" s="262">
        <v>2</v>
      </c>
      <c r="J45" s="254">
        <v>0</v>
      </c>
      <c r="K45" s="262">
        <f t="shared" si="1"/>
        <v>2</v>
      </c>
      <c r="L45" s="306">
        <v>3</v>
      </c>
      <c r="M45" s="254">
        <v>0</v>
      </c>
      <c r="N45" s="263">
        <f t="shared" si="2"/>
        <v>3</v>
      </c>
      <c r="O45" s="307">
        <f t="shared" si="7"/>
        <v>5</v>
      </c>
      <c r="P45" s="308">
        <f t="shared" si="7"/>
        <v>0</v>
      </c>
      <c r="Q45" s="309">
        <f t="shared" si="4"/>
        <v>5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2</v>
      </c>
      <c r="F47" s="254">
        <v>0</v>
      </c>
      <c r="G47" s="262">
        <v>0</v>
      </c>
      <c r="H47" s="255">
        <f t="shared" si="0"/>
        <v>2</v>
      </c>
      <c r="I47" s="262">
        <v>1</v>
      </c>
      <c r="J47" s="254">
        <v>0</v>
      </c>
      <c r="K47" s="262">
        <f t="shared" si="1"/>
        <v>1</v>
      </c>
      <c r="L47" s="306">
        <v>1</v>
      </c>
      <c r="M47" s="254">
        <v>0</v>
      </c>
      <c r="N47" s="263">
        <f t="shared" si="2"/>
        <v>1</v>
      </c>
      <c r="O47" s="307">
        <f t="shared" si="7"/>
        <v>2</v>
      </c>
      <c r="P47" s="308">
        <f t="shared" si="7"/>
        <v>0</v>
      </c>
      <c r="Q47" s="309">
        <f t="shared" si="4"/>
        <v>2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1</v>
      </c>
      <c r="H54" s="255">
        <f t="shared" si="0"/>
        <v>1</v>
      </c>
      <c r="I54" s="262">
        <v>1</v>
      </c>
      <c r="J54" s="254">
        <v>0</v>
      </c>
      <c r="K54" s="262">
        <f t="shared" si="1"/>
        <v>1</v>
      </c>
      <c r="L54" s="306">
        <v>0</v>
      </c>
      <c r="M54" s="254">
        <v>1</v>
      </c>
      <c r="N54" s="263">
        <f t="shared" si="2"/>
        <v>1</v>
      </c>
      <c r="O54" s="307">
        <f t="shared" si="7"/>
        <v>1</v>
      </c>
      <c r="P54" s="308">
        <f t="shared" si="7"/>
        <v>1</v>
      </c>
      <c r="Q54" s="309">
        <f t="shared" si="4"/>
        <v>2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2874</v>
      </c>
      <c r="F55" s="294">
        <f t="shared" ref="F55:Q55" si="8">SUM(F5:F54)</f>
        <v>204</v>
      </c>
      <c r="G55" s="294">
        <f>SUM(G5:G54)</f>
        <v>15</v>
      </c>
      <c r="H55" s="310">
        <f t="shared" si="8"/>
        <v>3093</v>
      </c>
      <c r="I55" s="295">
        <f t="shared" si="8"/>
        <v>3018</v>
      </c>
      <c r="J55" s="296">
        <f t="shared" si="8"/>
        <v>50</v>
      </c>
      <c r="K55" s="310">
        <f t="shared" si="8"/>
        <v>3068</v>
      </c>
      <c r="L55" s="291">
        <f t="shared" si="8"/>
        <v>3017</v>
      </c>
      <c r="M55" s="294">
        <f t="shared" si="8"/>
        <v>173</v>
      </c>
      <c r="N55" s="292">
        <f t="shared" si="8"/>
        <v>3190</v>
      </c>
      <c r="O55" s="291">
        <f t="shared" si="8"/>
        <v>6035</v>
      </c>
      <c r="P55" s="294">
        <f t="shared" si="8"/>
        <v>223</v>
      </c>
      <c r="Q55" s="293">
        <f t="shared" si="8"/>
        <v>6258</v>
      </c>
    </row>
    <row r="56" spans="1:18" ht="16.5" customHeight="1" x14ac:dyDescent="0.25">
      <c r="A56" s="315"/>
      <c r="B56" s="410" t="s">
        <v>49</v>
      </c>
      <c r="C56" s="411"/>
      <c r="D56" s="412"/>
      <c r="E56" s="82">
        <f>E55-'R2.12'!E55</f>
        <v>6</v>
      </c>
      <c r="F56" s="117">
        <f>F55-'R2.12'!F55</f>
        <v>30</v>
      </c>
      <c r="G56" s="114">
        <f>G55-'R2.12'!G55</f>
        <v>0</v>
      </c>
      <c r="H56" s="84">
        <f>H55-'R2.12'!H55</f>
        <v>36</v>
      </c>
      <c r="I56" s="113">
        <f>I55-'R2.12'!I55</f>
        <v>-2</v>
      </c>
      <c r="J56" s="114">
        <f>J55-'R2.12'!J55</f>
        <v>8</v>
      </c>
      <c r="K56" s="84">
        <f>K55-'R2.12'!K55</f>
        <v>6</v>
      </c>
      <c r="L56" s="82">
        <f>L55-'R2.12'!L55</f>
        <v>-2</v>
      </c>
      <c r="M56" s="117">
        <f>M55-'R2.12'!M55</f>
        <v>22</v>
      </c>
      <c r="N56" s="84">
        <f>N55-'R2.12'!N55</f>
        <v>20</v>
      </c>
      <c r="O56" s="82">
        <f>O55-'R2.12'!O55</f>
        <v>-4</v>
      </c>
      <c r="P56" s="117">
        <f>P55-'R2.12'!P55</f>
        <v>30</v>
      </c>
      <c r="Q56" s="84">
        <f>Q55-'R2.12'!Q55</f>
        <v>26</v>
      </c>
      <c r="R56" s="118"/>
    </row>
    <row r="57" spans="1:18" x14ac:dyDescent="0.25">
      <c r="F57" s="268"/>
      <c r="Q57" s="319"/>
    </row>
    <row r="58" spans="1:18" x14ac:dyDescent="0.25">
      <c r="A58" s="314"/>
      <c r="B58" s="413" t="s">
        <v>182</v>
      </c>
      <c r="C58" s="414"/>
      <c r="D58" s="415"/>
      <c r="E58" s="267">
        <f>'R2.1'!D55</f>
        <v>2911</v>
      </c>
      <c r="F58" s="46">
        <f>'R2.1'!E55</f>
        <v>205</v>
      </c>
      <c r="G58" s="46">
        <f>'R2.1'!F55</f>
        <v>13</v>
      </c>
      <c r="H58" s="53">
        <f>'R2.1'!G55</f>
        <v>3129</v>
      </c>
      <c r="I58" s="267">
        <f>'R2.1'!H55</f>
        <v>3088</v>
      </c>
      <c r="J58" s="46">
        <f>'R2.1'!I55</f>
        <v>56</v>
      </c>
      <c r="K58" s="53">
        <f>'R2.1'!J55</f>
        <v>3144</v>
      </c>
      <c r="L58" s="267">
        <f>'R2.1'!K55</f>
        <v>3094</v>
      </c>
      <c r="M58" s="45">
        <f>'R2.1'!L55</f>
        <v>166</v>
      </c>
      <c r="N58" s="53">
        <f>'R2.1'!M55</f>
        <v>3260</v>
      </c>
      <c r="O58" s="52">
        <f>'R2.1'!N55</f>
        <v>6182</v>
      </c>
      <c r="P58" s="44">
        <f>'R2.1'!O55</f>
        <v>222</v>
      </c>
      <c r="Q58" s="53">
        <f>'R2.1'!P55</f>
        <v>6404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D0F40-497D-4995-A33B-E77FE0AC74B8}">
  <sheetPr codeName="Sheet42">
    <tabColor rgb="FFFF99CC"/>
    <pageSetUpPr fitToPage="1"/>
  </sheetPr>
  <dimension ref="A1:R58"/>
  <sheetViews>
    <sheetView zoomScale="115" zoomScaleNormal="115" workbookViewId="0">
      <pane ySplit="4" topLeftCell="A44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223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68</v>
      </c>
      <c r="F5" s="48">
        <v>0</v>
      </c>
      <c r="G5" s="48">
        <v>0</v>
      </c>
      <c r="H5" s="55">
        <f t="shared" ref="H5:H54" si="0">SUM(E5:G5)</f>
        <v>68</v>
      </c>
      <c r="I5" s="47">
        <v>79</v>
      </c>
      <c r="J5" s="48">
        <v>0</v>
      </c>
      <c r="K5" s="49">
        <f t="shared" ref="K5:K54" si="1">SUM(I5:J5)</f>
        <v>79</v>
      </c>
      <c r="L5" s="54">
        <v>69</v>
      </c>
      <c r="M5" s="48">
        <v>0</v>
      </c>
      <c r="N5" s="55">
        <f t="shared" ref="N5:N54" si="2">SUM(L5:M5)</f>
        <v>69</v>
      </c>
      <c r="O5" s="54">
        <f t="shared" ref="O5:P22" si="3">I5+L5</f>
        <v>148</v>
      </c>
      <c r="P5" s="48">
        <f t="shared" si="3"/>
        <v>0</v>
      </c>
      <c r="Q5" s="55">
        <f t="shared" ref="Q5:Q54" si="4">SUM(O5:P5)</f>
        <v>148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169</v>
      </c>
      <c r="F6" s="254">
        <v>33</v>
      </c>
      <c r="G6" s="254">
        <v>1</v>
      </c>
      <c r="H6" s="255">
        <f t="shared" si="0"/>
        <v>203</v>
      </c>
      <c r="I6" s="256">
        <v>172</v>
      </c>
      <c r="J6" s="254">
        <v>4</v>
      </c>
      <c r="K6" s="257">
        <f t="shared" si="1"/>
        <v>176</v>
      </c>
      <c r="L6" s="253">
        <v>193</v>
      </c>
      <c r="M6" s="254">
        <v>31</v>
      </c>
      <c r="N6" s="255">
        <f t="shared" si="2"/>
        <v>224</v>
      </c>
      <c r="O6" s="253">
        <f t="shared" si="3"/>
        <v>365</v>
      </c>
      <c r="P6" s="254">
        <f t="shared" si="3"/>
        <v>35</v>
      </c>
      <c r="Q6" s="255">
        <f t="shared" si="4"/>
        <v>400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337</v>
      </c>
      <c r="F7" s="48">
        <v>14</v>
      </c>
      <c r="G7" s="48">
        <v>0</v>
      </c>
      <c r="H7" s="55">
        <f t="shared" si="0"/>
        <v>351</v>
      </c>
      <c r="I7" s="47">
        <v>331</v>
      </c>
      <c r="J7" s="48">
        <v>0</v>
      </c>
      <c r="K7" s="49">
        <f t="shared" si="1"/>
        <v>331</v>
      </c>
      <c r="L7" s="54">
        <v>233</v>
      </c>
      <c r="M7" s="48">
        <v>14</v>
      </c>
      <c r="N7" s="55">
        <f t="shared" si="2"/>
        <v>247</v>
      </c>
      <c r="O7" s="54">
        <f t="shared" si="3"/>
        <v>564</v>
      </c>
      <c r="P7" s="48">
        <f>J7+M7</f>
        <v>14</v>
      </c>
      <c r="Q7" s="55">
        <f>SUM(O7:P7)</f>
        <v>578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86</v>
      </c>
      <c r="F8" s="254">
        <v>1</v>
      </c>
      <c r="G8" s="254">
        <v>2</v>
      </c>
      <c r="H8" s="255">
        <f t="shared" si="0"/>
        <v>89</v>
      </c>
      <c r="I8" s="256">
        <v>80</v>
      </c>
      <c r="J8" s="254">
        <v>2</v>
      </c>
      <c r="K8" s="257">
        <f t="shared" si="1"/>
        <v>82</v>
      </c>
      <c r="L8" s="253">
        <v>91</v>
      </c>
      <c r="M8" s="254">
        <v>2</v>
      </c>
      <c r="N8" s="255">
        <f t="shared" si="2"/>
        <v>93</v>
      </c>
      <c r="O8" s="253">
        <f t="shared" si="3"/>
        <v>171</v>
      </c>
      <c r="P8" s="254">
        <f t="shared" si="3"/>
        <v>4</v>
      </c>
      <c r="Q8" s="255">
        <f t="shared" si="4"/>
        <v>175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7</v>
      </c>
      <c r="G9" s="48">
        <v>0</v>
      </c>
      <c r="H9" s="55">
        <f t="shared" si="0"/>
        <v>50</v>
      </c>
      <c r="I9" s="47">
        <v>44</v>
      </c>
      <c r="J9" s="48">
        <v>0</v>
      </c>
      <c r="K9" s="49">
        <f t="shared" si="1"/>
        <v>44</v>
      </c>
      <c r="L9" s="54">
        <v>57</v>
      </c>
      <c r="M9" s="48">
        <v>7</v>
      </c>
      <c r="N9" s="55">
        <f t="shared" si="2"/>
        <v>64</v>
      </c>
      <c r="O9" s="54">
        <f t="shared" si="3"/>
        <v>101</v>
      </c>
      <c r="P9" s="48">
        <f t="shared" si="3"/>
        <v>7</v>
      </c>
      <c r="Q9" s="55">
        <f t="shared" si="4"/>
        <v>108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291</v>
      </c>
      <c r="F10" s="254">
        <v>0</v>
      </c>
      <c r="G10" s="254">
        <v>2</v>
      </c>
      <c r="H10" s="255">
        <f t="shared" si="0"/>
        <v>293</v>
      </c>
      <c r="I10" s="256">
        <v>332</v>
      </c>
      <c r="J10" s="254">
        <v>0</v>
      </c>
      <c r="K10" s="257">
        <f t="shared" si="1"/>
        <v>332</v>
      </c>
      <c r="L10" s="253">
        <v>344</v>
      </c>
      <c r="M10" s="254">
        <v>2</v>
      </c>
      <c r="N10" s="255">
        <f t="shared" si="2"/>
        <v>346</v>
      </c>
      <c r="O10" s="253">
        <f t="shared" si="3"/>
        <v>676</v>
      </c>
      <c r="P10" s="254">
        <f t="shared" si="3"/>
        <v>2</v>
      </c>
      <c r="Q10" s="255">
        <f t="shared" si="4"/>
        <v>678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159</v>
      </c>
      <c r="F11" s="48">
        <v>2</v>
      </c>
      <c r="G11" s="48">
        <v>0</v>
      </c>
      <c r="H11" s="55">
        <f>SUM(E11:G11)</f>
        <v>161</v>
      </c>
      <c r="I11" s="47">
        <v>173</v>
      </c>
      <c r="J11" s="48">
        <v>0</v>
      </c>
      <c r="K11" s="49">
        <f>SUM(I11:J11)</f>
        <v>173</v>
      </c>
      <c r="L11" s="54">
        <v>172</v>
      </c>
      <c r="M11" s="48">
        <v>2</v>
      </c>
      <c r="N11" s="55">
        <f>SUM(L11:M11)</f>
        <v>174</v>
      </c>
      <c r="O11" s="54">
        <f>I11+L11</f>
        <v>345</v>
      </c>
      <c r="P11" s="48">
        <f>J11+M11</f>
        <v>2</v>
      </c>
      <c r="Q11" s="55">
        <f>SUM(O11:P11)</f>
        <v>347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177</v>
      </c>
      <c r="F12" s="254">
        <v>7</v>
      </c>
      <c r="G12" s="254">
        <v>1</v>
      </c>
      <c r="H12" s="255">
        <f>SUM(E12:G12)</f>
        <v>185</v>
      </c>
      <c r="I12" s="256">
        <v>189</v>
      </c>
      <c r="J12" s="254">
        <v>0</v>
      </c>
      <c r="K12" s="257">
        <f>SUM(I12:J12)</f>
        <v>189</v>
      </c>
      <c r="L12" s="253">
        <v>192</v>
      </c>
      <c r="M12" s="254">
        <v>8</v>
      </c>
      <c r="N12" s="255">
        <f>SUM(L12:M12)</f>
        <v>200</v>
      </c>
      <c r="O12" s="253">
        <f>I12+L12</f>
        <v>381</v>
      </c>
      <c r="P12" s="254">
        <f>J12+M12</f>
        <v>8</v>
      </c>
      <c r="Q12" s="255">
        <f>SUM(O12:P12)</f>
        <v>389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143</v>
      </c>
      <c r="F13" s="48">
        <v>6</v>
      </c>
      <c r="G13" s="48">
        <v>0</v>
      </c>
      <c r="H13" s="55">
        <f t="shared" si="0"/>
        <v>149</v>
      </c>
      <c r="I13" s="47">
        <v>167</v>
      </c>
      <c r="J13" s="48">
        <v>0</v>
      </c>
      <c r="K13" s="49">
        <f t="shared" si="1"/>
        <v>167</v>
      </c>
      <c r="L13" s="54">
        <v>162</v>
      </c>
      <c r="M13" s="48">
        <v>6</v>
      </c>
      <c r="N13" s="55">
        <f t="shared" si="2"/>
        <v>168</v>
      </c>
      <c r="O13" s="54">
        <f t="shared" si="3"/>
        <v>329</v>
      </c>
      <c r="P13" s="48">
        <f t="shared" si="3"/>
        <v>6</v>
      </c>
      <c r="Q13" s="55">
        <f t="shared" si="4"/>
        <v>335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157</v>
      </c>
      <c r="F14" s="254">
        <v>21</v>
      </c>
      <c r="G14" s="256">
        <v>1</v>
      </c>
      <c r="H14" s="255">
        <f>SUM(E14:G14)</f>
        <v>179</v>
      </c>
      <c r="I14" s="256">
        <v>169</v>
      </c>
      <c r="J14" s="254">
        <v>6</v>
      </c>
      <c r="K14" s="262">
        <f>SUM(I14:J14)</f>
        <v>175</v>
      </c>
      <c r="L14" s="253">
        <v>159</v>
      </c>
      <c r="M14" s="254">
        <v>16</v>
      </c>
      <c r="N14" s="263">
        <f>SUM(L14:M14)</f>
        <v>175</v>
      </c>
      <c r="O14" s="253">
        <f>I14+L14</f>
        <v>328</v>
      </c>
      <c r="P14" s="256">
        <f>J14+M14</f>
        <v>22</v>
      </c>
      <c r="Q14" s="255">
        <f>SUM(O14:P14)</f>
        <v>350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20</v>
      </c>
      <c r="F15" s="48">
        <v>0</v>
      </c>
      <c r="G15" s="48">
        <v>0</v>
      </c>
      <c r="H15" s="55">
        <f t="shared" si="0"/>
        <v>20</v>
      </c>
      <c r="I15" s="47">
        <v>22</v>
      </c>
      <c r="J15" s="48">
        <v>0</v>
      </c>
      <c r="K15" s="49">
        <f t="shared" si="1"/>
        <v>22</v>
      </c>
      <c r="L15" s="54">
        <v>19</v>
      </c>
      <c r="M15" s="48">
        <v>0</v>
      </c>
      <c r="N15" s="55">
        <f t="shared" si="2"/>
        <v>19</v>
      </c>
      <c r="O15" s="54">
        <f t="shared" si="3"/>
        <v>41</v>
      </c>
      <c r="P15" s="48">
        <f t="shared" si="3"/>
        <v>0</v>
      </c>
      <c r="Q15" s="55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16</v>
      </c>
      <c r="F16" s="254">
        <v>0</v>
      </c>
      <c r="G16" s="254">
        <v>0</v>
      </c>
      <c r="H16" s="255">
        <f t="shared" si="0"/>
        <v>16</v>
      </c>
      <c r="I16" s="256">
        <v>17</v>
      </c>
      <c r="J16" s="254">
        <v>0</v>
      </c>
      <c r="K16" s="257">
        <f t="shared" si="1"/>
        <v>17</v>
      </c>
      <c r="L16" s="253">
        <v>20</v>
      </c>
      <c r="M16" s="254">
        <v>0</v>
      </c>
      <c r="N16" s="255">
        <f t="shared" si="2"/>
        <v>20</v>
      </c>
      <c r="O16" s="253">
        <f t="shared" si="3"/>
        <v>37</v>
      </c>
      <c r="P16" s="254">
        <f t="shared" si="3"/>
        <v>0</v>
      </c>
      <c r="Q16" s="255">
        <f t="shared" si="4"/>
        <v>37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7</v>
      </c>
      <c r="M19" s="48">
        <v>0</v>
      </c>
      <c r="N19" s="55">
        <f t="shared" si="2"/>
        <v>7</v>
      </c>
      <c r="O19" s="54">
        <f t="shared" si="3"/>
        <v>17</v>
      </c>
      <c r="P19" s="48">
        <f t="shared" si="3"/>
        <v>0</v>
      </c>
      <c r="Q19" s="55">
        <f t="shared" si="4"/>
        <v>17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37</v>
      </c>
      <c r="J20" s="254">
        <v>0</v>
      </c>
      <c r="K20" s="257">
        <f t="shared" si="1"/>
        <v>37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66</v>
      </c>
      <c r="P20" s="254">
        <f t="shared" si="3"/>
        <v>0</v>
      </c>
      <c r="Q20" s="255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19</v>
      </c>
      <c r="J21" s="48">
        <v>0</v>
      </c>
      <c r="K21" s="49">
        <f t="shared" si="1"/>
        <v>19</v>
      </c>
      <c r="L21" s="54">
        <v>20</v>
      </c>
      <c r="M21" s="48">
        <v>0</v>
      </c>
      <c r="N21" s="55">
        <f t="shared" si="2"/>
        <v>20</v>
      </c>
      <c r="O21" s="54">
        <f t="shared" si="3"/>
        <v>39</v>
      </c>
      <c r="P21" s="48">
        <f t="shared" si="3"/>
        <v>0</v>
      </c>
      <c r="Q21" s="55">
        <f t="shared" si="4"/>
        <v>39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26</v>
      </c>
      <c r="F22" s="254">
        <v>0</v>
      </c>
      <c r="G22" s="254">
        <v>0</v>
      </c>
      <c r="H22" s="255">
        <f t="shared" si="0"/>
        <v>26</v>
      </c>
      <c r="I22" s="256">
        <v>23</v>
      </c>
      <c r="J22" s="254">
        <v>0</v>
      </c>
      <c r="K22" s="257">
        <f t="shared" si="1"/>
        <v>23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46</v>
      </c>
      <c r="P22" s="254">
        <f t="shared" si="3"/>
        <v>0</v>
      </c>
      <c r="Q22" s="255">
        <f t="shared" si="4"/>
        <v>46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80</v>
      </c>
      <c r="F23" s="48">
        <v>1</v>
      </c>
      <c r="G23" s="47">
        <v>1</v>
      </c>
      <c r="H23" s="55">
        <f>SUM(E23:G23)</f>
        <v>82</v>
      </c>
      <c r="I23" s="47">
        <v>74</v>
      </c>
      <c r="J23" s="48">
        <v>2</v>
      </c>
      <c r="K23" s="284">
        <f>SUM(I23:J23)</f>
        <v>76</v>
      </c>
      <c r="L23" s="54">
        <v>65</v>
      </c>
      <c r="M23" s="48">
        <v>2</v>
      </c>
      <c r="N23" s="285">
        <f>SUM(L23:M23)</f>
        <v>67</v>
      </c>
      <c r="O23" s="54">
        <f t="shared" ref="O23:P27" si="5">I23+L23</f>
        <v>139</v>
      </c>
      <c r="P23" s="47">
        <f t="shared" si="5"/>
        <v>4</v>
      </c>
      <c r="Q23" s="55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106</v>
      </c>
      <c r="J24" s="254">
        <v>1</v>
      </c>
      <c r="K24" s="257">
        <f>SUM(I24:J24)</f>
        <v>107</v>
      </c>
      <c r="L24" s="253">
        <v>118</v>
      </c>
      <c r="M24" s="254">
        <v>3</v>
      </c>
      <c r="N24" s="255">
        <f>SUM(L24:M24)</f>
        <v>121</v>
      </c>
      <c r="O24" s="253">
        <f t="shared" si="5"/>
        <v>224</v>
      </c>
      <c r="P24" s="254">
        <f t="shared" si="5"/>
        <v>4</v>
      </c>
      <c r="Q24" s="255">
        <f>SUM(O24:P24)</f>
        <v>228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191</v>
      </c>
      <c r="F25" s="48">
        <v>0</v>
      </c>
      <c r="G25" s="48">
        <v>0</v>
      </c>
      <c r="H25" s="55">
        <f>SUM(E25:G25)</f>
        <v>191</v>
      </c>
      <c r="I25" s="47">
        <v>151</v>
      </c>
      <c r="J25" s="48">
        <v>0</v>
      </c>
      <c r="K25" s="49">
        <f>SUM(I25:J25)</f>
        <v>151</v>
      </c>
      <c r="L25" s="54">
        <v>178</v>
      </c>
      <c r="M25" s="48">
        <v>0</v>
      </c>
      <c r="N25" s="55">
        <f>SUM(L25:M25)</f>
        <v>178</v>
      </c>
      <c r="O25" s="54">
        <f t="shared" si="5"/>
        <v>329</v>
      </c>
      <c r="P25" s="48">
        <f t="shared" si="5"/>
        <v>0</v>
      </c>
      <c r="Q25" s="55">
        <f>SUM(O25:P25)</f>
        <v>329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223</v>
      </c>
      <c r="F26" s="254">
        <v>0</v>
      </c>
      <c r="G26" s="254">
        <v>1</v>
      </c>
      <c r="H26" s="255">
        <f>SUM(E26:G26)</f>
        <v>224</v>
      </c>
      <c r="I26" s="256">
        <v>219</v>
      </c>
      <c r="J26" s="254">
        <v>0</v>
      </c>
      <c r="K26" s="257">
        <f>SUM(I26:J26)</f>
        <v>219</v>
      </c>
      <c r="L26" s="253">
        <v>277</v>
      </c>
      <c r="M26" s="254">
        <v>1</v>
      </c>
      <c r="N26" s="255">
        <f>SUM(L26:M26)</f>
        <v>278</v>
      </c>
      <c r="O26" s="253">
        <f t="shared" si="5"/>
        <v>496</v>
      </c>
      <c r="P26" s="254">
        <f t="shared" si="5"/>
        <v>1</v>
      </c>
      <c r="Q26" s="255">
        <f>SUM(O26:P26)</f>
        <v>497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73</v>
      </c>
      <c r="F27" s="48">
        <v>5</v>
      </c>
      <c r="G27" s="47">
        <v>0</v>
      </c>
      <c r="H27" s="55">
        <f t="shared" ref="H27" si="6">SUM(E27:G27)</f>
        <v>78</v>
      </c>
      <c r="I27" s="47">
        <v>86</v>
      </c>
      <c r="J27" s="48">
        <v>0</v>
      </c>
      <c r="K27" s="284">
        <f>SUM(I27:J27)</f>
        <v>86</v>
      </c>
      <c r="L27" s="54">
        <v>87</v>
      </c>
      <c r="M27" s="48">
        <v>5</v>
      </c>
      <c r="N27" s="285">
        <f>SUM(L27:M27)</f>
        <v>92</v>
      </c>
      <c r="O27" s="54">
        <f t="shared" si="5"/>
        <v>173</v>
      </c>
      <c r="P27" s="47">
        <f>J27+M27</f>
        <v>5</v>
      </c>
      <c r="Q27" s="55">
        <f>SUM(O27:P27)</f>
        <v>178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169</v>
      </c>
      <c r="F28" s="254">
        <v>47</v>
      </c>
      <c r="G28" s="254">
        <v>0</v>
      </c>
      <c r="H28" s="255">
        <f>SUM(E28:G28)</f>
        <v>216</v>
      </c>
      <c r="I28" s="256">
        <v>190</v>
      </c>
      <c r="J28" s="254">
        <v>18</v>
      </c>
      <c r="K28" s="257">
        <f t="shared" si="1"/>
        <v>208</v>
      </c>
      <c r="L28" s="253">
        <v>161</v>
      </c>
      <c r="M28" s="254">
        <v>29</v>
      </c>
      <c r="N28" s="255">
        <f t="shared" si="2"/>
        <v>190</v>
      </c>
      <c r="O28" s="253">
        <f>I28+L28</f>
        <v>351</v>
      </c>
      <c r="P28" s="254">
        <f t="shared" ref="O28:P54" si="7">J28+M28</f>
        <v>47</v>
      </c>
      <c r="Q28" s="255">
        <f t="shared" si="4"/>
        <v>398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39</v>
      </c>
      <c r="F29" s="48">
        <v>30</v>
      </c>
      <c r="G29" s="47">
        <v>0</v>
      </c>
      <c r="H29" s="285">
        <f>SUM(E29:G29)</f>
        <v>69</v>
      </c>
      <c r="I29" s="47">
        <v>42</v>
      </c>
      <c r="J29" s="48">
        <v>9</v>
      </c>
      <c r="K29" s="284">
        <f>SUM(I29:J29)</f>
        <v>51</v>
      </c>
      <c r="L29" s="54">
        <v>39</v>
      </c>
      <c r="M29" s="48">
        <v>21</v>
      </c>
      <c r="N29" s="285">
        <f>SUM(L29:M29)</f>
        <v>60</v>
      </c>
      <c r="O29" s="54">
        <f>I29+L29</f>
        <v>81</v>
      </c>
      <c r="P29" s="47">
        <f t="shared" si="7"/>
        <v>30</v>
      </c>
      <c r="Q29" s="55">
        <f>SUM(O29:P29)</f>
        <v>111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24</v>
      </c>
      <c r="J30" s="254">
        <v>0</v>
      </c>
      <c r="K30" s="257">
        <f t="shared" si="1"/>
        <v>24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43</v>
      </c>
      <c r="P30" s="254">
        <f t="shared" si="7"/>
        <v>0</v>
      </c>
      <c r="Q30" s="255">
        <f t="shared" si="4"/>
        <v>43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42</v>
      </c>
      <c r="J31" s="48">
        <v>0</v>
      </c>
      <c r="K31" s="49">
        <f t="shared" si="1"/>
        <v>42</v>
      </c>
      <c r="L31" s="54">
        <v>48</v>
      </c>
      <c r="M31" s="48">
        <v>0</v>
      </c>
      <c r="N31" s="55">
        <f t="shared" si="2"/>
        <v>48</v>
      </c>
      <c r="O31" s="54">
        <f t="shared" si="7"/>
        <v>90</v>
      </c>
      <c r="P31" s="48">
        <f t="shared" si="7"/>
        <v>0</v>
      </c>
      <c r="Q31" s="55">
        <f t="shared" si="4"/>
        <v>90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42</v>
      </c>
      <c r="F32" s="254">
        <v>0</v>
      </c>
      <c r="G32" s="254">
        <v>1</v>
      </c>
      <c r="H32" s="255">
        <f t="shared" si="0"/>
        <v>43</v>
      </c>
      <c r="I32" s="256">
        <v>58</v>
      </c>
      <c r="J32" s="254">
        <v>0</v>
      </c>
      <c r="K32" s="257">
        <f t="shared" si="1"/>
        <v>58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117</v>
      </c>
      <c r="P32" s="254">
        <f t="shared" si="7"/>
        <v>1</v>
      </c>
      <c r="Q32" s="255">
        <f t="shared" si="4"/>
        <v>118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15</v>
      </c>
      <c r="F33" s="48">
        <v>0</v>
      </c>
      <c r="G33" s="48">
        <v>0</v>
      </c>
      <c r="H33" s="55">
        <f t="shared" si="0"/>
        <v>15</v>
      </c>
      <c r="I33" s="47">
        <v>13</v>
      </c>
      <c r="J33" s="48">
        <v>0</v>
      </c>
      <c r="K33" s="49">
        <f t="shared" si="1"/>
        <v>13</v>
      </c>
      <c r="L33" s="54">
        <v>14</v>
      </c>
      <c r="M33" s="48">
        <v>0</v>
      </c>
      <c r="N33" s="55">
        <f t="shared" si="2"/>
        <v>14</v>
      </c>
      <c r="O33" s="54">
        <f t="shared" si="7"/>
        <v>27</v>
      </c>
      <c r="P33" s="48">
        <f t="shared" si="7"/>
        <v>0</v>
      </c>
      <c r="Q33" s="55">
        <f t="shared" si="4"/>
        <v>27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31</v>
      </c>
      <c r="F36" s="254">
        <v>0</v>
      </c>
      <c r="G36" s="254">
        <v>0</v>
      </c>
      <c r="H36" s="255">
        <f t="shared" si="0"/>
        <v>31</v>
      </c>
      <c r="I36" s="256">
        <v>22</v>
      </c>
      <c r="J36" s="254">
        <v>0</v>
      </c>
      <c r="K36" s="257">
        <f t="shared" si="1"/>
        <v>22</v>
      </c>
      <c r="L36" s="253">
        <v>27</v>
      </c>
      <c r="M36" s="254">
        <v>0</v>
      </c>
      <c r="N36" s="255">
        <f t="shared" si="2"/>
        <v>27</v>
      </c>
      <c r="O36" s="253">
        <f t="shared" si="7"/>
        <v>49</v>
      </c>
      <c r="P36" s="254">
        <f t="shared" si="7"/>
        <v>0</v>
      </c>
      <c r="Q36" s="255">
        <f t="shared" si="4"/>
        <v>49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33</v>
      </c>
      <c r="F37" s="48">
        <v>0</v>
      </c>
      <c r="G37" s="48">
        <v>0</v>
      </c>
      <c r="H37" s="55">
        <f t="shared" si="0"/>
        <v>33</v>
      </c>
      <c r="I37" s="47">
        <v>27</v>
      </c>
      <c r="J37" s="48">
        <v>0</v>
      </c>
      <c r="K37" s="49">
        <f t="shared" si="1"/>
        <v>27</v>
      </c>
      <c r="L37" s="54">
        <v>24</v>
      </c>
      <c r="M37" s="48">
        <v>0</v>
      </c>
      <c r="N37" s="55">
        <f t="shared" si="2"/>
        <v>24</v>
      </c>
      <c r="O37" s="54">
        <f t="shared" si="7"/>
        <v>51</v>
      </c>
      <c r="P37" s="48">
        <f t="shared" si="7"/>
        <v>0</v>
      </c>
      <c r="Q37" s="55">
        <f t="shared" si="4"/>
        <v>51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4</v>
      </c>
      <c r="F42" s="254">
        <v>0</v>
      </c>
      <c r="G42" s="262">
        <v>0</v>
      </c>
      <c r="H42" s="255">
        <f t="shared" si="0"/>
        <v>4</v>
      </c>
      <c r="I42" s="262">
        <v>1</v>
      </c>
      <c r="J42" s="254">
        <v>0</v>
      </c>
      <c r="K42" s="262">
        <f t="shared" si="1"/>
        <v>1</v>
      </c>
      <c r="L42" s="306">
        <v>4</v>
      </c>
      <c r="M42" s="254">
        <v>0</v>
      </c>
      <c r="N42" s="263">
        <f t="shared" si="2"/>
        <v>4</v>
      </c>
      <c r="O42" s="307">
        <f t="shared" si="7"/>
        <v>5</v>
      </c>
      <c r="P42" s="308">
        <f t="shared" si="7"/>
        <v>0</v>
      </c>
      <c r="Q42" s="309">
        <f t="shared" si="4"/>
        <v>5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4</v>
      </c>
      <c r="J43" s="254">
        <v>0</v>
      </c>
      <c r="K43" s="262">
        <f t="shared" si="1"/>
        <v>4</v>
      </c>
      <c r="L43" s="306">
        <v>4</v>
      </c>
      <c r="M43" s="254">
        <v>0</v>
      </c>
      <c r="N43" s="263">
        <f t="shared" si="2"/>
        <v>4</v>
      </c>
      <c r="O43" s="307">
        <f t="shared" si="7"/>
        <v>8</v>
      </c>
      <c r="P43" s="308">
        <f t="shared" si="7"/>
        <v>0</v>
      </c>
      <c r="Q43" s="309">
        <f t="shared" si="4"/>
        <v>8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3</v>
      </c>
      <c r="F44" s="254">
        <v>0</v>
      </c>
      <c r="G44" s="262">
        <v>0</v>
      </c>
      <c r="H44" s="255">
        <f t="shared" si="0"/>
        <v>3</v>
      </c>
      <c r="I44" s="262">
        <v>1</v>
      </c>
      <c r="J44" s="254">
        <v>0</v>
      </c>
      <c r="K44" s="262">
        <f t="shared" si="1"/>
        <v>1</v>
      </c>
      <c r="L44" s="306">
        <v>2</v>
      </c>
      <c r="M44" s="254">
        <v>0</v>
      </c>
      <c r="N44" s="263">
        <f t="shared" si="2"/>
        <v>2</v>
      </c>
      <c r="O44" s="307">
        <f t="shared" si="7"/>
        <v>3</v>
      </c>
      <c r="P44" s="308">
        <f t="shared" si="7"/>
        <v>0</v>
      </c>
      <c r="Q44" s="309">
        <f t="shared" si="4"/>
        <v>3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4</v>
      </c>
      <c r="F45" s="254">
        <v>0</v>
      </c>
      <c r="G45" s="262">
        <v>0</v>
      </c>
      <c r="H45" s="255">
        <f t="shared" si="0"/>
        <v>4</v>
      </c>
      <c r="I45" s="262">
        <v>2</v>
      </c>
      <c r="J45" s="254">
        <v>0</v>
      </c>
      <c r="K45" s="262">
        <f t="shared" si="1"/>
        <v>2</v>
      </c>
      <c r="L45" s="306">
        <v>3</v>
      </c>
      <c r="M45" s="254">
        <v>0</v>
      </c>
      <c r="N45" s="263">
        <f t="shared" si="2"/>
        <v>3</v>
      </c>
      <c r="O45" s="307">
        <f t="shared" si="7"/>
        <v>5</v>
      </c>
      <c r="P45" s="308">
        <f t="shared" si="7"/>
        <v>0</v>
      </c>
      <c r="Q45" s="309">
        <f t="shared" si="4"/>
        <v>5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2</v>
      </c>
      <c r="F47" s="254">
        <v>0</v>
      </c>
      <c r="G47" s="262">
        <v>0</v>
      </c>
      <c r="H47" s="255">
        <f t="shared" si="0"/>
        <v>2</v>
      </c>
      <c r="I47" s="262">
        <v>1</v>
      </c>
      <c r="J47" s="254">
        <v>0</v>
      </c>
      <c r="K47" s="262">
        <f t="shared" si="1"/>
        <v>1</v>
      </c>
      <c r="L47" s="306">
        <v>1</v>
      </c>
      <c r="M47" s="254">
        <v>0</v>
      </c>
      <c r="N47" s="263">
        <f t="shared" si="2"/>
        <v>1</v>
      </c>
      <c r="O47" s="307">
        <f t="shared" si="7"/>
        <v>2</v>
      </c>
      <c r="P47" s="308">
        <f t="shared" si="7"/>
        <v>0</v>
      </c>
      <c r="Q47" s="309">
        <f t="shared" si="4"/>
        <v>2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2</v>
      </c>
      <c r="F48" s="254">
        <v>0</v>
      </c>
      <c r="G48" s="262">
        <v>0</v>
      </c>
      <c r="H48" s="255">
        <f t="shared" si="0"/>
        <v>2</v>
      </c>
      <c r="I48" s="262">
        <v>2</v>
      </c>
      <c r="J48" s="254">
        <v>0</v>
      </c>
      <c r="K48" s="262">
        <f t="shared" si="1"/>
        <v>2</v>
      </c>
      <c r="L48" s="306">
        <v>2</v>
      </c>
      <c r="M48" s="254">
        <v>0</v>
      </c>
      <c r="N48" s="263">
        <f t="shared" si="2"/>
        <v>2</v>
      </c>
      <c r="O48" s="307">
        <f t="shared" si="7"/>
        <v>4</v>
      </c>
      <c r="P48" s="308">
        <f t="shared" si="7"/>
        <v>0</v>
      </c>
      <c r="Q48" s="309">
        <f t="shared" si="4"/>
        <v>4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1</v>
      </c>
      <c r="H54" s="255">
        <f t="shared" si="0"/>
        <v>1</v>
      </c>
      <c r="I54" s="262">
        <v>1</v>
      </c>
      <c r="J54" s="254">
        <v>0</v>
      </c>
      <c r="K54" s="262">
        <f t="shared" si="1"/>
        <v>1</v>
      </c>
      <c r="L54" s="306">
        <v>0</v>
      </c>
      <c r="M54" s="254">
        <v>1</v>
      </c>
      <c r="N54" s="263">
        <f t="shared" si="2"/>
        <v>1</v>
      </c>
      <c r="O54" s="307">
        <f t="shared" si="7"/>
        <v>1</v>
      </c>
      <c r="P54" s="308">
        <f t="shared" si="7"/>
        <v>1</v>
      </c>
      <c r="Q54" s="309">
        <f t="shared" si="4"/>
        <v>2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2868</v>
      </c>
      <c r="F55" s="294">
        <f t="shared" ref="F55:Q55" si="8">SUM(F5:F54)</f>
        <v>174</v>
      </c>
      <c r="G55" s="294">
        <f>SUM(G5:G54)</f>
        <v>15</v>
      </c>
      <c r="H55" s="310">
        <f t="shared" si="8"/>
        <v>3057</v>
      </c>
      <c r="I55" s="295">
        <f t="shared" si="8"/>
        <v>3020</v>
      </c>
      <c r="J55" s="296">
        <f t="shared" si="8"/>
        <v>42</v>
      </c>
      <c r="K55" s="310">
        <f t="shared" si="8"/>
        <v>3062</v>
      </c>
      <c r="L55" s="291">
        <f t="shared" si="8"/>
        <v>3019</v>
      </c>
      <c r="M55" s="294">
        <f t="shared" si="8"/>
        <v>151</v>
      </c>
      <c r="N55" s="292">
        <f t="shared" si="8"/>
        <v>3170</v>
      </c>
      <c r="O55" s="291">
        <f t="shared" si="8"/>
        <v>6039</v>
      </c>
      <c r="P55" s="294">
        <f t="shared" si="8"/>
        <v>193</v>
      </c>
      <c r="Q55" s="293">
        <f t="shared" si="8"/>
        <v>6232</v>
      </c>
    </row>
    <row r="56" spans="1:18" ht="16.5" customHeight="1" x14ac:dyDescent="0.25">
      <c r="A56" s="315"/>
      <c r="B56" s="410" t="s">
        <v>49</v>
      </c>
      <c r="C56" s="411"/>
      <c r="D56" s="412"/>
      <c r="E56" s="113">
        <f>E55-'R2.11'!E55</f>
        <v>1</v>
      </c>
      <c r="F56" s="114">
        <f>F55-'R2.11'!F55</f>
        <v>-6</v>
      </c>
      <c r="G56" s="114">
        <f>G55-'R2.11'!G55</f>
        <v>0</v>
      </c>
      <c r="H56" s="84">
        <f>H55-'R2.11'!H55</f>
        <v>-5</v>
      </c>
      <c r="I56" s="113">
        <f>I55-'R2.11'!I55</f>
        <v>3</v>
      </c>
      <c r="J56" s="114">
        <f>J55-'R2.11'!J55</f>
        <v>-3</v>
      </c>
      <c r="K56" s="84">
        <f>K55-'R2.11'!K55</f>
        <v>0</v>
      </c>
      <c r="L56" s="113">
        <f>L55-'R2.11'!L55</f>
        <v>-8</v>
      </c>
      <c r="M56" s="83">
        <f>M55-'R2.11'!M55</f>
        <v>-3</v>
      </c>
      <c r="N56" s="117">
        <f>N55-'R2.11'!N55</f>
        <v>-11</v>
      </c>
      <c r="O56" s="113">
        <f>O55-'R2.11'!O55</f>
        <v>-5</v>
      </c>
      <c r="P56" s="114">
        <f>P55-'R2.11'!P55</f>
        <v>-6</v>
      </c>
      <c r="Q56" s="84">
        <f>Q55-'R2.11'!Q55</f>
        <v>-11</v>
      </c>
      <c r="R56" s="118"/>
    </row>
    <row r="57" spans="1:18" x14ac:dyDescent="0.25">
      <c r="F57" s="268"/>
      <c r="Q57" s="319"/>
    </row>
    <row r="58" spans="1:18" x14ac:dyDescent="0.25">
      <c r="A58" s="314"/>
      <c r="B58" s="413" t="s">
        <v>182</v>
      </c>
      <c r="C58" s="414"/>
      <c r="D58" s="415"/>
      <c r="E58" s="267">
        <v>2914</v>
      </c>
      <c r="F58" s="46">
        <v>210</v>
      </c>
      <c r="G58" s="46">
        <v>13</v>
      </c>
      <c r="H58" s="53">
        <v>3137</v>
      </c>
      <c r="I58" s="267">
        <v>3093</v>
      </c>
      <c r="J58" s="46">
        <v>59</v>
      </c>
      <c r="K58" s="53">
        <v>3152</v>
      </c>
      <c r="L58" s="267">
        <v>3096</v>
      </c>
      <c r="M58" s="45">
        <v>168</v>
      </c>
      <c r="N58" s="53">
        <v>3264</v>
      </c>
      <c r="O58" s="52">
        <v>6189</v>
      </c>
      <c r="P58" s="44">
        <v>227</v>
      </c>
      <c r="Q58" s="53">
        <v>6416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4AC5A-DDB9-4F59-A737-D8DC0328270D}">
  <sheetPr codeName="Sheet43">
    <tabColor rgb="FFFF99CC"/>
    <pageSetUpPr fitToPage="1"/>
  </sheetPr>
  <dimension ref="A1:R58"/>
  <sheetViews>
    <sheetView zoomScale="115" zoomScaleNormal="115" workbookViewId="0">
      <pane ySplit="4" topLeftCell="A50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222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68</v>
      </c>
      <c r="F5" s="48">
        <v>0</v>
      </c>
      <c r="G5" s="48">
        <v>0</v>
      </c>
      <c r="H5" s="55">
        <f t="shared" ref="H5:H54" si="0">SUM(E5:G5)</f>
        <v>68</v>
      </c>
      <c r="I5" s="47">
        <v>79</v>
      </c>
      <c r="J5" s="48">
        <v>0</v>
      </c>
      <c r="K5" s="49">
        <f t="shared" ref="K5:K54" si="1">SUM(I5:J5)</f>
        <v>79</v>
      </c>
      <c r="L5" s="54">
        <v>69</v>
      </c>
      <c r="M5" s="48">
        <v>0</v>
      </c>
      <c r="N5" s="55">
        <f t="shared" ref="N5:N54" si="2">SUM(L5:M5)</f>
        <v>69</v>
      </c>
      <c r="O5" s="54">
        <f t="shared" ref="O5:P22" si="3">I5+L5</f>
        <v>148</v>
      </c>
      <c r="P5" s="48">
        <f t="shared" si="3"/>
        <v>0</v>
      </c>
      <c r="Q5" s="55">
        <f t="shared" ref="Q5:Q54" si="4">SUM(O5:P5)</f>
        <v>148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170</v>
      </c>
      <c r="F6" s="254">
        <v>35</v>
      </c>
      <c r="G6" s="254">
        <v>1</v>
      </c>
      <c r="H6" s="255">
        <f t="shared" si="0"/>
        <v>206</v>
      </c>
      <c r="I6" s="256">
        <v>173</v>
      </c>
      <c r="J6" s="254">
        <v>5</v>
      </c>
      <c r="K6" s="257">
        <f t="shared" si="1"/>
        <v>178</v>
      </c>
      <c r="L6" s="253">
        <v>194</v>
      </c>
      <c r="M6" s="254">
        <v>32</v>
      </c>
      <c r="N6" s="255">
        <f t="shared" si="2"/>
        <v>226</v>
      </c>
      <c r="O6" s="253">
        <f t="shared" si="3"/>
        <v>367</v>
      </c>
      <c r="P6" s="254">
        <f t="shared" si="3"/>
        <v>37</v>
      </c>
      <c r="Q6" s="255">
        <f t="shared" si="4"/>
        <v>404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336</v>
      </c>
      <c r="F7" s="48">
        <v>17</v>
      </c>
      <c r="G7" s="48">
        <v>0</v>
      </c>
      <c r="H7" s="55">
        <f t="shared" si="0"/>
        <v>353</v>
      </c>
      <c r="I7" s="47">
        <v>331</v>
      </c>
      <c r="J7" s="48">
        <v>3</v>
      </c>
      <c r="K7" s="49">
        <f t="shared" si="1"/>
        <v>334</v>
      </c>
      <c r="L7" s="54">
        <v>233</v>
      </c>
      <c r="M7" s="48">
        <v>14</v>
      </c>
      <c r="N7" s="55">
        <f t="shared" si="2"/>
        <v>247</v>
      </c>
      <c r="O7" s="54">
        <f t="shared" si="3"/>
        <v>564</v>
      </c>
      <c r="P7" s="48">
        <f t="shared" si="3"/>
        <v>17</v>
      </c>
      <c r="Q7" s="55">
        <f t="shared" si="4"/>
        <v>581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88</v>
      </c>
      <c r="F8" s="254">
        <v>1</v>
      </c>
      <c r="G8" s="254">
        <v>2</v>
      </c>
      <c r="H8" s="255">
        <f t="shared" si="0"/>
        <v>91</v>
      </c>
      <c r="I8" s="256">
        <v>80</v>
      </c>
      <c r="J8" s="254">
        <v>2</v>
      </c>
      <c r="K8" s="257">
        <f t="shared" si="1"/>
        <v>82</v>
      </c>
      <c r="L8" s="253">
        <v>94</v>
      </c>
      <c r="M8" s="254">
        <v>2</v>
      </c>
      <c r="N8" s="255">
        <f t="shared" si="2"/>
        <v>96</v>
      </c>
      <c r="O8" s="253">
        <f t="shared" si="3"/>
        <v>174</v>
      </c>
      <c r="P8" s="254">
        <f t="shared" si="3"/>
        <v>4</v>
      </c>
      <c r="Q8" s="255">
        <f t="shared" si="4"/>
        <v>178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42</v>
      </c>
      <c r="F9" s="48">
        <v>7</v>
      </c>
      <c r="G9" s="48">
        <v>0</v>
      </c>
      <c r="H9" s="55">
        <f t="shared" si="0"/>
        <v>49</v>
      </c>
      <c r="I9" s="47">
        <v>46</v>
      </c>
      <c r="J9" s="48">
        <v>0</v>
      </c>
      <c r="K9" s="49">
        <f t="shared" si="1"/>
        <v>46</v>
      </c>
      <c r="L9" s="54">
        <v>58</v>
      </c>
      <c r="M9" s="48">
        <v>7</v>
      </c>
      <c r="N9" s="55">
        <f t="shared" si="2"/>
        <v>65</v>
      </c>
      <c r="O9" s="54">
        <f t="shared" si="3"/>
        <v>104</v>
      </c>
      <c r="P9" s="48">
        <f t="shared" si="3"/>
        <v>7</v>
      </c>
      <c r="Q9" s="55">
        <f t="shared" si="4"/>
        <v>111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291</v>
      </c>
      <c r="F10" s="254">
        <v>0</v>
      </c>
      <c r="G10" s="254">
        <v>2</v>
      </c>
      <c r="H10" s="255">
        <f t="shared" si="0"/>
        <v>293</v>
      </c>
      <c r="I10" s="256">
        <v>332</v>
      </c>
      <c r="J10" s="254">
        <v>0</v>
      </c>
      <c r="K10" s="257">
        <f t="shared" si="1"/>
        <v>332</v>
      </c>
      <c r="L10" s="253">
        <v>347</v>
      </c>
      <c r="M10" s="254">
        <v>2</v>
      </c>
      <c r="N10" s="255">
        <f t="shared" si="2"/>
        <v>349</v>
      </c>
      <c r="O10" s="253">
        <f t="shared" si="3"/>
        <v>679</v>
      </c>
      <c r="P10" s="254">
        <f t="shared" si="3"/>
        <v>2</v>
      </c>
      <c r="Q10" s="255">
        <f t="shared" si="4"/>
        <v>681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158</v>
      </c>
      <c r="F11" s="48">
        <v>2</v>
      </c>
      <c r="G11" s="48">
        <v>0</v>
      </c>
      <c r="H11" s="55">
        <f>SUM(E11:G11)</f>
        <v>160</v>
      </c>
      <c r="I11" s="47">
        <v>171</v>
      </c>
      <c r="J11" s="48">
        <v>0</v>
      </c>
      <c r="K11" s="49">
        <f>SUM(I11:J11)</f>
        <v>171</v>
      </c>
      <c r="L11" s="54">
        <v>171</v>
      </c>
      <c r="M11" s="48">
        <v>2</v>
      </c>
      <c r="N11" s="55">
        <f>SUM(L11:M11)</f>
        <v>173</v>
      </c>
      <c r="O11" s="54">
        <f>I11+L11</f>
        <v>342</v>
      </c>
      <c r="P11" s="48">
        <f>J11+M11</f>
        <v>2</v>
      </c>
      <c r="Q11" s="55">
        <f>SUM(O11:P11)</f>
        <v>344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176</v>
      </c>
      <c r="F12" s="254">
        <v>9</v>
      </c>
      <c r="G12" s="254">
        <v>1</v>
      </c>
      <c r="H12" s="255">
        <f>SUM(E12:G12)</f>
        <v>186</v>
      </c>
      <c r="I12" s="256">
        <v>189</v>
      </c>
      <c r="J12" s="254">
        <v>0</v>
      </c>
      <c r="K12" s="257">
        <f>SUM(I12:J12)</f>
        <v>189</v>
      </c>
      <c r="L12" s="253">
        <v>193</v>
      </c>
      <c r="M12" s="254">
        <v>10</v>
      </c>
      <c r="N12" s="255">
        <f>SUM(L12:M12)</f>
        <v>203</v>
      </c>
      <c r="O12" s="253">
        <f>I12+L12</f>
        <v>382</v>
      </c>
      <c r="P12" s="254">
        <f>J12+M12</f>
        <v>10</v>
      </c>
      <c r="Q12" s="255">
        <f>SUM(O12:P12)</f>
        <v>392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143</v>
      </c>
      <c r="F13" s="48">
        <v>7</v>
      </c>
      <c r="G13" s="48">
        <v>0</v>
      </c>
      <c r="H13" s="55">
        <f t="shared" si="0"/>
        <v>150</v>
      </c>
      <c r="I13" s="47">
        <v>167</v>
      </c>
      <c r="J13" s="48">
        <v>1</v>
      </c>
      <c r="K13" s="49">
        <f t="shared" si="1"/>
        <v>168</v>
      </c>
      <c r="L13" s="54">
        <v>162</v>
      </c>
      <c r="M13" s="48">
        <v>6</v>
      </c>
      <c r="N13" s="55">
        <f t="shared" si="2"/>
        <v>168</v>
      </c>
      <c r="O13" s="54">
        <f t="shared" si="3"/>
        <v>329</v>
      </c>
      <c r="P13" s="48">
        <f t="shared" si="3"/>
        <v>7</v>
      </c>
      <c r="Q13" s="55">
        <f t="shared" si="4"/>
        <v>336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156</v>
      </c>
      <c r="F14" s="254">
        <v>19</v>
      </c>
      <c r="G14" s="256">
        <v>1</v>
      </c>
      <c r="H14" s="255">
        <f>SUM(E14:G14)</f>
        <v>176</v>
      </c>
      <c r="I14" s="256">
        <v>164</v>
      </c>
      <c r="J14" s="254">
        <v>4</v>
      </c>
      <c r="K14" s="262">
        <f>SUM(I14:J14)</f>
        <v>168</v>
      </c>
      <c r="L14" s="253">
        <v>158</v>
      </c>
      <c r="M14" s="254">
        <v>16</v>
      </c>
      <c r="N14" s="263">
        <f>SUM(L14:M14)</f>
        <v>174</v>
      </c>
      <c r="O14" s="253">
        <f>I14+L14</f>
        <v>322</v>
      </c>
      <c r="P14" s="256">
        <f>J14+M14</f>
        <v>20</v>
      </c>
      <c r="Q14" s="255">
        <f>SUM(O14:P14)</f>
        <v>342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20</v>
      </c>
      <c r="F15" s="48">
        <v>0</v>
      </c>
      <c r="G15" s="48">
        <v>0</v>
      </c>
      <c r="H15" s="55">
        <f t="shared" si="0"/>
        <v>20</v>
      </c>
      <c r="I15" s="47">
        <v>22</v>
      </c>
      <c r="J15" s="48">
        <v>0</v>
      </c>
      <c r="K15" s="49">
        <f t="shared" si="1"/>
        <v>22</v>
      </c>
      <c r="L15" s="54">
        <v>19</v>
      </c>
      <c r="M15" s="48">
        <v>0</v>
      </c>
      <c r="N15" s="55">
        <f t="shared" si="2"/>
        <v>19</v>
      </c>
      <c r="O15" s="54">
        <f t="shared" si="3"/>
        <v>41</v>
      </c>
      <c r="P15" s="48">
        <f t="shared" si="3"/>
        <v>0</v>
      </c>
      <c r="Q15" s="55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16</v>
      </c>
      <c r="F16" s="254">
        <v>0</v>
      </c>
      <c r="G16" s="254">
        <v>0</v>
      </c>
      <c r="H16" s="255">
        <f t="shared" si="0"/>
        <v>16</v>
      </c>
      <c r="I16" s="256">
        <v>17</v>
      </c>
      <c r="J16" s="254">
        <v>0</v>
      </c>
      <c r="K16" s="257">
        <f t="shared" si="1"/>
        <v>17</v>
      </c>
      <c r="L16" s="253">
        <v>20</v>
      </c>
      <c r="M16" s="254">
        <v>0</v>
      </c>
      <c r="N16" s="255">
        <f t="shared" si="2"/>
        <v>20</v>
      </c>
      <c r="O16" s="253">
        <f t="shared" si="3"/>
        <v>37</v>
      </c>
      <c r="P16" s="254">
        <f t="shared" si="3"/>
        <v>0</v>
      </c>
      <c r="Q16" s="255">
        <f t="shared" si="4"/>
        <v>37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7</v>
      </c>
      <c r="M19" s="48">
        <v>0</v>
      </c>
      <c r="N19" s="55">
        <f t="shared" si="2"/>
        <v>7</v>
      </c>
      <c r="O19" s="54">
        <f t="shared" si="3"/>
        <v>17</v>
      </c>
      <c r="P19" s="48">
        <f t="shared" si="3"/>
        <v>0</v>
      </c>
      <c r="Q19" s="55">
        <f t="shared" si="4"/>
        <v>17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20</v>
      </c>
      <c r="F20" s="254">
        <v>0</v>
      </c>
      <c r="G20" s="254">
        <v>0</v>
      </c>
      <c r="H20" s="255">
        <f t="shared" si="0"/>
        <v>20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19</v>
      </c>
      <c r="J21" s="48">
        <v>0</v>
      </c>
      <c r="K21" s="49">
        <f t="shared" si="1"/>
        <v>19</v>
      </c>
      <c r="L21" s="54">
        <v>20</v>
      </c>
      <c r="M21" s="48">
        <v>0</v>
      </c>
      <c r="N21" s="55">
        <f t="shared" si="2"/>
        <v>20</v>
      </c>
      <c r="O21" s="54">
        <f t="shared" si="3"/>
        <v>39</v>
      </c>
      <c r="P21" s="48">
        <f t="shared" si="3"/>
        <v>0</v>
      </c>
      <c r="Q21" s="55">
        <f t="shared" si="4"/>
        <v>39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26</v>
      </c>
      <c r="F22" s="254">
        <v>0</v>
      </c>
      <c r="G22" s="254">
        <v>0</v>
      </c>
      <c r="H22" s="255">
        <f t="shared" si="0"/>
        <v>26</v>
      </c>
      <c r="I22" s="256">
        <v>23</v>
      </c>
      <c r="J22" s="254">
        <v>0</v>
      </c>
      <c r="K22" s="257">
        <f t="shared" si="1"/>
        <v>23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46</v>
      </c>
      <c r="P22" s="254">
        <f t="shared" si="3"/>
        <v>0</v>
      </c>
      <c r="Q22" s="255">
        <f t="shared" si="4"/>
        <v>46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79</v>
      </c>
      <c r="F23" s="48">
        <v>1</v>
      </c>
      <c r="G23" s="47">
        <v>1</v>
      </c>
      <c r="H23" s="55">
        <f>SUM(E23:G23)</f>
        <v>81</v>
      </c>
      <c r="I23" s="47">
        <v>74</v>
      </c>
      <c r="J23" s="48">
        <v>2</v>
      </c>
      <c r="K23" s="284">
        <f>SUM(I23:J23)</f>
        <v>76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138</v>
      </c>
      <c r="P23" s="47">
        <f t="shared" si="5"/>
        <v>4</v>
      </c>
      <c r="Q23" s="55">
        <f>SUM(O23:P23)</f>
        <v>142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106</v>
      </c>
      <c r="J24" s="254">
        <v>1</v>
      </c>
      <c r="K24" s="257">
        <f>SUM(I24:J24)</f>
        <v>107</v>
      </c>
      <c r="L24" s="253">
        <v>119</v>
      </c>
      <c r="M24" s="254">
        <v>3</v>
      </c>
      <c r="N24" s="255">
        <f>SUM(L24:M24)</f>
        <v>122</v>
      </c>
      <c r="O24" s="253">
        <f t="shared" si="5"/>
        <v>225</v>
      </c>
      <c r="P24" s="254">
        <f t="shared" si="5"/>
        <v>4</v>
      </c>
      <c r="Q24" s="255">
        <f>SUM(O24:P24)</f>
        <v>229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191</v>
      </c>
      <c r="F25" s="48">
        <v>0</v>
      </c>
      <c r="G25" s="48">
        <v>0</v>
      </c>
      <c r="H25" s="55">
        <f>SUM(E25:G25)</f>
        <v>191</v>
      </c>
      <c r="I25" s="47">
        <v>154</v>
      </c>
      <c r="J25" s="48">
        <v>0</v>
      </c>
      <c r="K25" s="49">
        <f>SUM(I25:J25)</f>
        <v>154</v>
      </c>
      <c r="L25" s="54">
        <v>179</v>
      </c>
      <c r="M25" s="48">
        <v>0</v>
      </c>
      <c r="N25" s="55">
        <f>SUM(L25:M25)</f>
        <v>179</v>
      </c>
      <c r="O25" s="54">
        <f t="shared" si="5"/>
        <v>333</v>
      </c>
      <c r="P25" s="48">
        <f t="shared" si="5"/>
        <v>0</v>
      </c>
      <c r="Q25" s="55">
        <f>SUM(O25:P25)</f>
        <v>333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223</v>
      </c>
      <c r="F26" s="254">
        <v>0</v>
      </c>
      <c r="G26" s="254">
        <v>1</v>
      </c>
      <c r="H26" s="255">
        <f>SUM(E26:G26)</f>
        <v>224</v>
      </c>
      <c r="I26" s="256">
        <v>219</v>
      </c>
      <c r="J26" s="254">
        <v>0</v>
      </c>
      <c r="K26" s="257">
        <f>SUM(I26:J26)</f>
        <v>219</v>
      </c>
      <c r="L26" s="253">
        <v>274</v>
      </c>
      <c r="M26" s="254">
        <v>1</v>
      </c>
      <c r="N26" s="255">
        <f>SUM(L26:M26)</f>
        <v>275</v>
      </c>
      <c r="O26" s="253">
        <f t="shared" si="5"/>
        <v>493</v>
      </c>
      <c r="P26" s="254">
        <f t="shared" si="5"/>
        <v>1</v>
      </c>
      <c r="Q26" s="255">
        <f>SUM(O26:P26)</f>
        <v>494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73</v>
      </c>
      <c r="F27" s="48">
        <v>5</v>
      </c>
      <c r="G27" s="47">
        <v>0</v>
      </c>
      <c r="H27" s="55">
        <f t="shared" ref="H27" si="6">SUM(E27:G27)</f>
        <v>78</v>
      </c>
      <c r="I27" s="47">
        <v>83</v>
      </c>
      <c r="J27" s="48">
        <v>0</v>
      </c>
      <c r="K27" s="284">
        <f>SUM(I27:J27)</f>
        <v>83</v>
      </c>
      <c r="L27" s="54">
        <v>87</v>
      </c>
      <c r="M27" s="48">
        <v>5</v>
      </c>
      <c r="N27" s="285">
        <f>SUM(L27:M27)</f>
        <v>92</v>
      </c>
      <c r="O27" s="54">
        <f t="shared" si="5"/>
        <v>170</v>
      </c>
      <c r="P27" s="47">
        <f>J27+M27</f>
        <v>5</v>
      </c>
      <c r="Q27" s="55">
        <f>SUM(O27:P27)</f>
        <v>175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168</v>
      </c>
      <c r="F28" s="254">
        <v>47</v>
      </c>
      <c r="G28" s="254">
        <v>0</v>
      </c>
      <c r="H28" s="255">
        <f>SUM(E28:G28)</f>
        <v>215</v>
      </c>
      <c r="I28" s="256">
        <v>187</v>
      </c>
      <c r="J28" s="254">
        <v>18</v>
      </c>
      <c r="K28" s="257">
        <f t="shared" si="1"/>
        <v>205</v>
      </c>
      <c r="L28" s="253">
        <v>163</v>
      </c>
      <c r="M28" s="254">
        <v>29</v>
      </c>
      <c r="N28" s="255">
        <f t="shared" si="2"/>
        <v>192</v>
      </c>
      <c r="O28" s="253">
        <f>I28+L28</f>
        <v>350</v>
      </c>
      <c r="P28" s="254">
        <f t="shared" ref="O28:P54" si="7">J28+M28</f>
        <v>47</v>
      </c>
      <c r="Q28" s="255">
        <f t="shared" si="4"/>
        <v>397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39</v>
      </c>
      <c r="F29" s="48">
        <v>30</v>
      </c>
      <c r="G29" s="47">
        <v>0</v>
      </c>
      <c r="H29" s="285">
        <f>SUM(E29:G29)</f>
        <v>69</v>
      </c>
      <c r="I29" s="47">
        <v>42</v>
      </c>
      <c r="J29" s="48">
        <v>9</v>
      </c>
      <c r="K29" s="284">
        <f>SUM(I29:J29)</f>
        <v>51</v>
      </c>
      <c r="L29" s="54">
        <v>39</v>
      </c>
      <c r="M29" s="48">
        <v>21</v>
      </c>
      <c r="N29" s="285">
        <f>SUM(L29:M29)</f>
        <v>60</v>
      </c>
      <c r="O29" s="54">
        <f>I29+L29</f>
        <v>81</v>
      </c>
      <c r="P29" s="47">
        <f t="shared" si="7"/>
        <v>30</v>
      </c>
      <c r="Q29" s="55">
        <f>SUM(O29:P29)</f>
        <v>111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24</v>
      </c>
      <c r="J30" s="254">
        <v>0</v>
      </c>
      <c r="K30" s="257">
        <f t="shared" si="1"/>
        <v>24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43</v>
      </c>
      <c r="P30" s="254">
        <f t="shared" si="7"/>
        <v>0</v>
      </c>
      <c r="Q30" s="255">
        <f t="shared" si="4"/>
        <v>43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43</v>
      </c>
      <c r="J31" s="48">
        <v>0</v>
      </c>
      <c r="K31" s="49">
        <f t="shared" si="1"/>
        <v>43</v>
      </c>
      <c r="L31" s="54">
        <v>48</v>
      </c>
      <c r="M31" s="48">
        <v>0</v>
      </c>
      <c r="N31" s="55">
        <f t="shared" si="2"/>
        <v>48</v>
      </c>
      <c r="O31" s="54">
        <f t="shared" si="7"/>
        <v>91</v>
      </c>
      <c r="P31" s="48">
        <f t="shared" si="7"/>
        <v>0</v>
      </c>
      <c r="Q31" s="55">
        <f t="shared" si="4"/>
        <v>91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42</v>
      </c>
      <c r="F32" s="254">
        <v>0</v>
      </c>
      <c r="G32" s="254">
        <v>1</v>
      </c>
      <c r="H32" s="255">
        <f t="shared" si="0"/>
        <v>43</v>
      </c>
      <c r="I32" s="256">
        <v>59</v>
      </c>
      <c r="J32" s="254">
        <v>0</v>
      </c>
      <c r="K32" s="257">
        <f t="shared" si="1"/>
        <v>59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118</v>
      </c>
      <c r="P32" s="254">
        <f t="shared" si="7"/>
        <v>1</v>
      </c>
      <c r="Q32" s="255">
        <f t="shared" si="4"/>
        <v>119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15</v>
      </c>
      <c r="F33" s="48">
        <v>0</v>
      </c>
      <c r="G33" s="48">
        <v>0</v>
      </c>
      <c r="H33" s="55">
        <f t="shared" si="0"/>
        <v>15</v>
      </c>
      <c r="I33" s="47">
        <v>13</v>
      </c>
      <c r="J33" s="48">
        <v>0</v>
      </c>
      <c r="K33" s="49">
        <f t="shared" si="1"/>
        <v>13</v>
      </c>
      <c r="L33" s="54">
        <v>14</v>
      </c>
      <c r="M33" s="48">
        <v>0</v>
      </c>
      <c r="N33" s="55">
        <f t="shared" si="2"/>
        <v>14</v>
      </c>
      <c r="O33" s="54">
        <f t="shared" si="7"/>
        <v>27</v>
      </c>
      <c r="P33" s="48">
        <f t="shared" si="7"/>
        <v>0</v>
      </c>
      <c r="Q33" s="55">
        <f t="shared" si="4"/>
        <v>27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31</v>
      </c>
      <c r="F36" s="254">
        <v>0</v>
      </c>
      <c r="G36" s="254">
        <v>0</v>
      </c>
      <c r="H36" s="255">
        <f t="shared" si="0"/>
        <v>31</v>
      </c>
      <c r="I36" s="256">
        <v>22</v>
      </c>
      <c r="J36" s="254">
        <v>0</v>
      </c>
      <c r="K36" s="257">
        <f t="shared" si="1"/>
        <v>22</v>
      </c>
      <c r="L36" s="253">
        <v>27</v>
      </c>
      <c r="M36" s="254">
        <v>0</v>
      </c>
      <c r="N36" s="255">
        <f t="shared" si="2"/>
        <v>27</v>
      </c>
      <c r="O36" s="253">
        <f t="shared" si="7"/>
        <v>49</v>
      </c>
      <c r="P36" s="254">
        <f t="shared" si="7"/>
        <v>0</v>
      </c>
      <c r="Q36" s="255">
        <f t="shared" si="4"/>
        <v>49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34</v>
      </c>
      <c r="F37" s="48">
        <v>0</v>
      </c>
      <c r="G37" s="48">
        <v>0</v>
      </c>
      <c r="H37" s="55">
        <f t="shared" si="0"/>
        <v>34</v>
      </c>
      <c r="I37" s="47">
        <v>27</v>
      </c>
      <c r="J37" s="48">
        <v>0</v>
      </c>
      <c r="K37" s="49">
        <f t="shared" si="1"/>
        <v>27</v>
      </c>
      <c r="L37" s="54">
        <v>25</v>
      </c>
      <c r="M37" s="48">
        <v>0</v>
      </c>
      <c r="N37" s="55">
        <f t="shared" si="2"/>
        <v>25</v>
      </c>
      <c r="O37" s="54">
        <f t="shared" si="7"/>
        <v>52</v>
      </c>
      <c r="P37" s="48">
        <f t="shared" si="7"/>
        <v>0</v>
      </c>
      <c r="Q37" s="55">
        <f t="shared" si="4"/>
        <v>52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5</v>
      </c>
      <c r="F42" s="254">
        <v>0</v>
      </c>
      <c r="G42" s="262">
        <v>0</v>
      </c>
      <c r="H42" s="255">
        <f t="shared" si="0"/>
        <v>5</v>
      </c>
      <c r="I42" s="262">
        <v>2</v>
      </c>
      <c r="J42" s="254">
        <v>0</v>
      </c>
      <c r="K42" s="262">
        <f t="shared" si="1"/>
        <v>2</v>
      </c>
      <c r="L42" s="306">
        <v>4</v>
      </c>
      <c r="M42" s="254">
        <v>0</v>
      </c>
      <c r="N42" s="263">
        <f t="shared" si="2"/>
        <v>4</v>
      </c>
      <c r="O42" s="307">
        <f t="shared" si="7"/>
        <v>6</v>
      </c>
      <c r="P42" s="308">
        <f t="shared" si="7"/>
        <v>0</v>
      </c>
      <c r="Q42" s="309">
        <f t="shared" si="4"/>
        <v>6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4</v>
      </c>
      <c r="J43" s="254">
        <v>0</v>
      </c>
      <c r="K43" s="262">
        <f t="shared" si="1"/>
        <v>4</v>
      </c>
      <c r="L43" s="306">
        <v>4</v>
      </c>
      <c r="M43" s="254">
        <v>0</v>
      </c>
      <c r="N43" s="263">
        <f t="shared" si="2"/>
        <v>4</v>
      </c>
      <c r="O43" s="307">
        <f t="shared" si="7"/>
        <v>8</v>
      </c>
      <c r="P43" s="308">
        <f t="shared" si="7"/>
        <v>0</v>
      </c>
      <c r="Q43" s="309">
        <f t="shared" si="4"/>
        <v>8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3</v>
      </c>
      <c r="F44" s="254">
        <v>0</v>
      </c>
      <c r="G44" s="262">
        <v>0</v>
      </c>
      <c r="H44" s="255">
        <f t="shared" si="0"/>
        <v>3</v>
      </c>
      <c r="I44" s="262">
        <v>1</v>
      </c>
      <c r="J44" s="254">
        <v>0</v>
      </c>
      <c r="K44" s="262">
        <f t="shared" si="1"/>
        <v>1</v>
      </c>
      <c r="L44" s="306">
        <v>2</v>
      </c>
      <c r="M44" s="254">
        <v>0</v>
      </c>
      <c r="N44" s="263">
        <f t="shared" si="2"/>
        <v>2</v>
      </c>
      <c r="O44" s="307">
        <f t="shared" si="7"/>
        <v>3</v>
      </c>
      <c r="P44" s="308">
        <f t="shared" si="7"/>
        <v>0</v>
      </c>
      <c r="Q44" s="309">
        <f t="shared" si="4"/>
        <v>3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4</v>
      </c>
      <c r="F45" s="254">
        <v>0</v>
      </c>
      <c r="G45" s="262">
        <v>0</v>
      </c>
      <c r="H45" s="255">
        <f t="shared" si="0"/>
        <v>4</v>
      </c>
      <c r="I45" s="262">
        <v>2</v>
      </c>
      <c r="J45" s="254">
        <v>0</v>
      </c>
      <c r="K45" s="262">
        <f t="shared" si="1"/>
        <v>2</v>
      </c>
      <c r="L45" s="306">
        <v>3</v>
      </c>
      <c r="M45" s="254">
        <v>0</v>
      </c>
      <c r="N45" s="263">
        <f t="shared" si="2"/>
        <v>3</v>
      </c>
      <c r="O45" s="307">
        <f t="shared" si="7"/>
        <v>5</v>
      </c>
      <c r="P45" s="308">
        <f t="shared" si="7"/>
        <v>0</v>
      </c>
      <c r="Q45" s="309">
        <f t="shared" si="4"/>
        <v>5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2</v>
      </c>
      <c r="F47" s="254">
        <v>0</v>
      </c>
      <c r="G47" s="262">
        <v>0</v>
      </c>
      <c r="H47" s="255">
        <f t="shared" si="0"/>
        <v>2</v>
      </c>
      <c r="I47" s="262">
        <v>1</v>
      </c>
      <c r="J47" s="254">
        <v>0</v>
      </c>
      <c r="K47" s="262">
        <f t="shared" si="1"/>
        <v>1</v>
      </c>
      <c r="L47" s="306">
        <v>1</v>
      </c>
      <c r="M47" s="254">
        <v>0</v>
      </c>
      <c r="N47" s="263">
        <f t="shared" si="2"/>
        <v>1</v>
      </c>
      <c r="O47" s="307">
        <f t="shared" si="7"/>
        <v>2</v>
      </c>
      <c r="P47" s="308">
        <f t="shared" si="7"/>
        <v>0</v>
      </c>
      <c r="Q47" s="309">
        <f t="shared" si="4"/>
        <v>2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2</v>
      </c>
      <c r="F48" s="254">
        <v>0</v>
      </c>
      <c r="G48" s="262">
        <v>0</v>
      </c>
      <c r="H48" s="255">
        <f t="shared" si="0"/>
        <v>2</v>
      </c>
      <c r="I48" s="262">
        <v>2</v>
      </c>
      <c r="J48" s="254">
        <v>0</v>
      </c>
      <c r="K48" s="262">
        <f t="shared" si="1"/>
        <v>2</v>
      </c>
      <c r="L48" s="306">
        <v>2</v>
      </c>
      <c r="M48" s="254">
        <v>0</v>
      </c>
      <c r="N48" s="263">
        <f t="shared" si="2"/>
        <v>2</v>
      </c>
      <c r="O48" s="307">
        <f t="shared" si="7"/>
        <v>4</v>
      </c>
      <c r="P48" s="308">
        <f t="shared" si="7"/>
        <v>0</v>
      </c>
      <c r="Q48" s="309">
        <f t="shared" si="4"/>
        <v>4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1</v>
      </c>
      <c r="H54" s="255">
        <f t="shared" si="0"/>
        <v>1</v>
      </c>
      <c r="I54" s="262">
        <v>1</v>
      </c>
      <c r="J54" s="254">
        <v>0</v>
      </c>
      <c r="K54" s="262">
        <f t="shared" si="1"/>
        <v>1</v>
      </c>
      <c r="L54" s="306">
        <v>0</v>
      </c>
      <c r="M54" s="254">
        <v>1</v>
      </c>
      <c r="N54" s="263">
        <f t="shared" si="2"/>
        <v>1</v>
      </c>
      <c r="O54" s="307">
        <f t="shared" si="7"/>
        <v>1</v>
      </c>
      <c r="P54" s="308">
        <f t="shared" si="7"/>
        <v>1</v>
      </c>
      <c r="Q54" s="309">
        <f t="shared" si="4"/>
        <v>2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2867</v>
      </c>
      <c r="F55" s="294">
        <f t="shared" ref="F55:Q55" si="8">SUM(F5:F54)</f>
        <v>180</v>
      </c>
      <c r="G55" s="294">
        <f>SUM(G5:G54)</f>
        <v>15</v>
      </c>
      <c r="H55" s="310">
        <f t="shared" si="8"/>
        <v>3062</v>
      </c>
      <c r="I55" s="295">
        <f t="shared" si="8"/>
        <v>3017</v>
      </c>
      <c r="J55" s="296">
        <f t="shared" si="8"/>
        <v>45</v>
      </c>
      <c r="K55" s="310">
        <f t="shared" si="8"/>
        <v>3062</v>
      </c>
      <c r="L55" s="291">
        <f t="shared" si="8"/>
        <v>3027</v>
      </c>
      <c r="M55" s="294">
        <f t="shared" si="8"/>
        <v>154</v>
      </c>
      <c r="N55" s="292">
        <f t="shared" si="8"/>
        <v>3181</v>
      </c>
      <c r="O55" s="291">
        <f t="shared" si="8"/>
        <v>6044</v>
      </c>
      <c r="P55" s="294">
        <f t="shared" si="8"/>
        <v>199</v>
      </c>
      <c r="Q55" s="293">
        <f t="shared" si="8"/>
        <v>6243</v>
      </c>
    </row>
    <row r="56" spans="1:18" ht="16.5" customHeight="1" x14ac:dyDescent="0.25">
      <c r="A56" s="315"/>
      <c r="B56" s="410" t="s">
        <v>49</v>
      </c>
      <c r="C56" s="411"/>
      <c r="D56" s="412"/>
      <c r="E56" s="113">
        <f>E55-'R2.10'!E55</f>
        <v>0</v>
      </c>
      <c r="F56" s="114">
        <f>F55-'R2.10'!F55</f>
        <v>-12</v>
      </c>
      <c r="G56" s="114">
        <f>G55-'R2.10'!G55</f>
        <v>0</v>
      </c>
      <c r="H56" s="84">
        <f>H55-'R2.10'!H55</f>
        <v>-12</v>
      </c>
      <c r="I56" s="82">
        <f>I55-'R2.10'!I55</f>
        <v>-4</v>
      </c>
      <c r="J56" s="117">
        <f>J55-'R2.10'!J55</f>
        <v>-4</v>
      </c>
      <c r="K56" s="84">
        <f>K55-'R2.10'!K55</f>
        <v>-8</v>
      </c>
      <c r="L56" s="113">
        <f>L55-'R2.10'!L55</f>
        <v>5</v>
      </c>
      <c r="M56" s="114">
        <f>M55-'R2.10'!M55</f>
        <v>-8</v>
      </c>
      <c r="N56" s="84">
        <f>N55-'R2.10'!N55</f>
        <v>-3</v>
      </c>
      <c r="O56" s="113">
        <f>O55-'R2.10'!O55</f>
        <v>1</v>
      </c>
      <c r="P56" s="83">
        <f>P55-'R2.10'!P55</f>
        <v>-12</v>
      </c>
      <c r="Q56" s="320">
        <f>Q55-'R2.10'!Q55</f>
        <v>-11</v>
      </c>
      <c r="R56" s="118"/>
    </row>
    <row r="57" spans="1:18" x14ac:dyDescent="0.25">
      <c r="F57" s="268"/>
      <c r="Q57" s="319"/>
    </row>
    <row r="58" spans="1:18" x14ac:dyDescent="0.25">
      <c r="A58" s="314"/>
      <c r="B58" s="413" t="s">
        <v>182</v>
      </c>
      <c r="C58" s="414"/>
      <c r="D58" s="415"/>
      <c r="E58" s="267">
        <v>2922</v>
      </c>
      <c r="F58" s="46">
        <v>206</v>
      </c>
      <c r="G58" s="46">
        <v>13</v>
      </c>
      <c r="H58" s="53">
        <v>3141</v>
      </c>
      <c r="I58" s="267">
        <v>3097</v>
      </c>
      <c r="J58" s="46">
        <v>59</v>
      </c>
      <c r="K58" s="53">
        <v>3156</v>
      </c>
      <c r="L58" s="267">
        <v>3104</v>
      </c>
      <c r="M58" s="45">
        <v>164</v>
      </c>
      <c r="N58" s="53">
        <v>3268</v>
      </c>
      <c r="O58" s="52">
        <v>6201</v>
      </c>
      <c r="P58" s="44">
        <v>223</v>
      </c>
      <c r="Q58" s="53">
        <v>6424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07D30-22C7-43BE-9B67-F7213A0AAA3C}">
  <sheetPr codeName="Sheet44">
    <tabColor rgb="FFFF99CC"/>
    <pageSetUpPr fitToPage="1"/>
  </sheetPr>
  <dimension ref="A1:Q58"/>
  <sheetViews>
    <sheetView zoomScale="115" zoomScaleNormal="115" workbookViewId="0">
      <pane ySplit="4" topLeftCell="A44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220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68</v>
      </c>
      <c r="F5" s="48">
        <v>0</v>
      </c>
      <c r="G5" s="48">
        <v>0</v>
      </c>
      <c r="H5" s="55">
        <f t="shared" ref="H5:H54" si="0">SUM(E5:G5)</f>
        <v>68</v>
      </c>
      <c r="I5" s="47">
        <v>79</v>
      </c>
      <c r="J5" s="48">
        <v>0</v>
      </c>
      <c r="K5" s="49">
        <f t="shared" ref="K5:K54" si="1">SUM(I5:J5)</f>
        <v>79</v>
      </c>
      <c r="L5" s="54">
        <v>69</v>
      </c>
      <c r="M5" s="48">
        <v>0</v>
      </c>
      <c r="N5" s="55">
        <f t="shared" ref="N5:N54" si="2">SUM(L5:M5)</f>
        <v>69</v>
      </c>
      <c r="O5" s="54">
        <f t="shared" ref="O5:P22" si="3">I5+L5</f>
        <v>148</v>
      </c>
      <c r="P5" s="48">
        <f t="shared" si="3"/>
        <v>0</v>
      </c>
      <c r="Q5" s="55">
        <f t="shared" ref="Q5:Q54" si="4">SUM(O5:P5)</f>
        <v>148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171</v>
      </c>
      <c r="F6" s="254">
        <v>41</v>
      </c>
      <c r="G6" s="254">
        <v>1</v>
      </c>
      <c r="H6" s="255">
        <f t="shared" si="0"/>
        <v>213</v>
      </c>
      <c r="I6" s="256">
        <v>175</v>
      </c>
      <c r="J6" s="254">
        <v>10</v>
      </c>
      <c r="K6" s="257">
        <f t="shared" si="1"/>
        <v>185</v>
      </c>
      <c r="L6" s="253">
        <v>194</v>
      </c>
      <c r="M6" s="254">
        <v>33</v>
      </c>
      <c r="N6" s="255">
        <f t="shared" si="2"/>
        <v>227</v>
      </c>
      <c r="O6" s="253">
        <f t="shared" si="3"/>
        <v>369</v>
      </c>
      <c r="P6" s="254">
        <f t="shared" si="3"/>
        <v>43</v>
      </c>
      <c r="Q6" s="255">
        <f t="shared" si="4"/>
        <v>412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337</v>
      </c>
      <c r="F7" s="48">
        <v>19</v>
      </c>
      <c r="G7" s="48">
        <v>0</v>
      </c>
      <c r="H7" s="55">
        <f t="shared" si="0"/>
        <v>356</v>
      </c>
      <c r="I7" s="47">
        <v>329</v>
      </c>
      <c r="J7" s="48">
        <v>5</v>
      </c>
      <c r="K7" s="49">
        <f t="shared" si="1"/>
        <v>334</v>
      </c>
      <c r="L7" s="54">
        <v>234</v>
      </c>
      <c r="M7" s="48">
        <v>14</v>
      </c>
      <c r="N7" s="55">
        <f t="shared" si="2"/>
        <v>248</v>
      </c>
      <c r="O7" s="54">
        <f t="shared" si="3"/>
        <v>563</v>
      </c>
      <c r="P7" s="48">
        <f t="shared" si="3"/>
        <v>19</v>
      </c>
      <c r="Q7" s="55">
        <f t="shared" si="4"/>
        <v>582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89</v>
      </c>
      <c r="F8" s="254">
        <v>1</v>
      </c>
      <c r="G8" s="254">
        <v>2</v>
      </c>
      <c r="H8" s="255">
        <f t="shared" si="0"/>
        <v>92</v>
      </c>
      <c r="I8" s="256">
        <v>82</v>
      </c>
      <c r="J8" s="254">
        <v>2</v>
      </c>
      <c r="K8" s="257">
        <f t="shared" si="1"/>
        <v>84</v>
      </c>
      <c r="L8" s="253">
        <v>95</v>
      </c>
      <c r="M8" s="254">
        <v>2</v>
      </c>
      <c r="N8" s="255">
        <f t="shared" si="2"/>
        <v>97</v>
      </c>
      <c r="O8" s="253">
        <f t="shared" si="3"/>
        <v>177</v>
      </c>
      <c r="P8" s="254">
        <f t="shared" si="3"/>
        <v>4</v>
      </c>
      <c r="Q8" s="255">
        <f t="shared" si="4"/>
        <v>181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10</v>
      </c>
      <c r="G9" s="48">
        <v>0</v>
      </c>
      <c r="H9" s="55">
        <f t="shared" si="0"/>
        <v>53</v>
      </c>
      <c r="I9" s="47">
        <v>47</v>
      </c>
      <c r="J9" s="48">
        <v>0</v>
      </c>
      <c r="K9" s="49">
        <f t="shared" si="1"/>
        <v>47</v>
      </c>
      <c r="L9" s="54">
        <v>59</v>
      </c>
      <c r="M9" s="48">
        <v>10</v>
      </c>
      <c r="N9" s="55">
        <f t="shared" si="2"/>
        <v>69</v>
      </c>
      <c r="O9" s="54">
        <f t="shared" si="3"/>
        <v>106</v>
      </c>
      <c r="P9" s="48">
        <f t="shared" si="3"/>
        <v>10</v>
      </c>
      <c r="Q9" s="55">
        <f t="shared" si="4"/>
        <v>116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290</v>
      </c>
      <c r="F10" s="254">
        <v>0</v>
      </c>
      <c r="G10" s="254">
        <v>2</v>
      </c>
      <c r="H10" s="255">
        <f t="shared" si="0"/>
        <v>292</v>
      </c>
      <c r="I10" s="256">
        <v>330</v>
      </c>
      <c r="J10" s="254">
        <v>0</v>
      </c>
      <c r="K10" s="257">
        <f t="shared" si="1"/>
        <v>330</v>
      </c>
      <c r="L10" s="253">
        <v>345</v>
      </c>
      <c r="M10" s="254">
        <v>2</v>
      </c>
      <c r="N10" s="255">
        <f t="shared" si="2"/>
        <v>347</v>
      </c>
      <c r="O10" s="253">
        <f t="shared" si="3"/>
        <v>675</v>
      </c>
      <c r="P10" s="254">
        <f t="shared" si="3"/>
        <v>2</v>
      </c>
      <c r="Q10" s="255">
        <f t="shared" si="4"/>
        <v>677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156</v>
      </c>
      <c r="F11" s="48">
        <v>3</v>
      </c>
      <c r="G11" s="48">
        <v>0</v>
      </c>
      <c r="H11" s="55">
        <f>SUM(E11:G11)</f>
        <v>159</v>
      </c>
      <c r="I11" s="47">
        <v>170</v>
      </c>
      <c r="J11" s="48">
        <v>0</v>
      </c>
      <c r="K11" s="49">
        <f>SUM(I11:J11)</f>
        <v>170</v>
      </c>
      <c r="L11" s="54">
        <v>168</v>
      </c>
      <c r="M11" s="48">
        <v>3</v>
      </c>
      <c r="N11" s="55">
        <f>SUM(L11:M11)</f>
        <v>171</v>
      </c>
      <c r="O11" s="54">
        <f>I11+L11</f>
        <v>338</v>
      </c>
      <c r="P11" s="48">
        <f>J11+M11</f>
        <v>3</v>
      </c>
      <c r="Q11" s="55">
        <f>SUM(O11:P11)</f>
        <v>341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175</v>
      </c>
      <c r="F12" s="254">
        <v>9</v>
      </c>
      <c r="G12" s="254">
        <v>1</v>
      </c>
      <c r="H12" s="255">
        <f>SUM(E12:G12)</f>
        <v>185</v>
      </c>
      <c r="I12" s="256">
        <v>189</v>
      </c>
      <c r="J12" s="254">
        <v>0</v>
      </c>
      <c r="K12" s="257">
        <f>SUM(I12:J12)</f>
        <v>189</v>
      </c>
      <c r="L12" s="253">
        <v>193</v>
      </c>
      <c r="M12" s="254">
        <v>10</v>
      </c>
      <c r="N12" s="255">
        <f>SUM(L12:M12)</f>
        <v>203</v>
      </c>
      <c r="O12" s="253">
        <f>I12+L12</f>
        <v>382</v>
      </c>
      <c r="P12" s="254">
        <f>J12+M12</f>
        <v>10</v>
      </c>
      <c r="Q12" s="255">
        <f>SUM(O12:P12)</f>
        <v>392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143</v>
      </c>
      <c r="F13" s="48">
        <v>7</v>
      </c>
      <c r="G13" s="48">
        <v>0</v>
      </c>
      <c r="H13" s="55">
        <f t="shared" si="0"/>
        <v>150</v>
      </c>
      <c r="I13" s="47">
        <v>167</v>
      </c>
      <c r="J13" s="48">
        <v>1</v>
      </c>
      <c r="K13" s="49">
        <f t="shared" si="1"/>
        <v>168</v>
      </c>
      <c r="L13" s="54">
        <v>161</v>
      </c>
      <c r="M13" s="48">
        <v>6</v>
      </c>
      <c r="N13" s="55">
        <f t="shared" si="2"/>
        <v>167</v>
      </c>
      <c r="O13" s="54">
        <f t="shared" si="3"/>
        <v>328</v>
      </c>
      <c r="P13" s="48">
        <f t="shared" si="3"/>
        <v>7</v>
      </c>
      <c r="Q13" s="55">
        <f t="shared" si="4"/>
        <v>335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155</v>
      </c>
      <c r="F14" s="254">
        <v>21</v>
      </c>
      <c r="G14" s="256">
        <v>1</v>
      </c>
      <c r="H14" s="255">
        <f>SUM(E14:G14)</f>
        <v>177</v>
      </c>
      <c r="I14" s="256">
        <v>166</v>
      </c>
      <c r="J14" s="254">
        <v>4</v>
      </c>
      <c r="K14" s="262">
        <f>SUM(I14:J14)</f>
        <v>170</v>
      </c>
      <c r="L14" s="253">
        <v>158</v>
      </c>
      <c r="M14" s="254">
        <v>18</v>
      </c>
      <c r="N14" s="263">
        <f>SUM(L14:M14)</f>
        <v>176</v>
      </c>
      <c r="O14" s="253">
        <f>I14+L14</f>
        <v>324</v>
      </c>
      <c r="P14" s="256">
        <f>J14+M14</f>
        <v>22</v>
      </c>
      <c r="Q14" s="255">
        <f>SUM(O14:P14)</f>
        <v>346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20</v>
      </c>
      <c r="F15" s="48">
        <v>0</v>
      </c>
      <c r="G15" s="48">
        <v>0</v>
      </c>
      <c r="H15" s="55">
        <f t="shared" si="0"/>
        <v>20</v>
      </c>
      <c r="I15" s="47">
        <v>22</v>
      </c>
      <c r="J15" s="48">
        <v>0</v>
      </c>
      <c r="K15" s="49">
        <f t="shared" si="1"/>
        <v>22</v>
      </c>
      <c r="L15" s="54">
        <v>19</v>
      </c>
      <c r="M15" s="48">
        <v>0</v>
      </c>
      <c r="N15" s="55">
        <f t="shared" si="2"/>
        <v>19</v>
      </c>
      <c r="O15" s="54">
        <f t="shared" si="3"/>
        <v>41</v>
      </c>
      <c r="P15" s="48">
        <f t="shared" si="3"/>
        <v>0</v>
      </c>
      <c r="Q15" s="55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19</v>
      </c>
      <c r="M16" s="254">
        <v>0</v>
      </c>
      <c r="N16" s="255">
        <f t="shared" si="2"/>
        <v>19</v>
      </c>
      <c r="O16" s="253">
        <f t="shared" si="3"/>
        <v>36</v>
      </c>
      <c r="P16" s="254">
        <f t="shared" si="3"/>
        <v>0</v>
      </c>
      <c r="Q16" s="255">
        <f t="shared" si="4"/>
        <v>36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8</v>
      </c>
      <c r="F19" s="48">
        <v>0</v>
      </c>
      <c r="G19" s="48">
        <v>0</v>
      </c>
      <c r="H19" s="55">
        <f t="shared" si="0"/>
        <v>8</v>
      </c>
      <c r="I19" s="47">
        <v>10</v>
      </c>
      <c r="J19" s="48">
        <v>0</v>
      </c>
      <c r="K19" s="49">
        <f t="shared" si="1"/>
        <v>10</v>
      </c>
      <c r="L19" s="54">
        <v>8</v>
      </c>
      <c r="M19" s="48">
        <v>0</v>
      </c>
      <c r="N19" s="55">
        <f t="shared" si="2"/>
        <v>8</v>
      </c>
      <c r="O19" s="54">
        <f t="shared" si="3"/>
        <v>18</v>
      </c>
      <c r="P19" s="48">
        <f t="shared" si="3"/>
        <v>0</v>
      </c>
      <c r="Q19" s="55">
        <f t="shared" si="4"/>
        <v>18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20</v>
      </c>
      <c r="F20" s="254">
        <v>0</v>
      </c>
      <c r="G20" s="254">
        <v>0</v>
      </c>
      <c r="H20" s="255">
        <f t="shared" si="0"/>
        <v>20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19</v>
      </c>
      <c r="J21" s="48">
        <v>0</v>
      </c>
      <c r="K21" s="49">
        <f t="shared" si="1"/>
        <v>19</v>
      </c>
      <c r="L21" s="54">
        <v>19</v>
      </c>
      <c r="M21" s="48">
        <v>0</v>
      </c>
      <c r="N21" s="55">
        <f t="shared" si="2"/>
        <v>19</v>
      </c>
      <c r="O21" s="54">
        <f t="shared" si="3"/>
        <v>38</v>
      </c>
      <c r="P21" s="48">
        <f t="shared" si="3"/>
        <v>0</v>
      </c>
      <c r="Q21" s="55">
        <f t="shared" si="4"/>
        <v>38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26</v>
      </c>
      <c r="F22" s="254">
        <v>0</v>
      </c>
      <c r="G22" s="254">
        <v>0</v>
      </c>
      <c r="H22" s="255">
        <f t="shared" si="0"/>
        <v>26</v>
      </c>
      <c r="I22" s="256">
        <v>23</v>
      </c>
      <c r="J22" s="254">
        <v>0</v>
      </c>
      <c r="K22" s="257">
        <f t="shared" si="1"/>
        <v>23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46</v>
      </c>
      <c r="P22" s="254">
        <f t="shared" si="3"/>
        <v>0</v>
      </c>
      <c r="Q22" s="255">
        <f t="shared" si="4"/>
        <v>46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79</v>
      </c>
      <c r="F23" s="48">
        <v>1</v>
      </c>
      <c r="G23" s="47">
        <v>1</v>
      </c>
      <c r="H23" s="55">
        <f>SUM(E23:G23)</f>
        <v>81</v>
      </c>
      <c r="I23" s="47">
        <v>74</v>
      </c>
      <c r="J23" s="48">
        <v>2</v>
      </c>
      <c r="K23" s="284">
        <f>SUM(I23:J23)</f>
        <v>76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138</v>
      </c>
      <c r="P23" s="47">
        <f t="shared" si="5"/>
        <v>4</v>
      </c>
      <c r="Q23" s="55">
        <f>SUM(O23:P23)</f>
        <v>142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106</v>
      </c>
      <c r="J24" s="254">
        <v>1</v>
      </c>
      <c r="K24" s="257">
        <f>SUM(I24:J24)</f>
        <v>107</v>
      </c>
      <c r="L24" s="253">
        <v>119</v>
      </c>
      <c r="M24" s="254">
        <v>3</v>
      </c>
      <c r="N24" s="255">
        <f>SUM(L24:M24)</f>
        <v>122</v>
      </c>
      <c r="O24" s="253">
        <f t="shared" si="5"/>
        <v>225</v>
      </c>
      <c r="P24" s="254">
        <f t="shared" si="5"/>
        <v>4</v>
      </c>
      <c r="Q24" s="255">
        <f>SUM(O24:P24)</f>
        <v>229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191</v>
      </c>
      <c r="F25" s="48">
        <v>0</v>
      </c>
      <c r="G25" s="48">
        <v>0</v>
      </c>
      <c r="H25" s="55">
        <f>SUM(E25:G25)</f>
        <v>191</v>
      </c>
      <c r="I25" s="47">
        <v>154</v>
      </c>
      <c r="J25" s="48">
        <v>0</v>
      </c>
      <c r="K25" s="49">
        <f>SUM(I25:J25)</f>
        <v>154</v>
      </c>
      <c r="L25" s="54">
        <v>179</v>
      </c>
      <c r="M25" s="48">
        <v>0</v>
      </c>
      <c r="N25" s="55">
        <f>SUM(L25:M25)</f>
        <v>179</v>
      </c>
      <c r="O25" s="54">
        <f t="shared" si="5"/>
        <v>333</v>
      </c>
      <c r="P25" s="48">
        <f t="shared" si="5"/>
        <v>0</v>
      </c>
      <c r="Q25" s="55">
        <f>SUM(O25:P25)</f>
        <v>333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224</v>
      </c>
      <c r="F26" s="254">
        <v>0</v>
      </c>
      <c r="G26" s="254">
        <v>1</v>
      </c>
      <c r="H26" s="255">
        <f>SUM(E26:G26)</f>
        <v>225</v>
      </c>
      <c r="I26" s="256">
        <v>223</v>
      </c>
      <c r="J26" s="254">
        <v>0</v>
      </c>
      <c r="K26" s="257">
        <f>SUM(I26:J26)</f>
        <v>223</v>
      </c>
      <c r="L26" s="253">
        <v>274</v>
      </c>
      <c r="M26" s="254">
        <v>1</v>
      </c>
      <c r="N26" s="255">
        <f>SUM(L26:M26)</f>
        <v>275</v>
      </c>
      <c r="O26" s="253">
        <f t="shared" si="5"/>
        <v>497</v>
      </c>
      <c r="P26" s="254">
        <f t="shared" si="5"/>
        <v>1</v>
      </c>
      <c r="Q26" s="255">
        <f>SUM(O26:P26)</f>
        <v>498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73</v>
      </c>
      <c r="F27" s="48">
        <v>5</v>
      </c>
      <c r="G27" s="47">
        <v>0</v>
      </c>
      <c r="H27" s="55">
        <f t="shared" ref="H27" si="6">SUM(E27:G27)</f>
        <v>78</v>
      </c>
      <c r="I27" s="47">
        <v>83</v>
      </c>
      <c r="J27" s="48">
        <v>0</v>
      </c>
      <c r="K27" s="284">
        <f>SUM(I27:J27)</f>
        <v>83</v>
      </c>
      <c r="L27" s="54">
        <v>87</v>
      </c>
      <c r="M27" s="48">
        <v>5</v>
      </c>
      <c r="N27" s="285">
        <f>SUM(L27:M27)</f>
        <v>92</v>
      </c>
      <c r="O27" s="54">
        <f t="shared" si="5"/>
        <v>170</v>
      </c>
      <c r="P27" s="47">
        <f>J27+M27</f>
        <v>5</v>
      </c>
      <c r="Q27" s="55">
        <f>SUM(O27:P27)</f>
        <v>175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166</v>
      </c>
      <c r="F28" s="254">
        <v>45</v>
      </c>
      <c r="G28" s="254">
        <v>0</v>
      </c>
      <c r="H28" s="255">
        <f>SUM(E28:G28)</f>
        <v>211</v>
      </c>
      <c r="I28" s="256">
        <v>183</v>
      </c>
      <c r="J28" s="254">
        <v>15</v>
      </c>
      <c r="K28" s="257">
        <f t="shared" si="1"/>
        <v>198</v>
      </c>
      <c r="L28" s="253">
        <v>161</v>
      </c>
      <c r="M28" s="254">
        <v>30</v>
      </c>
      <c r="N28" s="255">
        <f t="shared" si="2"/>
        <v>191</v>
      </c>
      <c r="O28" s="253">
        <f>I28+L28</f>
        <v>344</v>
      </c>
      <c r="P28" s="254">
        <f t="shared" ref="O28:P54" si="7">J28+M28</f>
        <v>45</v>
      </c>
      <c r="Q28" s="255">
        <f t="shared" si="4"/>
        <v>389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39</v>
      </c>
      <c r="F29" s="48">
        <v>30</v>
      </c>
      <c r="G29" s="47">
        <v>0</v>
      </c>
      <c r="H29" s="285">
        <f>SUM(E29:G29)</f>
        <v>69</v>
      </c>
      <c r="I29" s="47">
        <v>42</v>
      </c>
      <c r="J29" s="48">
        <v>9</v>
      </c>
      <c r="K29" s="284">
        <f>SUM(I29:J29)</f>
        <v>51</v>
      </c>
      <c r="L29" s="54">
        <v>39</v>
      </c>
      <c r="M29" s="48">
        <v>21</v>
      </c>
      <c r="N29" s="285">
        <f>SUM(L29:M29)</f>
        <v>60</v>
      </c>
      <c r="O29" s="54">
        <f>I29+L29</f>
        <v>81</v>
      </c>
      <c r="P29" s="47">
        <f t="shared" si="7"/>
        <v>30</v>
      </c>
      <c r="Q29" s="55">
        <f>SUM(O29:P29)</f>
        <v>111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24</v>
      </c>
      <c r="J30" s="254">
        <v>0</v>
      </c>
      <c r="K30" s="257">
        <f t="shared" si="1"/>
        <v>24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43</v>
      </c>
      <c r="P30" s="254">
        <f t="shared" si="7"/>
        <v>0</v>
      </c>
      <c r="Q30" s="255">
        <f t="shared" si="4"/>
        <v>43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43</v>
      </c>
      <c r="J31" s="48">
        <v>0</v>
      </c>
      <c r="K31" s="49">
        <f t="shared" si="1"/>
        <v>43</v>
      </c>
      <c r="L31" s="54">
        <v>48</v>
      </c>
      <c r="M31" s="48">
        <v>0</v>
      </c>
      <c r="N31" s="55">
        <f t="shared" si="2"/>
        <v>48</v>
      </c>
      <c r="O31" s="54">
        <f t="shared" si="7"/>
        <v>91</v>
      </c>
      <c r="P31" s="48">
        <f t="shared" si="7"/>
        <v>0</v>
      </c>
      <c r="Q31" s="55">
        <f t="shared" si="4"/>
        <v>91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60</v>
      </c>
      <c r="J32" s="254">
        <v>0</v>
      </c>
      <c r="K32" s="257">
        <f t="shared" si="1"/>
        <v>60</v>
      </c>
      <c r="L32" s="253">
        <v>60</v>
      </c>
      <c r="M32" s="254">
        <v>1</v>
      </c>
      <c r="N32" s="255">
        <f t="shared" si="2"/>
        <v>61</v>
      </c>
      <c r="O32" s="253">
        <f t="shared" si="7"/>
        <v>120</v>
      </c>
      <c r="P32" s="254">
        <f t="shared" si="7"/>
        <v>1</v>
      </c>
      <c r="Q32" s="255">
        <f t="shared" si="4"/>
        <v>121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15</v>
      </c>
      <c r="F33" s="48">
        <v>0</v>
      </c>
      <c r="G33" s="48">
        <v>0</v>
      </c>
      <c r="H33" s="55">
        <f t="shared" si="0"/>
        <v>15</v>
      </c>
      <c r="I33" s="47">
        <v>13</v>
      </c>
      <c r="J33" s="48">
        <v>0</v>
      </c>
      <c r="K33" s="49">
        <f t="shared" si="1"/>
        <v>13</v>
      </c>
      <c r="L33" s="54">
        <v>14</v>
      </c>
      <c r="M33" s="48">
        <v>0</v>
      </c>
      <c r="N33" s="55">
        <f t="shared" si="2"/>
        <v>14</v>
      </c>
      <c r="O33" s="54">
        <f t="shared" si="7"/>
        <v>27</v>
      </c>
      <c r="P33" s="48">
        <f t="shared" si="7"/>
        <v>0</v>
      </c>
      <c r="Q33" s="55">
        <f t="shared" si="4"/>
        <v>27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32</v>
      </c>
      <c r="F36" s="254">
        <v>0</v>
      </c>
      <c r="G36" s="254">
        <v>0</v>
      </c>
      <c r="H36" s="255">
        <f t="shared" si="0"/>
        <v>32</v>
      </c>
      <c r="I36" s="256">
        <v>23</v>
      </c>
      <c r="J36" s="254">
        <v>0</v>
      </c>
      <c r="K36" s="257">
        <f t="shared" si="1"/>
        <v>23</v>
      </c>
      <c r="L36" s="253">
        <v>27</v>
      </c>
      <c r="M36" s="254">
        <v>0</v>
      </c>
      <c r="N36" s="255">
        <f t="shared" si="2"/>
        <v>27</v>
      </c>
      <c r="O36" s="253">
        <f t="shared" si="7"/>
        <v>50</v>
      </c>
      <c r="P36" s="254">
        <f t="shared" si="7"/>
        <v>0</v>
      </c>
      <c r="Q36" s="255">
        <f t="shared" si="4"/>
        <v>50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34</v>
      </c>
      <c r="F37" s="48">
        <v>0</v>
      </c>
      <c r="G37" s="48">
        <v>0</v>
      </c>
      <c r="H37" s="55">
        <f t="shared" si="0"/>
        <v>34</v>
      </c>
      <c r="I37" s="47">
        <v>27</v>
      </c>
      <c r="J37" s="48">
        <v>0</v>
      </c>
      <c r="K37" s="49">
        <f t="shared" si="1"/>
        <v>27</v>
      </c>
      <c r="L37" s="54">
        <v>25</v>
      </c>
      <c r="M37" s="48">
        <v>0</v>
      </c>
      <c r="N37" s="55">
        <f t="shared" si="2"/>
        <v>25</v>
      </c>
      <c r="O37" s="54">
        <f t="shared" si="7"/>
        <v>52</v>
      </c>
      <c r="P37" s="48">
        <f t="shared" si="7"/>
        <v>0</v>
      </c>
      <c r="Q37" s="55">
        <f t="shared" si="4"/>
        <v>52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5</v>
      </c>
      <c r="F42" s="254">
        <v>0</v>
      </c>
      <c r="G42" s="262">
        <v>0</v>
      </c>
      <c r="H42" s="255">
        <f t="shared" si="0"/>
        <v>5</v>
      </c>
      <c r="I42" s="262">
        <v>2</v>
      </c>
      <c r="J42" s="254">
        <v>0</v>
      </c>
      <c r="K42" s="262">
        <f t="shared" si="1"/>
        <v>2</v>
      </c>
      <c r="L42" s="306">
        <v>4</v>
      </c>
      <c r="M42" s="254">
        <v>0</v>
      </c>
      <c r="N42" s="263">
        <f t="shared" si="2"/>
        <v>4</v>
      </c>
      <c r="O42" s="307">
        <f t="shared" si="7"/>
        <v>6</v>
      </c>
      <c r="P42" s="308">
        <f t="shared" si="7"/>
        <v>0</v>
      </c>
      <c r="Q42" s="309">
        <f t="shared" si="4"/>
        <v>6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4</v>
      </c>
      <c r="J43" s="254">
        <v>0</v>
      </c>
      <c r="K43" s="262">
        <f t="shared" si="1"/>
        <v>4</v>
      </c>
      <c r="L43" s="306">
        <v>4</v>
      </c>
      <c r="M43" s="254">
        <v>0</v>
      </c>
      <c r="N43" s="263">
        <f t="shared" si="2"/>
        <v>4</v>
      </c>
      <c r="O43" s="307">
        <f t="shared" si="7"/>
        <v>8</v>
      </c>
      <c r="P43" s="308">
        <f t="shared" si="7"/>
        <v>0</v>
      </c>
      <c r="Q43" s="309">
        <f t="shared" si="4"/>
        <v>8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3</v>
      </c>
      <c r="F44" s="254">
        <v>0</v>
      </c>
      <c r="G44" s="262">
        <v>0</v>
      </c>
      <c r="H44" s="255">
        <f t="shared" si="0"/>
        <v>3</v>
      </c>
      <c r="I44" s="262">
        <v>1</v>
      </c>
      <c r="J44" s="254">
        <v>0</v>
      </c>
      <c r="K44" s="262">
        <f t="shared" si="1"/>
        <v>1</v>
      </c>
      <c r="L44" s="306">
        <v>2</v>
      </c>
      <c r="M44" s="254">
        <v>0</v>
      </c>
      <c r="N44" s="263">
        <f t="shared" si="2"/>
        <v>2</v>
      </c>
      <c r="O44" s="307">
        <f t="shared" si="7"/>
        <v>3</v>
      </c>
      <c r="P44" s="308">
        <f t="shared" si="7"/>
        <v>0</v>
      </c>
      <c r="Q44" s="309">
        <f t="shared" si="4"/>
        <v>3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4</v>
      </c>
      <c r="F45" s="254">
        <v>0</v>
      </c>
      <c r="G45" s="262">
        <v>0</v>
      </c>
      <c r="H45" s="255">
        <f t="shared" si="0"/>
        <v>4</v>
      </c>
      <c r="I45" s="262">
        <v>2</v>
      </c>
      <c r="J45" s="254">
        <v>0</v>
      </c>
      <c r="K45" s="262">
        <f t="shared" si="1"/>
        <v>2</v>
      </c>
      <c r="L45" s="306">
        <v>3</v>
      </c>
      <c r="M45" s="254">
        <v>0</v>
      </c>
      <c r="N45" s="263">
        <f t="shared" si="2"/>
        <v>3</v>
      </c>
      <c r="O45" s="307">
        <f t="shared" si="7"/>
        <v>5</v>
      </c>
      <c r="P45" s="308">
        <f t="shared" si="7"/>
        <v>0</v>
      </c>
      <c r="Q45" s="309">
        <f t="shared" si="4"/>
        <v>5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2</v>
      </c>
      <c r="F47" s="254">
        <v>0</v>
      </c>
      <c r="G47" s="262">
        <v>0</v>
      </c>
      <c r="H47" s="255">
        <f t="shared" si="0"/>
        <v>2</v>
      </c>
      <c r="I47" s="262">
        <v>1</v>
      </c>
      <c r="J47" s="254">
        <v>0</v>
      </c>
      <c r="K47" s="262">
        <f t="shared" si="1"/>
        <v>1</v>
      </c>
      <c r="L47" s="306">
        <v>1</v>
      </c>
      <c r="M47" s="254">
        <v>0</v>
      </c>
      <c r="N47" s="263">
        <f t="shared" si="2"/>
        <v>1</v>
      </c>
      <c r="O47" s="307">
        <f t="shared" si="7"/>
        <v>2</v>
      </c>
      <c r="P47" s="308">
        <f t="shared" si="7"/>
        <v>0</v>
      </c>
      <c r="Q47" s="309">
        <f t="shared" si="4"/>
        <v>2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2</v>
      </c>
      <c r="F48" s="254">
        <v>0</v>
      </c>
      <c r="G48" s="262">
        <v>0</v>
      </c>
      <c r="H48" s="255">
        <f t="shared" si="0"/>
        <v>2</v>
      </c>
      <c r="I48" s="262">
        <v>2</v>
      </c>
      <c r="J48" s="254">
        <v>0</v>
      </c>
      <c r="K48" s="262">
        <f t="shared" si="1"/>
        <v>2</v>
      </c>
      <c r="L48" s="306">
        <v>2</v>
      </c>
      <c r="M48" s="254">
        <v>0</v>
      </c>
      <c r="N48" s="263">
        <f t="shared" si="2"/>
        <v>2</v>
      </c>
      <c r="O48" s="307">
        <f t="shared" si="7"/>
        <v>4</v>
      </c>
      <c r="P48" s="308">
        <f t="shared" si="7"/>
        <v>0</v>
      </c>
      <c r="Q48" s="309">
        <f t="shared" si="4"/>
        <v>4</v>
      </c>
    </row>
    <row r="49" spans="1:17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7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7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7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7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7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1</v>
      </c>
      <c r="H54" s="255">
        <f t="shared" si="0"/>
        <v>1</v>
      </c>
      <c r="I54" s="262">
        <v>1</v>
      </c>
      <c r="J54" s="254">
        <v>0</v>
      </c>
      <c r="K54" s="262">
        <f t="shared" si="1"/>
        <v>1</v>
      </c>
      <c r="L54" s="306">
        <v>0</v>
      </c>
      <c r="M54" s="254">
        <v>1</v>
      </c>
      <c r="N54" s="263">
        <f t="shared" si="2"/>
        <v>1</v>
      </c>
      <c r="O54" s="307">
        <f t="shared" si="7"/>
        <v>1</v>
      </c>
      <c r="P54" s="308">
        <f t="shared" si="7"/>
        <v>1</v>
      </c>
      <c r="Q54" s="309">
        <f t="shared" si="4"/>
        <v>2</v>
      </c>
    </row>
    <row r="55" spans="1:17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2867</v>
      </c>
      <c r="F55" s="294">
        <f t="shared" ref="F55:Q55" si="8">SUM(F5:F54)</f>
        <v>192</v>
      </c>
      <c r="G55" s="294">
        <f>SUM(G5:G54)</f>
        <v>15</v>
      </c>
      <c r="H55" s="310">
        <f t="shared" si="8"/>
        <v>3074</v>
      </c>
      <c r="I55" s="295">
        <f t="shared" si="8"/>
        <v>3021</v>
      </c>
      <c r="J55" s="296">
        <f t="shared" si="8"/>
        <v>49</v>
      </c>
      <c r="K55" s="310">
        <f t="shared" si="8"/>
        <v>3070</v>
      </c>
      <c r="L55" s="291">
        <f t="shared" si="8"/>
        <v>3022</v>
      </c>
      <c r="M55" s="294">
        <f t="shared" si="8"/>
        <v>162</v>
      </c>
      <c r="N55" s="292">
        <f t="shared" si="8"/>
        <v>3184</v>
      </c>
      <c r="O55" s="291">
        <f t="shared" si="8"/>
        <v>6043</v>
      </c>
      <c r="P55" s="294">
        <f t="shared" si="8"/>
        <v>211</v>
      </c>
      <c r="Q55" s="293">
        <f t="shared" si="8"/>
        <v>6254</v>
      </c>
    </row>
    <row r="56" spans="1:17" ht="16.5" customHeight="1" x14ac:dyDescent="0.25">
      <c r="A56" s="315"/>
      <c r="B56" s="410" t="s">
        <v>49</v>
      </c>
      <c r="C56" s="411"/>
      <c r="D56" s="412"/>
      <c r="E56" s="113">
        <f>E55-'R2.9'!E55</f>
        <v>-7</v>
      </c>
      <c r="F56" s="114">
        <f>F55-'R2.9'!F55</f>
        <v>-3</v>
      </c>
      <c r="G56" s="114">
        <f>G55-'R2.9'!G55</f>
        <v>0</v>
      </c>
      <c r="H56" s="84">
        <f>H55-'R2.9'!H55</f>
        <v>-10</v>
      </c>
      <c r="I56" s="82">
        <f>I55-'R2.9'!I55</f>
        <v>-3</v>
      </c>
      <c r="J56" s="117">
        <f>J55-'R2.9'!J55</f>
        <v>-2</v>
      </c>
      <c r="K56" s="84">
        <f>K55-'R2.9'!K55</f>
        <v>-5</v>
      </c>
      <c r="L56" s="113">
        <f>L55-'R2.9'!L55</f>
        <v>-3</v>
      </c>
      <c r="M56" s="114">
        <f>M55-'R2.9'!M55</f>
        <v>-1</v>
      </c>
      <c r="N56" s="84">
        <f>N55-'R2.9'!N55</f>
        <v>-4</v>
      </c>
      <c r="O56" s="113">
        <f>O55-'R2.9'!O55</f>
        <v>-6</v>
      </c>
      <c r="P56" s="114">
        <f>P55-'R2.9'!P55</f>
        <v>-3</v>
      </c>
      <c r="Q56" s="84">
        <f>Q55-'R2.9'!Q55</f>
        <v>-9</v>
      </c>
    </row>
    <row r="57" spans="1:17" x14ac:dyDescent="0.25">
      <c r="F57" s="268"/>
    </row>
    <row r="58" spans="1:17" x14ac:dyDescent="0.25">
      <c r="A58" s="314"/>
      <c r="B58" s="413" t="s">
        <v>182</v>
      </c>
      <c r="C58" s="414"/>
      <c r="D58" s="415"/>
      <c r="E58" s="267">
        <v>2934</v>
      </c>
      <c r="F58" s="46">
        <v>203</v>
      </c>
      <c r="G58" s="46">
        <v>13</v>
      </c>
      <c r="H58" s="53">
        <v>3150</v>
      </c>
      <c r="I58" s="267">
        <v>3102</v>
      </c>
      <c r="J58" s="46">
        <v>59</v>
      </c>
      <c r="K58" s="53">
        <v>3161</v>
      </c>
      <c r="L58" s="267">
        <v>3110</v>
      </c>
      <c r="M58" s="45">
        <v>161</v>
      </c>
      <c r="N58" s="53">
        <v>3271</v>
      </c>
      <c r="O58" s="52">
        <v>6212</v>
      </c>
      <c r="P58" s="44">
        <v>220</v>
      </c>
      <c r="Q58" s="53">
        <v>6432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0F904-42AF-4EDD-825E-EA4C696C703B}">
  <sheetPr codeName="Sheet45">
    <tabColor rgb="FFFF99CC"/>
    <pageSetUpPr fitToPage="1"/>
  </sheetPr>
  <dimension ref="A1:Q58"/>
  <sheetViews>
    <sheetView zoomScale="115" zoomScaleNormal="115" workbookViewId="0">
      <pane ySplit="4" topLeftCell="A47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221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68</v>
      </c>
      <c r="F5" s="48">
        <v>0</v>
      </c>
      <c r="G5" s="48">
        <v>0</v>
      </c>
      <c r="H5" s="55">
        <f t="shared" ref="H5:H54" si="0">SUM(E5:G5)</f>
        <v>68</v>
      </c>
      <c r="I5" s="47">
        <v>79</v>
      </c>
      <c r="J5" s="48">
        <v>0</v>
      </c>
      <c r="K5" s="49">
        <f t="shared" ref="K5:K54" si="1">SUM(I5:J5)</f>
        <v>79</v>
      </c>
      <c r="L5" s="54">
        <v>69</v>
      </c>
      <c r="M5" s="48">
        <v>0</v>
      </c>
      <c r="N5" s="55">
        <f t="shared" ref="N5:N54" si="2">SUM(L5:M5)</f>
        <v>69</v>
      </c>
      <c r="O5" s="54">
        <f t="shared" ref="O5:P22" si="3">I5+L5</f>
        <v>148</v>
      </c>
      <c r="P5" s="48">
        <f t="shared" si="3"/>
        <v>0</v>
      </c>
      <c r="Q5" s="55">
        <f t="shared" ref="Q5:Q54" si="4">SUM(O5:P5)</f>
        <v>148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170</v>
      </c>
      <c r="F6" s="254">
        <v>41</v>
      </c>
      <c r="G6" s="254">
        <v>1</v>
      </c>
      <c r="H6" s="255">
        <f t="shared" si="0"/>
        <v>212</v>
      </c>
      <c r="I6" s="256">
        <v>175</v>
      </c>
      <c r="J6" s="254">
        <v>10</v>
      </c>
      <c r="K6" s="257">
        <f t="shared" si="1"/>
        <v>185</v>
      </c>
      <c r="L6" s="253">
        <v>193</v>
      </c>
      <c r="M6" s="254">
        <v>33</v>
      </c>
      <c r="N6" s="255">
        <f t="shared" si="2"/>
        <v>226</v>
      </c>
      <c r="O6" s="253">
        <f t="shared" si="3"/>
        <v>368</v>
      </c>
      <c r="P6" s="254">
        <f t="shared" si="3"/>
        <v>43</v>
      </c>
      <c r="Q6" s="255">
        <f t="shared" si="4"/>
        <v>411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341</v>
      </c>
      <c r="F7" s="48">
        <v>20</v>
      </c>
      <c r="G7" s="48">
        <v>0</v>
      </c>
      <c r="H7" s="55">
        <f t="shared" si="0"/>
        <v>361</v>
      </c>
      <c r="I7" s="47">
        <v>332</v>
      </c>
      <c r="J7" s="48">
        <v>6</v>
      </c>
      <c r="K7" s="49">
        <f t="shared" si="1"/>
        <v>338</v>
      </c>
      <c r="L7" s="54">
        <v>236</v>
      </c>
      <c r="M7" s="48">
        <v>14</v>
      </c>
      <c r="N7" s="55">
        <f t="shared" si="2"/>
        <v>250</v>
      </c>
      <c r="O7" s="54">
        <f t="shared" si="3"/>
        <v>568</v>
      </c>
      <c r="P7" s="48">
        <f t="shared" si="3"/>
        <v>20</v>
      </c>
      <c r="Q7" s="55">
        <f t="shared" si="4"/>
        <v>588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88</v>
      </c>
      <c r="F8" s="254">
        <v>1</v>
      </c>
      <c r="G8" s="254">
        <v>2</v>
      </c>
      <c r="H8" s="255">
        <f t="shared" si="0"/>
        <v>91</v>
      </c>
      <c r="I8" s="256">
        <v>82</v>
      </c>
      <c r="J8" s="254">
        <v>2</v>
      </c>
      <c r="K8" s="257">
        <f t="shared" si="1"/>
        <v>84</v>
      </c>
      <c r="L8" s="253">
        <v>94</v>
      </c>
      <c r="M8" s="254">
        <v>2</v>
      </c>
      <c r="N8" s="255">
        <f t="shared" si="2"/>
        <v>96</v>
      </c>
      <c r="O8" s="253">
        <f t="shared" si="3"/>
        <v>176</v>
      </c>
      <c r="P8" s="254">
        <f t="shared" si="3"/>
        <v>4</v>
      </c>
      <c r="Q8" s="255">
        <f t="shared" si="4"/>
        <v>180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10</v>
      </c>
      <c r="G9" s="48">
        <v>0</v>
      </c>
      <c r="H9" s="55">
        <f t="shared" si="0"/>
        <v>53</v>
      </c>
      <c r="I9" s="47">
        <v>47</v>
      </c>
      <c r="J9" s="48">
        <v>0</v>
      </c>
      <c r="K9" s="49">
        <f t="shared" si="1"/>
        <v>47</v>
      </c>
      <c r="L9" s="54">
        <v>60</v>
      </c>
      <c r="M9" s="48">
        <v>10</v>
      </c>
      <c r="N9" s="55">
        <f t="shared" si="2"/>
        <v>70</v>
      </c>
      <c r="O9" s="54">
        <f t="shared" si="3"/>
        <v>107</v>
      </c>
      <c r="P9" s="48">
        <f t="shared" si="3"/>
        <v>10</v>
      </c>
      <c r="Q9" s="55">
        <f t="shared" si="4"/>
        <v>117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290</v>
      </c>
      <c r="F10" s="254">
        <v>0</v>
      </c>
      <c r="G10" s="254">
        <v>2</v>
      </c>
      <c r="H10" s="255">
        <f t="shared" si="0"/>
        <v>292</v>
      </c>
      <c r="I10" s="256">
        <v>329</v>
      </c>
      <c r="J10" s="254">
        <v>0</v>
      </c>
      <c r="K10" s="257">
        <f t="shared" si="1"/>
        <v>329</v>
      </c>
      <c r="L10" s="253">
        <v>346</v>
      </c>
      <c r="M10" s="254">
        <v>2</v>
      </c>
      <c r="N10" s="255">
        <f t="shared" si="2"/>
        <v>348</v>
      </c>
      <c r="O10" s="253">
        <f t="shared" si="3"/>
        <v>675</v>
      </c>
      <c r="P10" s="254">
        <f t="shared" si="3"/>
        <v>2</v>
      </c>
      <c r="Q10" s="255">
        <f t="shared" si="4"/>
        <v>677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157</v>
      </c>
      <c r="F11" s="48">
        <v>3</v>
      </c>
      <c r="G11" s="48">
        <v>0</v>
      </c>
      <c r="H11" s="55">
        <f>SUM(E11:G11)</f>
        <v>160</v>
      </c>
      <c r="I11" s="47">
        <v>172</v>
      </c>
      <c r="J11" s="48">
        <v>0</v>
      </c>
      <c r="K11" s="49">
        <f>SUM(I11:J11)</f>
        <v>172</v>
      </c>
      <c r="L11" s="54">
        <v>170</v>
      </c>
      <c r="M11" s="48">
        <v>3</v>
      </c>
      <c r="N11" s="55">
        <f>SUM(L11:M11)</f>
        <v>173</v>
      </c>
      <c r="O11" s="54">
        <f>I11+L11</f>
        <v>342</v>
      </c>
      <c r="P11" s="48">
        <f>J11+M11</f>
        <v>3</v>
      </c>
      <c r="Q11" s="55">
        <f>SUM(O11:P11)</f>
        <v>345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176</v>
      </c>
      <c r="F12" s="254">
        <v>9</v>
      </c>
      <c r="G12" s="254">
        <v>1</v>
      </c>
      <c r="H12" s="255">
        <f>SUM(E12:G12)</f>
        <v>186</v>
      </c>
      <c r="I12" s="256">
        <v>190</v>
      </c>
      <c r="J12" s="254">
        <v>0</v>
      </c>
      <c r="K12" s="257">
        <f>SUM(I12:J12)</f>
        <v>190</v>
      </c>
      <c r="L12" s="253">
        <v>193</v>
      </c>
      <c r="M12" s="254">
        <v>10</v>
      </c>
      <c r="N12" s="255">
        <f>SUM(L12:M12)</f>
        <v>203</v>
      </c>
      <c r="O12" s="253">
        <f>I12+L12</f>
        <v>383</v>
      </c>
      <c r="P12" s="254">
        <f>J12+M12</f>
        <v>10</v>
      </c>
      <c r="Q12" s="255">
        <f>SUM(O12:P12)</f>
        <v>393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143</v>
      </c>
      <c r="F13" s="48">
        <v>7</v>
      </c>
      <c r="G13" s="48">
        <v>0</v>
      </c>
      <c r="H13" s="55">
        <f t="shared" si="0"/>
        <v>150</v>
      </c>
      <c r="I13" s="47">
        <v>167</v>
      </c>
      <c r="J13" s="48">
        <v>1</v>
      </c>
      <c r="K13" s="49">
        <f t="shared" si="1"/>
        <v>168</v>
      </c>
      <c r="L13" s="54">
        <v>160</v>
      </c>
      <c r="M13" s="48">
        <v>6</v>
      </c>
      <c r="N13" s="55">
        <f t="shared" si="2"/>
        <v>166</v>
      </c>
      <c r="O13" s="54">
        <f t="shared" si="3"/>
        <v>327</v>
      </c>
      <c r="P13" s="48">
        <f t="shared" si="3"/>
        <v>7</v>
      </c>
      <c r="Q13" s="55">
        <f t="shared" si="4"/>
        <v>334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155</v>
      </c>
      <c r="F14" s="254">
        <v>21</v>
      </c>
      <c r="G14" s="256">
        <v>1</v>
      </c>
      <c r="H14" s="255">
        <f>SUM(E14:G14)</f>
        <v>177</v>
      </c>
      <c r="I14" s="256">
        <v>167</v>
      </c>
      <c r="J14" s="254">
        <v>4</v>
      </c>
      <c r="K14" s="262">
        <f>SUM(I14:J14)</f>
        <v>171</v>
      </c>
      <c r="L14" s="253">
        <v>158</v>
      </c>
      <c r="M14" s="254">
        <v>18</v>
      </c>
      <c r="N14" s="263">
        <f>SUM(L14:M14)</f>
        <v>176</v>
      </c>
      <c r="O14" s="253">
        <f>I14+L14</f>
        <v>325</v>
      </c>
      <c r="P14" s="256">
        <f>J14+M14</f>
        <v>22</v>
      </c>
      <c r="Q14" s="255">
        <f>SUM(O14:P14)</f>
        <v>347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20</v>
      </c>
      <c r="F15" s="48">
        <v>0</v>
      </c>
      <c r="G15" s="48">
        <v>0</v>
      </c>
      <c r="H15" s="55">
        <f t="shared" si="0"/>
        <v>20</v>
      </c>
      <c r="I15" s="47">
        <v>22</v>
      </c>
      <c r="J15" s="48">
        <v>0</v>
      </c>
      <c r="K15" s="49">
        <f t="shared" si="1"/>
        <v>22</v>
      </c>
      <c r="L15" s="54">
        <v>19</v>
      </c>
      <c r="M15" s="48">
        <v>0</v>
      </c>
      <c r="N15" s="55">
        <f t="shared" si="2"/>
        <v>19</v>
      </c>
      <c r="O15" s="54">
        <f t="shared" si="3"/>
        <v>41</v>
      </c>
      <c r="P15" s="48">
        <f t="shared" si="3"/>
        <v>0</v>
      </c>
      <c r="Q15" s="55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19</v>
      </c>
      <c r="M16" s="254">
        <v>0</v>
      </c>
      <c r="N16" s="255">
        <f t="shared" si="2"/>
        <v>19</v>
      </c>
      <c r="O16" s="253">
        <f t="shared" si="3"/>
        <v>36</v>
      </c>
      <c r="P16" s="254">
        <f t="shared" si="3"/>
        <v>0</v>
      </c>
      <c r="Q16" s="255">
        <f t="shared" si="4"/>
        <v>36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8</v>
      </c>
      <c r="F19" s="48">
        <v>0</v>
      </c>
      <c r="G19" s="48">
        <v>0</v>
      </c>
      <c r="H19" s="55">
        <f t="shared" si="0"/>
        <v>8</v>
      </c>
      <c r="I19" s="47">
        <v>10</v>
      </c>
      <c r="J19" s="48">
        <v>0</v>
      </c>
      <c r="K19" s="49">
        <f t="shared" si="1"/>
        <v>10</v>
      </c>
      <c r="L19" s="54">
        <v>8</v>
      </c>
      <c r="M19" s="48">
        <v>0</v>
      </c>
      <c r="N19" s="55">
        <f t="shared" si="2"/>
        <v>8</v>
      </c>
      <c r="O19" s="54">
        <f t="shared" si="3"/>
        <v>18</v>
      </c>
      <c r="P19" s="48">
        <f t="shared" si="3"/>
        <v>0</v>
      </c>
      <c r="Q19" s="55">
        <f t="shared" si="4"/>
        <v>18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20</v>
      </c>
      <c r="F20" s="254">
        <v>0</v>
      </c>
      <c r="G20" s="254">
        <v>0</v>
      </c>
      <c r="H20" s="255">
        <f t="shared" si="0"/>
        <v>20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19</v>
      </c>
      <c r="J21" s="48">
        <v>0</v>
      </c>
      <c r="K21" s="49">
        <f t="shared" si="1"/>
        <v>19</v>
      </c>
      <c r="L21" s="54">
        <v>19</v>
      </c>
      <c r="M21" s="48">
        <v>0</v>
      </c>
      <c r="N21" s="55">
        <f t="shared" si="2"/>
        <v>19</v>
      </c>
      <c r="O21" s="54">
        <f t="shared" si="3"/>
        <v>38</v>
      </c>
      <c r="P21" s="48">
        <f t="shared" si="3"/>
        <v>0</v>
      </c>
      <c r="Q21" s="55">
        <f t="shared" si="4"/>
        <v>38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28</v>
      </c>
      <c r="F22" s="254">
        <v>0</v>
      </c>
      <c r="G22" s="254">
        <v>0</v>
      </c>
      <c r="H22" s="255">
        <f t="shared" si="0"/>
        <v>28</v>
      </c>
      <c r="I22" s="256">
        <v>25</v>
      </c>
      <c r="J22" s="254">
        <v>0</v>
      </c>
      <c r="K22" s="257">
        <f t="shared" si="1"/>
        <v>25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48</v>
      </c>
      <c r="P22" s="254">
        <f t="shared" si="3"/>
        <v>0</v>
      </c>
      <c r="Q22" s="255">
        <f t="shared" si="4"/>
        <v>48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79</v>
      </c>
      <c r="F23" s="48">
        <v>1</v>
      </c>
      <c r="G23" s="47">
        <v>1</v>
      </c>
      <c r="H23" s="55">
        <f>SUM(E23:G23)</f>
        <v>81</v>
      </c>
      <c r="I23" s="47">
        <v>74</v>
      </c>
      <c r="J23" s="48">
        <v>2</v>
      </c>
      <c r="K23" s="284">
        <f>SUM(I23:J23)</f>
        <v>76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138</v>
      </c>
      <c r="P23" s="47">
        <f t="shared" si="5"/>
        <v>4</v>
      </c>
      <c r="Q23" s="55">
        <f>SUM(O23:P23)</f>
        <v>142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106</v>
      </c>
      <c r="J24" s="254">
        <v>1</v>
      </c>
      <c r="K24" s="257">
        <f>SUM(I24:J24)</f>
        <v>107</v>
      </c>
      <c r="L24" s="253">
        <v>119</v>
      </c>
      <c r="M24" s="254">
        <v>3</v>
      </c>
      <c r="N24" s="255">
        <f>SUM(L24:M24)</f>
        <v>122</v>
      </c>
      <c r="O24" s="253">
        <f t="shared" si="5"/>
        <v>225</v>
      </c>
      <c r="P24" s="254">
        <f t="shared" si="5"/>
        <v>4</v>
      </c>
      <c r="Q24" s="255">
        <f>SUM(O24:P24)</f>
        <v>229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191</v>
      </c>
      <c r="F25" s="48">
        <v>0</v>
      </c>
      <c r="G25" s="48">
        <v>0</v>
      </c>
      <c r="H25" s="55">
        <f>SUM(E25:G25)</f>
        <v>191</v>
      </c>
      <c r="I25" s="47">
        <v>154</v>
      </c>
      <c r="J25" s="48">
        <v>0</v>
      </c>
      <c r="K25" s="49">
        <f>SUM(I25:J25)</f>
        <v>154</v>
      </c>
      <c r="L25" s="54">
        <v>179</v>
      </c>
      <c r="M25" s="48">
        <v>0</v>
      </c>
      <c r="N25" s="55">
        <f>SUM(L25:M25)</f>
        <v>179</v>
      </c>
      <c r="O25" s="54">
        <f t="shared" si="5"/>
        <v>333</v>
      </c>
      <c r="P25" s="48">
        <f t="shared" si="5"/>
        <v>0</v>
      </c>
      <c r="Q25" s="55">
        <f>SUM(O25:P25)</f>
        <v>333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223</v>
      </c>
      <c r="F26" s="254">
        <v>0</v>
      </c>
      <c r="G26" s="254">
        <v>1</v>
      </c>
      <c r="H26" s="255">
        <f>SUM(E26:G26)</f>
        <v>224</v>
      </c>
      <c r="I26" s="256">
        <v>220</v>
      </c>
      <c r="J26" s="254">
        <v>0</v>
      </c>
      <c r="K26" s="257">
        <f>SUM(I26:J26)</f>
        <v>220</v>
      </c>
      <c r="L26" s="253">
        <v>273</v>
      </c>
      <c r="M26" s="254">
        <v>1</v>
      </c>
      <c r="N26" s="255">
        <f>SUM(L26:M26)</f>
        <v>274</v>
      </c>
      <c r="O26" s="253">
        <f t="shared" si="5"/>
        <v>493</v>
      </c>
      <c r="P26" s="254">
        <f t="shared" si="5"/>
        <v>1</v>
      </c>
      <c r="Q26" s="255">
        <f>SUM(O26:P26)</f>
        <v>494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73</v>
      </c>
      <c r="F27" s="48">
        <v>6</v>
      </c>
      <c r="G27" s="47">
        <v>0</v>
      </c>
      <c r="H27" s="55">
        <f t="shared" ref="H27" si="6">SUM(E27:G27)</f>
        <v>79</v>
      </c>
      <c r="I27" s="47">
        <v>83</v>
      </c>
      <c r="J27" s="48">
        <v>0</v>
      </c>
      <c r="K27" s="284">
        <f>SUM(I27:J27)</f>
        <v>83</v>
      </c>
      <c r="L27" s="54">
        <v>87</v>
      </c>
      <c r="M27" s="48">
        <v>6</v>
      </c>
      <c r="N27" s="285">
        <f>SUM(L27:M27)</f>
        <v>93</v>
      </c>
      <c r="O27" s="54">
        <f t="shared" si="5"/>
        <v>170</v>
      </c>
      <c r="P27" s="47">
        <f>J27+M27</f>
        <v>6</v>
      </c>
      <c r="Q27" s="55">
        <f>SUM(O27:P27)</f>
        <v>176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166</v>
      </c>
      <c r="F28" s="254">
        <v>45</v>
      </c>
      <c r="G28" s="254">
        <v>0</v>
      </c>
      <c r="H28" s="255">
        <f>SUM(E28:G28)</f>
        <v>211</v>
      </c>
      <c r="I28" s="256">
        <v>181</v>
      </c>
      <c r="J28" s="254">
        <v>15</v>
      </c>
      <c r="K28" s="257">
        <f t="shared" si="1"/>
        <v>196</v>
      </c>
      <c r="L28" s="253">
        <v>159</v>
      </c>
      <c r="M28" s="254">
        <v>30</v>
      </c>
      <c r="N28" s="255">
        <f t="shared" si="2"/>
        <v>189</v>
      </c>
      <c r="O28" s="253">
        <f>I28+L28</f>
        <v>340</v>
      </c>
      <c r="P28" s="254">
        <f t="shared" ref="O28:P54" si="7">J28+M28</f>
        <v>45</v>
      </c>
      <c r="Q28" s="255">
        <f t="shared" si="4"/>
        <v>385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39</v>
      </c>
      <c r="F29" s="48">
        <v>31</v>
      </c>
      <c r="G29" s="47">
        <v>0</v>
      </c>
      <c r="H29" s="285">
        <f>SUM(E29:G29)</f>
        <v>70</v>
      </c>
      <c r="I29" s="47">
        <v>42</v>
      </c>
      <c r="J29" s="48">
        <v>10</v>
      </c>
      <c r="K29" s="284">
        <f>SUM(I29:J29)</f>
        <v>52</v>
      </c>
      <c r="L29" s="54">
        <v>39</v>
      </c>
      <c r="M29" s="48">
        <v>21</v>
      </c>
      <c r="N29" s="285">
        <f>SUM(L29:M29)</f>
        <v>60</v>
      </c>
      <c r="O29" s="54">
        <f>I29+L29</f>
        <v>81</v>
      </c>
      <c r="P29" s="47">
        <f t="shared" si="7"/>
        <v>31</v>
      </c>
      <c r="Q29" s="55">
        <f>SUM(O29:P29)</f>
        <v>112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24</v>
      </c>
      <c r="J30" s="254">
        <v>0</v>
      </c>
      <c r="K30" s="257">
        <f t="shared" si="1"/>
        <v>24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43</v>
      </c>
      <c r="P30" s="254">
        <f t="shared" si="7"/>
        <v>0</v>
      </c>
      <c r="Q30" s="255">
        <f t="shared" si="4"/>
        <v>43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43</v>
      </c>
      <c r="J31" s="48">
        <v>0</v>
      </c>
      <c r="K31" s="49">
        <f t="shared" si="1"/>
        <v>43</v>
      </c>
      <c r="L31" s="54">
        <v>48</v>
      </c>
      <c r="M31" s="48">
        <v>0</v>
      </c>
      <c r="N31" s="55">
        <f t="shared" si="2"/>
        <v>48</v>
      </c>
      <c r="O31" s="54">
        <f t="shared" si="7"/>
        <v>91</v>
      </c>
      <c r="P31" s="48">
        <f t="shared" si="7"/>
        <v>0</v>
      </c>
      <c r="Q31" s="55">
        <f t="shared" si="4"/>
        <v>91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59</v>
      </c>
      <c r="J32" s="254">
        <v>0</v>
      </c>
      <c r="K32" s="257">
        <f t="shared" si="1"/>
        <v>59</v>
      </c>
      <c r="L32" s="253">
        <v>60</v>
      </c>
      <c r="M32" s="254">
        <v>1</v>
      </c>
      <c r="N32" s="255">
        <f t="shared" si="2"/>
        <v>61</v>
      </c>
      <c r="O32" s="253">
        <f t="shared" si="7"/>
        <v>119</v>
      </c>
      <c r="P32" s="254">
        <f t="shared" si="7"/>
        <v>1</v>
      </c>
      <c r="Q32" s="255">
        <f t="shared" si="4"/>
        <v>120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15</v>
      </c>
      <c r="F33" s="48">
        <v>0</v>
      </c>
      <c r="G33" s="48">
        <v>0</v>
      </c>
      <c r="H33" s="55">
        <f t="shared" si="0"/>
        <v>15</v>
      </c>
      <c r="I33" s="47">
        <v>13</v>
      </c>
      <c r="J33" s="48">
        <v>0</v>
      </c>
      <c r="K33" s="49">
        <f t="shared" si="1"/>
        <v>13</v>
      </c>
      <c r="L33" s="54">
        <v>14</v>
      </c>
      <c r="M33" s="48">
        <v>0</v>
      </c>
      <c r="N33" s="55">
        <f t="shared" si="2"/>
        <v>14</v>
      </c>
      <c r="O33" s="54">
        <f t="shared" si="7"/>
        <v>27</v>
      </c>
      <c r="P33" s="48">
        <f t="shared" si="7"/>
        <v>0</v>
      </c>
      <c r="Q33" s="55">
        <f t="shared" si="4"/>
        <v>27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32</v>
      </c>
      <c r="F36" s="254">
        <v>0</v>
      </c>
      <c r="G36" s="254">
        <v>0</v>
      </c>
      <c r="H36" s="255">
        <f t="shared" si="0"/>
        <v>32</v>
      </c>
      <c r="I36" s="256">
        <v>23</v>
      </c>
      <c r="J36" s="254">
        <v>0</v>
      </c>
      <c r="K36" s="257">
        <f t="shared" si="1"/>
        <v>23</v>
      </c>
      <c r="L36" s="253">
        <v>27</v>
      </c>
      <c r="M36" s="254">
        <v>0</v>
      </c>
      <c r="N36" s="255">
        <f t="shared" si="2"/>
        <v>27</v>
      </c>
      <c r="O36" s="253">
        <f t="shared" si="7"/>
        <v>50</v>
      </c>
      <c r="P36" s="254">
        <f t="shared" si="7"/>
        <v>0</v>
      </c>
      <c r="Q36" s="255">
        <f t="shared" si="4"/>
        <v>50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33</v>
      </c>
      <c r="F37" s="48">
        <v>0</v>
      </c>
      <c r="G37" s="48">
        <v>0</v>
      </c>
      <c r="H37" s="55">
        <f t="shared" si="0"/>
        <v>33</v>
      </c>
      <c r="I37" s="47">
        <v>27</v>
      </c>
      <c r="J37" s="48">
        <v>0</v>
      </c>
      <c r="K37" s="49">
        <f t="shared" si="1"/>
        <v>27</v>
      </c>
      <c r="L37" s="54">
        <v>25</v>
      </c>
      <c r="M37" s="48">
        <v>0</v>
      </c>
      <c r="N37" s="55">
        <f t="shared" si="2"/>
        <v>25</v>
      </c>
      <c r="O37" s="54">
        <f t="shared" si="7"/>
        <v>52</v>
      </c>
      <c r="P37" s="48">
        <f t="shared" si="7"/>
        <v>0</v>
      </c>
      <c r="Q37" s="55">
        <f t="shared" si="4"/>
        <v>52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2</v>
      </c>
      <c r="F38" s="254">
        <v>0</v>
      </c>
      <c r="G38" s="262">
        <v>0</v>
      </c>
      <c r="H38" s="255">
        <f t="shared" si="0"/>
        <v>2</v>
      </c>
      <c r="I38" s="262">
        <v>1</v>
      </c>
      <c r="J38" s="254">
        <v>0</v>
      </c>
      <c r="K38" s="262">
        <f t="shared" si="1"/>
        <v>1</v>
      </c>
      <c r="L38" s="306">
        <v>2</v>
      </c>
      <c r="M38" s="254">
        <v>0</v>
      </c>
      <c r="N38" s="263">
        <f t="shared" si="2"/>
        <v>2</v>
      </c>
      <c r="O38" s="307">
        <f t="shared" si="7"/>
        <v>3</v>
      </c>
      <c r="P38" s="308">
        <f t="shared" si="7"/>
        <v>0</v>
      </c>
      <c r="Q38" s="309">
        <f t="shared" si="4"/>
        <v>3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5</v>
      </c>
      <c r="F42" s="254">
        <v>0</v>
      </c>
      <c r="G42" s="262">
        <v>0</v>
      </c>
      <c r="H42" s="255">
        <f t="shared" si="0"/>
        <v>5</v>
      </c>
      <c r="I42" s="262">
        <v>2</v>
      </c>
      <c r="J42" s="254">
        <v>0</v>
      </c>
      <c r="K42" s="262">
        <f t="shared" si="1"/>
        <v>2</v>
      </c>
      <c r="L42" s="306">
        <v>4</v>
      </c>
      <c r="M42" s="254">
        <v>0</v>
      </c>
      <c r="N42" s="263">
        <f t="shared" si="2"/>
        <v>4</v>
      </c>
      <c r="O42" s="307">
        <f t="shared" si="7"/>
        <v>6</v>
      </c>
      <c r="P42" s="308">
        <f t="shared" si="7"/>
        <v>0</v>
      </c>
      <c r="Q42" s="309">
        <f t="shared" si="4"/>
        <v>6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4</v>
      </c>
      <c r="J43" s="254">
        <v>0</v>
      </c>
      <c r="K43" s="262">
        <f t="shared" si="1"/>
        <v>4</v>
      </c>
      <c r="L43" s="306">
        <v>4</v>
      </c>
      <c r="M43" s="254">
        <v>0</v>
      </c>
      <c r="N43" s="263">
        <f t="shared" si="2"/>
        <v>4</v>
      </c>
      <c r="O43" s="307">
        <f t="shared" si="7"/>
        <v>8</v>
      </c>
      <c r="P43" s="308">
        <f t="shared" si="7"/>
        <v>0</v>
      </c>
      <c r="Q43" s="309">
        <f t="shared" si="4"/>
        <v>8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3</v>
      </c>
      <c r="F44" s="254">
        <v>0</v>
      </c>
      <c r="G44" s="262">
        <v>0</v>
      </c>
      <c r="H44" s="255">
        <f t="shared" si="0"/>
        <v>3</v>
      </c>
      <c r="I44" s="262">
        <v>1</v>
      </c>
      <c r="J44" s="254">
        <v>0</v>
      </c>
      <c r="K44" s="262">
        <f t="shared" si="1"/>
        <v>1</v>
      </c>
      <c r="L44" s="306">
        <v>2</v>
      </c>
      <c r="M44" s="254">
        <v>0</v>
      </c>
      <c r="N44" s="263">
        <f t="shared" si="2"/>
        <v>2</v>
      </c>
      <c r="O44" s="307">
        <f t="shared" si="7"/>
        <v>3</v>
      </c>
      <c r="P44" s="308">
        <f t="shared" si="7"/>
        <v>0</v>
      </c>
      <c r="Q44" s="309">
        <f t="shared" si="4"/>
        <v>3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4</v>
      </c>
      <c r="F45" s="254">
        <v>0</v>
      </c>
      <c r="G45" s="262">
        <v>0</v>
      </c>
      <c r="H45" s="255">
        <f t="shared" si="0"/>
        <v>4</v>
      </c>
      <c r="I45" s="262">
        <v>2</v>
      </c>
      <c r="J45" s="254">
        <v>0</v>
      </c>
      <c r="K45" s="262">
        <f t="shared" si="1"/>
        <v>2</v>
      </c>
      <c r="L45" s="306">
        <v>3</v>
      </c>
      <c r="M45" s="254">
        <v>0</v>
      </c>
      <c r="N45" s="263">
        <f t="shared" si="2"/>
        <v>3</v>
      </c>
      <c r="O45" s="307">
        <f t="shared" si="7"/>
        <v>5</v>
      </c>
      <c r="P45" s="308">
        <f t="shared" si="7"/>
        <v>0</v>
      </c>
      <c r="Q45" s="309">
        <f t="shared" si="4"/>
        <v>5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2</v>
      </c>
      <c r="F47" s="254">
        <v>0</v>
      </c>
      <c r="G47" s="262">
        <v>0</v>
      </c>
      <c r="H47" s="255">
        <f t="shared" si="0"/>
        <v>2</v>
      </c>
      <c r="I47" s="262">
        <v>1</v>
      </c>
      <c r="J47" s="254">
        <v>0</v>
      </c>
      <c r="K47" s="262">
        <f t="shared" si="1"/>
        <v>1</v>
      </c>
      <c r="L47" s="306">
        <v>1</v>
      </c>
      <c r="M47" s="254">
        <v>0</v>
      </c>
      <c r="N47" s="263">
        <f t="shared" si="2"/>
        <v>1</v>
      </c>
      <c r="O47" s="307">
        <f t="shared" si="7"/>
        <v>2</v>
      </c>
      <c r="P47" s="308">
        <f t="shared" si="7"/>
        <v>0</v>
      </c>
      <c r="Q47" s="309">
        <f t="shared" si="4"/>
        <v>2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3</v>
      </c>
      <c r="F48" s="254">
        <v>0</v>
      </c>
      <c r="G48" s="262">
        <v>0</v>
      </c>
      <c r="H48" s="255">
        <f t="shared" si="0"/>
        <v>3</v>
      </c>
      <c r="I48" s="262">
        <v>3</v>
      </c>
      <c r="J48" s="254">
        <v>0</v>
      </c>
      <c r="K48" s="262">
        <f t="shared" si="1"/>
        <v>3</v>
      </c>
      <c r="L48" s="306">
        <v>3</v>
      </c>
      <c r="M48" s="254">
        <v>0</v>
      </c>
      <c r="N48" s="263">
        <f t="shared" si="2"/>
        <v>3</v>
      </c>
      <c r="O48" s="307">
        <f t="shared" si="7"/>
        <v>6</v>
      </c>
      <c r="P48" s="308">
        <f t="shared" si="7"/>
        <v>0</v>
      </c>
      <c r="Q48" s="309">
        <f t="shared" si="4"/>
        <v>6</v>
      </c>
    </row>
    <row r="49" spans="1:17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7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7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7" ht="16.149999999999999" customHeight="1" x14ac:dyDescent="0.25">
      <c r="A52" s="316"/>
      <c r="B52" s="251">
        <v>32</v>
      </c>
      <c r="C52" s="252" t="s">
        <v>211</v>
      </c>
      <c r="D52" s="252"/>
      <c r="E52" s="306">
        <v>2</v>
      </c>
      <c r="F52" s="254">
        <v>0</v>
      </c>
      <c r="G52" s="262">
        <v>0</v>
      </c>
      <c r="H52" s="255">
        <f t="shared" si="0"/>
        <v>2</v>
      </c>
      <c r="I52" s="262">
        <v>1</v>
      </c>
      <c r="J52" s="254">
        <v>0</v>
      </c>
      <c r="K52" s="262">
        <f t="shared" si="1"/>
        <v>1</v>
      </c>
      <c r="L52" s="306">
        <v>1</v>
      </c>
      <c r="M52" s="254">
        <v>0</v>
      </c>
      <c r="N52" s="263">
        <f t="shared" si="2"/>
        <v>1</v>
      </c>
      <c r="O52" s="307">
        <f t="shared" si="7"/>
        <v>2</v>
      </c>
      <c r="P52" s="308">
        <f t="shared" si="7"/>
        <v>0</v>
      </c>
      <c r="Q52" s="309">
        <f t="shared" si="4"/>
        <v>2</v>
      </c>
    </row>
    <row r="53" spans="1:17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7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1</v>
      </c>
      <c r="H54" s="255">
        <f t="shared" si="0"/>
        <v>1</v>
      </c>
      <c r="I54" s="262">
        <v>1</v>
      </c>
      <c r="J54" s="254">
        <v>0</v>
      </c>
      <c r="K54" s="262">
        <f t="shared" si="1"/>
        <v>1</v>
      </c>
      <c r="L54" s="306">
        <v>0</v>
      </c>
      <c r="M54" s="254">
        <v>1</v>
      </c>
      <c r="N54" s="263">
        <f t="shared" si="2"/>
        <v>1</v>
      </c>
      <c r="O54" s="307">
        <f t="shared" si="7"/>
        <v>1</v>
      </c>
      <c r="P54" s="308">
        <f t="shared" si="7"/>
        <v>1</v>
      </c>
      <c r="Q54" s="309">
        <f t="shared" si="4"/>
        <v>2</v>
      </c>
    </row>
    <row r="55" spans="1:17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2874</v>
      </c>
      <c r="F55" s="294">
        <f t="shared" ref="F55:Q55" si="8">SUM(F5:F54)</f>
        <v>195</v>
      </c>
      <c r="G55" s="294">
        <f>SUM(G5:G54)</f>
        <v>15</v>
      </c>
      <c r="H55" s="310">
        <f t="shared" si="8"/>
        <v>3084</v>
      </c>
      <c r="I55" s="295">
        <f t="shared" si="8"/>
        <v>3024</v>
      </c>
      <c r="J55" s="296">
        <f t="shared" si="8"/>
        <v>51</v>
      </c>
      <c r="K55" s="310">
        <f t="shared" si="8"/>
        <v>3075</v>
      </c>
      <c r="L55" s="291">
        <f t="shared" si="8"/>
        <v>3025</v>
      </c>
      <c r="M55" s="294">
        <f t="shared" si="8"/>
        <v>163</v>
      </c>
      <c r="N55" s="292">
        <f t="shared" si="8"/>
        <v>3188</v>
      </c>
      <c r="O55" s="291">
        <f t="shared" si="8"/>
        <v>6049</v>
      </c>
      <c r="P55" s="294">
        <f t="shared" si="8"/>
        <v>214</v>
      </c>
      <c r="Q55" s="293">
        <f t="shared" si="8"/>
        <v>6263</v>
      </c>
    </row>
    <row r="56" spans="1:17" ht="16.5" customHeight="1" x14ac:dyDescent="0.25">
      <c r="A56" s="315"/>
      <c r="B56" s="410" t="s">
        <v>49</v>
      </c>
      <c r="C56" s="411"/>
      <c r="D56" s="412"/>
      <c r="E56" s="82">
        <f>E55-'R2.8'!E55</f>
        <v>-1</v>
      </c>
      <c r="F56" s="117">
        <f>F55-'R2.8'!F55</f>
        <v>0</v>
      </c>
      <c r="G56" s="83">
        <f>G55-'R2.8'!G55</f>
        <v>0</v>
      </c>
      <c r="H56" s="117">
        <f>H55-'R2.8'!H55</f>
        <v>-1</v>
      </c>
      <c r="I56" s="113">
        <f>I55-'R2.8'!I55</f>
        <v>2</v>
      </c>
      <c r="J56" s="114">
        <f>J55-'R2.8'!J55</f>
        <v>0</v>
      </c>
      <c r="K56" s="84">
        <f>K55-'R2.8'!K55</f>
        <v>2</v>
      </c>
      <c r="L56" s="113">
        <f>L55-'R2.8'!L55</f>
        <v>-4</v>
      </c>
      <c r="M56" s="114">
        <f>M55-'R2.8'!M55</f>
        <v>0</v>
      </c>
      <c r="N56" s="84">
        <f>N55-'R2.8'!N55</f>
        <v>-4</v>
      </c>
      <c r="O56" s="113">
        <f>O55-'R2.8'!O55</f>
        <v>-2</v>
      </c>
      <c r="P56" s="114">
        <f>P55-'R2.8'!P55</f>
        <v>0</v>
      </c>
      <c r="Q56" s="84">
        <f>Q55-'R2.8'!Q55</f>
        <v>-2</v>
      </c>
    </row>
    <row r="57" spans="1:17" x14ac:dyDescent="0.25">
      <c r="F57" s="268"/>
    </row>
    <row r="58" spans="1:17" x14ac:dyDescent="0.25">
      <c r="A58" s="314"/>
      <c r="B58" s="413" t="s">
        <v>182</v>
      </c>
      <c r="C58" s="414"/>
      <c r="D58" s="415"/>
      <c r="E58" s="267">
        <v>2933</v>
      </c>
      <c r="F58" s="46">
        <v>184</v>
      </c>
      <c r="G58" s="46">
        <v>13</v>
      </c>
      <c r="H58" s="53">
        <v>3130</v>
      </c>
      <c r="I58" s="267">
        <v>3104</v>
      </c>
      <c r="J58" s="46">
        <v>58</v>
      </c>
      <c r="K58" s="53">
        <v>3162</v>
      </c>
      <c r="L58" s="267">
        <v>3113</v>
      </c>
      <c r="M58" s="45">
        <v>143</v>
      </c>
      <c r="N58" s="53">
        <v>3256</v>
      </c>
      <c r="O58" s="52">
        <v>6217</v>
      </c>
      <c r="P58" s="44">
        <v>201</v>
      </c>
      <c r="Q58" s="53">
        <v>6418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0A41-10B1-465A-BE35-A7C87548E10F}">
  <sheetPr codeName="Sheet46">
    <tabColor rgb="FFFF99CC"/>
    <pageSetUpPr fitToPage="1"/>
  </sheetPr>
  <dimension ref="A1:Q58"/>
  <sheetViews>
    <sheetView zoomScale="115" zoomScaleNormal="115" workbookViewId="0">
      <pane ySplit="4" topLeftCell="A44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219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68</v>
      </c>
      <c r="F5" s="48">
        <v>0</v>
      </c>
      <c r="G5" s="48">
        <v>0</v>
      </c>
      <c r="H5" s="55">
        <f t="shared" ref="H5:H54" si="0">SUM(E5:G5)</f>
        <v>68</v>
      </c>
      <c r="I5" s="47">
        <v>80</v>
      </c>
      <c r="J5" s="48">
        <v>0</v>
      </c>
      <c r="K5" s="49">
        <f t="shared" ref="K5:K54" si="1">SUM(I5:J5)</f>
        <v>80</v>
      </c>
      <c r="L5" s="54">
        <v>70</v>
      </c>
      <c r="M5" s="48">
        <v>0</v>
      </c>
      <c r="N5" s="55">
        <f t="shared" ref="N5:N54" si="2">SUM(L5:M5)</f>
        <v>70</v>
      </c>
      <c r="O5" s="54">
        <f t="shared" ref="O5:P22" si="3">I5+L5</f>
        <v>150</v>
      </c>
      <c r="P5" s="48">
        <f t="shared" si="3"/>
        <v>0</v>
      </c>
      <c r="Q5" s="55">
        <f t="shared" ref="Q5:Q54" si="4">SUM(O5:P5)</f>
        <v>150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171</v>
      </c>
      <c r="F6" s="254">
        <v>42</v>
      </c>
      <c r="G6" s="254">
        <v>1</v>
      </c>
      <c r="H6" s="255">
        <f t="shared" si="0"/>
        <v>214</v>
      </c>
      <c r="I6" s="256">
        <v>176</v>
      </c>
      <c r="J6" s="254">
        <v>11</v>
      </c>
      <c r="K6" s="257">
        <f t="shared" si="1"/>
        <v>187</v>
      </c>
      <c r="L6" s="253">
        <v>195</v>
      </c>
      <c r="M6" s="254">
        <v>33</v>
      </c>
      <c r="N6" s="255">
        <f t="shared" si="2"/>
        <v>228</v>
      </c>
      <c r="O6" s="253">
        <f t="shared" si="3"/>
        <v>371</v>
      </c>
      <c r="P6" s="254">
        <f t="shared" si="3"/>
        <v>44</v>
      </c>
      <c r="Q6" s="255">
        <f t="shared" si="4"/>
        <v>415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340</v>
      </c>
      <c r="F7" s="48">
        <v>20</v>
      </c>
      <c r="G7" s="48">
        <v>0</v>
      </c>
      <c r="H7" s="55">
        <f t="shared" si="0"/>
        <v>360</v>
      </c>
      <c r="I7" s="47">
        <v>332</v>
      </c>
      <c r="J7" s="48">
        <v>6</v>
      </c>
      <c r="K7" s="49">
        <f t="shared" si="1"/>
        <v>338</v>
      </c>
      <c r="L7" s="54">
        <v>235</v>
      </c>
      <c r="M7" s="48">
        <v>14</v>
      </c>
      <c r="N7" s="55">
        <f t="shared" si="2"/>
        <v>249</v>
      </c>
      <c r="O7" s="54">
        <f t="shared" si="3"/>
        <v>567</v>
      </c>
      <c r="P7" s="48">
        <f t="shared" si="3"/>
        <v>20</v>
      </c>
      <c r="Q7" s="55">
        <f t="shared" si="4"/>
        <v>587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88</v>
      </c>
      <c r="F8" s="254">
        <v>1</v>
      </c>
      <c r="G8" s="254">
        <v>2</v>
      </c>
      <c r="H8" s="255">
        <f t="shared" si="0"/>
        <v>91</v>
      </c>
      <c r="I8" s="256">
        <v>82</v>
      </c>
      <c r="J8" s="254">
        <v>2</v>
      </c>
      <c r="K8" s="257">
        <f t="shared" si="1"/>
        <v>84</v>
      </c>
      <c r="L8" s="253">
        <v>95</v>
      </c>
      <c r="M8" s="254">
        <v>2</v>
      </c>
      <c r="N8" s="255">
        <f t="shared" si="2"/>
        <v>97</v>
      </c>
      <c r="O8" s="253">
        <f t="shared" si="3"/>
        <v>177</v>
      </c>
      <c r="P8" s="254">
        <f t="shared" si="3"/>
        <v>4</v>
      </c>
      <c r="Q8" s="255">
        <f t="shared" si="4"/>
        <v>181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10</v>
      </c>
      <c r="G9" s="48">
        <v>0</v>
      </c>
      <c r="H9" s="55">
        <f t="shared" si="0"/>
        <v>53</v>
      </c>
      <c r="I9" s="47">
        <v>47</v>
      </c>
      <c r="J9" s="48">
        <v>0</v>
      </c>
      <c r="K9" s="49">
        <f t="shared" si="1"/>
        <v>47</v>
      </c>
      <c r="L9" s="54">
        <v>60</v>
      </c>
      <c r="M9" s="48">
        <v>10</v>
      </c>
      <c r="N9" s="55">
        <f t="shared" si="2"/>
        <v>70</v>
      </c>
      <c r="O9" s="54">
        <f t="shared" si="3"/>
        <v>107</v>
      </c>
      <c r="P9" s="48">
        <f t="shared" si="3"/>
        <v>10</v>
      </c>
      <c r="Q9" s="55">
        <f t="shared" si="4"/>
        <v>117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288</v>
      </c>
      <c r="F10" s="254">
        <v>0</v>
      </c>
      <c r="G10" s="254">
        <v>2</v>
      </c>
      <c r="H10" s="255">
        <f t="shared" si="0"/>
        <v>290</v>
      </c>
      <c r="I10" s="256">
        <v>327</v>
      </c>
      <c r="J10" s="254">
        <v>0</v>
      </c>
      <c r="K10" s="257">
        <f t="shared" si="1"/>
        <v>327</v>
      </c>
      <c r="L10" s="253">
        <v>344</v>
      </c>
      <c r="M10" s="254">
        <v>2</v>
      </c>
      <c r="N10" s="255">
        <f t="shared" si="2"/>
        <v>346</v>
      </c>
      <c r="O10" s="253">
        <f t="shared" si="3"/>
        <v>671</v>
      </c>
      <c r="P10" s="254">
        <f t="shared" si="3"/>
        <v>2</v>
      </c>
      <c r="Q10" s="255">
        <f t="shared" si="4"/>
        <v>673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156</v>
      </c>
      <c r="F11" s="48">
        <v>3</v>
      </c>
      <c r="G11" s="48">
        <v>0</v>
      </c>
      <c r="H11" s="55">
        <f>SUM(E11:G11)</f>
        <v>159</v>
      </c>
      <c r="I11" s="47">
        <v>171</v>
      </c>
      <c r="J11" s="48">
        <v>0</v>
      </c>
      <c r="K11" s="49">
        <f>SUM(I11:J11)</f>
        <v>171</v>
      </c>
      <c r="L11" s="54">
        <v>170</v>
      </c>
      <c r="M11" s="48">
        <v>3</v>
      </c>
      <c r="N11" s="55">
        <f>SUM(L11:M11)</f>
        <v>173</v>
      </c>
      <c r="O11" s="54">
        <f>I11+L11</f>
        <v>341</v>
      </c>
      <c r="P11" s="48">
        <f>J11+M11</f>
        <v>3</v>
      </c>
      <c r="Q11" s="55">
        <f>SUM(O11:P11)</f>
        <v>344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176</v>
      </c>
      <c r="F12" s="254">
        <v>9</v>
      </c>
      <c r="G12" s="254">
        <v>1</v>
      </c>
      <c r="H12" s="255">
        <f>SUM(E12:G12)</f>
        <v>186</v>
      </c>
      <c r="I12" s="256">
        <v>191</v>
      </c>
      <c r="J12" s="254">
        <v>0</v>
      </c>
      <c r="K12" s="257">
        <f>SUM(I12:J12)</f>
        <v>191</v>
      </c>
      <c r="L12" s="253">
        <v>193</v>
      </c>
      <c r="M12" s="254">
        <v>10</v>
      </c>
      <c r="N12" s="255">
        <f>SUM(L12:M12)</f>
        <v>203</v>
      </c>
      <c r="O12" s="253">
        <f>I12+L12</f>
        <v>384</v>
      </c>
      <c r="P12" s="254">
        <f>J12+M12</f>
        <v>10</v>
      </c>
      <c r="Q12" s="255">
        <f>SUM(O12:P12)</f>
        <v>394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144</v>
      </c>
      <c r="F13" s="48">
        <v>7</v>
      </c>
      <c r="G13" s="48">
        <v>0</v>
      </c>
      <c r="H13" s="55">
        <f t="shared" si="0"/>
        <v>151</v>
      </c>
      <c r="I13" s="47">
        <v>166</v>
      </c>
      <c r="J13" s="48">
        <v>1</v>
      </c>
      <c r="K13" s="49">
        <f t="shared" si="1"/>
        <v>167</v>
      </c>
      <c r="L13" s="54">
        <v>162</v>
      </c>
      <c r="M13" s="48">
        <v>6</v>
      </c>
      <c r="N13" s="55">
        <f t="shared" si="2"/>
        <v>168</v>
      </c>
      <c r="O13" s="54">
        <f t="shared" si="3"/>
        <v>328</v>
      </c>
      <c r="P13" s="48">
        <f t="shared" si="3"/>
        <v>7</v>
      </c>
      <c r="Q13" s="55">
        <f t="shared" si="4"/>
        <v>335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153</v>
      </c>
      <c r="F14" s="254">
        <v>20</v>
      </c>
      <c r="G14" s="256">
        <v>1</v>
      </c>
      <c r="H14" s="255">
        <f>SUM(E14:G14)</f>
        <v>174</v>
      </c>
      <c r="I14" s="256">
        <v>165</v>
      </c>
      <c r="J14" s="254">
        <v>3</v>
      </c>
      <c r="K14" s="262">
        <f>SUM(I14:J14)</f>
        <v>168</v>
      </c>
      <c r="L14" s="253">
        <v>157</v>
      </c>
      <c r="M14" s="254">
        <v>18</v>
      </c>
      <c r="N14" s="263">
        <f>SUM(L14:M14)</f>
        <v>175</v>
      </c>
      <c r="O14" s="253">
        <f>I14+L14</f>
        <v>322</v>
      </c>
      <c r="P14" s="256">
        <f>J14+M14</f>
        <v>21</v>
      </c>
      <c r="Q14" s="255">
        <f>SUM(O14:P14)</f>
        <v>343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20</v>
      </c>
      <c r="F15" s="48">
        <v>0</v>
      </c>
      <c r="G15" s="48">
        <v>0</v>
      </c>
      <c r="H15" s="55">
        <f t="shared" si="0"/>
        <v>20</v>
      </c>
      <c r="I15" s="47">
        <v>22</v>
      </c>
      <c r="J15" s="48">
        <v>0</v>
      </c>
      <c r="K15" s="49">
        <f t="shared" si="1"/>
        <v>22</v>
      </c>
      <c r="L15" s="54">
        <v>19</v>
      </c>
      <c r="M15" s="48">
        <v>0</v>
      </c>
      <c r="N15" s="55">
        <f t="shared" si="2"/>
        <v>19</v>
      </c>
      <c r="O15" s="54">
        <f t="shared" si="3"/>
        <v>41</v>
      </c>
      <c r="P15" s="48">
        <f t="shared" si="3"/>
        <v>0</v>
      </c>
      <c r="Q15" s="55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19</v>
      </c>
      <c r="M16" s="254">
        <v>0</v>
      </c>
      <c r="N16" s="255">
        <f t="shared" si="2"/>
        <v>19</v>
      </c>
      <c r="O16" s="253">
        <f t="shared" si="3"/>
        <v>36</v>
      </c>
      <c r="P16" s="254">
        <f t="shared" si="3"/>
        <v>0</v>
      </c>
      <c r="Q16" s="255">
        <f t="shared" si="4"/>
        <v>36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8</v>
      </c>
      <c r="F19" s="48">
        <v>0</v>
      </c>
      <c r="G19" s="48">
        <v>0</v>
      </c>
      <c r="H19" s="55">
        <f t="shared" si="0"/>
        <v>8</v>
      </c>
      <c r="I19" s="47">
        <v>10</v>
      </c>
      <c r="J19" s="48">
        <v>0</v>
      </c>
      <c r="K19" s="49">
        <f t="shared" si="1"/>
        <v>10</v>
      </c>
      <c r="L19" s="54">
        <v>8</v>
      </c>
      <c r="M19" s="48">
        <v>0</v>
      </c>
      <c r="N19" s="55">
        <f t="shared" si="2"/>
        <v>8</v>
      </c>
      <c r="O19" s="54">
        <f t="shared" si="3"/>
        <v>18</v>
      </c>
      <c r="P19" s="48">
        <f t="shared" si="3"/>
        <v>0</v>
      </c>
      <c r="Q19" s="55">
        <f t="shared" si="4"/>
        <v>18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20</v>
      </c>
      <c r="F20" s="254">
        <v>0</v>
      </c>
      <c r="G20" s="254">
        <v>0</v>
      </c>
      <c r="H20" s="255">
        <f t="shared" si="0"/>
        <v>20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17</v>
      </c>
      <c r="J21" s="48">
        <v>0</v>
      </c>
      <c r="K21" s="49">
        <f t="shared" si="1"/>
        <v>17</v>
      </c>
      <c r="L21" s="54">
        <v>18</v>
      </c>
      <c r="M21" s="48">
        <v>0</v>
      </c>
      <c r="N21" s="55">
        <f t="shared" si="2"/>
        <v>18</v>
      </c>
      <c r="O21" s="54">
        <f t="shared" si="3"/>
        <v>35</v>
      </c>
      <c r="P21" s="48">
        <f t="shared" si="3"/>
        <v>0</v>
      </c>
      <c r="Q21" s="55">
        <f t="shared" si="4"/>
        <v>35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28</v>
      </c>
      <c r="F22" s="254">
        <v>0</v>
      </c>
      <c r="G22" s="254">
        <v>0</v>
      </c>
      <c r="H22" s="255">
        <f t="shared" si="0"/>
        <v>28</v>
      </c>
      <c r="I22" s="256">
        <v>25</v>
      </c>
      <c r="J22" s="254">
        <v>0</v>
      </c>
      <c r="K22" s="257">
        <f t="shared" si="1"/>
        <v>25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48</v>
      </c>
      <c r="P22" s="254">
        <f t="shared" si="3"/>
        <v>0</v>
      </c>
      <c r="Q22" s="255">
        <f t="shared" si="4"/>
        <v>48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80</v>
      </c>
      <c r="F23" s="48">
        <v>1</v>
      </c>
      <c r="G23" s="47">
        <v>1</v>
      </c>
      <c r="H23" s="55">
        <f>SUM(E23:G23)</f>
        <v>82</v>
      </c>
      <c r="I23" s="47">
        <v>74</v>
      </c>
      <c r="J23" s="48">
        <v>2</v>
      </c>
      <c r="K23" s="284">
        <f>SUM(I23:J23)</f>
        <v>76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138</v>
      </c>
      <c r="P23" s="47">
        <f t="shared" si="5"/>
        <v>4</v>
      </c>
      <c r="Q23" s="55">
        <f>SUM(O23:P23)</f>
        <v>142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106</v>
      </c>
      <c r="J24" s="254">
        <v>1</v>
      </c>
      <c r="K24" s="257">
        <f>SUM(I24:J24)</f>
        <v>107</v>
      </c>
      <c r="L24" s="253">
        <v>119</v>
      </c>
      <c r="M24" s="254">
        <v>3</v>
      </c>
      <c r="N24" s="255">
        <f>SUM(L24:M24)</f>
        <v>122</v>
      </c>
      <c r="O24" s="253">
        <f t="shared" si="5"/>
        <v>225</v>
      </c>
      <c r="P24" s="254">
        <f t="shared" si="5"/>
        <v>4</v>
      </c>
      <c r="Q24" s="255">
        <f>SUM(O24:P24)</f>
        <v>229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191</v>
      </c>
      <c r="F25" s="48">
        <v>0</v>
      </c>
      <c r="G25" s="48">
        <v>0</v>
      </c>
      <c r="H25" s="55">
        <f>SUM(E25:G25)</f>
        <v>191</v>
      </c>
      <c r="I25" s="47">
        <v>154</v>
      </c>
      <c r="J25" s="48">
        <v>0</v>
      </c>
      <c r="K25" s="49">
        <f>SUM(I25:J25)</f>
        <v>154</v>
      </c>
      <c r="L25" s="54">
        <v>179</v>
      </c>
      <c r="M25" s="48">
        <v>0</v>
      </c>
      <c r="N25" s="55">
        <f>SUM(L25:M25)</f>
        <v>179</v>
      </c>
      <c r="O25" s="54">
        <f t="shared" si="5"/>
        <v>333</v>
      </c>
      <c r="P25" s="48">
        <f t="shared" si="5"/>
        <v>0</v>
      </c>
      <c r="Q25" s="55">
        <f>SUM(O25:P25)</f>
        <v>333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223</v>
      </c>
      <c r="F26" s="254">
        <v>0</v>
      </c>
      <c r="G26" s="254">
        <v>1</v>
      </c>
      <c r="H26" s="255">
        <f>SUM(E26:G26)</f>
        <v>224</v>
      </c>
      <c r="I26" s="256">
        <v>219</v>
      </c>
      <c r="J26" s="254">
        <v>0</v>
      </c>
      <c r="K26" s="257">
        <f>SUM(I26:J26)</f>
        <v>219</v>
      </c>
      <c r="L26" s="253">
        <v>273</v>
      </c>
      <c r="M26" s="254">
        <v>1</v>
      </c>
      <c r="N26" s="255">
        <f>SUM(L26:M26)</f>
        <v>274</v>
      </c>
      <c r="O26" s="253">
        <f t="shared" si="5"/>
        <v>492</v>
      </c>
      <c r="P26" s="254">
        <f t="shared" si="5"/>
        <v>1</v>
      </c>
      <c r="Q26" s="255">
        <f>SUM(O26:P26)</f>
        <v>493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72</v>
      </c>
      <c r="F27" s="48">
        <v>6</v>
      </c>
      <c r="G27" s="47">
        <v>0</v>
      </c>
      <c r="H27" s="55">
        <f t="shared" ref="H27" si="6">SUM(E27:G27)</f>
        <v>78</v>
      </c>
      <c r="I27" s="47">
        <v>83</v>
      </c>
      <c r="J27" s="48">
        <v>0</v>
      </c>
      <c r="K27" s="284">
        <f>SUM(I27:J27)</f>
        <v>83</v>
      </c>
      <c r="L27" s="54">
        <v>86</v>
      </c>
      <c r="M27" s="48">
        <v>6</v>
      </c>
      <c r="N27" s="285">
        <f>SUM(L27:M27)</f>
        <v>92</v>
      </c>
      <c r="O27" s="54">
        <f t="shared" si="5"/>
        <v>169</v>
      </c>
      <c r="P27" s="47">
        <f>J27+M27</f>
        <v>6</v>
      </c>
      <c r="Q27" s="55">
        <f>SUM(O27:P27)</f>
        <v>175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169</v>
      </c>
      <c r="F28" s="254">
        <v>45</v>
      </c>
      <c r="G28" s="254">
        <v>0</v>
      </c>
      <c r="H28" s="255">
        <f>SUM(E28:G28)</f>
        <v>214</v>
      </c>
      <c r="I28" s="256">
        <v>184</v>
      </c>
      <c r="J28" s="254">
        <v>15</v>
      </c>
      <c r="K28" s="257">
        <f t="shared" si="1"/>
        <v>199</v>
      </c>
      <c r="L28" s="253">
        <v>161</v>
      </c>
      <c r="M28" s="254">
        <v>30</v>
      </c>
      <c r="N28" s="255">
        <f t="shared" si="2"/>
        <v>191</v>
      </c>
      <c r="O28" s="253">
        <f>I28+L28</f>
        <v>345</v>
      </c>
      <c r="P28" s="254">
        <f t="shared" ref="O28:P54" si="7">J28+M28</f>
        <v>45</v>
      </c>
      <c r="Q28" s="255">
        <f t="shared" si="4"/>
        <v>390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39</v>
      </c>
      <c r="F29" s="48">
        <v>31</v>
      </c>
      <c r="G29" s="47">
        <v>0</v>
      </c>
      <c r="H29" s="285">
        <f>SUM(E29:G29)</f>
        <v>70</v>
      </c>
      <c r="I29" s="47">
        <v>42</v>
      </c>
      <c r="J29" s="48">
        <v>10</v>
      </c>
      <c r="K29" s="284">
        <f>SUM(I29:J29)</f>
        <v>52</v>
      </c>
      <c r="L29" s="54">
        <v>39</v>
      </c>
      <c r="M29" s="48">
        <v>21</v>
      </c>
      <c r="N29" s="285">
        <f>SUM(L29:M29)</f>
        <v>60</v>
      </c>
      <c r="O29" s="54">
        <f>I29+L29</f>
        <v>81</v>
      </c>
      <c r="P29" s="47">
        <f t="shared" si="7"/>
        <v>31</v>
      </c>
      <c r="Q29" s="55">
        <f>SUM(O29:P29)</f>
        <v>112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24</v>
      </c>
      <c r="J30" s="254">
        <v>0</v>
      </c>
      <c r="K30" s="257">
        <f t="shared" si="1"/>
        <v>24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43</v>
      </c>
      <c r="P30" s="254">
        <f t="shared" si="7"/>
        <v>0</v>
      </c>
      <c r="Q30" s="255">
        <f t="shared" si="4"/>
        <v>43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43</v>
      </c>
      <c r="J31" s="48">
        <v>0</v>
      </c>
      <c r="K31" s="49">
        <f t="shared" si="1"/>
        <v>43</v>
      </c>
      <c r="L31" s="54">
        <v>48</v>
      </c>
      <c r="M31" s="48">
        <v>0</v>
      </c>
      <c r="N31" s="55">
        <f t="shared" si="2"/>
        <v>48</v>
      </c>
      <c r="O31" s="54">
        <f t="shared" si="7"/>
        <v>91</v>
      </c>
      <c r="P31" s="48">
        <f t="shared" si="7"/>
        <v>0</v>
      </c>
      <c r="Q31" s="55">
        <f t="shared" si="4"/>
        <v>91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42</v>
      </c>
      <c r="F32" s="254">
        <v>0</v>
      </c>
      <c r="G32" s="254">
        <v>1</v>
      </c>
      <c r="H32" s="255">
        <f t="shared" si="0"/>
        <v>43</v>
      </c>
      <c r="I32" s="256">
        <v>59</v>
      </c>
      <c r="J32" s="254">
        <v>0</v>
      </c>
      <c r="K32" s="257">
        <f t="shared" si="1"/>
        <v>59</v>
      </c>
      <c r="L32" s="253">
        <v>60</v>
      </c>
      <c r="M32" s="254">
        <v>1</v>
      </c>
      <c r="N32" s="255">
        <f t="shared" si="2"/>
        <v>61</v>
      </c>
      <c r="O32" s="253">
        <f t="shared" si="7"/>
        <v>119</v>
      </c>
      <c r="P32" s="254">
        <f t="shared" si="7"/>
        <v>1</v>
      </c>
      <c r="Q32" s="255">
        <f t="shared" si="4"/>
        <v>120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15</v>
      </c>
      <c r="F33" s="48">
        <v>0</v>
      </c>
      <c r="G33" s="48">
        <v>0</v>
      </c>
      <c r="H33" s="55">
        <f t="shared" si="0"/>
        <v>15</v>
      </c>
      <c r="I33" s="47">
        <v>13</v>
      </c>
      <c r="J33" s="48">
        <v>0</v>
      </c>
      <c r="K33" s="49">
        <f t="shared" si="1"/>
        <v>13</v>
      </c>
      <c r="L33" s="54">
        <v>14</v>
      </c>
      <c r="M33" s="48">
        <v>0</v>
      </c>
      <c r="N33" s="55">
        <f t="shared" si="2"/>
        <v>14</v>
      </c>
      <c r="O33" s="54">
        <f t="shared" si="7"/>
        <v>27</v>
      </c>
      <c r="P33" s="48">
        <f t="shared" si="7"/>
        <v>0</v>
      </c>
      <c r="Q33" s="55">
        <f t="shared" si="4"/>
        <v>27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33</v>
      </c>
      <c r="F36" s="254">
        <v>0</v>
      </c>
      <c r="G36" s="254">
        <v>0</v>
      </c>
      <c r="H36" s="255">
        <f t="shared" si="0"/>
        <v>33</v>
      </c>
      <c r="I36" s="256">
        <v>23</v>
      </c>
      <c r="J36" s="254">
        <v>0</v>
      </c>
      <c r="K36" s="257">
        <f t="shared" si="1"/>
        <v>23</v>
      </c>
      <c r="L36" s="253">
        <v>28</v>
      </c>
      <c r="M36" s="254">
        <v>0</v>
      </c>
      <c r="N36" s="255">
        <f t="shared" si="2"/>
        <v>28</v>
      </c>
      <c r="O36" s="253">
        <f t="shared" si="7"/>
        <v>51</v>
      </c>
      <c r="P36" s="254">
        <f t="shared" si="7"/>
        <v>0</v>
      </c>
      <c r="Q36" s="255">
        <f t="shared" si="4"/>
        <v>51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33</v>
      </c>
      <c r="F37" s="48">
        <v>0</v>
      </c>
      <c r="G37" s="48">
        <v>0</v>
      </c>
      <c r="H37" s="55">
        <f t="shared" si="0"/>
        <v>33</v>
      </c>
      <c r="I37" s="47">
        <v>27</v>
      </c>
      <c r="J37" s="48">
        <v>0</v>
      </c>
      <c r="K37" s="49">
        <f t="shared" si="1"/>
        <v>27</v>
      </c>
      <c r="L37" s="54">
        <v>25</v>
      </c>
      <c r="M37" s="48">
        <v>0</v>
      </c>
      <c r="N37" s="55">
        <f t="shared" si="2"/>
        <v>25</v>
      </c>
      <c r="O37" s="54">
        <f t="shared" si="7"/>
        <v>52</v>
      </c>
      <c r="P37" s="48">
        <f t="shared" si="7"/>
        <v>0</v>
      </c>
      <c r="Q37" s="55">
        <f t="shared" si="4"/>
        <v>52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2</v>
      </c>
      <c r="F38" s="254">
        <v>0</v>
      </c>
      <c r="G38" s="262">
        <v>0</v>
      </c>
      <c r="H38" s="255">
        <f t="shared" si="0"/>
        <v>2</v>
      </c>
      <c r="I38" s="262">
        <v>1</v>
      </c>
      <c r="J38" s="254">
        <v>0</v>
      </c>
      <c r="K38" s="262">
        <f t="shared" si="1"/>
        <v>1</v>
      </c>
      <c r="L38" s="306">
        <v>2</v>
      </c>
      <c r="M38" s="254">
        <v>0</v>
      </c>
      <c r="N38" s="263">
        <f t="shared" si="2"/>
        <v>2</v>
      </c>
      <c r="O38" s="307">
        <f t="shared" si="7"/>
        <v>3</v>
      </c>
      <c r="P38" s="308">
        <f t="shared" si="7"/>
        <v>0</v>
      </c>
      <c r="Q38" s="309">
        <f t="shared" si="4"/>
        <v>3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6</v>
      </c>
      <c r="F42" s="254">
        <v>0</v>
      </c>
      <c r="G42" s="262">
        <v>0</v>
      </c>
      <c r="H42" s="255">
        <f t="shared" si="0"/>
        <v>6</v>
      </c>
      <c r="I42" s="262">
        <v>3</v>
      </c>
      <c r="J42" s="254">
        <v>0</v>
      </c>
      <c r="K42" s="262">
        <f t="shared" si="1"/>
        <v>3</v>
      </c>
      <c r="L42" s="306">
        <v>4</v>
      </c>
      <c r="M42" s="254">
        <v>0</v>
      </c>
      <c r="N42" s="263">
        <f t="shared" si="2"/>
        <v>4</v>
      </c>
      <c r="O42" s="307">
        <f t="shared" si="7"/>
        <v>7</v>
      </c>
      <c r="P42" s="308">
        <f t="shared" si="7"/>
        <v>0</v>
      </c>
      <c r="Q42" s="309">
        <f t="shared" si="4"/>
        <v>7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4</v>
      </c>
      <c r="J43" s="254">
        <v>0</v>
      </c>
      <c r="K43" s="262">
        <f t="shared" si="1"/>
        <v>4</v>
      </c>
      <c r="L43" s="306">
        <v>4</v>
      </c>
      <c r="M43" s="254">
        <v>0</v>
      </c>
      <c r="N43" s="263">
        <f t="shared" si="2"/>
        <v>4</v>
      </c>
      <c r="O43" s="307">
        <f t="shared" si="7"/>
        <v>8</v>
      </c>
      <c r="P43" s="308">
        <f t="shared" si="7"/>
        <v>0</v>
      </c>
      <c r="Q43" s="309">
        <f t="shared" si="4"/>
        <v>8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3</v>
      </c>
      <c r="F44" s="254">
        <v>0</v>
      </c>
      <c r="G44" s="262">
        <v>0</v>
      </c>
      <c r="H44" s="255">
        <f t="shared" si="0"/>
        <v>3</v>
      </c>
      <c r="I44" s="262">
        <v>1</v>
      </c>
      <c r="J44" s="254">
        <v>0</v>
      </c>
      <c r="K44" s="262">
        <f t="shared" si="1"/>
        <v>1</v>
      </c>
      <c r="L44" s="306">
        <v>2</v>
      </c>
      <c r="M44" s="254">
        <v>0</v>
      </c>
      <c r="N44" s="263">
        <f t="shared" si="2"/>
        <v>2</v>
      </c>
      <c r="O44" s="307">
        <f t="shared" si="7"/>
        <v>3</v>
      </c>
      <c r="P44" s="308">
        <f t="shared" si="7"/>
        <v>0</v>
      </c>
      <c r="Q44" s="309">
        <f t="shared" si="4"/>
        <v>3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4</v>
      </c>
      <c r="F45" s="254">
        <v>0</v>
      </c>
      <c r="G45" s="262">
        <v>0</v>
      </c>
      <c r="H45" s="255">
        <f t="shared" si="0"/>
        <v>4</v>
      </c>
      <c r="I45" s="262">
        <v>2</v>
      </c>
      <c r="J45" s="254">
        <v>0</v>
      </c>
      <c r="K45" s="262">
        <f t="shared" si="1"/>
        <v>2</v>
      </c>
      <c r="L45" s="306">
        <v>3</v>
      </c>
      <c r="M45" s="254">
        <v>0</v>
      </c>
      <c r="N45" s="263">
        <f t="shared" si="2"/>
        <v>3</v>
      </c>
      <c r="O45" s="307">
        <f t="shared" si="7"/>
        <v>5</v>
      </c>
      <c r="P45" s="308">
        <f t="shared" si="7"/>
        <v>0</v>
      </c>
      <c r="Q45" s="309">
        <f t="shared" si="4"/>
        <v>5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2</v>
      </c>
      <c r="F47" s="254">
        <v>0</v>
      </c>
      <c r="G47" s="262">
        <v>0</v>
      </c>
      <c r="H47" s="255">
        <f t="shared" si="0"/>
        <v>2</v>
      </c>
      <c r="I47" s="262">
        <v>1</v>
      </c>
      <c r="J47" s="254">
        <v>0</v>
      </c>
      <c r="K47" s="262">
        <f t="shared" si="1"/>
        <v>1</v>
      </c>
      <c r="L47" s="306">
        <v>1</v>
      </c>
      <c r="M47" s="254">
        <v>0</v>
      </c>
      <c r="N47" s="263">
        <f t="shared" si="2"/>
        <v>1</v>
      </c>
      <c r="O47" s="307">
        <f t="shared" si="7"/>
        <v>2</v>
      </c>
      <c r="P47" s="308">
        <f t="shared" si="7"/>
        <v>0</v>
      </c>
      <c r="Q47" s="309">
        <f t="shared" si="4"/>
        <v>2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4</v>
      </c>
      <c r="F48" s="254">
        <v>0</v>
      </c>
      <c r="G48" s="262">
        <v>0</v>
      </c>
      <c r="H48" s="255">
        <f t="shared" si="0"/>
        <v>4</v>
      </c>
      <c r="I48" s="262">
        <v>3</v>
      </c>
      <c r="J48" s="254">
        <v>0</v>
      </c>
      <c r="K48" s="262">
        <f t="shared" si="1"/>
        <v>3</v>
      </c>
      <c r="L48" s="306">
        <v>4</v>
      </c>
      <c r="M48" s="254">
        <v>0</v>
      </c>
      <c r="N48" s="263">
        <f t="shared" si="2"/>
        <v>4</v>
      </c>
      <c r="O48" s="307">
        <f t="shared" si="7"/>
        <v>7</v>
      </c>
      <c r="P48" s="308">
        <f t="shared" si="7"/>
        <v>0</v>
      </c>
      <c r="Q48" s="309">
        <f t="shared" si="4"/>
        <v>7</v>
      </c>
    </row>
    <row r="49" spans="1:17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7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7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7" ht="16.149999999999999" customHeight="1" x14ac:dyDescent="0.25">
      <c r="A52" s="316"/>
      <c r="B52" s="251">
        <v>32</v>
      </c>
      <c r="C52" s="252" t="s">
        <v>211</v>
      </c>
      <c r="D52" s="252"/>
      <c r="E52" s="306">
        <v>2</v>
      </c>
      <c r="F52" s="254">
        <v>0</v>
      </c>
      <c r="G52" s="262">
        <v>0</v>
      </c>
      <c r="H52" s="255">
        <f t="shared" si="0"/>
        <v>2</v>
      </c>
      <c r="I52" s="262">
        <v>1</v>
      </c>
      <c r="J52" s="254">
        <v>0</v>
      </c>
      <c r="K52" s="262">
        <f t="shared" si="1"/>
        <v>1</v>
      </c>
      <c r="L52" s="306">
        <v>1</v>
      </c>
      <c r="M52" s="254">
        <v>0</v>
      </c>
      <c r="N52" s="263">
        <f t="shared" si="2"/>
        <v>1</v>
      </c>
      <c r="O52" s="307">
        <f t="shared" si="7"/>
        <v>2</v>
      </c>
      <c r="P52" s="308">
        <f t="shared" si="7"/>
        <v>0</v>
      </c>
      <c r="Q52" s="309">
        <f t="shared" si="4"/>
        <v>2</v>
      </c>
    </row>
    <row r="53" spans="1:17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7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1</v>
      </c>
      <c r="H54" s="255">
        <f t="shared" si="0"/>
        <v>1</v>
      </c>
      <c r="I54" s="262">
        <v>1</v>
      </c>
      <c r="J54" s="254">
        <v>0</v>
      </c>
      <c r="K54" s="262">
        <f t="shared" si="1"/>
        <v>1</v>
      </c>
      <c r="L54" s="306">
        <v>0</v>
      </c>
      <c r="M54" s="254">
        <v>1</v>
      </c>
      <c r="N54" s="263">
        <f t="shared" si="2"/>
        <v>1</v>
      </c>
      <c r="O54" s="307">
        <f t="shared" si="7"/>
        <v>1</v>
      </c>
      <c r="P54" s="308">
        <f t="shared" si="7"/>
        <v>1</v>
      </c>
      <c r="Q54" s="309">
        <f t="shared" si="4"/>
        <v>2</v>
      </c>
    </row>
    <row r="55" spans="1:17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2875</v>
      </c>
      <c r="F55" s="294">
        <f t="shared" ref="F55:Q55" si="8">SUM(F5:F54)</f>
        <v>195</v>
      </c>
      <c r="G55" s="294">
        <f>SUM(G5:G54)</f>
        <v>15</v>
      </c>
      <c r="H55" s="310">
        <f t="shared" si="8"/>
        <v>3085</v>
      </c>
      <c r="I55" s="295">
        <f t="shared" si="8"/>
        <v>3022</v>
      </c>
      <c r="J55" s="296">
        <f t="shared" si="8"/>
        <v>51</v>
      </c>
      <c r="K55" s="310">
        <f t="shared" si="8"/>
        <v>3073</v>
      </c>
      <c r="L55" s="291">
        <f t="shared" si="8"/>
        <v>3029</v>
      </c>
      <c r="M55" s="294">
        <f t="shared" si="8"/>
        <v>163</v>
      </c>
      <c r="N55" s="292">
        <f t="shared" si="8"/>
        <v>3192</v>
      </c>
      <c r="O55" s="291">
        <f t="shared" si="8"/>
        <v>6051</v>
      </c>
      <c r="P55" s="294">
        <f t="shared" si="8"/>
        <v>214</v>
      </c>
      <c r="Q55" s="293">
        <f t="shared" si="8"/>
        <v>6265</v>
      </c>
    </row>
    <row r="56" spans="1:17" ht="16.5" customHeight="1" x14ac:dyDescent="0.25">
      <c r="A56" s="315"/>
      <c r="B56" s="410" t="s">
        <v>49</v>
      </c>
      <c r="C56" s="411"/>
      <c r="D56" s="412"/>
      <c r="E56" s="113">
        <f>E55-'R2.7'!E55</f>
        <v>-4</v>
      </c>
      <c r="F56" s="114">
        <f>F55-'R2.7'!F55</f>
        <v>-1</v>
      </c>
      <c r="G56" s="114">
        <f>G55-'R2.7'!G55</f>
        <v>0</v>
      </c>
      <c r="H56" s="84">
        <f>H55-'R2.7'!H55</f>
        <v>-5</v>
      </c>
      <c r="I56" s="113">
        <f>I55-'R2.7'!I55</f>
        <v>-5</v>
      </c>
      <c r="J56" s="83">
        <f>J55-'R2.7'!J55</f>
        <v>0</v>
      </c>
      <c r="K56" s="117">
        <f>K55-'R2.7'!K55</f>
        <v>-5</v>
      </c>
      <c r="L56" s="113">
        <f>L55-'R2.7'!L55</f>
        <v>-9</v>
      </c>
      <c r="M56" s="83">
        <f>M55-'R2.7'!M55</f>
        <v>-1</v>
      </c>
      <c r="N56" s="117">
        <f>N55-'R2.7'!N55</f>
        <v>-10</v>
      </c>
      <c r="O56" s="113">
        <f>O55-'R2.7'!O55</f>
        <v>-14</v>
      </c>
      <c r="P56" s="83">
        <f>P55-'R2.7'!P55</f>
        <v>-1</v>
      </c>
      <c r="Q56" s="84">
        <f>Q55-'R2.7'!Q55</f>
        <v>-15</v>
      </c>
    </row>
    <row r="57" spans="1:17" x14ac:dyDescent="0.25">
      <c r="F57" s="268"/>
    </row>
    <row r="58" spans="1:17" x14ac:dyDescent="0.25">
      <c r="A58" s="314"/>
      <c r="B58" s="413" t="s">
        <v>182</v>
      </c>
      <c r="C58" s="414"/>
      <c r="D58" s="415"/>
      <c r="E58" s="267">
        <v>2935</v>
      </c>
      <c r="F58" s="46">
        <v>182</v>
      </c>
      <c r="G58" s="46">
        <v>13</v>
      </c>
      <c r="H58" s="53">
        <v>3130</v>
      </c>
      <c r="I58" s="267">
        <v>3111</v>
      </c>
      <c r="J58" s="46">
        <v>59</v>
      </c>
      <c r="K58" s="53">
        <v>3170</v>
      </c>
      <c r="L58" s="267">
        <v>3124</v>
      </c>
      <c r="M58" s="45">
        <v>140</v>
      </c>
      <c r="N58" s="53">
        <v>3264</v>
      </c>
      <c r="O58" s="52">
        <v>6235</v>
      </c>
      <c r="P58" s="44">
        <v>199</v>
      </c>
      <c r="Q58" s="53">
        <v>6434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16C0B-4E26-4776-B22D-766EBE853F0E}">
  <dimension ref="A1:S58"/>
  <sheetViews>
    <sheetView zoomScale="180" zoomScaleNormal="180" workbookViewId="0"/>
  </sheetViews>
  <sheetFormatPr defaultColWidth="8.1328125" defaultRowHeight="12.75" x14ac:dyDescent="0.25"/>
  <cols>
    <col min="1" max="1" width="3.265625" style="366" bestFit="1" customWidth="1"/>
    <col min="2" max="2" width="3.265625" style="368" bestFit="1" customWidth="1"/>
    <col min="3" max="3" width="7.73046875" style="368" customWidth="1"/>
    <col min="4" max="4" width="1.1328125" style="368" customWidth="1"/>
    <col min="5" max="6" width="6.73046875" style="367" bestFit="1" customWidth="1"/>
    <col min="7" max="7" width="5" style="367" bestFit="1" customWidth="1"/>
    <col min="8" max="8" width="6.3984375" style="367" bestFit="1" customWidth="1"/>
    <col min="9" max="10" width="6.73046875" style="367" bestFit="1" customWidth="1"/>
    <col min="11" max="11" width="6.3984375" style="367" bestFit="1" customWidth="1"/>
    <col min="12" max="13" width="6.73046875" style="367" bestFit="1" customWidth="1"/>
    <col min="14" max="14" width="6.3984375" style="367" bestFit="1" customWidth="1"/>
    <col min="15" max="16" width="6.73046875" style="367" bestFit="1" customWidth="1"/>
    <col min="17" max="17" width="6.3984375" style="367" bestFit="1" customWidth="1"/>
    <col min="18" max="16384" width="8.1328125" style="367"/>
  </cols>
  <sheetData>
    <row r="1" spans="1:17" ht="22.5" customHeight="1" x14ac:dyDescent="0.25">
      <c r="B1" s="400" t="s">
        <v>290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</row>
    <row r="2" spans="1:17" ht="7.5" customHeight="1" x14ac:dyDescent="0.25"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</row>
    <row r="3" spans="1:17" s="368" customFormat="1" ht="16.5" customHeight="1" x14ac:dyDescent="0.25">
      <c r="A3" s="401" t="s">
        <v>214</v>
      </c>
      <c r="B3" s="402" t="s">
        <v>0</v>
      </c>
      <c r="C3" s="403"/>
      <c r="D3" s="403"/>
      <c r="E3" s="406" t="s">
        <v>3</v>
      </c>
      <c r="F3" s="406"/>
      <c r="G3" s="406"/>
      <c r="H3" s="406"/>
      <c r="I3" s="406" t="s">
        <v>1</v>
      </c>
      <c r="J3" s="406"/>
      <c r="K3" s="406"/>
      <c r="L3" s="406" t="s">
        <v>2</v>
      </c>
      <c r="M3" s="406"/>
      <c r="N3" s="406"/>
      <c r="O3" s="406" t="s">
        <v>4</v>
      </c>
      <c r="P3" s="406"/>
      <c r="Q3" s="406"/>
    </row>
    <row r="4" spans="1:17" s="368" customFormat="1" ht="16.5" customHeight="1" x14ac:dyDescent="0.25">
      <c r="A4" s="401"/>
      <c r="B4" s="404"/>
      <c r="C4" s="405"/>
      <c r="D4" s="405"/>
      <c r="E4" s="369" t="s">
        <v>71</v>
      </c>
      <c r="F4" s="369" t="s">
        <v>72</v>
      </c>
      <c r="G4" s="369" t="s">
        <v>73</v>
      </c>
      <c r="H4" s="369" t="s">
        <v>4</v>
      </c>
      <c r="I4" s="369" t="s">
        <v>71</v>
      </c>
      <c r="J4" s="369" t="s">
        <v>72</v>
      </c>
      <c r="K4" s="369" t="s">
        <v>4</v>
      </c>
      <c r="L4" s="369" t="s">
        <v>71</v>
      </c>
      <c r="M4" s="369" t="s">
        <v>72</v>
      </c>
      <c r="N4" s="369" t="s">
        <v>4</v>
      </c>
      <c r="O4" s="369" t="s">
        <v>71</v>
      </c>
      <c r="P4" s="369" t="s">
        <v>72</v>
      </c>
      <c r="Q4" s="369" t="s">
        <v>4</v>
      </c>
    </row>
    <row r="5" spans="1:17" ht="16.5" customHeight="1" x14ac:dyDescent="0.25">
      <c r="A5" s="370">
        <v>1</v>
      </c>
      <c r="B5" s="371">
        <v>1</v>
      </c>
      <c r="C5" s="372" t="s">
        <v>10</v>
      </c>
      <c r="D5" s="372"/>
      <c r="E5" s="373">
        <v>59</v>
      </c>
      <c r="F5" s="373">
        <v>0</v>
      </c>
      <c r="G5" s="373">
        <v>1</v>
      </c>
      <c r="H5" s="373">
        <f>SUM(E5:G5)</f>
        <v>60</v>
      </c>
      <c r="I5" s="373">
        <v>64</v>
      </c>
      <c r="J5" s="373">
        <v>0</v>
      </c>
      <c r="K5" s="373">
        <f t="shared" ref="K5:K53" si="0">SUM(I5:J5)</f>
        <v>64</v>
      </c>
      <c r="L5" s="373">
        <v>61</v>
      </c>
      <c r="M5" s="373">
        <v>1</v>
      </c>
      <c r="N5" s="373">
        <f t="shared" ref="N5:N54" si="1">SUM(L5:M5)</f>
        <v>62</v>
      </c>
      <c r="O5" s="373">
        <f>I5+L5</f>
        <v>125</v>
      </c>
      <c r="P5" s="373">
        <f t="shared" ref="O5:P22" si="2">J5+M5</f>
        <v>1</v>
      </c>
      <c r="Q5" s="373">
        <f>SUM(O5:P5)</f>
        <v>126</v>
      </c>
    </row>
    <row r="6" spans="1:17" ht="16.5" customHeight="1" x14ac:dyDescent="0.25">
      <c r="A6" s="374">
        <v>2</v>
      </c>
      <c r="B6" s="375">
        <v>2</v>
      </c>
      <c r="C6" s="376" t="s">
        <v>9</v>
      </c>
      <c r="D6" s="376"/>
      <c r="E6" s="377">
        <v>149</v>
      </c>
      <c r="F6" s="377">
        <v>78</v>
      </c>
      <c r="G6" s="377">
        <v>0</v>
      </c>
      <c r="H6" s="377">
        <f t="shared" ref="H6:H54" si="3">SUM(E6:G6)</f>
        <v>227</v>
      </c>
      <c r="I6" s="377">
        <v>135</v>
      </c>
      <c r="J6" s="377">
        <v>15</v>
      </c>
      <c r="K6" s="377">
        <f t="shared" si="0"/>
        <v>150</v>
      </c>
      <c r="L6" s="377">
        <v>148</v>
      </c>
      <c r="M6" s="377">
        <v>63</v>
      </c>
      <c r="N6" s="377">
        <f t="shared" si="1"/>
        <v>211</v>
      </c>
      <c r="O6" s="377">
        <f>I6+L6</f>
        <v>283</v>
      </c>
      <c r="P6" s="377">
        <f t="shared" si="2"/>
        <v>78</v>
      </c>
      <c r="Q6" s="377">
        <f t="shared" ref="Q6:Q54" si="4">SUM(O6:P6)</f>
        <v>361</v>
      </c>
    </row>
    <row r="7" spans="1:17" ht="16.5" customHeight="1" x14ac:dyDescent="0.25">
      <c r="A7" s="370">
        <v>3</v>
      </c>
      <c r="B7" s="371">
        <v>3</v>
      </c>
      <c r="C7" s="372" t="s">
        <v>8</v>
      </c>
      <c r="D7" s="372"/>
      <c r="E7" s="373">
        <v>291</v>
      </c>
      <c r="F7" s="373">
        <v>37</v>
      </c>
      <c r="G7" s="373">
        <v>0</v>
      </c>
      <c r="H7" s="373">
        <f t="shared" si="3"/>
        <v>328</v>
      </c>
      <c r="I7" s="373">
        <v>268</v>
      </c>
      <c r="J7" s="373">
        <v>9</v>
      </c>
      <c r="K7" s="373">
        <f t="shared" si="0"/>
        <v>277</v>
      </c>
      <c r="L7" s="373">
        <v>206</v>
      </c>
      <c r="M7" s="373">
        <v>28</v>
      </c>
      <c r="N7" s="373">
        <f t="shared" si="1"/>
        <v>234</v>
      </c>
      <c r="O7" s="373">
        <f t="shared" si="2"/>
        <v>474</v>
      </c>
      <c r="P7" s="373">
        <f>J7+M7</f>
        <v>37</v>
      </c>
      <c r="Q7" s="373">
        <f>SUM(O7:P7)</f>
        <v>511</v>
      </c>
    </row>
    <row r="8" spans="1:17" ht="16.5" customHeight="1" x14ac:dyDescent="0.25">
      <c r="A8" s="374">
        <v>4</v>
      </c>
      <c r="B8" s="375">
        <v>4</v>
      </c>
      <c r="C8" s="376" t="s">
        <v>7</v>
      </c>
      <c r="D8" s="376"/>
      <c r="E8" s="377">
        <v>69</v>
      </c>
      <c r="F8" s="377">
        <v>0</v>
      </c>
      <c r="G8" s="377">
        <v>1</v>
      </c>
      <c r="H8" s="377">
        <f t="shared" si="3"/>
        <v>70</v>
      </c>
      <c r="I8" s="377">
        <v>66</v>
      </c>
      <c r="J8" s="377">
        <v>0</v>
      </c>
      <c r="K8" s="377">
        <f t="shared" si="0"/>
        <v>66</v>
      </c>
      <c r="L8" s="377">
        <v>63</v>
      </c>
      <c r="M8" s="377">
        <v>1</v>
      </c>
      <c r="N8" s="377">
        <f t="shared" si="1"/>
        <v>64</v>
      </c>
      <c r="O8" s="377">
        <f t="shared" si="2"/>
        <v>129</v>
      </c>
      <c r="P8" s="377">
        <f t="shared" si="2"/>
        <v>1</v>
      </c>
      <c r="Q8" s="377">
        <f t="shared" si="4"/>
        <v>130</v>
      </c>
    </row>
    <row r="9" spans="1:17" ht="16.5" customHeight="1" x14ac:dyDescent="0.25">
      <c r="A9" s="370">
        <v>5</v>
      </c>
      <c r="B9" s="371">
        <v>5</v>
      </c>
      <c r="C9" s="372" t="s">
        <v>5</v>
      </c>
      <c r="D9" s="372"/>
      <c r="E9" s="373">
        <v>45</v>
      </c>
      <c r="F9" s="373">
        <v>10</v>
      </c>
      <c r="G9" s="373">
        <v>0</v>
      </c>
      <c r="H9" s="373">
        <f t="shared" si="3"/>
        <v>55</v>
      </c>
      <c r="I9" s="373">
        <v>45</v>
      </c>
      <c r="J9" s="373">
        <v>0</v>
      </c>
      <c r="K9" s="373">
        <f t="shared" si="0"/>
        <v>45</v>
      </c>
      <c r="L9" s="373">
        <v>46</v>
      </c>
      <c r="M9" s="373">
        <v>10</v>
      </c>
      <c r="N9" s="373">
        <f t="shared" si="1"/>
        <v>56</v>
      </c>
      <c r="O9" s="373">
        <f t="shared" si="2"/>
        <v>91</v>
      </c>
      <c r="P9" s="373">
        <f t="shared" si="2"/>
        <v>10</v>
      </c>
      <c r="Q9" s="373">
        <f t="shared" si="4"/>
        <v>101</v>
      </c>
    </row>
    <row r="10" spans="1:17" ht="16.5" customHeight="1" x14ac:dyDescent="0.25">
      <c r="A10" s="374">
        <v>6</v>
      </c>
      <c r="B10" s="375">
        <v>6</v>
      </c>
      <c r="C10" s="376" t="s">
        <v>6</v>
      </c>
      <c r="D10" s="376"/>
      <c r="E10" s="377">
        <v>291</v>
      </c>
      <c r="F10" s="377">
        <v>2</v>
      </c>
      <c r="G10" s="377">
        <v>4</v>
      </c>
      <c r="H10" s="377">
        <f t="shared" si="3"/>
        <v>297</v>
      </c>
      <c r="I10" s="377">
        <v>304</v>
      </c>
      <c r="J10" s="377">
        <v>2</v>
      </c>
      <c r="K10" s="377">
        <f t="shared" si="0"/>
        <v>306</v>
      </c>
      <c r="L10" s="377">
        <v>318</v>
      </c>
      <c r="M10" s="377">
        <v>4</v>
      </c>
      <c r="N10" s="377">
        <f t="shared" si="1"/>
        <v>322</v>
      </c>
      <c r="O10" s="377">
        <f t="shared" si="2"/>
        <v>622</v>
      </c>
      <c r="P10" s="377">
        <f t="shared" si="2"/>
        <v>6</v>
      </c>
      <c r="Q10" s="377">
        <f t="shared" si="4"/>
        <v>628</v>
      </c>
    </row>
    <row r="11" spans="1:17" ht="16.5" customHeight="1" x14ac:dyDescent="0.25">
      <c r="A11" s="370">
        <v>7</v>
      </c>
      <c r="B11" s="371">
        <v>11</v>
      </c>
      <c r="C11" s="372" t="s">
        <v>196</v>
      </c>
      <c r="D11" s="372"/>
      <c r="E11" s="373">
        <v>142</v>
      </c>
      <c r="F11" s="373">
        <v>11</v>
      </c>
      <c r="G11" s="373">
        <v>0</v>
      </c>
      <c r="H11" s="373">
        <f>SUM(E11:G11)</f>
        <v>153</v>
      </c>
      <c r="I11" s="373">
        <v>145</v>
      </c>
      <c r="J11" s="373">
        <v>0</v>
      </c>
      <c r="K11" s="373">
        <f>SUM(I11:J11)</f>
        <v>145</v>
      </c>
      <c r="L11" s="373">
        <v>160</v>
      </c>
      <c r="M11" s="373">
        <v>11</v>
      </c>
      <c r="N11" s="373">
        <f>SUM(L11:M11)</f>
        <v>171</v>
      </c>
      <c r="O11" s="373">
        <f>I11+L11</f>
        <v>305</v>
      </c>
      <c r="P11" s="373">
        <f>J11+M11</f>
        <v>11</v>
      </c>
      <c r="Q11" s="373">
        <f>SUM(O11:P11)</f>
        <v>316</v>
      </c>
    </row>
    <row r="12" spans="1:17" ht="16.5" customHeight="1" x14ac:dyDescent="0.25">
      <c r="A12" s="374">
        <v>8</v>
      </c>
      <c r="B12" s="375">
        <v>10</v>
      </c>
      <c r="C12" s="376" t="s">
        <v>12</v>
      </c>
      <c r="D12" s="376"/>
      <c r="E12" s="377">
        <v>184</v>
      </c>
      <c r="F12" s="377">
        <v>9</v>
      </c>
      <c r="G12" s="377">
        <v>2</v>
      </c>
      <c r="H12" s="377">
        <f>SUM(E12:G12)</f>
        <v>195</v>
      </c>
      <c r="I12" s="377">
        <v>174</v>
      </c>
      <c r="J12" s="377">
        <v>6</v>
      </c>
      <c r="K12" s="377">
        <f>SUM(I12:J12)</f>
        <v>180</v>
      </c>
      <c r="L12" s="377">
        <v>179</v>
      </c>
      <c r="M12" s="377">
        <v>5</v>
      </c>
      <c r="N12" s="377">
        <f>SUM(L12:M12)</f>
        <v>184</v>
      </c>
      <c r="O12" s="377">
        <f>I12+L12</f>
        <v>353</v>
      </c>
      <c r="P12" s="377">
        <f>J12+M12</f>
        <v>11</v>
      </c>
      <c r="Q12" s="377">
        <f>SUM(O12:P12)</f>
        <v>364</v>
      </c>
    </row>
    <row r="13" spans="1:17" ht="16.5" customHeight="1" x14ac:dyDescent="0.25">
      <c r="A13" s="370">
        <v>9</v>
      </c>
      <c r="B13" s="371">
        <v>9</v>
      </c>
      <c r="C13" s="372" t="s">
        <v>195</v>
      </c>
      <c r="D13" s="372"/>
      <c r="E13" s="373">
        <v>169</v>
      </c>
      <c r="F13" s="373">
        <v>16</v>
      </c>
      <c r="G13" s="373">
        <v>1</v>
      </c>
      <c r="H13" s="373">
        <f>SUM(E13:G13)</f>
        <v>186</v>
      </c>
      <c r="I13" s="373">
        <v>179</v>
      </c>
      <c r="J13" s="373">
        <v>2</v>
      </c>
      <c r="K13" s="373">
        <f t="shared" si="0"/>
        <v>181</v>
      </c>
      <c r="L13" s="373">
        <v>175</v>
      </c>
      <c r="M13" s="373">
        <v>15</v>
      </c>
      <c r="N13" s="373">
        <f t="shared" si="1"/>
        <v>190</v>
      </c>
      <c r="O13" s="373">
        <f t="shared" si="2"/>
        <v>354</v>
      </c>
      <c r="P13" s="373">
        <f t="shared" si="2"/>
        <v>17</v>
      </c>
      <c r="Q13" s="373">
        <f t="shared" si="4"/>
        <v>371</v>
      </c>
    </row>
    <row r="14" spans="1:17" ht="16.149999999999999" customHeight="1" x14ac:dyDescent="0.25">
      <c r="A14" s="374">
        <v>10</v>
      </c>
      <c r="B14" s="375">
        <v>48</v>
      </c>
      <c r="C14" s="376" t="s">
        <v>167</v>
      </c>
      <c r="D14" s="376"/>
      <c r="E14" s="377">
        <v>165</v>
      </c>
      <c r="F14" s="377">
        <v>37</v>
      </c>
      <c r="G14" s="377">
        <v>0</v>
      </c>
      <c r="H14" s="377">
        <f>SUM(E14:G14)</f>
        <v>202</v>
      </c>
      <c r="I14" s="377">
        <v>155</v>
      </c>
      <c r="J14" s="377">
        <v>9</v>
      </c>
      <c r="K14" s="377">
        <f t="shared" si="0"/>
        <v>164</v>
      </c>
      <c r="L14" s="377">
        <v>142</v>
      </c>
      <c r="M14" s="377">
        <v>28</v>
      </c>
      <c r="N14" s="377">
        <f>SUM(L14:M14)</f>
        <v>170</v>
      </c>
      <c r="O14" s="377">
        <f>I14+L14</f>
        <v>297</v>
      </c>
      <c r="P14" s="377">
        <f>J14+M14</f>
        <v>37</v>
      </c>
      <c r="Q14" s="377">
        <f>SUM(O14:P14)</f>
        <v>334</v>
      </c>
    </row>
    <row r="15" spans="1:17" s="378" customFormat="1" ht="16.5" customHeight="1" x14ac:dyDescent="0.25">
      <c r="A15" s="370">
        <v>11</v>
      </c>
      <c r="B15" s="371">
        <v>16</v>
      </c>
      <c r="C15" s="372" t="s">
        <v>20</v>
      </c>
      <c r="D15" s="372"/>
      <c r="E15" s="373">
        <v>17</v>
      </c>
      <c r="F15" s="373">
        <v>2</v>
      </c>
      <c r="G15" s="373">
        <v>1</v>
      </c>
      <c r="H15" s="373">
        <f t="shared" si="3"/>
        <v>20</v>
      </c>
      <c r="I15" s="373">
        <v>20</v>
      </c>
      <c r="J15" s="373">
        <v>3</v>
      </c>
      <c r="K15" s="373">
        <f t="shared" si="0"/>
        <v>23</v>
      </c>
      <c r="L15" s="373">
        <v>19</v>
      </c>
      <c r="M15" s="373">
        <v>0</v>
      </c>
      <c r="N15" s="373">
        <f t="shared" si="1"/>
        <v>19</v>
      </c>
      <c r="O15" s="373">
        <f t="shared" si="2"/>
        <v>39</v>
      </c>
      <c r="P15" s="373">
        <f t="shared" si="2"/>
        <v>3</v>
      </c>
      <c r="Q15" s="373">
        <f t="shared" si="4"/>
        <v>42</v>
      </c>
    </row>
    <row r="16" spans="1:17" ht="16.5" customHeight="1" x14ac:dyDescent="0.25">
      <c r="A16" s="374">
        <v>12</v>
      </c>
      <c r="B16" s="375">
        <v>17</v>
      </c>
      <c r="C16" s="376" t="s">
        <v>21</v>
      </c>
      <c r="D16" s="376"/>
      <c r="E16" s="377">
        <v>13</v>
      </c>
      <c r="F16" s="377">
        <v>0</v>
      </c>
      <c r="G16" s="377">
        <v>0</v>
      </c>
      <c r="H16" s="377">
        <f t="shared" si="3"/>
        <v>13</v>
      </c>
      <c r="I16" s="377">
        <v>14</v>
      </c>
      <c r="J16" s="377">
        <v>0</v>
      </c>
      <c r="K16" s="377">
        <f t="shared" si="0"/>
        <v>14</v>
      </c>
      <c r="L16" s="377">
        <v>14</v>
      </c>
      <c r="M16" s="377">
        <v>0</v>
      </c>
      <c r="N16" s="377">
        <f t="shared" si="1"/>
        <v>14</v>
      </c>
      <c r="O16" s="377">
        <f t="shared" si="2"/>
        <v>28</v>
      </c>
      <c r="P16" s="377">
        <f t="shared" si="2"/>
        <v>0</v>
      </c>
      <c r="Q16" s="377">
        <f t="shared" si="4"/>
        <v>28</v>
      </c>
    </row>
    <row r="17" spans="1:17" s="378" customFormat="1" ht="16.5" customHeight="1" x14ac:dyDescent="0.25">
      <c r="A17" s="370">
        <v>13</v>
      </c>
      <c r="B17" s="371">
        <v>18</v>
      </c>
      <c r="C17" s="372" t="s">
        <v>22</v>
      </c>
      <c r="D17" s="372"/>
      <c r="E17" s="373">
        <v>16</v>
      </c>
      <c r="F17" s="373">
        <v>0</v>
      </c>
      <c r="G17" s="373">
        <v>0</v>
      </c>
      <c r="H17" s="373">
        <f t="shared" si="3"/>
        <v>16</v>
      </c>
      <c r="I17" s="373">
        <v>18</v>
      </c>
      <c r="J17" s="373">
        <v>0</v>
      </c>
      <c r="K17" s="373">
        <f t="shared" si="0"/>
        <v>18</v>
      </c>
      <c r="L17" s="373">
        <v>24</v>
      </c>
      <c r="M17" s="373">
        <v>0</v>
      </c>
      <c r="N17" s="373">
        <f t="shared" si="1"/>
        <v>24</v>
      </c>
      <c r="O17" s="373">
        <f t="shared" si="2"/>
        <v>42</v>
      </c>
      <c r="P17" s="373">
        <f t="shared" si="2"/>
        <v>0</v>
      </c>
      <c r="Q17" s="373">
        <f t="shared" si="4"/>
        <v>42</v>
      </c>
    </row>
    <row r="18" spans="1:17" ht="16.5" customHeight="1" x14ac:dyDescent="0.25">
      <c r="A18" s="374">
        <v>14</v>
      </c>
      <c r="B18" s="375">
        <v>19</v>
      </c>
      <c r="C18" s="376" t="s">
        <v>23</v>
      </c>
      <c r="D18" s="376"/>
      <c r="E18" s="377">
        <v>5</v>
      </c>
      <c r="F18" s="377">
        <v>0</v>
      </c>
      <c r="G18" s="377">
        <v>0</v>
      </c>
      <c r="H18" s="377">
        <f t="shared" si="3"/>
        <v>5</v>
      </c>
      <c r="I18" s="377">
        <v>3</v>
      </c>
      <c r="J18" s="377">
        <v>0</v>
      </c>
      <c r="K18" s="377">
        <f t="shared" si="0"/>
        <v>3</v>
      </c>
      <c r="L18" s="377">
        <v>6</v>
      </c>
      <c r="M18" s="377">
        <v>0</v>
      </c>
      <c r="N18" s="377">
        <f t="shared" si="1"/>
        <v>6</v>
      </c>
      <c r="O18" s="377">
        <f t="shared" si="2"/>
        <v>9</v>
      </c>
      <c r="P18" s="377">
        <f t="shared" si="2"/>
        <v>0</v>
      </c>
      <c r="Q18" s="377">
        <f t="shared" si="4"/>
        <v>9</v>
      </c>
    </row>
    <row r="19" spans="1:17" s="378" customFormat="1" ht="16.5" customHeight="1" x14ac:dyDescent="0.25">
      <c r="A19" s="370">
        <v>15</v>
      </c>
      <c r="B19" s="371">
        <v>20</v>
      </c>
      <c r="C19" s="372" t="s">
        <v>24</v>
      </c>
      <c r="D19" s="372"/>
      <c r="E19" s="373">
        <v>6</v>
      </c>
      <c r="F19" s="373">
        <v>0</v>
      </c>
      <c r="G19" s="373">
        <v>0</v>
      </c>
      <c r="H19" s="373">
        <f t="shared" si="3"/>
        <v>6</v>
      </c>
      <c r="I19" s="373">
        <v>8</v>
      </c>
      <c r="J19" s="373">
        <v>0</v>
      </c>
      <c r="K19" s="373">
        <f t="shared" si="0"/>
        <v>8</v>
      </c>
      <c r="L19" s="373">
        <v>2</v>
      </c>
      <c r="M19" s="373">
        <v>0</v>
      </c>
      <c r="N19" s="373">
        <f t="shared" si="1"/>
        <v>2</v>
      </c>
      <c r="O19" s="373">
        <f t="shared" si="2"/>
        <v>10</v>
      </c>
      <c r="P19" s="373">
        <f t="shared" si="2"/>
        <v>0</v>
      </c>
      <c r="Q19" s="373">
        <f t="shared" si="4"/>
        <v>10</v>
      </c>
    </row>
    <row r="20" spans="1:17" ht="16.5" customHeight="1" x14ac:dyDescent="0.25">
      <c r="A20" s="374">
        <v>16</v>
      </c>
      <c r="B20" s="375">
        <v>21</v>
      </c>
      <c r="C20" s="376" t="s">
        <v>25</v>
      </c>
      <c r="D20" s="376"/>
      <c r="E20" s="377">
        <v>22</v>
      </c>
      <c r="F20" s="377">
        <v>4</v>
      </c>
      <c r="G20" s="377">
        <v>0</v>
      </c>
      <c r="H20" s="377">
        <f t="shared" si="3"/>
        <v>26</v>
      </c>
      <c r="I20" s="377">
        <v>36</v>
      </c>
      <c r="J20" s="377">
        <v>4</v>
      </c>
      <c r="K20" s="377">
        <f t="shared" si="0"/>
        <v>40</v>
      </c>
      <c r="L20" s="377">
        <v>26</v>
      </c>
      <c r="M20" s="377">
        <v>0</v>
      </c>
      <c r="N20" s="377">
        <f t="shared" si="1"/>
        <v>26</v>
      </c>
      <c r="O20" s="377">
        <f t="shared" si="2"/>
        <v>62</v>
      </c>
      <c r="P20" s="377">
        <f t="shared" si="2"/>
        <v>4</v>
      </c>
      <c r="Q20" s="377">
        <f t="shared" si="4"/>
        <v>66</v>
      </c>
    </row>
    <row r="21" spans="1:17" s="378" customFormat="1" ht="16.5" customHeight="1" x14ac:dyDescent="0.25">
      <c r="A21" s="370">
        <v>17</v>
      </c>
      <c r="B21" s="371">
        <v>22</v>
      </c>
      <c r="C21" s="372" t="s">
        <v>26</v>
      </c>
      <c r="D21" s="372"/>
      <c r="E21" s="373">
        <v>13</v>
      </c>
      <c r="F21" s="373">
        <v>0</v>
      </c>
      <c r="G21" s="373">
        <v>0</v>
      </c>
      <c r="H21" s="373">
        <f t="shared" si="3"/>
        <v>13</v>
      </c>
      <c r="I21" s="373">
        <v>19</v>
      </c>
      <c r="J21" s="373">
        <v>0</v>
      </c>
      <c r="K21" s="373">
        <f t="shared" si="0"/>
        <v>19</v>
      </c>
      <c r="L21" s="373">
        <v>17</v>
      </c>
      <c r="M21" s="373">
        <v>0</v>
      </c>
      <c r="N21" s="373">
        <f t="shared" si="1"/>
        <v>17</v>
      </c>
      <c r="O21" s="373">
        <f t="shared" si="2"/>
        <v>36</v>
      </c>
      <c r="P21" s="373">
        <f t="shared" si="2"/>
        <v>0</v>
      </c>
      <c r="Q21" s="373">
        <f t="shared" si="4"/>
        <v>36</v>
      </c>
    </row>
    <row r="22" spans="1:17" ht="16.5" customHeight="1" x14ac:dyDescent="0.25">
      <c r="A22" s="374">
        <v>18</v>
      </c>
      <c r="B22" s="375">
        <v>23</v>
      </c>
      <c r="C22" s="376" t="s">
        <v>27</v>
      </c>
      <c r="D22" s="376"/>
      <c r="E22" s="377">
        <v>24</v>
      </c>
      <c r="F22" s="377">
        <v>0</v>
      </c>
      <c r="G22" s="377">
        <v>0</v>
      </c>
      <c r="H22" s="377">
        <f t="shared" si="3"/>
        <v>24</v>
      </c>
      <c r="I22" s="377">
        <v>17</v>
      </c>
      <c r="J22" s="377">
        <v>0</v>
      </c>
      <c r="K22" s="377">
        <f t="shared" si="0"/>
        <v>17</v>
      </c>
      <c r="L22" s="377">
        <v>21</v>
      </c>
      <c r="M22" s="377">
        <v>0</v>
      </c>
      <c r="N22" s="377">
        <f t="shared" si="1"/>
        <v>21</v>
      </c>
      <c r="O22" s="377">
        <f t="shared" si="2"/>
        <v>38</v>
      </c>
      <c r="P22" s="377">
        <f t="shared" si="2"/>
        <v>0</v>
      </c>
      <c r="Q22" s="377">
        <f t="shared" si="4"/>
        <v>38</v>
      </c>
    </row>
    <row r="23" spans="1:17" s="378" customFormat="1" ht="16.149999999999999" customHeight="1" x14ac:dyDescent="0.25">
      <c r="A23" s="370">
        <v>19</v>
      </c>
      <c r="B23" s="371">
        <v>49</v>
      </c>
      <c r="C23" s="372" t="s">
        <v>168</v>
      </c>
      <c r="D23" s="372"/>
      <c r="E23" s="373">
        <v>71</v>
      </c>
      <c r="F23" s="373">
        <v>1</v>
      </c>
      <c r="G23" s="373">
        <v>0</v>
      </c>
      <c r="H23" s="373">
        <f>SUM(E23:G23)</f>
        <v>72</v>
      </c>
      <c r="I23" s="373">
        <v>57</v>
      </c>
      <c r="J23" s="373">
        <v>1</v>
      </c>
      <c r="K23" s="373">
        <f>SUM(I23:J23)</f>
        <v>58</v>
      </c>
      <c r="L23" s="373">
        <v>54</v>
      </c>
      <c r="M23" s="373">
        <v>2</v>
      </c>
      <c r="N23" s="373">
        <f t="shared" si="1"/>
        <v>56</v>
      </c>
      <c r="O23" s="373">
        <f t="shared" ref="O23:P27" si="5">I23+L23</f>
        <v>111</v>
      </c>
      <c r="P23" s="373">
        <f t="shared" si="5"/>
        <v>3</v>
      </c>
      <c r="Q23" s="373">
        <f>SUM(O23:P23)</f>
        <v>114</v>
      </c>
    </row>
    <row r="24" spans="1:17" s="378" customFormat="1" ht="16.5" customHeight="1" x14ac:dyDescent="0.25">
      <c r="A24" s="374">
        <v>20</v>
      </c>
      <c r="B24" s="375">
        <v>45</v>
      </c>
      <c r="C24" s="376" t="s">
        <v>150</v>
      </c>
      <c r="D24" s="376"/>
      <c r="E24" s="377">
        <v>88</v>
      </c>
      <c r="F24" s="377">
        <v>0</v>
      </c>
      <c r="G24" s="377">
        <v>4</v>
      </c>
      <c r="H24" s="377">
        <f>SUM(E24:G24)</f>
        <v>92</v>
      </c>
      <c r="I24" s="377">
        <v>99</v>
      </c>
      <c r="J24" s="377">
        <v>1</v>
      </c>
      <c r="K24" s="377">
        <f>SUM(I24:J24)</f>
        <v>100</v>
      </c>
      <c r="L24" s="377">
        <v>109</v>
      </c>
      <c r="M24" s="377">
        <v>3</v>
      </c>
      <c r="N24" s="377">
        <f t="shared" si="1"/>
        <v>112</v>
      </c>
      <c r="O24" s="377">
        <f t="shared" si="5"/>
        <v>208</v>
      </c>
      <c r="P24" s="377">
        <f t="shared" si="5"/>
        <v>4</v>
      </c>
      <c r="Q24" s="377">
        <f>SUM(O24:P24)</f>
        <v>212</v>
      </c>
    </row>
    <row r="25" spans="1:17" s="378" customFormat="1" ht="16.5" customHeight="1" x14ac:dyDescent="0.25">
      <c r="A25" s="370">
        <v>21</v>
      </c>
      <c r="B25" s="371">
        <v>44</v>
      </c>
      <c r="C25" s="372" t="s">
        <v>111</v>
      </c>
      <c r="D25" s="372"/>
      <c r="E25" s="373">
        <v>166</v>
      </c>
      <c r="F25" s="373">
        <v>0</v>
      </c>
      <c r="G25" s="373">
        <v>1</v>
      </c>
      <c r="H25" s="373">
        <f>SUM(E25:G25)</f>
        <v>167</v>
      </c>
      <c r="I25" s="373">
        <v>119</v>
      </c>
      <c r="J25" s="373">
        <v>0</v>
      </c>
      <c r="K25" s="373">
        <f>SUM(I25:J25)</f>
        <v>119</v>
      </c>
      <c r="L25" s="373">
        <v>144</v>
      </c>
      <c r="M25" s="373">
        <v>1</v>
      </c>
      <c r="N25" s="373">
        <f t="shared" si="1"/>
        <v>145</v>
      </c>
      <c r="O25" s="373">
        <f t="shared" si="5"/>
        <v>263</v>
      </c>
      <c r="P25" s="373">
        <f t="shared" si="5"/>
        <v>1</v>
      </c>
      <c r="Q25" s="373">
        <f>SUM(O25:P25)</f>
        <v>264</v>
      </c>
    </row>
    <row r="26" spans="1:17" ht="16.149999999999999" customHeight="1" x14ac:dyDescent="0.25">
      <c r="A26" s="374">
        <v>22</v>
      </c>
      <c r="B26" s="375">
        <v>46</v>
      </c>
      <c r="C26" s="376" t="s">
        <v>151</v>
      </c>
      <c r="D26" s="376"/>
      <c r="E26" s="377">
        <v>205</v>
      </c>
      <c r="F26" s="377">
        <v>15</v>
      </c>
      <c r="G26" s="377">
        <v>2</v>
      </c>
      <c r="H26" s="377">
        <f>SUM(E26:G26)</f>
        <v>222</v>
      </c>
      <c r="I26" s="377">
        <v>203</v>
      </c>
      <c r="J26" s="377">
        <v>15</v>
      </c>
      <c r="K26" s="377">
        <f>SUM(I26:J26)</f>
        <v>218</v>
      </c>
      <c r="L26" s="377">
        <v>237</v>
      </c>
      <c r="M26" s="377">
        <v>2</v>
      </c>
      <c r="N26" s="377">
        <f t="shared" si="1"/>
        <v>239</v>
      </c>
      <c r="O26" s="377">
        <f t="shared" si="5"/>
        <v>440</v>
      </c>
      <c r="P26" s="377">
        <f t="shared" si="5"/>
        <v>17</v>
      </c>
      <c r="Q26" s="377">
        <f>SUM(O26:P26)</f>
        <v>457</v>
      </c>
    </row>
    <row r="27" spans="1:17" s="378" customFormat="1" ht="16.149999999999999" customHeight="1" x14ac:dyDescent="0.25">
      <c r="A27" s="370">
        <v>23</v>
      </c>
      <c r="B27" s="371">
        <v>50</v>
      </c>
      <c r="C27" s="372" t="s">
        <v>169</v>
      </c>
      <c r="D27" s="372"/>
      <c r="E27" s="373">
        <v>96</v>
      </c>
      <c r="F27" s="373">
        <v>4</v>
      </c>
      <c r="G27" s="373">
        <v>0</v>
      </c>
      <c r="H27" s="373">
        <f t="shared" ref="H27" si="6">SUM(E27:G27)</f>
        <v>100</v>
      </c>
      <c r="I27" s="373">
        <v>106</v>
      </c>
      <c r="J27" s="373">
        <v>0</v>
      </c>
      <c r="K27" s="373">
        <f>SUM(I27:J27)</f>
        <v>106</v>
      </c>
      <c r="L27" s="373">
        <v>105</v>
      </c>
      <c r="M27" s="373">
        <v>4</v>
      </c>
      <c r="N27" s="373">
        <f t="shared" si="1"/>
        <v>109</v>
      </c>
      <c r="O27" s="373">
        <f t="shared" si="5"/>
        <v>211</v>
      </c>
      <c r="P27" s="373">
        <f>J27+M27</f>
        <v>4</v>
      </c>
      <c r="Q27" s="373">
        <f>SUM(O27:P27)</f>
        <v>215</v>
      </c>
    </row>
    <row r="28" spans="1:17" ht="16.5" customHeight="1" x14ac:dyDescent="0.25">
      <c r="A28" s="374">
        <v>24</v>
      </c>
      <c r="B28" s="375">
        <v>33</v>
      </c>
      <c r="C28" s="376" t="s">
        <v>37</v>
      </c>
      <c r="D28" s="376"/>
      <c r="E28" s="377">
        <v>164</v>
      </c>
      <c r="F28" s="377">
        <v>34</v>
      </c>
      <c r="G28" s="377">
        <v>0</v>
      </c>
      <c r="H28" s="377">
        <f>SUM(E28:G28)</f>
        <v>198</v>
      </c>
      <c r="I28" s="377">
        <v>183</v>
      </c>
      <c r="J28" s="377">
        <v>8</v>
      </c>
      <c r="K28" s="377">
        <f t="shared" si="0"/>
        <v>191</v>
      </c>
      <c r="L28" s="377">
        <v>153</v>
      </c>
      <c r="M28" s="377">
        <v>26</v>
      </c>
      <c r="N28" s="377">
        <f t="shared" si="1"/>
        <v>179</v>
      </c>
      <c r="O28" s="377">
        <f>I28+L28</f>
        <v>336</v>
      </c>
      <c r="P28" s="377">
        <f t="shared" ref="O28:P54" si="7">J28+M28</f>
        <v>34</v>
      </c>
      <c r="Q28" s="377">
        <f t="shared" si="4"/>
        <v>370</v>
      </c>
    </row>
    <row r="29" spans="1:17" s="378" customFormat="1" ht="16.149999999999999" customHeight="1" x14ac:dyDescent="0.25">
      <c r="A29" s="370">
        <v>25</v>
      </c>
      <c r="B29" s="371">
        <v>47</v>
      </c>
      <c r="C29" s="372" t="s">
        <v>152</v>
      </c>
      <c r="D29" s="372"/>
      <c r="E29" s="373">
        <v>38</v>
      </c>
      <c r="F29" s="373">
        <v>42</v>
      </c>
      <c r="G29" s="373">
        <v>1</v>
      </c>
      <c r="H29" s="373">
        <f>SUM(E29:G29)</f>
        <v>81</v>
      </c>
      <c r="I29" s="373">
        <v>36</v>
      </c>
      <c r="J29" s="373">
        <v>11</v>
      </c>
      <c r="K29" s="373">
        <f>SUM(I29:J29)</f>
        <v>47</v>
      </c>
      <c r="L29" s="373">
        <v>39</v>
      </c>
      <c r="M29" s="373">
        <v>32</v>
      </c>
      <c r="N29" s="373">
        <f>SUM(L29:M29)</f>
        <v>71</v>
      </c>
      <c r="O29" s="373">
        <f>I29+L29</f>
        <v>75</v>
      </c>
      <c r="P29" s="373">
        <f t="shared" si="7"/>
        <v>43</v>
      </c>
      <c r="Q29" s="373">
        <f>SUM(O29:P29)</f>
        <v>118</v>
      </c>
    </row>
    <row r="30" spans="1:17" ht="16.5" customHeight="1" x14ac:dyDescent="0.25">
      <c r="A30" s="374">
        <v>26</v>
      </c>
      <c r="B30" s="375">
        <v>36</v>
      </c>
      <c r="C30" s="376" t="s">
        <v>40</v>
      </c>
      <c r="D30" s="376"/>
      <c r="E30" s="377">
        <v>16</v>
      </c>
      <c r="F30" s="377">
        <v>0</v>
      </c>
      <c r="G30" s="377">
        <v>0</v>
      </c>
      <c r="H30" s="377">
        <f t="shared" si="3"/>
        <v>16</v>
      </c>
      <c r="I30" s="377">
        <v>21</v>
      </c>
      <c r="J30" s="377">
        <v>0</v>
      </c>
      <c r="K30" s="377">
        <f t="shared" si="0"/>
        <v>21</v>
      </c>
      <c r="L30" s="377">
        <v>18</v>
      </c>
      <c r="M30" s="377">
        <v>0</v>
      </c>
      <c r="N30" s="377">
        <f t="shared" si="1"/>
        <v>18</v>
      </c>
      <c r="O30" s="377">
        <f t="shared" si="7"/>
        <v>39</v>
      </c>
      <c r="P30" s="377">
        <f t="shared" si="7"/>
        <v>0</v>
      </c>
      <c r="Q30" s="377">
        <f t="shared" si="4"/>
        <v>39</v>
      </c>
    </row>
    <row r="31" spans="1:17" s="378" customFormat="1" ht="16.5" customHeight="1" x14ac:dyDescent="0.25">
      <c r="A31" s="370">
        <v>27</v>
      </c>
      <c r="B31" s="371">
        <v>37</v>
      </c>
      <c r="C31" s="372" t="s">
        <v>41</v>
      </c>
      <c r="D31" s="372"/>
      <c r="E31" s="373">
        <v>35</v>
      </c>
      <c r="F31" s="373">
        <v>0</v>
      </c>
      <c r="G31" s="373">
        <v>0</v>
      </c>
      <c r="H31" s="373">
        <f t="shared" si="3"/>
        <v>35</v>
      </c>
      <c r="I31" s="373">
        <v>41</v>
      </c>
      <c r="J31" s="373">
        <v>0</v>
      </c>
      <c r="K31" s="373">
        <f t="shared" si="0"/>
        <v>41</v>
      </c>
      <c r="L31" s="373">
        <v>43</v>
      </c>
      <c r="M31" s="373">
        <v>0</v>
      </c>
      <c r="N31" s="373">
        <f t="shared" si="1"/>
        <v>43</v>
      </c>
      <c r="O31" s="373">
        <f t="shared" si="7"/>
        <v>84</v>
      </c>
      <c r="P31" s="373">
        <f t="shared" si="7"/>
        <v>0</v>
      </c>
      <c r="Q31" s="373">
        <f t="shared" si="4"/>
        <v>84</v>
      </c>
    </row>
    <row r="32" spans="1:17" ht="16.5" customHeight="1" x14ac:dyDescent="0.25">
      <c r="A32" s="374">
        <v>28</v>
      </c>
      <c r="B32" s="375">
        <v>38</v>
      </c>
      <c r="C32" s="376" t="s">
        <v>42</v>
      </c>
      <c r="D32" s="376"/>
      <c r="E32" s="377">
        <v>42</v>
      </c>
      <c r="F32" s="377">
        <v>0</v>
      </c>
      <c r="G32" s="377">
        <v>1</v>
      </c>
      <c r="H32" s="377">
        <f t="shared" si="3"/>
        <v>43</v>
      </c>
      <c r="I32" s="377">
        <v>49</v>
      </c>
      <c r="J32" s="377">
        <v>0</v>
      </c>
      <c r="K32" s="377">
        <f t="shared" si="0"/>
        <v>49</v>
      </c>
      <c r="L32" s="377">
        <v>54</v>
      </c>
      <c r="M32" s="377">
        <v>1</v>
      </c>
      <c r="N32" s="377">
        <f t="shared" si="1"/>
        <v>55</v>
      </c>
      <c r="O32" s="377">
        <f t="shared" si="7"/>
        <v>103</v>
      </c>
      <c r="P32" s="377">
        <f t="shared" si="7"/>
        <v>1</v>
      </c>
      <c r="Q32" s="377">
        <f t="shared" si="4"/>
        <v>104</v>
      </c>
    </row>
    <row r="33" spans="1:17" s="378" customFormat="1" ht="16.5" customHeight="1" x14ac:dyDescent="0.25">
      <c r="A33" s="370">
        <v>29</v>
      </c>
      <c r="B33" s="371">
        <v>39</v>
      </c>
      <c r="C33" s="372" t="s">
        <v>43</v>
      </c>
      <c r="D33" s="372"/>
      <c r="E33" s="373">
        <v>12</v>
      </c>
      <c r="F33" s="373">
        <v>0</v>
      </c>
      <c r="G33" s="373">
        <v>0</v>
      </c>
      <c r="H33" s="373">
        <f t="shared" si="3"/>
        <v>12</v>
      </c>
      <c r="I33" s="373">
        <v>11</v>
      </c>
      <c r="J33" s="373">
        <v>0</v>
      </c>
      <c r="K33" s="373">
        <f t="shared" si="0"/>
        <v>11</v>
      </c>
      <c r="L33" s="373">
        <v>8</v>
      </c>
      <c r="M33" s="373">
        <v>0</v>
      </c>
      <c r="N33" s="373">
        <f>SUM(L33:M33)</f>
        <v>8</v>
      </c>
      <c r="O33" s="373">
        <f t="shared" si="7"/>
        <v>19</v>
      </c>
      <c r="P33" s="373">
        <f t="shared" si="7"/>
        <v>0</v>
      </c>
      <c r="Q33" s="373">
        <f t="shared" si="4"/>
        <v>19</v>
      </c>
    </row>
    <row r="34" spans="1:17" ht="16.5" customHeight="1" x14ac:dyDescent="0.25">
      <c r="A34" s="374">
        <v>30</v>
      </c>
      <c r="B34" s="375">
        <v>40</v>
      </c>
      <c r="C34" s="376" t="s">
        <v>44</v>
      </c>
      <c r="D34" s="376"/>
      <c r="E34" s="377">
        <v>20</v>
      </c>
      <c r="F34" s="377">
        <v>0</v>
      </c>
      <c r="G34" s="377">
        <v>0</v>
      </c>
      <c r="H34" s="377">
        <f t="shared" si="3"/>
        <v>20</v>
      </c>
      <c r="I34" s="377">
        <v>24</v>
      </c>
      <c r="J34" s="377">
        <v>0</v>
      </c>
      <c r="K34" s="377">
        <f t="shared" si="0"/>
        <v>24</v>
      </c>
      <c r="L34" s="377">
        <v>26</v>
      </c>
      <c r="M34" s="377">
        <v>0</v>
      </c>
      <c r="N34" s="377">
        <f t="shared" si="1"/>
        <v>26</v>
      </c>
      <c r="O34" s="377">
        <f t="shared" si="7"/>
        <v>50</v>
      </c>
      <c r="P34" s="377">
        <f t="shared" si="7"/>
        <v>0</v>
      </c>
      <c r="Q34" s="377">
        <f t="shared" si="4"/>
        <v>50</v>
      </c>
    </row>
    <row r="35" spans="1:17" s="378" customFormat="1" ht="16.5" customHeight="1" x14ac:dyDescent="0.25">
      <c r="A35" s="370">
        <v>31</v>
      </c>
      <c r="B35" s="371">
        <v>41</v>
      </c>
      <c r="C35" s="372" t="s">
        <v>45</v>
      </c>
      <c r="D35" s="372"/>
      <c r="E35" s="373">
        <v>33</v>
      </c>
      <c r="F35" s="373">
        <v>0</v>
      </c>
      <c r="G35" s="373">
        <v>0</v>
      </c>
      <c r="H35" s="373">
        <f t="shared" si="3"/>
        <v>33</v>
      </c>
      <c r="I35" s="373">
        <v>28</v>
      </c>
      <c r="J35" s="373">
        <v>0</v>
      </c>
      <c r="K35" s="373">
        <f t="shared" si="0"/>
        <v>28</v>
      </c>
      <c r="L35" s="373">
        <v>24</v>
      </c>
      <c r="M35" s="373">
        <v>0</v>
      </c>
      <c r="N35" s="373">
        <f t="shared" si="1"/>
        <v>24</v>
      </c>
      <c r="O35" s="373">
        <f t="shared" si="7"/>
        <v>52</v>
      </c>
      <c r="P35" s="373">
        <f t="shared" si="7"/>
        <v>0</v>
      </c>
      <c r="Q35" s="373">
        <f t="shared" si="4"/>
        <v>52</v>
      </c>
    </row>
    <row r="36" spans="1:17" ht="16.5" customHeight="1" x14ac:dyDescent="0.25">
      <c r="A36" s="374">
        <v>32</v>
      </c>
      <c r="B36" s="375">
        <v>42</v>
      </c>
      <c r="C36" s="376" t="s">
        <v>46</v>
      </c>
      <c r="D36" s="376"/>
      <c r="E36" s="377">
        <v>25</v>
      </c>
      <c r="F36" s="377">
        <v>0</v>
      </c>
      <c r="G36" s="377">
        <v>0</v>
      </c>
      <c r="H36" s="377">
        <f t="shared" si="3"/>
        <v>25</v>
      </c>
      <c r="I36" s="377">
        <v>18</v>
      </c>
      <c r="J36" s="377">
        <v>0</v>
      </c>
      <c r="K36" s="377">
        <f t="shared" si="0"/>
        <v>18</v>
      </c>
      <c r="L36" s="377">
        <v>17</v>
      </c>
      <c r="M36" s="377">
        <v>0</v>
      </c>
      <c r="N36" s="377">
        <f t="shared" si="1"/>
        <v>17</v>
      </c>
      <c r="O36" s="377">
        <f t="shared" si="7"/>
        <v>35</v>
      </c>
      <c r="P36" s="377">
        <f t="shared" si="7"/>
        <v>0</v>
      </c>
      <c r="Q36" s="377">
        <f t="shared" si="4"/>
        <v>35</v>
      </c>
    </row>
    <row r="37" spans="1:17" s="378" customFormat="1" ht="16.5" customHeight="1" x14ac:dyDescent="0.25">
      <c r="A37" s="370">
        <v>33</v>
      </c>
      <c r="B37" s="371">
        <v>43</v>
      </c>
      <c r="C37" s="372" t="s">
        <v>47</v>
      </c>
      <c r="D37" s="372"/>
      <c r="E37" s="373">
        <v>26</v>
      </c>
      <c r="F37" s="373">
        <v>0</v>
      </c>
      <c r="G37" s="373">
        <v>0</v>
      </c>
      <c r="H37" s="373">
        <f t="shared" si="3"/>
        <v>26</v>
      </c>
      <c r="I37" s="373">
        <v>23</v>
      </c>
      <c r="J37" s="373">
        <v>0</v>
      </c>
      <c r="K37" s="373">
        <f t="shared" si="0"/>
        <v>23</v>
      </c>
      <c r="L37" s="373">
        <v>15</v>
      </c>
      <c r="M37" s="373">
        <v>0</v>
      </c>
      <c r="N37" s="373">
        <f t="shared" si="1"/>
        <v>15</v>
      </c>
      <c r="O37" s="373">
        <f t="shared" si="7"/>
        <v>38</v>
      </c>
      <c r="P37" s="373">
        <f t="shared" si="7"/>
        <v>0</v>
      </c>
      <c r="Q37" s="373">
        <f t="shared" si="4"/>
        <v>38</v>
      </c>
    </row>
    <row r="38" spans="1:17" ht="16.149999999999999" customHeight="1" x14ac:dyDescent="0.25">
      <c r="A38" s="379"/>
      <c r="B38" s="375">
        <v>7</v>
      </c>
      <c r="C38" s="376" t="s">
        <v>197</v>
      </c>
      <c r="D38" s="376"/>
      <c r="E38" s="377">
        <v>1</v>
      </c>
      <c r="F38" s="377">
        <v>0</v>
      </c>
      <c r="G38" s="377">
        <v>0</v>
      </c>
      <c r="H38" s="377">
        <f t="shared" si="3"/>
        <v>1</v>
      </c>
      <c r="I38" s="377">
        <v>1</v>
      </c>
      <c r="J38" s="377">
        <v>0</v>
      </c>
      <c r="K38" s="377">
        <f t="shared" si="0"/>
        <v>1</v>
      </c>
      <c r="L38" s="377">
        <v>0</v>
      </c>
      <c r="M38" s="377">
        <v>0</v>
      </c>
      <c r="N38" s="377">
        <f t="shared" si="1"/>
        <v>0</v>
      </c>
      <c r="O38" s="377">
        <f t="shared" si="7"/>
        <v>1</v>
      </c>
      <c r="P38" s="377">
        <f t="shared" si="7"/>
        <v>0</v>
      </c>
      <c r="Q38" s="377">
        <f t="shared" si="4"/>
        <v>1</v>
      </c>
    </row>
    <row r="39" spans="1:17" ht="16.149999999999999" customHeight="1" x14ac:dyDescent="0.25">
      <c r="A39" s="379"/>
      <c r="B39" s="375">
        <v>8</v>
      </c>
      <c r="C39" s="376" t="s">
        <v>198</v>
      </c>
      <c r="D39" s="376"/>
      <c r="E39" s="377">
        <v>2</v>
      </c>
      <c r="F39" s="377">
        <v>0</v>
      </c>
      <c r="G39" s="377">
        <v>0</v>
      </c>
      <c r="H39" s="377">
        <f t="shared" si="3"/>
        <v>2</v>
      </c>
      <c r="I39" s="377">
        <v>0</v>
      </c>
      <c r="J39" s="377">
        <v>0</v>
      </c>
      <c r="K39" s="377">
        <f t="shared" si="0"/>
        <v>0</v>
      </c>
      <c r="L39" s="377">
        <v>2</v>
      </c>
      <c r="M39" s="377">
        <v>0</v>
      </c>
      <c r="N39" s="377">
        <f t="shared" si="1"/>
        <v>2</v>
      </c>
      <c r="O39" s="377">
        <f t="shared" si="7"/>
        <v>2</v>
      </c>
      <c r="P39" s="377">
        <f t="shared" si="7"/>
        <v>0</v>
      </c>
      <c r="Q39" s="377">
        <f t="shared" si="4"/>
        <v>2</v>
      </c>
    </row>
    <row r="40" spans="1:17" ht="16.149999999999999" customHeight="1" x14ac:dyDescent="0.25">
      <c r="A40" s="379"/>
      <c r="B40" s="375">
        <v>12</v>
      </c>
      <c r="C40" s="376" t="s">
        <v>199</v>
      </c>
      <c r="D40" s="376"/>
      <c r="E40" s="377">
        <v>1</v>
      </c>
      <c r="F40" s="377">
        <v>0</v>
      </c>
      <c r="G40" s="377">
        <v>0</v>
      </c>
      <c r="H40" s="377">
        <f t="shared" si="3"/>
        <v>1</v>
      </c>
      <c r="I40" s="377">
        <v>0</v>
      </c>
      <c r="J40" s="377">
        <v>0</v>
      </c>
      <c r="K40" s="377">
        <f t="shared" si="0"/>
        <v>0</v>
      </c>
      <c r="L40" s="377">
        <v>1</v>
      </c>
      <c r="M40" s="377">
        <v>0</v>
      </c>
      <c r="N40" s="377">
        <f t="shared" si="1"/>
        <v>1</v>
      </c>
      <c r="O40" s="377">
        <f t="shared" si="7"/>
        <v>1</v>
      </c>
      <c r="P40" s="377">
        <f t="shared" si="7"/>
        <v>0</v>
      </c>
      <c r="Q40" s="377">
        <f t="shared" si="4"/>
        <v>1</v>
      </c>
    </row>
    <row r="41" spans="1:17" ht="16.149999999999999" customHeight="1" x14ac:dyDescent="0.25">
      <c r="A41" s="379"/>
      <c r="B41" s="375">
        <v>13</v>
      </c>
      <c r="C41" s="376" t="s">
        <v>200</v>
      </c>
      <c r="D41" s="376"/>
      <c r="E41" s="377">
        <v>0</v>
      </c>
      <c r="F41" s="377">
        <v>0</v>
      </c>
      <c r="G41" s="377">
        <v>0</v>
      </c>
      <c r="H41" s="377">
        <f t="shared" si="3"/>
        <v>0</v>
      </c>
      <c r="I41" s="377">
        <v>0</v>
      </c>
      <c r="J41" s="377">
        <v>0</v>
      </c>
      <c r="K41" s="377">
        <f t="shared" si="0"/>
        <v>0</v>
      </c>
      <c r="L41" s="377">
        <v>0</v>
      </c>
      <c r="M41" s="377">
        <v>0</v>
      </c>
      <c r="N41" s="377">
        <f t="shared" si="1"/>
        <v>0</v>
      </c>
      <c r="O41" s="377">
        <f t="shared" si="7"/>
        <v>0</v>
      </c>
      <c r="P41" s="377">
        <f t="shared" si="7"/>
        <v>0</v>
      </c>
      <c r="Q41" s="377">
        <f t="shared" si="4"/>
        <v>0</v>
      </c>
    </row>
    <row r="42" spans="1:17" ht="16.149999999999999" customHeight="1" x14ac:dyDescent="0.25">
      <c r="A42" s="379"/>
      <c r="B42" s="375">
        <v>14</v>
      </c>
      <c r="C42" s="376" t="s">
        <v>201</v>
      </c>
      <c r="D42" s="376"/>
      <c r="E42" s="377">
        <v>2</v>
      </c>
      <c r="F42" s="377">
        <v>0</v>
      </c>
      <c r="G42" s="377">
        <v>0</v>
      </c>
      <c r="H42" s="377">
        <f t="shared" si="3"/>
        <v>2</v>
      </c>
      <c r="I42" s="377">
        <v>0</v>
      </c>
      <c r="J42" s="377">
        <v>0</v>
      </c>
      <c r="K42" s="377">
        <f t="shared" si="0"/>
        <v>0</v>
      </c>
      <c r="L42" s="377">
        <v>3</v>
      </c>
      <c r="M42" s="377">
        <v>0</v>
      </c>
      <c r="N42" s="377">
        <f t="shared" si="1"/>
        <v>3</v>
      </c>
      <c r="O42" s="377">
        <f t="shared" si="7"/>
        <v>3</v>
      </c>
      <c r="P42" s="377">
        <f t="shared" si="7"/>
        <v>0</v>
      </c>
      <c r="Q42" s="377">
        <f t="shared" si="4"/>
        <v>3</v>
      </c>
    </row>
    <row r="43" spans="1:17" ht="16.149999999999999" customHeight="1" x14ac:dyDescent="0.25">
      <c r="A43" s="379"/>
      <c r="B43" s="375">
        <v>15</v>
      </c>
      <c r="C43" s="376" t="s">
        <v>202</v>
      </c>
      <c r="D43" s="376"/>
      <c r="E43" s="377">
        <v>0</v>
      </c>
      <c r="F43" s="377">
        <v>0</v>
      </c>
      <c r="G43" s="377">
        <v>0</v>
      </c>
      <c r="H43" s="377">
        <f t="shared" si="3"/>
        <v>0</v>
      </c>
      <c r="I43" s="377">
        <v>0</v>
      </c>
      <c r="J43" s="377">
        <v>0</v>
      </c>
      <c r="K43" s="377">
        <f t="shared" si="0"/>
        <v>0</v>
      </c>
      <c r="L43" s="377">
        <v>0</v>
      </c>
      <c r="M43" s="377">
        <v>0</v>
      </c>
      <c r="N43" s="377">
        <f t="shared" si="1"/>
        <v>0</v>
      </c>
      <c r="O43" s="377">
        <f t="shared" si="7"/>
        <v>0</v>
      </c>
      <c r="P43" s="377">
        <f t="shared" si="7"/>
        <v>0</v>
      </c>
      <c r="Q43" s="377">
        <f t="shared" si="4"/>
        <v>0</v>
      </c>
    </row>
    <row r="44" spans="1:17" ht="16.149999999999999" customHeight="1" x14ac:dyDescent="0.25">
      <c r="A44" s="379"/>
      <c r="B44" s="375">
        <v>24</v>
      </c>
      <c r="C44" s="376" t="s">
        <v>203</v>
      </c>
      <c r="D44" s="376"/>
      <c r="E44" s="377">
        <v>0</v>
      </c>
      <c r="F44" s="377">
        <v>0</v>
      </c>
      <c r="G44" s="377">
        <v>0</v>
      </c>
      <c r="H44" s="377">
        <f t="shared" si="3"/>
        <v>0</v>
      </c>
      <c r="I44" s="377">
        <v>0</v>
      </c>
      <c r="J44" s="377">
        <v>0</v>
      </c>
      <c r="K44" s="377">
        <f t="shared" si="0"/>
        <v>0</v>
      </c>
      <c r="L44" s="377">
        <v>0</v>
      </c>
      <c r="M44" s="377">
        <v>0</v>
      </c>
      <c r="N44" s="377">
        <f t="shared" si="1"/>
        <v>0</v>
      </c>
      <c r="O44" s="377">
        <f t="shared" si="7"/>
        <v>0</v>
      </c>
      <c r="P44" s="377">
        <f t="shared" si="7"/>
        <v>0</v>
      </c>
      <c r="Q44" s="377">
        <f t="shared" si="4"/>
        <v>0</v>
      </c>
    </row>
    <row r="45" spans="1:17" ht="16.149999999999999" customHeight="1" x14ac:dyDescent="0.25">
      <c r="A45" s="379"/>
      <c r="B45" s="375">
        <v>25</v>
      </c>
      <c r="C45" s="376" t="s">
        <v>204</v>
      </c>
      <c r="D45" s="376"/>
      <c r="E45" s="377">
        <v>2</v>
      </c>
      <c r="F45" s="377">
        <v>0</v>
      </c>
      <c r="G45" s="377">
        <v>0</v>
      </c>
      <c r="H45" s="377">
        <f t="shared" si="3"/>
        <v>2</v>
      </c>
      <c r="I45" s="377">
        <v>1</v>
      </c>
      <c r="J45" s="377">
        <v>0</v>
      </c>
      <c r="K45" s="377">
        <f t="shared" si="0"/>
        <v>1</v>
      </c>
      <c r="L45" s="377">
        <v>1</v>
      </c>
      <c r="M45" s="377">
        <v>0</v>
      </c>
      <c r="N45" s="377">
        <f t="shared" si="1"/>
        <v>1</v>
      </c>
      <c r="O45" s="377">
        <f t="shared" si="7"/>
        <v>2</v>
      </c>
      <c r="P45" s="377">
        <f t="shared" si="7"/>
        <v>0</v>
      </c>
      <c r="Q45" s="377">
        <f t="shared" si="4"/>
        <v>2</v>
      </c>
    </row>
    <row r="46" spans="1:17" ht="16.149999999999999" customHeight="1" x14ac:dyDescent="0.25">
      <c r="A46" s="379"/>
      <c r="B46" s="375">
        <v>26</v>
      </c>
      <c r="C46" s="376" t="s">
        <v>205</v>
      </c>
      <c r="D46" s="376"/>
      <c r="E46" s="377">
        <v>0</v>
      </c>
      <c r="F46" s="377">
        <v>0</v>
      </c>
      <c r="G46" s="377">
        <v>0</v>
      </c>
      <c r="H46" s="377">
        <f t="shared" si="3"/>
        <v>0</v>
      </c>
      <c r="I46" s="377">
        <v>0</v>
      </c>
      <c r="J46" s="377">
        <v>0</v>
      </c>
      <c r="K46" s="377">
        <f t="shared" si="0"/>
        <v>0</v>
      </c>
      <c r="L46" s="377">
        <v>0</v>
      </c>
      <c r="M46" s="377">
        <v>0</v>
      </c>
      <c r="N46" s="377">
        <f t="shared" si="1"/>
        <v>0</v>
      </c>
      <c r="O46" s="377">
        <f t="shared" si="7"/>
        <v>0</v>
      </c>
      <c r="P46" s="377">
        <f t="shared" si="7"/>
        <v>0</v>
      </c>
      <c r="Q46" s="377">
        <f t="shared" si="4"/>
        <v>0</v>
      </c>
    </row>
    <row r="47" spans="1:17" ht="16.149999999999999" customHeight="1" x14ac:dyDescent="0.25">
      <c r="A47" s="379"/>
      <c r="B47" s="375">
        <v>27</v>
      </c>
      <c r="C47" s="376" t="s">
        <v>206</v>
      </c>
      <c r="D47" s="376"/>
      <c r="E47" s="377">
        <v>0</v>
      </c>
      <c r="F47" s="377">
        <v>0</v>
      </c>
      <c r="G47" s="377">
        <v>0</v>
      </c>
      <c r="H47" s="377">
        <f t="shared" si="3"/>
        <v>0</v>
      </c>
      <c r="I47" s="377">
        <v>0</v>
      </c>
      <c r="J47" s="377">
        <v>0</v>
      </c>
      <c r="K47" s="377">
        <f t="shared" si="0"/>
        <v>0</v>
      </c>
      <c r="L47" s="377">
        <v>0</v>
      </c>
      <c r="M47" s="377">
        <v>0</v>
      </c>
      <c r="N47" s="377">
        <f t="shared" si="1"/>
        <v>0</v>
      </c>
      <c r="O47" s="377">
        <f t="shared" si="7"/>
        <v>0</v>
      </c>
      <c r="P47" s="377">
        <f t="shared" si="7"/>
        <v>0</v>
      </c>
      <c r="Q47" s="377">
        <f t="shared" si="4"/>
        <v>0</v>
      </c>
    </row>
    <row r="48" spans="1:17" ht="16.149999999999999" customHeight="1" x14ac:dyDescent="0.25">
      <c r="A48" s="379"/>
      <c r="B48" s="375">
        <v>28</v>
      </c>
      <c r="C48" s="376" t="s">
        <v>207</v>
      </c>
      <c r="D48" s="376"/>
      <c r="E48" s="377">
        <v>1</v>
      </c>
      <c r="F48" s="377">
        <v>0</v>
      </c>
      <c r="G48" s="377">
        <v>0</v>
      </c>
      <c r="H48" s="377">
        <f t="shared" si="3"/>
        <v>1</v>
      </c>
      <c r="I48" s="377">
        <v>2</v>
      </c>
      <c r="J48" s="377">
        <v>0</v>
      </c>
      <c r="K48" s="377">
        <f t="shared" si="0"/>
        <v>2</v>
      </c>
      <c r="L48" s="377">
        <v>1</v>
      </c>
      <c r="M48" s="377">
        <v>0</v>
      </c>
      <c r="N48" s="377">
        <f t="shared" si="1"/>
        <v>1</v>
      </c>
      <c r="O48" s="377">
        <f t="shared" si="7"/>
        <v>3</v>
      </c>
      <c r="P48" s="377">
        <f t="shared" si="7"/>
        <v>0</v>
      </c>
      <c r="Q48" s="377">
        <f t="shared" si="4"/>
        <v>3</v>
      </c>
    </row>
    <row r="49" spans="1:19" ht="16.149999999999999" customHeight="1" x14ac:dyDescent="0.25">
      <c r="A49" s="379"/>
      <c r="B49" s="375">
        <v>29</v>
      </c>
      <c r="C49" s="376" t="s">
        <v>208</v>
      </c>
      <c r="D49" s="376"/>
      <c r="E49" s="377">
        <v>2</v>
      </c>
      <c r="F49" s="377">
        <v>0</v>
      </c>
      <c r="G49" s="377">
        <v>0</v>
      </c>
      <c r="H49" s="377">
        <f t="shared" si="3"/>
        <v>2</v>
      </c>
      <c r="I49" s="377">
        <v>1</v>
      </c>
      <c r="J49" s="377">
        <v>0</v>
      </c>
      <c r="K49" s="377">
        <f t="shared" si="0"/>
        <v>1</v>
      </c>
      <c r="L49" s="377">
        <v>1</v>
      </c>
      <c r="M49" s="377">
        <v>0</v>
      </c>
      <c r="N49" s="377">
        <f t="shared" si="1"/>
        <v>1</v>
      </c>
      <c r="O49" s="377">
        <f t="shared" si="7"/>
        <v>2</v>
      </c>
      <c r="P49" s="377">
        <f t="shared" si="7"/>
        <v>0</v>
      </c>
      <c r="Q49" s="377">
        <f t="shared" si="4"/>
        <v>2</v>
      </c>
    </row>
    <row r="50" spans="1:19" ht="16.149999999999999" customHeight="1" x14ac:dyDescent="0.25">
      <c r="A50" s="379"/>
      <c r="B50" s="375">
        <v>30</v>
      </c>
      <c r="C50" s="376" t="s">
        <v>209</v>
      </c>
      <c r="D50" s="376"/>
      <c r="E50" s="377">
        <v>0</v>
      </c>
      <c r="F50" s="377">
        <v>0</v>
      </c>
      <c r="G50" s="377">
        <v>0</v>
      </c>
      <c r="H50" s="377">
        <f t="shared" si="3"/>
        <v>0</v>
      </c>
      <c r="I50" s="377">
        <v>0</v>
      </c>
      <c r="J50" s="377">
        <v>0</v>
      </c>
      <c r="K50" s="377">
        <f t="shared" si="0"/>
        <v>0</v>
      </c>
      <c r="L50" s="377">
        <v>0</v>
      </c>
      <c r="M50" s="377">
        <v>0</v>
      </c>
      <c r="N50" s="377">
        <f t="shared" si="1"/>
        <v>0</v>
      </c>
      <c r="O50" s="377">
        <f t="shared" si="7"/>
        <v>0</v>
      </c>
      <c r="P50" s="377">
        <f t="shared" si="7"/>
        <v>0</v>
      </c>
      <c r="Q50" s="377">
        <f t="shared" si="4"/>
        <v>0</v>
      </c>
    </row>
    <row r="51" spans="1:19" ht="16.149999999999999" customHeight="1" x14ac:dyDescent="0.25">
      <c r="A51" s="379"/>
      <c r="B51" s="375">
        <v>31</v>
      </c>
      <c r="C51" s="376" t="s">
        <v>210</v>
      </c>
      <c r="D51" s="376"/>
      <c r="E51" s="377">
        <v>1</v>
      </c>
      <c r="F51" s="377">
        <v>0</v>
      </c>
      <c r="G51" s="377">
        <v>0</v>
      </c>
      <c r="H51" s="377">
        <f t="shared" si="3"/>
        <v>1</v>
      </c>
      <c r="I51" s="377">
        <v>1</v>
      </c>
      <c r="J51" s="377">
        <v>0</v>
      </c>
      <c r="K51" s="377">
        <f t="shared" si="0"/>
        <v>1</v>
      </c>
      <c r="L51" s="377">
        <v>0</v>
      </c>
      <c r="M51" s="377">
        <v>0</v>
      </c>
      <c r="N51" s="377">
        <f t="shared" si="1"/>
        <v>0</v>
      </c>
      <c r="O51" s="377">
        <f t="shared" si="7"/>
        <v>1</v>
      </c>
      <c r="P51" s="377">
        <f t="shared" si="7"/>
        <v>0</v>
      </c>
      <c r="Q51" s="377">
        <f t="shared" si="4"/>
        <v>1</v>
      </c>
      <c r="S51" s="380"/>
    </row>
    <row r="52" spans="1:19" ht="16.149999999999999" customHeight="1" x14ac:dyDescent="0.25">
      <c r="A52" s="379"/>
      <c r="B52" s="375">
        <v>32</v>
      </c>
      <c r="C52" s="376" t="s">
        <v>211</v>
      </c>
      <c r="D52" s="376"/>
      <c r="E52" s="377">
        <v>0</v>
      </c>
      <c r="F52" s="377">
        <v>0</v>
      </c>
      <c r="G52" s="377">
        <v>0</v>
      </c>
      <c r="H52" s="377">
        <f>SUM(E52:G52)</f>
        <v>0</v>
      </c>
      <c r="I52" s="377">
        <v>0</v>
      </c>
      <c r="J52" s="377">
        <v>0</v>
      </c>
      <c r="K52" s="377">
        <f t="shared" si="0"/>
        <v>0</v>
      </c>
      <c r="L52" s="377">
        <v>0</v>
      </c>
      <c r="M52" s="377">
        <v>0</v>
      </c>
      <c r="N52" s="377">
        <f t="shared" si="1"/>
        <v>0</v>
      </c>
      <c r="O52" s="377">
        <f t="shared" si="7"/>
        <v>0</v>
      </c>
      <c r="P52" s="377">
        <f t="shared" si="7"/>
        <v>0</v>
      </c>
      <c r="Q52" s="377">
        <f t="shared" si="4"/>
        <v>0</v>
      </c>
    </row>
    <row r="53" spans="1:19" ht="16.149999999999999" customHeight="1" x14ac:dyDescent="0.25">
      <c r="A53" s="379"/>
      <c r="B53" s="375">
        <v>34</v>
      </c>
      <c r="C53" s="376" t="s">
        <v>212</v>
      </c>
      <c r="D53" s="376"/>
      <c r="E53" s="377">
        <v>0</v>
      </c>
      <c r="F53" s="377">
        <v>0</v>
      </c>
      <c r="G53" s="377">
        <v>0</v>
      </c>
      <c r="H53" s="377">
        <f t="shared" si="3"/>
        <v>0</v>
      </c>
      <c r="I53" s="377">
        <v>0</v>
      </c>
      <c r="J53" s="377">
        <v>0</v>
      </c>
      <c r="K53" s="377">
        <f t="shared" si="0"/>
        <v>0</v>
      </c>
      <c r="L53" s="377">
        <v>0</v>
      </c>
      <c r="M53" s="377">
        <v>0</v>
      </c>
      <c r="N53" s="377">
        <f t="shared" si="1"/>
        <v>0</v>
      </c>
      <c r="O53" s="377">
        <f t="shared" si="7"/>
        <v>0</v>
      </c>
      <c r="P53" s="377">
        <f t="shared" si="7"/>
        <v>0</v>
      </c>
      <c r="Q53" s="377">
        <f t="shared" si="4"/>
        <v>0</v>
      </c>
    </row>
    <row r="54" spans="1:19" ht="16.149999999999999" customHeight="1" x14ac:dyDescent="0.25">
      <c r="A54" s="379"/>
      <c r="B54" s="375">
        <v>35</v>
      </c>
      <c r="C54" s="376" t="s">
        <v>213</v>
      </c>
      <c r="D54" s="376"/>
      <c r="E54" s="377">
        <v>0</v>
      </c>
      <c r="F54" s="377">
        <v>0</v>
      </c>
      <c r="G54" s="377">
        <v>0</v>
      </c>
      <c r="H54" s="377">
        <f t="shared" si="3"/>
        <v>0</v>
      </c>
      <c r="I54" s="377">
        <v>0</v>
      </c>
      <c r="J54" s="377">
        <v>0</v>
      </c>
      <c r="K54" s="377">
        <v>0</v>
      </c>
      <c r="L54" s="377">
        <v>0</v>
      </c>
      <c r="M54" s="377">
        <v>0</v>
      </c>
      <c r="N54" s="377">
        <f t="shared" si="1"/>
        <v>0</v>
      </c>
      <c r="O54" s="377">
        <f t="shared" si="7"/>
        <v>0</v>
      </c>
      <c r="P54" s="377">
        <f t="shared" si="7"/>
        <v>0</v>
      </c>
      <c r="Q54" s="377">
        <f t="shared" si="4"/>
        <v>0</v>
      </c>
    </row>
    <row r="55" spans="1:19" s="383" customFormat="1" ht="16.5" customHeight="1" x14ac:dyDescent="0.25">
      <c r="A55" s="381"/>
      <c r="B55" s="391" t="s">
        <v>48</v>
      </c>
      <c r="C55" s="392"/>
      <c r="D55" s="393"/>
      <c r="E55" s="382">
        <f>SUM(E5:E54)</f>
        <v>2729</v>
      </c>
      <c r="F55" s="382">
        <f>SUM(F5:F54)</f>
        <v>302</v>
      </c>
      <c r="G55" s="382">
        <f>SUM(G5:G54)</f>
        <v>19</v>
      </c>
      <c r="H55" s="382">
        <f>SUM(H5:H54)</f>
        <v>3050</v>
      </c>
      <c r="I55" s="382">
        <f>SUM(I5:I54)</f>
        <v>2694</v>
      </c>
      <c r="J55" s="382">
        <f t="shared" ref="J55:Q55" si="8">SUM(J5:J54)</f>
        <v>86</v>
      </c>
      <c r="K55" s="382">
        <f t="shared" si="8"/>
        <v>2780</v>
      </c>
      <c r="L55" s="382">
        <f t="shared" si="8"/>
        <v>2682</v>
      </c>
      <c r="M55" s="382">
        <f t="shared" si="8"/>
        <v>237</v>
      </c>
      <c r="N55" s="382">
        <f t="shared" si="8"/>
        <v>2919</v>
      </c>
      <c r="O55" s="382">
        <f t="shared" si="8"/>
        <v>5376</v>
      </c>
      <c r="P55" s="382">
        <f t="shared" si="8"/>
        <v>323</v>
      </c>
      <c r="Q55" s="382">
        <f t="shared" si="8"/>
        <v>5699</v>
      </c>
    </row>
    <row r="56" spans="1:19" ht="16.5" customHeight="1" x14ac:dyDescent="0.25">
      <c r="A56" s="370"/>
      <c r="B56" s="394" t="s">
        <v>49</v>
      </c>
      <c r="C56" s="395"/>
      <c r="D56" s="396"/>
      <c r="E56" s="384">
        <v>-4</v>
      </c>
      <c r="F56" s="384">
        <v>7</v>
      </c>
      <c r="G56" s="384">
        <v>0</v>
      </c>
      <c r="H56" s="384">
        <v>3</v>
      </c>
      <c r="I56" s="384">
        <v>-11</v>
      </c>
      <c r="J56" s="384">
        <v>1</v>
      </c>
      <c r="K56" s="384">
        <v>-10</v>
      </c>
      <c r="L56" s="384">
        <v>-5</v>
      </c>
      <c r="M56" s="384">
        <v>6</v>
      </c>
      <c r="N56" s="384">
        <v>1</v>
      </c>
      <c r="O56" s="384">
        <v>-16</v>
      </c>
      <c r="P56" s="384">
        <v>7</v>
      </c>
      <c r="Q56" s="384">
        <v>-9</v>
      </c>
      <c r="R56" s="385"/>
    </row>
    <row r="57" spans="1:19" x14ac:dyDescent="0.25">
      <c r="F57" s="386"/>
      <c r="Q57" s="387"/>
    </row>
    <row r="58" spans="1:19" x14ac:dyDescent="0.25">
      <c r="A58" s="369"/>
      <c r="B58" s="397" t="s">
        <v>182</v>
      </c>
      <c r="C58" s="398"/>
      <c r="D58" s="399"/>
      <c r="E58" s="382">
        <v>2758</v>
      </c>
      <c r="F58" s="382">
        <v>284</v>
      </c>
      <c r="G58" s="382">
        <v>20</v>
      </c>
      <c r="H58" s="382">
        <v>3062</v>
      </c>
      <c r="I58" s="382">
        <v>2758</v>
      </c>
      <c r="J58" s="382">
        <v>84</v>
      </c>
      <c r="K58" s="382">
        <v>2842</v>
      </c>
      <c r="L58" s="382">
        <v>2750</v>
      </c>
      <c r="M58" s="382">
        <v>223</v>
      </c>
      <c r="N58" s="382">
        <v>2973</v>
      </c>
      <c r="O58" s="382">
        <v>5508</v>
      </c>
      <c r="P58" s="382">
        <v>307</v>
      </c>
      <c r="Q58" s="382">
        <v>5815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8728E-7247-4918-AA80-CD7BC7E0C1E3}">
  <sheetPr codeName="Sheet47">
    <tabColor rgb="FFFF99CC"/>
    <pageSetUpPr fitToPage="1"/>
  </sheetPr>
  <dimension ref="A1:Q58"/>
  <sheetViews>
    <sheetView zoomScale="115" zoomScaleNormal="115" workbookViewId="0">
      <pane ySplit="4" topLeftCell="A44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218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68</v>
      </c>
      <c r="F5" s="48">
        <v>0</v>
      </c>
      <c r="G5" s="48">
        <v>0</v>
      </c>
      <c r="H5" s="55">
        <f t="shared" ref="H5:H54" si="0">SUM(E5:G5)</f>
        <v>68</v>
      </c>
      <c r="I5" s="47">
        <v>80</v>
      </c>
      <c r="J5" s="48">
        <v>0</v>
      </c>
      <c r="K5" s="49">
        <f t="shared" ref="K5:K54" si="1">SUM(I5:J5)</f>
        <v>80</v>
      </c>
      <c r="L5" s="54">
        <v>70</v>
      </c>
      <c r="M5" s="48">
        <v>0</v>
      </c>
      <c r="N5" s="55">
        <f t="shared" ref="N5:N54" si="2">SUM(L5:M5)</f>
        <v>70</v>
      </c>
      <c r="O5" s="54">
        <f t="shared" ref="O5:P22" si="3">I5+L5</f>
        <v>150</v>
      </c>
      <c r="P5" s="48">
        <f t="shared" si="3"/>
        <v>0</v>
      </c>
      <c r="Q5" s="55">
        <f t="shared" ref="Q5:Q54" si="4">SUM(O5:P5)</f>
        <v>150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172</v>
      </c>
      <c r="F6" s="254">
        <v>42</v>
      </c>
      <c r="G6" s="254">
        <v>1</v>
      </c>
      <c r="H6" s="255">
        <f t="shared" si="0"/>
        <v>215</v>
      </c>
      <c r="I6" s="256">
        <v>178</v>
      </c>
      <c r="J6" s="254">
        <v>11</v>
      </c>
      <c r="K6" s="257">
        <f t="shared" si="1"/>
        <v>189</v>
      </c>
      <c r="L6" s="253">
        <v>197</v>
      </c>
      <c r="M6" s="254">
        <v>33</v>
      </c>
      <c r="N6" s="255">
        <f t="shared" si="2"/>
        <v>230</v>
      </c>
      <c r="O6" s="253">
        <f t="shared" si="3"/>
        <v>375</v>
      </c>
      <c r="P6" s="254">
        <f t="shared" si="3"/>
        <v>44</v>
      </c>
      <c r="Q6" s="255">
        <f t="shared" si="4"/>
        <v>419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340</v>
      </c>
      <c r="F7" s="48">
        <v>21</v>
      </c>
      <c r="G7" s="48">
        <v>0</v>
      </c>
      <c r="H7" s="55">
        <f t="shared" si="0"/>
        <v>361</v>
      </c>
      <c r="I7" s="47">
        <v>334</v>
      </c>
      <c r="J7" s="48">
        <v>6</v>
      </c>
      <c r="K7" s="49">
        <f t="shared" si="1"/>
        <v>340</v>
      </c>
      <c r="L7" s="54">
        <v>234</v>
      </c>
      <c r="M7" s="48">
        <v>15</v>
      </c>
      <c r="N7" s="55">
        <f t="shared" si="2"/>
        <v>249</v>
      </c>
      <c r="O7" s="54">
        <f t="shared" si="3"/>
        <v>568</v>
      </c>
      <c r="P7" s="48">
        <f t="shared" si="3"/>
        <v>21</v>
      </c>
      <c r="Q7" s="55">
        <f t="shared" si="4"/>
        <v>589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88</v>
      </c>
      <c r="F8" s="254">
        <v>1</v>
      </c>
      <c r="G8" s="254">
        <v>2</v>
      </c>
      <c r="H8" s="255">
        <f t="shared" si="0"/>
        <v>91</v>
      </c>
      <c r="I8" s="256">
        <v>82</v>
      </c>
      <c r="J8" s="254">
        <v>2</v>
      </c>
      <c r="K8" s="257">
        <f t="shared" si="1"/>
        <v>84</v>
      </c>
      <c r="L8" s="253">
        <v>95</v>
      </c>
      <c r="M8" s="254">
        <v>2</v>
      </c>
      <c r="N8" s="255">
        <f t="shared" si="2"/>
        <v>97</v>
      </c>
      <c r="O8" s="253">
        <f t="shared" si="3"/>
        <v>177</v>
      </c>
      <c r="P8" s="254">
        <f t="shared" si="3"/>
        <v>4</v>
      </c>
      <c r="Q8" s="255">
        <f t="shared" si="4"/>
        <v>181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10</v>
      </c>
      <c r="G9" s="48">
        <v>0</v>
      </c>
      <c r="H9" s="55">
        <f t="shared" si="0"/>
        <v>53</v>
      </c>
      <c r="I9" s="47">
        <v>47</v>
      </c>
      <c r="J9" s="48">
        <v>0</v>
      </c>
      <c r="K9" s="49">
        <f t="shared" si="1"/>
        <v>47</v>
      </c>
      <c r="L9" s="54">
        <v>61</v>
      </c>
      <c r="M9" s="48">
        <v>10</v>
      </c>
      <c r="N9" s="55">
        <f t="shared" si="2"/>
        <v>71</v>
      </c>
      <c r="O9" s="54">
        <f t="shared" si="3"/>
        <v>108</v>
      </c>
      <c r="P9" s="48">
        <f t="shared" si="3"/>
        <v>10</v>
      </c>
      <c r="Q9" s="55">
        <f t="shared" si="4"/>
        <v>118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288</v>
      </c>
      <c r="F10" s="254">
        <v>0</v>
      </c>
      <c r="G10" s="254">
        <v>2</v>
      </c>
      <c r="H10" s="255">
        <f t="shared" si="0"/>
        <v>290</v>
      </c>
      <c r="I10" s="256">
        <v>328</v>
      </c>
      <c r="J10" s="254">
        <v>0</v>
      </c>
      <c r="K10" s="257">
        <f t="shared" si="1"/>
        <v>328</v>
      </c>
      <c r="L10" s="253">
        <v>346</v>
      </c>
      <c r="M10" s="254">
        <v>2</v>
      </c>
      <c r="N10" s="255">
        <f t="shared" si="2"/>
        <v>348</v>
      </c>
      <c r="O10" s="253">
        <f t="shared" si="3"/>
        <v>674</v>
      </c>
      <c r="P10" s="254">
        <f t="shared" si="3"/>
        <v>2</v>
      </c>
      <c r="Q10" s="255">
        <f t="shared" si="4"/>
        <v>676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157</v>
      </c>
      <c r="F11" s="48">
        <v>3</v>
      </c>
      <c r="G11" s="48">
        <v>0</v>
      </c>
      <c r="H11" s="55">
        <f>SUM(E11:G11)</f>
        <v>160</v>
      </c>
      <c r="I11" s="47">
        <v>172</v>
      </c>
      <c r="J11" s="48">
        <v>0</v>
      </c>
      <c r="K11" s="49">
        <f>SUM(I11:J11)</f>
        <v>172</v>
      </c>
      <c r="L11" s="54">
        <v>169</v>
      </c>
      <c r="M11" s="48">
        <v>3</v>
      </c>
      <c r="N11" s="55">
        <f>SUM(L11:M11)</f>
        <v>172</v>
      </c>
      <c r="O11" s="54">
        <f>I11+L11</f>
        <v>341</v>
      </c>
      <c r="P11" s="48">
        <f>J11+M11</f>
        <v>3</v>
      </c>
      <c r="Q11" s="55">
        <f>SUM(O11:P11)</f>
        <v>344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177</v>
      </c>
      <c r="F12" s="254">
        <v>9</v>
      </c>
      <c r="G12" s="254">
        <v>1</v>
      </c>
      <c r="H12" s="255">
        <f>SUM(E12:G12)</f>
        <v>187</v>
      </c>
      <c r="I12" s="256">
        <v>192</v>
      </c>
      <c r="J12" s="254">
        <v>0</v>
      </c>
      <c r="K12" s="257">
        <f>SUM(I12:J12)</f>
        <v>192</v>
      </c>
      <c r="L12" s="253">
        <v>194</v>
      </c>
      <c r="M12" s="254">
        <v>10</v>
      </c>
      <c r="N12" s="255">
        <f>SUM(L12:M12)</f>
        <v>204</v>
      </c>
      <c r="O12" s="253">
        <f>I12+L12</f>
        <v>386</v>
      </c>
      <c r="P12" s="254">
        <f>J12+M12</f>
        <v>10</v>
      </c>
      <c r="Q12" s="255">
        <f>SUM(O12:P12)</f>
        <v>396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144</v>
      </c>
      <c r="F13" s="48">
        <v>7</v>
      </c>
      <c r="G13" s="48">
        <v>0</v>
      </c>
      <c r="H13" s="55">
        <f t="shared" si="0"/>
        <v>151</v>
      </c>
      <c r="I13" s="47">
        <v>166</v>
      </c>
      <c r="J13" s="48">
        <v>1</v>
      </c>
      <c r="K13" s="49">
        <f t="shared" si="1"/>
        <v>167</v>
      </c>
      <c r="L13" s="54">
        <v>163</v>
      </c>
      <c r="M13" s="48">
        <v>6</v>
      </c>
      <c r="N13" s="55">
        <f t="shared" si="2"/>
        <v>169</v>
      </c>
      <c r="O13" s="54">
        <f t="shared" si="3"/>
        <v>329</v>
      </c>
      <c r="P13" s="48">
        <f t="shared" si="3"/>
        <v>7</v>
      </c>
      <c r="Q13" s="55">
        <f t="shared" si="4"/>
        <v>336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153</v>
      </c>
      <c r="F14" s="254">
        <v>20</v>
      </c>
      <c r="G14" s="256">
        <v>1</v>
      </c>
      <c r="H14" s="255">
        <f>SUM(E14:G14)</f>
        <v>174</v>
      </c>
      <c r="I14" s="256">
        <v>165</v>
      </c>
      <c r="J14" s="254">
        <v>3</v>
      </c>
      <c r="K14" s="262">
        <f>SUM(I14:J14)</f>
        <v>168</v>
      </c>
      <c r="L14" s="253">
        <v>157</v>
      </c>
      <c r="M14" s="254">
        <v>18</v>
      </c>
      <c r="N14" s="263">
        <f>SUM(L14:M14)</f>
        <v>175</v>
      </c>
      <c r="O14" s="253">
        <f>I14+L14</f>
        <v>322</v>
      </c>
      <c r="P14" s="256">
        <f>J14+M14</f>
        <v>21</v>
      </c>
      <c r="Q14" s="255">
        <f>SUM(O14:P14)</f>
        <v>343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21</v>
      </c>
      <c r="F15" s="48">
        <v>0</v>
      </c>
      <c r="G15" s="48">
        <v>0</v>
      </c>
      <c r="H15" s="55">
        <f t="shared" si="0"/>
        <v>21</v>
      </c>
      <c r="I15" s="47">
        <v>22</v>
      </c>
      <c r="J15" s="48">
        <v>0</v>
      </c>
      <c r="K15" s="49">
        <f t="shared" si="1"/>
        <v>22</v>
      </c>
      <c r="L15" s="54">
        <v>20</v>
      </c>
      <c r="M15" s="48">
        <v>0</v>
      </c>
      <c r="N15" s="55">
        <f t="shared" si="2"/>
        <v>20</v>
      </c>
      <c r="O15" s="54">
        <f t="shared" si="3"/>
        <v>42</v>
      </c>
      <c r="P15" s="48">
        <f t="shared" si="3"/>
        <v>0</v>
      </c>
      <c r="Q15" s="55">
        <f t="shared" si="4"/>
        <v>42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19</v>
      </c>
      <c r="M16" s="254">
        <v>0</v>
      </c>
      <c r="N16" s="255">
        <f t="shared" si="2"/>
        <v>19</v>
      </c>
      <c r="O16" s="253">
        <f t="shared" si="3"/>
        <v>36</v>
      </c>
      <c r="P16" s="254">
        <f t="shared" si="3"/>
        <v>0</v>
      </c>
      <c r="Q16" s="255">
        <f t="shared" si="4"/>
        <v>36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8</v>
      </c>
      <c r="F19" s="48">
        <v>0</v>
      </c>
      <c r="G19" s="48">
        <v>0</v>
      </c>
      <c r="H19" s="55">
        <f t="shared" si="0"/>
        <v>8</v>
      </c>
      <c r="I19" s="47">
        <v>10</v>
      </c>
      <c r="J19" s="48">
        <v>0</v>
      </c>
      <c r="K19" s="49">
        <f t="shared" si="1"/>
        <v>10</v>
      </c>
      <c r="L19" s="54">
        <v>8</v>
      </c>
      <c r="M19" s="48">
        <v>0</v>
      </c>
      <c r="N19" s="55">
        <f t="shared" si="2"/>
        <v>8</v>
      </c>
      <c r="O19" s="54">
        <f t="shared" si="3"/>
        <v>18</v>
      </c>
      <c r="P19" s="48">
        <f t="shared" si="3"/>
        <v>0</v>
      </c>
      <c r="Q19" s="55">
        <f t="shared" si="4"/>
        <v>18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20</v>
      </c>
      <c r="F20" s="254">
        <v>0</v>
      </c>
      <c r="G20" s="254">
        <v>0</v>
      </c>
      <c r="H20" s="255">
        <f t="shared" si="0"/>
        <v>20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17</v>
      </c>
      <c r="J21" s="48">
        <v>0</v>
      </c>
      <c r="K21" s="49">
        <f t="shared" si="1"/>
        <v>17</v>
      </c>
      <c r="L21" s="54">
        <v>18</v>
      </c>
      <c r="M21" s="48">
        <v>0</v>
      </c>
      <c r="N21" s="55">
        <f t="shared" si="2"/>
        <v>18</v>
      </c>
      <c r="O21" s="54">
        <f t="shared" si="3"/>
        <v>35</v>
      </c>
      <c r="P21" s="48">
        <f t="shared" si="3"/>
        <v>0</v>
      </c>
      <c r="Q21" s="55">
        <f t="shared" si="4"/>
        <v>35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28</v>
      </c>
      <c r="F22" s="254">
        <v>0</v>
      </c>
      <c r="G22" s="254">
        <v>0</v>
      </c>
      <c r="H22" s="255">
        <f t="shared" si="0"/>
        <v>28</v>
      </c>
      <c r="I22" s="256">
        <v>25</v>
      </c>
      <c r="J22" s="254">
        <v>0</v>
      </c>
      <c r="K22" s="257">
        <f t="shared" si="1"/>
        <v>25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48</v>
      </c>
      <c r="P22" s="254">
        <f t="shared" si="3"/>
        <v>0</v>
      </c>
      <c r="Q22" s="255">
        <f t="shared" si="4"/>
        <v>48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80</v>
      </c>
      <c r="F23" s="48">
        <v>1</v>
      </c>
      <c r="G23" s="47">
        <v>1</v>
      </c>
      <c r="H23" s="55">
        <f>SUM(E23:G23)</f>
        <v>82</v>
      </c>
      <c r="I23" s="47">
        <v>74</v>
      </c>
      <c r="J23" s="48">
        <v>2</v>
      </c>
      <c r="K23" s="284">
        <f>SUM(I23:J23)</f>
        <v>76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138</v>
      </c>
      <c r="P23" s="47">
        <f t="shared" si="5"/>
        <v>4</v>
      </c>
      <c r="Q23" s="55">
        <f>SUM(O23:P23)</f>
        <v>142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106</v>
      </c>
      <c r="J24" s="254">
        <v>1</v>
      </c>
      <c r="K24" s="257">
        <f>SUM(I24:J24)</f>
        <v>107</v>
      </c>
      <c r="L24" s="253">
        <v>119</v>
      </c>
      <c r="M24" s="254">
        <v>3</v>
      </c>
      <c r="N24" s="255">
        <f>SUM(L24:M24)</f>
        <v>122</v>
      </c>
      <c r="O24" s="253">
        <f t="shared" si="5"/>
        <v>225</v>
      </c>
      <c r="P24" s="254">
        <f t="shared" si="5"/>
        <v>4</v>
      </c>
      <c r="Q24" s="255">
        <f>SUM(O24:P24)</f>
        <v>229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190</v>
      </c>
      <c r="F25" s="48">
        <v>0</v>
      </c>
      <c r="G25" s="48">
        <v>0</v>
      </c>
      <c r="H25" s="55">
        <f>SUM(E25:G25)</f>
        <v>190</v>
      </c>
      <c r="I25" s="47">
        <v>153</v>
      </c>
      <c r="J25" s="48">
        <v>0</v>
      </c>
      <c r="K25" s="49">
        <f>SUM(I25:J25)</f>
        <v>153</v>
      </c>
      <c r="L25" s="54">
        <v>179</v>
      </c>
      <c r="M25" s="48">
        <v>0</v>
      </c>
      <c r="N25" s="55">
        <f>SUM(L25:M25)</f>
        <v>179</v>
      </c>
      <c r="O25" s="54">
        <f t="shared" si="5"/>
        <v>332</v>
      </c>
      <c r="P25" s="48">
        <f t="shared" si="5"/>
        <v>0</v>
      </c>
      <c r="Q25" s="55">
        <f>SUM(O25:P25)</f>
        <v>332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221</v>
      </c>
      <c r="F26" s="254">
        <v>0</v>
      </c>
      <c r="G26" s="254">
        <v>1</v>
      </c>
      <c r="H26" s="255">
        <f>SUM(E26:G26)</f>
        <v>222</v>
      </c>
      <c r="I26" s="256">
        <v>218</v>
      </c>
      <c r="J26" s="254">
        <v>0</v>
      </c>
      <c r="K26" s="257">
        <f>SUM(I26:J26)</f>
        <v>218</v>
      </c>
      <c r="L26" s="253">
        <v>273</v>
      </c>
      <c r="M26" s="254">
        <v>1</v>
      </c>
      <c r="N26" s="255">
        <f>SUM(L26:M26)</f>
        <v>274</v>
      </c>
      <c r="O26" s="253">
        <v>491</v>
      </c>
      <c r="P26" s="254">
        <f t="shared" si="5"/>
        <v>1</v>
      </c>
      <c r="Q26" s="255">
        <f>SUM(O26:P26)</f>
        <v>492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72</v>
      </c>
      <c r="F27" s="48">
        <v>6</v>
      </c>
      <c r="G27" s="47">
        <v>0</v>
      </c>
      <c r="H27" s="55">
        <f t="shared" ref="H27" si="6">SUM(E27:G27)</f>
        <v>78</v>
      </c>
      <c r="I27" s="47">
        <v>83</v>
      </c>
      <c r="J27" s="48">
        <v>0</v>
      </c>
      <c r="K27" s="284">
        <f>SUM(I27:J27)</f>
        <v>83</v>
      </c>
      <c r="L27" s="54">
        <v>86</v>
      </c>
      <c r="M27" s="48">
        <v>6</v>
      </c>
      <c r="N27" s="285">
        <f>SUM(L27:M27)</f>
        <v>92</v>
      </c>
      <c r="O27" s="54">
        <f t="shared" si="5"/>
        <v>169</v>
      </c>
      <c r="P27" s="47">
        <f>J27+M27</f>
        <v>6</v>
      </c>
      <c r="Q27" s="55">
        <f>SUM(O27:P27)</f>
        <v>175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169</v>
      </c>
      <c r="F28" s="254">
        <v>45</v>
      </c>
      <c r="G28" s="254">
        <v>0</v>
      </c>
      <c r="H28" s="255">
        <f>SUM(E28:G28)</f>
        <v>214</v>
      </c>
      <c r="I28" s="256">
        <v>184</v>
      </c>
      <c r="J28" s="254">
        <v>15</v>
      </c>
      <c r="K28" s="257">
        <f t="shared" si="1"/>
        <v>199</v>
      </c>
      <c r="L28" s="253">
        <v>161</v>
      </c>
      <c r="M28" s="254">
        <v>30</v>
      </c>
      <c r="N28" s="255">
        <f t="shared" si="2"/>
        <v>191</v>
      </c>
      <c r="O28" s="253">
        <f>I28+L28</f>
        <v>345</v>
      </c>
      <c r="P28" s="254">
        <f t="shared" ref="O28:P54" si="7">J28+M28</f>
        <v>45</v>
      </c>
      <c r="Q28" s="255">
        <f t="shared" si="4"/>
        <v>390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39</v>
      </c>
      <c r="F29" s="48">
        <v>31</v>
      </c>
      <c r="G29" s="47">
        <v>0</v>
      </c>
      <c r="H29" s="285">
        <f>SUM(E29:G29)</f>
        <v>70</v>
      </c>
      <c r="I29" s="47">
        <v>42</v>
      </c>
      <c r="J29" s="48">
        <v>10</v>
      </c>
      <c r="K29" s="284">
        <f>SUM(I29:J29)</f>
        <v>52</v>
      </c>
      <c r="L29" s="54">
        <v>39</v>
      </c>
      <c r="M29" s="48">
        <v>21</v>
      </c>
      <c r="N29" s="285">
        <f>SUM(L29:M29)</f>
        <v>60</v>
      </c>
      <c r="O29" s="54">
        <f>I29+L29</f>
        <v>81</v>
      </c>
      <c r="P29" s="47">
        <f t="shared" si="7"/>
        <v>31</v>
      </c>
      <c r="Q29" s="55">
        <f>SUM(O29:P29)</f>
        <v>112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24</v>
      </c>
      <c r="J30" s="254">
        <v>0</v>
      </c>
      <c r="K30" s="257">
        <f t="shared" si="1"/>
        <v>24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43</v>
      </c>
      <c r="P30" s="254">
        <f t="shared" si="7"/>
        <v>0</v>
      </c>
      <c r="Q30" s="255">
        <f t="shared" si="4"/>
        <v>43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43</v>
      </c>
      <c r="J31" s="48">
        <v>0</v>
      </c>
      <c r="K31" s="49">
        <f t="shared" si="1"/>
        <v>43</v>
      </c>
      <c r="L31" s="54">
        <v>48</v>
      </c>
      <c r="M31" s="48">
        <v>0</v>
      </c>
      <c r="N31" s="55">
        <f t="shared" si="2"/>
        <v>48</v>
      </c>
      <c r="O31" s="54">
        <f t="shared" si="7"/>
        <v>91</v>
      </c>
      <c r="P31" s="48">
        <f t="shared" si="7"/>
        <v>0</v>
      </c>
      <c r="Q31" s="55">
        <f t="shared" si="4"/>
        <v>91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42</v>
      </c>
      <c r="F32" s="254">
        <v>0</v>
      </c>
      <c r="G32" s="254">
        <v>1</v>
      </c>
      <c r="H32" s="255">
        <f t="shared" si="0"/>
        <v>43</v>
      </c>
      <c r="I32" s="256">
        <v>59</v>
      </c>
      <c r="J32" s="254">
        <v>0</v>
      </c>
      <c r="K32" s="257">
        <f t="shared" si="1"/>
        <v>59</v>
      </c>
      <c r="L32" s="253">
        <v>60</v>
      </c>
      <c r="M32" s="254">
        <v>1</v>
      </c>
      <c r="N32" s="255">
        <f t="shared" si="2"/>
        <v>61</v>
      </c>
      <c r="O32" s="253">
        <f t="shared" si="7"/>
        <v>119</v>
      </c>
      <c r="P32" s="254">
        <f t="shared" si="7"/>
        <v>1</v>
      </c>
      <c r="Q32" s="255">
        <f t="shared" si="4"/>
        <v>120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15</v>
      </c>
      <c r="F33" s="48">
        <v>0</v>
      </c>
      <c r="G33" s="48">
        <v>0</v>
      </c>
      <c r="H33" s="55">
        <f t="shared" si="0"/>
        <v>15</v>
      </c>
      <c r="I33" s="47">
        <v>13</v>
      </c>
      <c r="J33" s="48">
        <v>0</v>
      </c>
      <c r="K33" s="49">
        <f t="shared" si="1"/>
        <v>13</v>
      </c>
      <c r="L33" s="54">
        <v>14</v>
      </c>
      <c r="M33" s="48">
        <v>0</v>
      </c>
      <c r="N33" s="55">
        <f t="shared" si="2"/>
        <v>14</v>
      </c>
      <c r="O33" s="54">
        <f t="shared" si="7"/>
        <v>27</v>
      </c>
      <c r="P33" s="48">
        <f t="shared" si="7"/>
        <v>0</v>
      </c>
      <c r="Q33" s="55">
        <f t="shared" si="4"/>
        <v>27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33</v>
      </c>
      <c r="F36" s="254">
        <v>0</v>
      </c>
      <c r="G36" s="254">
        <v>0</v>
      </c>
      <c r="H36" s="255">
        <f t="shared" si="0"/>
        <v>33</v>
      </c>
      <c r="I36" s="256">
        <v>23</v>
      </c>
      <c r="J36" s="254">
        <v>0</v>
      </c>
      <c r="K36" s="257">
        <f t="shared" si="1"/>
        <v>23</v>
      </c>
      <c r="L36" s="253">
        <v>28</v>
      </c>
      <c r="M36" s="254">
        <v>0</v>
      </c>
      <c r="N36" s="255">
        <f t="shared" si="2"/>
        <v>28</v>
      </c>
      <c r="O36" s="253">
        <f t="shared" si="7"/>
        <v>51</v>
      </c>
      <c r="P36" s="254">
        <f t="shared" si="7"/>
        <v>0</v>
      </c>
      <c r="Q36" s="255">
        <f t="shared" si="4"/>
        <v>51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33</v>
      </c>
      <c r="F37" s="48">
        <v>0</v>
      </c>
      <c r="G37" s="48">
        <v>0</v>
      </c>
      <c r="H37" s="55">
        <f t="shared" si="0"/>
        <v>33</v>
      </c>
      <c r="I37" s="47">
        <v>27</v>
      </c>
      <c r="J37" s="48">
        <v>0</v>
      </c>
      <c r="K37" s="49">
        <f t="shared" si="1"/>
        <v>27</v>
      </c>
      <c r="L37" s="54">
        <v>25</v>
      </c>
      <c r="M37" s="48">
        <v>0</v>
      </c>
      <c r="N37" s="55">
        <f t="shared" si="2"/>
        <v>25</v>
      </c>
      <c r="O37" s="54">
        <f t="shared" si="7"/>
        <v>52</v>
      </c>
      <c r="P37" s="48">
        <f t="shared" si="7"/>
        <v>0</v>
      </c>
      <c r="Q37" s="55">
        <f t="shared" si="4"/>
        <v>52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2</v>
      </c>
      <c r="F38" s="254">
        <v>0</v>
      </c>
      <c r="G38" s="262">
        <v>0</v>
      </c>
      <c r="H38" s="255">
        <f t="shared" si="0"/>
        <v>2</v>
      </c>
      <c r="I38" s="262">
        <v>1</v>
      </c>
      <c r="J38" s="254">
        <v>0</v>
      </c>
      <c r="K38" s="262">
        <f t="shared" si="1"/>
        <v>1</v>
      </c>
      <c r="L38" s="306">
        <v>2</v>
      </c>
      <c r="M38" s="254">
        <v>0</v>
      </c>
      <c r="N38" s="263">
        <f t="shared" si="2"/>
        <v>2</v>
      </c>
      <c r="O38" s="307">
        <f t="shared" si="7"/>
        <v>3</v>
      </c>
      <c r="P38" s="308">
        <f t="shared" si="7"/>
        <v>0</v>
      </c>
      <c r="Q38" s="309">
        <f t="shared" si="4"/>
        <v>3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3</v>
      </c>
      <c r="F40" s="254">
        <v>0</v>
      </c>
      <c r="G40" s="262">
        <v>0</v>
      </c>
      <c r="H40" s="255">
        <f t="shared" si="0"/>
        <v>3</v>
      </c>
      <c r="I40" s="262">
        <v>1</v>
      </c>
      <c r="J40" s="254">
        <v>0</v>
      </c>
      <c r="K40" s="262">
        <f t="shared" si="1"/>
        <v>1</v>
      </c>
      <c r="L40" s="306">
        <v>3</v>
      </c>
      <c r="M40" s="254">
        <v>0</v>
      </c>
      <c r="N40" s="263">
        <f t="shared" si="2"/>
        <v>3</v>
      </c>
      <c r="O40" s="307">
        <f t="shared" si="7"/>
        <v>4</v>
      </c>
      <c r="P40" s="308">
        <f t="shared" si="7"/>
        <v>0</v>
      </c>
      <c r="Q40" s="309">
        <f t="shared" si="4"/>
        <v>4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6</v>
      </c>
      <c r="F42" s="254">
        <v>0</v>
      </c>
      <c r="G42" s="262">
        <v>0</v>
      </c>
      <c r="H42" s="255">
        <f t="shared" si="0"/>
        <v>6</v>
      </c>
      <c r="I42" s="262">
        <v>3</v>
      </c>
      <c r="J42" s="254">
        <v>0</v>
      </c>
      <c r="K42" s="262">
        <f t="shared" si="1"/>
        <v>3</v>
      </c>
      <c r="L42" s="306">
        <v>4</v>
      </c>
      <c r="M42" s="254">
        <v>0</v>
      </c>
      <c r="N42" s="263">
        <f t="shared" si="2"/>
        <v>4</v>
      </c>
      <c r="O42" s="307">
        <f t="shared" si="7"/>
        <v>7</v>
      </c>
      <c r="P42" s="308">
        <f t="shared" si="7"/>
        <v>0</v>
      </c>
      <c r="Q42" s="309">
        <f t="shared" si="4"/>
        <v>7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4</v>
      </c>
      <c r="J43" s="254">
        <v>0</v>
      </c>
      <c r="K43" s="262">
        <f t="shared" si="1"/>
        <v>4</v>
      </c>
      <c r="L43" s="306">
        <v>4</v>
      </c>
      <c r="M43" s="254">
        <v>0</v>
      </c>
      <c r="N43" s="263">
        <f t="shared" si="2"/>
        <v>4</v>
      </c>
      <c r="O43" s="307">
        <f t="shared" si="7"/>
        <v>8</v>
      </c>
      <c r="P43" s="308">
        <f t="shared" si="7"/>
        <v>0</v>
      </c>
      <c r="Q43" s="309">
        <f t="shared" si="4"/>
        <v>8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4</v>
      </c>
      <c r="F44" s="254">
        <v>0</v>
      </c>
      <c r="G44" s="262">
        <v>0</v>
      </c>
      <c r="H44" s="255">
        <f t="shared" si="0"/>
        <v>4</v>
      </c>
      <c r="I44" s="262">
        <v>1</v>
      </c>
      <c r="J44" s="254">
        <v>0</v>
      </c>
      <c r="K44" s="262">
        <f t="shared" si="1"/>
        <v>1</v>
      </c>
      <c r="L44" s="306">
        <v>3</v>
      </c>
      <c r="M44" s="254">
        <v>0</v>
      </c>
      <c r="N44" s="263">
        <f t="shared" si="2"/>
        <v>3</v>
      </c>
      <c r="O44" s="307">
        <f t="shared" si="7"/>
        <v>4</v>
      </c>
      <c r="P44" s="308">
        <f t="shared" si="7"/>
        <v>0</v>
      </c>
      <c r="Q44" s="309">
        <f t="shared" si="4"/>
        <v>4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4</v>
      </c>
      <c r="F45" s="254">
        <v>0</v>
      </c>
      <c r="G45" s="262">
        <v>0</v>
      </c>
      <c r="H45" s="255">
        <f t="shared" si="0"/>
        <v>4</v>
      </c>
      <c r="I45" s="262">
        <v>2</v>
      </c>
      <c r="J45" s="254">
        <v>0</v>
      </c>
      <c r="K45" s="262">
        <f t="shared" si="1"/>
        <v>2</v>
      </c>
      <c r="L45" s="306">
        <v>3</v>
      </c>
      <c r="M45" s="254">
        <v>0</v>
      </c>
      <c r="N45" s="263">
        <f t="shared" si="2"/>
        <v>3</v>
      </c>
      <c r="O45" s="307">
        <f t="shared" si="7"/>
        <v>5</v>
      </c>
      <c r="P45" s="308">
        <f t="shared" si="7"/>
        <v>0</v>
      </c>
      <c r="Q45" s="309">
        <f t="shared" si="4"/>
        <v>5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2</v>
      </c>
      <c r="F47" s="254">
        <v>0</v>
      </c>
      <c r="G47" s="262">
        <v>0</v>
      </c>
      <c r="H47" s="255">
        <f t="shared" si="0"/>
        <v>2</v>
      </c>
      <c r="I47" s="262">
        <v>1</v>
      </c>
      <c r="J47" s="254">
        <v>0</v>
      </c>
      <c r="K47" s="262">
        <f t="shared" si="1"/>
        <v>1</v>
      </c>
      <c r="L47" s="306">
        <v>1</v>
      </c>
      <c r="M47" s="254">
        <v>0</v>
      </c>
      <c r="N47" s="263">
        <f t="shared" si="2"/>
        <v>1</v>
      </c>
      <c r="O47" s="307">
        <f t="shared" si="7"/>
        <v>2</v>
      </c>
      <c r="P47" s="308">
        <f t="shared" si="7"/>
        <v>0</v>
      </c>
      <c r="Q47" s="309">
        <f t="shared" si="4"/>
        <v>2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4</v>
      </c>
      <c r="F48" s="254">
        <v>0</v>
      </c>
      <c r="G48" s="262">
        <v>0</v>
      </c>
      <c r="H48" s="255">
        <f t="shared" si="0"/>
        <v>4</v>
      </c>
      <c r="I48" s="262">
        <v>3</v>
      </c>
      <c r="J48" s="254">
        <v>0</v>
      </c>
      <c r="K48" s="262">
        <f t="shared" si="1"/>
        <v>3</v>
      </c>
      <c r="L48" s="306">
        <v>4</v>
      </c>
      <c r="M48" s="254">
        <v>0</v>
      </c>
      <c r="N48" s="263">
        <f t="shared" si="2"/>
        <v>4</v>
      </c>
      <c r="O48" s="307">
        <f t="shared" si="7"/>
        <v>7</v>
      </c>
      <c r="P48" s="308">
        <f t="shared" si="7"/>
        <v>0</v>
      </c>
      <c r="Q48" s="309">
        <f t="shared" si="4"/>
        <v>7</v>
      </c>
    </row>
    <row r="49" spans="1:17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7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7" ht="16.149999999999999" customHeight="1" x14ac:dyDescent="0.25">
      <c r="A51" s="316"/>
      <c r="B51" s="251">
        <v>31</v>
      </c>
      <c r="C51" s="252" t="s">
        <v>210</v>
      </c>
      <c r="D51" s="252"/>
      <c r="E51" s="306">
        <v>3</v>
      </c>
      <c r="F51" s="254">
        <v>0</v>
      </c>
      <c r="G51" s="262">
        <v>0</v>
      </c>
      <c r="H51" s="255">
        <f t="shared" si="0"/>
        <v>3</v>
      </c>
      <c r="I51" s="262">
        <v>1</v>
      </c>
      <c r="J51" s="254">
        <v>0</v>
      </c>
      <c r="K51" s="262">
        <f t="shared" si="1"/>
        <v>1</v>
      </c>
      <c r="L51" s="306">
        <v>2</v>
      </c>
      <c r="M51" s="254">
        <v>0</v>
      </c>
      <c r="N51" s="263">
        <f t="shared" si="2"/>
        <v>2</v>
      </c>
      <c r="O51" s="307">
        <f t="shared" si="7"/>
        <v>3</v>
      </c>
      <c r="P51" s="308">
        <f t="shared" si="7"/>
        <v>0</v>
      </c>
      <c r="Q51" s="309">
        <f t="shared" si="4"/>
        <v>3</v>
      </c>
    </row>
    <row r="52" spans="1:17" ht="16.149999999999999" customHeight="1" x14ac:dyDescent="0.25">
      <c r="A52" s="316"/>
      <c r="B52" s="251">
        <v>32</v>
      </c>
      <c r="C52" s="252" t="s">
        <v>211</v>
      </c>
      <c r="D52" s="252"/>
      <c r="E52" s="306">
        <v>2</v>
      </c>
      <c r="F52" s="254">
        <v>0</v>
      </c>
      <c r="G52" s="262">
        <v>0</v>
      </c>
      <c r="H52" s="255">
        <f t="shared" si="0"/>
        <v>2</v>
      </c>
      <c r="I52" s="262">
        <v>1</v>
      </c>
      <c r="J52" s="254">
        <v>0</v>
      </c>
      <c r="K52" s="262">
        <f t="shared" si="1"/>
        <v>1</v>
      </c>
      <c r="L52" s="306">
        <v>1</v>
      </c>
      <c r="M52" s="254">
        <v>0</v>
      </c>
      <c r="N52" s="263">
        <f t="shared" si="2"/>
        <v>1</v>
      </c>
      <c r="O52" s="307">
        <f t="shared" si="7"/>
        <v>2</v>
      </c>
      <c r="P52" s="308">
        <f t="shared" si="7"/>
        <v>0</v>
      </c>
      <c r="Q52" s="309">
        <f t="shared" si="4"/>
        <v>2</v>
      </c>
    </row>
    <row r="53" spans="1:17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7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1</v>
      </c>
      <c r="H54" s="255">
        <f t="shared" si="0"/>
        <v>1</v>
      </c>
      <c r="I54" s="262">
        <v>1</v>
      </c>
      <c r="J54" s="254">
        <v>0</v>
      </c>
      <c r="K54" s="262">
        <f t="shared" si="1"/>
        <v>1</v>
      </c>
      <c r="L54" s="306">
        <v>0</v>
      </c>
      <c r="M54" s="254">
        <v>1</v>
      </c>
      <c r="N54" s="263">
        <f t="shared" si="2"/>
        <v>1</v>
      </c>
      <c r="O54" s="307">
        <f t="shared" si="7"/>
        <v>1</v>
      </c>
      <c r="P54" s="308">
        <f t="shared" si="7"/>
        <v>1</v>
      </c>
      <c r="Q54" s="309">
        <f t="shared" si="4"/>
        <v>2</v>
      </c>
    </row>
    <row r="55" spans="1:17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2879</v>
      </c>
      <c r="F55" s="294">
        <f t="shared" ref="F55:Q55" si="8">SUM(F5:F54)</f>
        <v>196</v>
      </c>
      <c r="G55" s="294">
        <f>SUM(G5:G54)</f>
        <v>15</v>
      </c>
      <c r="H55" s="310">
        <f t="shared" si="8"/>
        <v>3090</v>
      </c>
      <c r="I55" s="295">
        <f t="shared" si="8"/>
        <v>3027</v>
      </c>
      <c r="J55" s="296">
        <f t="shared" si="8"/>
        <v>51</v>
      </c>
      <c r="K55" s="310">
        <f t="shared" si="8"/>
        <v>3078</v>
      </c>
      <c r="L55" s="291">
        <f t="shared" si="8"/>
        <v>3038</v>
      </c>
      <c r="M55" s="294">
        <f t="shared" si="8"/>
        <v>164</v>
      </c>
      <c r="N55" s="292">
        <f t="shared" si="8"/>
        <v>3202</v>
      </c>
      <c r="O55" s="291">
        <f t="shared" si="8"/>
        <v>6065</v>
      </c>
      <c r="P55" s="294">
        <f t="shared" si="8"/>
        <v>215</v>
      </c>
      <c r="Q55" s="293">
        <f t="shared" si="8"/>
        <v>6280</v>
      </c>
    </row>
    <row r="56" spans="1:17" ht="16.5" customHeight="1" x14ac:dyDescent="0.25">
      <c r="A56" s="315"/>
      <c r="B56" s="410" t="s">
        <v>49</v>
      </c>
      <c r="C56" s="411"/>
      <c r="D56" s="412"/>
      <c r="E56" s="113">
        <f>E55-'R2.6'!E55</f>
        <v>1</v>
      </c>
      <c r="F56" s="114">
        <f>F55-'R2.6'!F55</f>
        <v>-4</v>
      </c>
      <c r="G56" s="114">
        <f>G55-'R2.6'!G55</f>
        <v>0</v>
      </c>
      <c r="H56" s="84">
        <f>H55-'R2.6'!H55</f>
        <v>-3</v>
      </c>
      <c r="I56" s="113">
        <f>I55-'R2.6'!I55</f>
        <v>2</v>
      </c>
      <c r="J56" s="114">
        <f>J55-'R2.6'!J55</f>
        <v>-2</v>
      </c>
      <c r="K56" s="84">
        <f>K55-'R2.6'!K55</f>
        <v>0</v>
      </c>
      <c r="L56" s="113">
        <f>L55-'R2.6'!L55</f>
        <v>5</v>
      </c>
      <c r="M56" s="114">
        <f>M55-'R2.6'!M55</f>
        <v>-2</v>
      </c>
      <c r="N56" s="84">
        <f>N55-'R2.6'!N55</f>
        <v>3</v>
      </c>
      <c r="O56" s="113">
        <f>O55-'R2.6'!O55</f>
        <v>7</v>
      </c>
      <c r="P56" s="114">
        <f>P55-'R2.6'!P55</f>
        <v>-4</v>
      </c>
      <c r="Q56" s="84">
        <f>Q55-'R2.6'!Q55</f>
        <v>3</v>
      </c>
    </row>
    <row r="57" spans="1:17" x14ac:dyDescent="0.25">
      <c r="F57" s="268"/>
    </row>
    <row r="58" spans="1:17" x14ac:dyDescent="0.25">
      <c r="A58" s="314"/>
      <c r="B58" s="413" t="s">
        <v>182</v>
      </c>
      <c r="C58" s="414"/>
      <c r="D58" s="415"/>
      <c r="E58" s="267">
        <v>2935</v>
      </c>
      <c r="F58" s="46">
        <v>175</v>
      </c>
      <c r="G58" s="46">
        <v>14</v>
      </c>
      <c r="H58" s="53">
        <v>3124</v>
      </c>
      <c r="I58" s="267">
        <v>3117</v>
      </c>
      <c r="J58" s="46">
        <v>54</v>
      </c>
      <c r="K58" s="53">
        <v>3171</v>
      </c>
      <c r="L58" s="267">
        <v>3128</v>
      </c>
      <c r="M58" s="45">
        <v>139</v>
      </c>
      <c r="N58" s="53">
        <v>3267</v>
      </c>
      <c r="O58" s="52">
        <v>6245</v>
      </c>
      <c r="P58" s="44">
        <v>193</v>
      </c>
      <c r="Q58" s="53">
        <v>6438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3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3FCED-EAC6-48F1-B818-F472E0B0AE2A}">
  <sheetPr codeName="Sheet48">
    <tabColor rgb="FFFF99CC"/>
    <pageSetUpPr fitToPage="1"/>
  </sheetPr>
  <dimension ref="A1:R58"/>
  <sheetViews>
    <sheetView zoomScale="115" zoomScaleNormal="115" workbookViewId="0">
      <pane ySplit="4" topLeftCell="A50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8" ht="22.5" customHeight="1" x14ac:dyDescent="0.25">
      <c r="B1" s="416" t="s">
        <v>217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8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8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8" ht="16.5" customHeight="1" x14ac:dyDescent="0.25">
      <c r="A5" s="315">
        <v>1</v>
      </c>
      <c r="B5" s="39">
        <v>1</v>
      </c>
      <c r="C5" s="40" t="s">
        <v>10</v>
      </c>
      <c r="D5" s="40"/>
      <c r="E5" s="54">
        <v>69</v>
      </c>
      <c r="F5" s="48">
        <v>0</v>
      </c>
      <c r="G5" s="48">
        <v>0</v>
      </c>
      <c r="H5" s="55">
        <f t="shared" ref="H5:H54" si="0">SUM(E5:G5)</f>
        <v>69</v>
      </c>
      <c r="I5" s="47">
        <v>81</v>
      </c>
      <c r="J5" s="48">
        <v>0</v>
      </c>
      <c r="K5" s="49">
        <f t="shared" ref="K5:K54" si="1">SUM(I5:J5)</f>
        <v>81</v>
      </c>
      <c r="L5" s="54">
        <v>70</v>
      </c>
      <c r="M5" s="48">
        <v>0</v>
      </c>
      <c r="N5" s="55">
        <f t="shared" ref="N5:N54" si="2">SUM(L5:M5)</f>
        <v>70</v>
      </c>
      <c r="O5" s="54">
        <f t="shared" ref="O5:P22" si="3">I5+L5</f>
        <v>151</v>
      </c>
      <c r="P5" s="48">
        <f t="shared" si="3"/>
        <v>0</v>
      </c>
      <c r="Q5" s="55">
        <f t="shared" ref="Q5:Q54" si="4">SUM(O5:P5)</f>
        <v>151</v>
      </c>
    </row>
    <row r="6" spans="1:18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173</v>
      </c>
      <c r="F6" s="254">
        <v>46</v>
      </c>
      <c r="G6" s="254">
        <v>1</v>
      </c>
      <c r="H6" s="255">
        <f t="shared" si="0"/>
        <v>220</v>
      </c>
      <c r="I6" s="256">
        <v>176</v>
      </c>
      <c r="J6" s="254">
        <v>11</v>
      </c>
      <c r="K6" s="257">
        <f t="shared" si="1"/>
        <v>187</v>
      </c>
      <c r="L6" s="253">
        <v>198</v>
      </c>
      <c r="M6" s="254">
        <v>37</v>
      </c>
      <c r="N6" s="255">
        <f t="shared" si="2"/>
        <v>235</v>
      </c>
      <c r="O6" s="253">
        <f t="shared" si="3"/>
        <v>374</v>
      </c>
      <c r="P6" s="254">
        <f t="shared" si="3"/>
        <v>48</v>
      </c>
      <c r="Q6" s="255">
        <f t="shared" si="4"/>
        <v>422</v>
      </c>
      <c r="R6" s="1" t="s">
        <v>107</v>
      </c>
    </row>
    <row r="7" spans="1:18" ht="16.5" customHeight="1" x14ac:dyDescent="0.25">
      <c r="A7" s="315">
        <v>3</v>
      </c>
      <c r="B7" s="39">
        <v>3</v>
      </c>
      <c r="C7" s="40" t="s">
        <v>8</v>
      </c>
      <c r="D7" s="40"/>
      <c r="E7" s="54">
        <v>343</v>
      </c>
      <c r="F7" s="48">
        <v>17</v>
      </c>
      <c r="G7" s="48">
        <v>0</v>
      </c>
      <c r="H7" s="55">
        <f t="shared" si="0"/>
        <v>360</v>
      </c>
      <c r="I7" s="47">
        <v>337</v>
      </c>
      <c r="J7" s="48">
        <v>6</v>
      </c>
      <c r="K7" s="49">
        <f t="shared" si="1"/>
        <v>343</v>
      </c>
      <c r="L7" s="54">
        <v>235</v>
      </c>
      <c r="M7" s="48">
        <v>11</v>
      </c>
      <c r="N7" s="55">
        <f t="shared" si="2"/>
        <v>246</v>
      </c>
      <c r="O7" s="54">
        <f t="shared" si="3"/>
        <v>572</v>
      </c>
      <c r="P7" s="48">
        <f t="shared" si="3"/>
        <v>17</v>
      </c>
      <c r="Q7" s="55">
        <f t="shared" si="4"/>
        <v>589</v>
      </c>
    </row>
    <row r="8" spans="1:18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86</v>
      </c>
      <c r="F8" s="254">
        <v>1</v>
      </c>
      <c r="G8" s="254">
        <v>2</v>
      </c>
      <c r="H8" s="255">
        <f t="shared" si="0"/>
        <v>89</v>
      </c>
      <c r="I8" s="256">
        <v>82</v>
      </c>
      <c r="J8" s="254">
        <v>2</v>
      </c>
      <c r="K8" s="257">
        <f t="shared" si="1"/>
        <v>84</v>
      </c>
      <c r="L8" s="253">
        <v>92</v>
      </c>
      <c r="M8" s="254">
        <v>2</v>
      </c>
      <c r="N8" s="255">
        <f t="shared" si="2"/>
        <v>94</v>
      </c>
      <c r="O8" s="253">
        <f t="shared" si="3"/>
        <v>174</v>
      </c>
      <c r="P8" s="254">
        <f t="shared" si="3"/>
        <v>4</v>
      </c>
      <c r="Q8" s="255">
        <f t="shared" si="4"/>
        <v>178</v>
      </c>
    </row>
    <row r="9" spans="1:18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10</v>
      </c>
      <c r="G9" s="48">
        <v>0</v>
      </c>
      <c r="H9" s="55">
        <f t="shared" si="0"/>
        <v>53</v>
      </c>
      <c r="I9" s="47">
        <v>47</v>
      </c>
      <c r="J9" s="48">
        <v>0</v>
      </c>
      <c r="K9" s="49">
        <f t="shared" si="1"/>
        <v>47</v>
      </c>
      <c r="L9" s="54">
        <v>60</v>
      </c>
      <c r="M9" s="48">
        <v>10</v>
      </c>
      <c r="N9" s="55">
        <f t="shared" si="2"/>
        <v>70</v>
      </c>
      <c r="O9" s="54">
        <f t="shared" si="3"/>
        <v>107</v>
      </c>
      <c r="P9" s="48">
        <f t="shared" si="3"/>
        <v>10</v>
      </c>
      <c r="Q9" s="55">
        <f t="shared" si="4"/>
        <v>117</v>
      </c>
    </row>
    <row r="10" spans="1:18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287</v>
      </c>
      <c r="F10" s="254">
        <v>0</v>
      </c>
      <c r="G10" s="254">
        <v>2</v>
      </c>
      <c r="H10" s="255">
        <f t="shared" si="0"/>
        <v>289</v>
      </c>
      <c r="I10" s="256">
        <v>328</v>
      </c>
      <c r="J10" s="254">
        <v>0</v>
      </c>
      <c r="K10" s="257">
        <f t="shared" si="1"/>
        <v>328</v>
      </c>
      <c r="L10" s="253">
        <v>346</v>
      </c>
      <c r="M10" s="254">
        <v>2</v>
      </c>
      <c r="N10" s="255">
        <f t="shared" si="2"/>
        <v>348</v>
      </c>
      <c r="O10" s="253">
        <f t="shared" si="3"/>
        <v>674</v>
      </c>
      <c r="P10" s="254">
        <f t="shared" si="3"/>
        <v>2</v>
      </c>
      <c r="Q10" s="255">
        <f t="shared" si="4"/>
        <v>676</v>
      </c>
    </row>
    <row r="11" spans="1:18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158</v>
      </c>
      <c r="F11" s="48">
        <v>3</v>
      </c>
      <c r="G11" s="48">
        <v>0</v>
      </c>
      <c r="H11" s="55">
        <f>SUM(E11:G11)</f>
        <v>161</v>
      </c>
      <c r="I11" s="47">
        <v>171</v>
      </c>
      <c r="J11" s="48">
        <v>0</v>
      </c>
      <c r="K11" s="49">
        <f>SUM(I11:J11)</f>
        <v>171</v>
      </c>
      <c r="L11" s="54">
        <v>169</v>
      </c>
      <c r="M11" s="48">
        <v>3</v>
      </c>
      <c r="N11" s="55">
        <f>SUM(L11:M11)</f>
        <v>172</v>
      </c>
      <c r="O11" s="54">
        <f>I11+L11</f>
        <v>340</v>
      </c>
      <c r="P11" s="48">
        <f>J11+M11</f>
        <v>3</v>
      </c>
      <c r="Q11" s="55">
        <f>SUM(O11:P11)</f>
        <v>343</v>
      </c>
    </row>
    <row r="12" spans="1:18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175</v>
      </c>
      <c r="F12" s="254">
        <v>9</v>
      </c>
      <c r="G12" s="254">
        <v>1</v>
      </c>
      <c r="H12" s="255">
        <f>SUM(E12:G12)</f>
        <v>185</v>
      </c>
      <c r="I12" s="256">
        <v>190</v>
      </c>
      <c r="J12" s="254">
        <v>0</v>
      </c>
      <c r="K12" s="257">
        <f>SUM(I12:J12)</f>
        <v>190</v>
      </c>
      <c r="L12" s="253">
        <v>192</v>
      </c>
      <c r="M12" s="254">
        <v>10</v>
      </c>
      <c r="N12" s="255">
        <f>SUM(L12:M12)</f>
        <v>202</v>
      </c>
      <c r="O12" s="253">
        <f>I12+L12</f>
        <v>382</v>
      </c>
      <c r="P12" s="254">
        <f>J12+M12</f>
        <v>10</v>
      </c>
      <c r="Q12" s="255">
        <f>SUM(O12:P12)</f>
        <v>392</v>
      </c>
    </row>
    <row r="13" spans="1:18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143</v>
      </c>
      <c r="F13" s="48">
        <v>7</v>
      </c>
      <c r="G13" s="48">
        <v>0</v>
      </c>
      <c r="H13" s="55">
        <f t="shared" si="0"/>
        <v>150</v>
      </c>
      <c r="I13" s="47">
        <v>165</v>
      </c>
      <c r="J13" s="48">
        <v>1</v>
      </c>
      <c r="K13" s="49">
        <f t="shared" si="1"/>
        <v>166</v>
      </c>
      <c r="L13" s="54">
        <v>164</v>
      </c>
      <c r="M13" s="48">
        <v>6</v>
      </c>
      <c r="N13" s="55">
        <f t="shared" si="2"/>
        <v>170</v>
      </c>
      <c r="O13" s="54">
        <f t="shared" si="3"/>
        <v>329</v>
      </c>
      <c r="P13" s="48">
        <f t="shared" si="3"/>
        <v>7</v>
      </c>
      <c r="Q13" s="55">
        <f t="shared" si="4"/>
        <v>336</v>
      </c>
    </row>
    <row r="14" spans="1:18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152</v>
      </c>
      <c r="F14" s="254">
        <v>20</v>
      </c>
      <c r="G14" s="256">
        <v>1</v>
      </c>
      <c r="H14" s="255">
        <f>SUM(E14:G14)</f>
        <v>173</v>
      </c>
      <c r="I14" s="256">
        <v>162</v>
      </c>
      <c r="J14" s="254">
        <v>3</v>
      </c>
      <c r="K14" s="262">
        <f>SUM(I14:J14)</f>
        <v>165</v>
      </c>
      <c r="L14" s="253">
        <v>157</v>
      </c>
      <c r="M14" s="254">
        <v>18</v>
      </c>
      <c r="N14" s="263">
        <f>SUM(L14:M14)</f>
        <v>175</v>
      </c>
      <c r="O14" s="253">
        <f>I14+L14</f>
        <v>319</v>
      </c>
      <c r="P14" s="256">
        <f>J14+M14</f>
        <v>21</v>
      </c>
      <c r="Q14" s="255">
        <f>SUM(O14:P14)</f>
        <v>340</v>
      </c>
    </row>
    <row r="15" spans="1:18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21</v>
      </c>
      <c r="F15" s="48">
        <v>0</v>
      </c>
      <c r="G15" s="48">
        <v>0</v>
      </c>
      <c r="H15" s="55">
        <f t="shared" si="0"/>
        <v>21</v>
      </c>
      <c r="I15" s="47">
        <v>22</v>
      </c>
      <c r="J15" s="48">
        <v>0</v>
      </c>
      <c r="K15" s="49">
        <f t="shared" si="1"/>
        <v>22</v>
      </c>
      <c r="L15" s="54">
        <v>20</v>
      </c>
      <c r="M15" s="48">
        <v>0</v>
      </c>
      <c r="N15" s="55">
        <f t="shared" si="2"/>
        <v>20</v>
      </c>
      <c r="O15" s="54">
        <f t="shared" si="3"/>
        <v>42</v>
      </c>
      <c r="P15" s="48">
        <f t="shared" si="3"/>
        <v>0</v>
      </c>
      <c r="Q15" s="55">
        <f t="shared" si="4"/>
        <v>42</v>
      </c>
    </row>
    <row r="16" spans="1:18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19</v>
      </c>
      <c r="M16" s="254">
        <v>0</v>
      </c>
      <c r="N16" s="255">
        <f t="shared" si="2"/>
        <v>19</v>
      </c>
      <c r="O16" s="253">
        <f t="shared" si="3"/>
        <v>36</v>
      </c>
      <c r="P16" s="254">
        <f t="shared" si="3"/>
        <v>0</v>
      </c>
      <c r="Q16" s="255">
        <f t="shared" si="4"/>
        <v>36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29</v>
      </c>
      <c r="M17" s="48">
        <v>0</v>
      </c>
      <c r="N17" s="55">
        <f t="shared" si="2"/>
        <v>29</v>
      </c>
      <c r="O17" s="54">
        <f t="shared" si="3"/>
        <v>51</v>
      </c>
      <c r="P17" s="48">
        <f t="shared" si="3"/>
        <v>0</v>
      </c>
      <c r="Q17" s="55">
        <f t="shared" si="4"/>
        <v>51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8</v>
      </c>
      <c r="F19" s="48">
        <v>0</v>
      </c>
      <c r="G19" s="48">
        <v>0</v>
      </c>
      <c r="H19" s="55">
        <f t="shared" si="0"/>
        <v>8</v>
      </c>
      <c r="I19" s="47">
        <v>10</v>
      </c>
      <c r="J19" s="48">
        <v>0</v>
      </c>
      <c r="K19" s="49">
        <f t="shared" si="1"/>
        <v>10</v>
      </c>
      <c r="L19" s="54">
        <v>8</v>
      </c>
      <c r="M19" s="48">
        <v>0</v>
      </c>
      <c r="N19" s="55">
        <f t="shared" si="2"/>
        <v>8</v>
      </c>
      <c r="O19" s="54">
        <f t="shared" si="3"/>
        <v>18</v>
      </c>
      <c r="P19" s="48">
        <f t="shared" si="3"/>
        <v>0</v>
      </c>
      <c r="Q19" s="55">
        <f t="shared" si="4"/>
        <v>18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20</v>
      </c>
      <c r="F20" s="254">
        <v>0</v>
      </c>
      <c r="G20" s="254">
        <v>0</v>
      </c>
      <c r="H20" s="255">
        <f t="shared" si="0"/>
        <v>20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17</v>
      </c>
      <c r="J21" s="48">
        <v>0</v>
      </c>
      <c r="K21" s="49">
        <f t="shared" si="1"/>
        <v>17</v>
      </c>
      <c r="L21" s="54">
        <v>18</v>
      </c>
      <c r="M21" s="48">
        <v>0</v>
      </c>
      <c r="N21" s="55">
        <f t="shared" si="2"/>
        <v>18</v>
      </c>
      <c r="O21" s="54">
        <f t="shared" si="3"/>
        <v>35</v>
      </c>
      <c r="P21" s="48">
        <f t="shared" si="3"/>
        <v>0</v>
      </c>
      <c r="Q21" s="55">
        <f t="shared" si="4"/>
        <v>35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29</v>
      </c>
      <c r="F22" s="254">
        <v>0</v>
      </c>
      <c r="G22" s="254">
        <v>0</v>
      </c>
      <c r="H22" s="255">
        <f t="shared" si="0"/>
        <v>29</v>
      </c>
      <c r="I22" s="256">
        <v>26</v>
      </c>
      <c r="J22" s="254">
        <v>0</v>
      </c>
      <c r="K22" s="257">
        <f t="shared" si="1"/>
        <v>26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49</v>
      </c>
      <c r="P22" s="254">
        <f t="shared" si="3"/>
        <v>0</v>
      </c>
      <c r="Q22" s="255">
        <f t="shared" si="4"/>
        <v>49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79</v>
      </c>
      <c r="F23" s="48">
        <v>1</v>
      </c>
      <c r="G23" s="47">
        <v>1</v>
      </c>
      <c r="H23" s="55">
        <f>SUM(E23:G23)</f>
        <v>81</v>
      </c>
      <c r="I23" s="47">
        <v>73</v>
      </c>
      <c r="J23" s="48">
        <v>2</v>
      </c>
      <c r="K23" s="284">
        <f>SUM(I23:J23)</f>
        <v>75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137</v>
      </c>
      <c r="P23" s="47">
        <f t="shared" si="5"/>
        <v>4</v>
      </c>
      <c r="Q23" s="55">
        <f>SUM(O23:P23)</f>
        <v>141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107</v>
      </c>
      <c r="J24" s="254">
        <v>1</v>
      </c>
      <c r="K24" s="257">
        <f>SUM(I24:J24)</f>
        <v>108</v>
      </c>
      <c r="L24" s="253">
        <v>119</v>
      </c>
      <c r="M24" s="254">
        <v>3</v>
      </c>
      <c r="N24" s="255">
        <f>SUM(L24:M24)</f>
        <v>122</v>
      </c>
      <c r="O24" s="253">
        <f t="shared" si="5"/>
        <v>226</v>
      </c>
      <c r="P24" s="254">
        <f t="shared" si="5"/>
        <v>4</v>
      </c>
      <c r="Q24" s="255">
        <f>SUM(O24:P24)</f>
        <v>230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191</v>
      </c>
      <c r="F25" s="48">
        <v>0</v>
      </c>
      <c r="G25" s="48">
        <v>0</v>
      </c>
      <c r="H25" s="55">
        <f>SUM(E25:G25)</f>
        <v>191</v>
      </c>
      <c r="I25" s="47">
        <v>155</v>
      </c>
      <c r="J25" s="48">
        <v>0</v>
      </c>
      <c r="K25" s="49">
        <f>SUM(I25:J25)</f>
        <v>155</v>
      </c>
      <c r="L25" s="54">
        <v>179</v>
      </c>
      <c r="M25" s="48">
        <v>0</v>
      </c>
      <c r="N25" s="55">
        <f>SUM(L25:M25)</f>
        <v>179</v>
      </c>
      <c r="O25" s="54">
        <f t="shared" si="5"/>
        <v>334</v>
      </c>
      <c r="P25" s="48">
        <f t="shared" si="5"/>
        <v>0</v>
      </c>
      <c r="Q25" s="55">
        <f>SUM(O25:P25)</f>
        <v>334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221</v>
      </c>
      <c r="F26" s="254">
        <v>0</v>
      </c>
      <c r="G26" s="254">
        <v>1</v>
      </c>
      <c r="H26" s="255">
        <f>SUM(E26:G26)</f>
        <v>222</v>
      </c>
      <c r="I26" s="256">
        <v>218</v>
      </c>
      <c r="J26" s="254">
        <v>0</v>
      </c>
      <c r="K26" s="257">
        <f>SUM(I26:J26)</f>
        <v>218</v>
      </c>
      <c r="L26" s="253">
        <v>272</v>
      </c>
      <c r="M26" s="254">
        <v>1</v>
      </c>
      <c r="N26" s="255">
        <f>SUM(L26:M26)</f>
        <v>273</v>
      </c>
      <c r="O26" s="253">
        <f t="shared" si="5"/>
        <v>490</v>
      </c>
      <c r="P26" s="254">
        <f t="shared" si="5"/>
        <v>1</v>
      </c>
      <c r="Q26" s="255">
        <f>SUM(O26:P26)</f>
        <v>491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71</v>
      </c>
      <c r="F27" s="48">
        <v>6</v>
      </c>
      <c r="G27" s="47">
        <v>0</v>
      </c>
      <c r="H27" s="55">
        <f t="shared" ref="H27" si="6">SUM(E27:G27)</f>
        <v>77</v>
      </c>
      <c r="I27" s="47">
        <v>80</v>
      </c>
      <c r="J27" s="48">
        <v>0</v>
      </c>
      <c r="K27" s="284">
        <f>SUM(I27:J27)</f>
        <v>80</v>
      </c>
      <c r="L27" s="54">
        <v>82</v>
      </c>
      <c r="M27" s="48">
        <v>6</v>
      </c>
      <c r="N27" s="285">
        <f>SUM(L27:M27)</f>
        <v>88</v>
      </c>
      <c r="O27" s="54">
        <f t="shared" si="5"/>
        <v>162</v>
      </c>
      <c r="P27" s="47">
        <f>J27+M27</f>
        <v>6</v>
      </c>
      <c r="Q27" s="55">
        <f>SUM(O27:P27)</f>
        <v>168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169</v>
      </c>
      <c r="F28" s="254">
        <v>45</v>
      </c>
      <c r="G28" s="254">
        <v>0</v>
      </c>
      <c r="H28" s="255">
        <f>SUM(E28:G28)</f>
        <v>214</v>
      </c>
      <c r="I28" s="256">
        <v>185</v>
      </c>
      <c r="J28" s="254">
        <v>15</v>
      </c>
      <c r="K28" s="257">
        <f t="shared" si="1"/>
        <v>200</v>
      </c>
      <c r="L28" s="253">
        <v>162</v>
      </c>
      <c r="M28" s="254">
        <v>30</v>
      </c>
      <c r="N28" s="255">
        <f t="shared" si="2"/>
        <v>192</v>
      </c>
      <c r="O28" s="253">
        <f>I28+L28</f>
        <v>347</v>
      </c>
      <c r="P28" s="254">
        <f t="shared" ref="O28:P54" si="7">J28+M28</f>
        <v>45</v>
      </c>
      <c r="Q28" s="255">
        <f t="shared" si="4"/>
        <v>392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39</v>
      </c>
      <c r="F29" s="48">
        <v>35</v>
      </c>
      <c r="G29" s="47">
        <v>0</v>
      </c>
      <c r="H29" s="285">
        <f>SUM(E29:G29)</f>
        <v>74</v>
      </c>
      <c r="I29" s="47">
        <v>42</v>
      </c>
      <c r="J29" s="48">
        <v>12</v>
      </c>
      <c r="K29" s="284">
        <f>SUM(I29:J29)</f>
        <v>54</v>
      </c>
      <c r="L29" s="54">
        <v>39</v>
      </c>
      <c r="M29" s="48">
        <v>23</v>
      </c>
      <c r="N29" s="285">
        <f>SUM(L29:M29)</f>
        <v>62</v>
      </c>
      <c r="O29" s="54">
        <f>I29+L29</f>
        <v>81</v>
      </c>
      <c r="P29" s="47">
        <f t="shared" si="7"/>
        <v>35</v>
      </c>
      <c r="Q29" s="55">
        <f>SUM(O29:P29)</f>
        <v>116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24</v>
      </c>
      <c r="J30" s="254">
        <v>0</v>
      </c>
      <c r="K30" s="257">
        <f t="shared" si="1"/>
        <v>24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43</v>
      </c>
      <c r="P30" s="254">
        <f t="shared" si="7"/>
        <v>0</v>
      </c>
      <c r="Q30" s="255">
        <f t="shared" si="4"/>
        <v>43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43</v>
      </c>
      <c r="J31" s="48">
        <v>0</v>
      </c>
      <c r="K31" s="49">
        <f t="shared" si="1"/>
        <v>43</v>
      </c>
      <c r="L31" s="54">
        <v>48</v>
      </c>
      <c r="M31" s="48">
        <v>0</v>
      </c>
      <c r="N31" s="55">
        <f t="shared" si="2"/>
        <v>48</v>
      </c>
      <c r="O31" s="54">
        <f t="shared" si="7"/>
        <v>91</v>
      </c>
      <c r="P31" s="48">
        <f t="shared" si="7"/>
        <v>0</v>
      </c>
      <c r="Q31" s="55">
        <f t="shared" si="4"/>
        <v>91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41</v>
      </c>
      <c r="F32" s="254">
        <v>0</v>
      </c>
      <c r="G32" s="254">
        <v>1</v>
      </c>
      <c r="H32" s="255">
        <f t="shared" si="0"/>
        <v>42</v>
      </c>
      <c r="I32" s="256">
        <v>59</v>
      </c>
      <c r="J32" s="254">
        <v>0</v>
      </c>
      <c r="K32" s="257">
        <f t="shared" si="1"/>
        <v>59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118</v>
      </c>
      <c r="P32" s="254">
        <f t="shared" si="7"/>
        <v>1</v>
      </c>
      <c r="Q32" s="255">
        <f t="shared" si="4"/>
        <v>119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15</v>
      </c>
      <c r="F33" s="48">
        <v>0</v>
      </c>
      <c r="G33" s="48">
        <v>0</v>
      </c>
      <c r="H33" s="55">
        <f t="shared" si="0"/>
        <v>15</v>
      </c>
      <c r="I33" s="47">
        <v>13</v>
      </c>
      <c r="J33" s="48">
        <v>0</v>
      </c>
      <c r="K33" s="49">
        <f t="shared" si="1"/>
        <v>13</v>
      </c>
      <c r="L33" s="54">
        <v>14</v>
      </c>
      <c r="M33" s="48">
        <v>0</v>
      </c>
      <c r="N33" s="55">
        <f t="shared" si="2"/>
        <v>14</v>
      </c>
      <c r="O33" s="54">
        <f t="shared" si="7"/>
        <v>27</v>
      </c>
      <c r="P33" s="48">
        <f t="shared" si="7"/>
        <v>0</v>
      </c>
      <c r="Q33" s="55">
        <f t="shared" si="4"/>
        <v>27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33</v>
      </c>
      <c r="F36" s="254">
        <v>0</v>
      </c>
      <c r="G36" s="254">
        <v>0</v>
      </c>
      <c r="H36" s="255">
        <f t="shared" si="0"/>
        <v>33</v>
      </c>
      <c r="I36" s="256">
        <v>23</v>
      </c>
      <c r="J36" s="254">
        <v>0</v>
      </c>
      <c r="K36" s="257">
        <f t="shared" si="1"/>
        <v>23</v>
      </c>
      <c r="L36" s="253">
        <v>28</v>
      </c>
      <c r="M36" s="254">
        <v>0</v>
      </c>
      <c r="N36" s="255">
        <f t="shared" si="2"/>
        <v>28</v>
      </c>
      <c r="O36" s="253">
        <f t="shared" si="7"/>
        <v>51</v>
      </c>
      <c r="P36" s="254">
        <f t="shared" si="7"/>
        <v>0</v>
      </c>
      <c r="Q36" s="255">
        <f t="shared" si="4"/>
        <v>51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32</v>
      </c>
      <c r="F37" s="48">
        <v>0</v>
      </c>
      <c r="G37" s="48">
        <v>0</v>
      </c>
      <c r="H37" s="55">
        <f t="shared" si="0"/>
        <v>32</v>
      </c>
      <c r="I37" s="47">
        <v>26</v>
      </c>
      <c r="J37" s="48">
        <v>0</v>
      </c>
      <c r="K37" s="49">
        <f t="shared" si="1"/>
        <v>26</v>
      </c>
      <c r="L37" s="54">
        <v>25</v>
      </c>
      <c r="M37" s="48">
        <v>0</v>
      </c>
      <c r="N37" s="55">
        <f t="shared" si="2"/>
        <v>25</v>
      </c>
      <c r="O37" s="54">
        <f t="shared" si="7"/>
        <v>51</v>
      </c>
      <c r="P37" s="48">
        <f t="shared" si="7"/>
        <v>0</v>
      </c>
      <c r="Q37" s="55">
        <f t="shared" si="4"/>
        <v>51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3</v>
      </c>
      <c r="F38" s="254">
        <v>0</v>
      </c>
      <c r="G38" s="262">
        <v>0</v>
      </c>
      <c r="H38" s="255">
        <f t="shared" si="0"/>
        <v>3</v>
      </c>
      <c r="I38" s="262">
        <v>1</v>
      </c>
      <c r="J38" s="254">
        <v>0</v>
      </c>
      <c r="K38" s="262">
        <f t="shared" si="1"/>
        <v>1</v>
      </c>
      <c r="L38" s="306">
        <v>3</v>
      </c>
      <c r="M38" s="254">
        <v>0</v>
      </c>
      <c r="N38" s="263">
        <f t="shared" si="2"/>
        <v>3</v>
      </c>
      <c r="O38" s="307">
        <f t="shared" si="7"/>
        <v>4</v>
      </c>
      <c r="P38" s="308">
        <f t="shared" si="7"/>
        <v>0</v>
      </c>
      <c r="Q38" s="309">
        <f t="shared" si="4"/>
        <v>4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3</v>
      </c>
      <c r="F40" s="254">
        <v>0</v>
      </c>
      <c r="G40" s="262">
        <v>0</v>
      </c>
      <c r="H40" s="255">
        <f t="shared" si="0"/>
        <v>3</v>
      </c>
      <c r="I40" s="262">
        <v>1</v>
      </c>
      <c r="J40" s="254">
        <v>0</v>
      </c>
      <c r="K40" s="262">
        <f t="shared" si="1"/>
        <v>1</v>
      </c>
      <c r="L40" s="306">
        <v>3</v>
      </c>
      <c r="M40" s="254">
        <v>0</v>
      </c>
      <c r="N40" s="263">
        <f t="shared" si="2"/>
        <v>3</v>
      </c>
      <c r="O40" s="307">
        <f t="shared" si="7"/>
        <v>4</v>
      </c>
      <c r="P40" s="308">
        <f t="shared" si="7"/>
        <v>0</v>
      </c>
      <c r="Q40" s="309">
        <f t="shared" si="4"/>
        <v>4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6</v>
      </c>
      <c r="F42" s="254">
        <v>0</v>
      </c>
      <c r="G42" s="262">
        <v>0</v>
      </c>
      <c r="H42" s="255">
        <f t="shared" si="0"/>
        <v>6</v>
      </c>
      <c r="I42" s="262">
        <v>3</v>
      </c>
      <c r="J42" s="254">
        <v>0</v>
      </c>
      <c r="K42" s="262">
        <f t="shared" si="1"/>
        <v>3</v>
      </c>
      <c r="L42" s="306">
        <v>4</v>
      </c>
      <c r="M42" s="254">
        <v>0</v>
      </c>
      <c r="N42" s="263">
        <f t="shared" si="2"/>
        <v>4</v>
      </c>
      <c r="O42" s="307">
        <f t="shared" si="7"/>
        <v>7</v>
      </c>
      <c r="P42" s="308">
        <f t="shared" si="7"/>
        <v>0</v>
      </c>
      <c r="Q42" s="309">
        <f t="shared" si="4"/>
        <v>7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4</v>
      </c>
      <c r="J43" s="254">
        <v>0</v>
      </c>
      <c r="K43" s="262">
        <f t="shared" si="1"/>
        <v>4</v>
      </c>
      <c r="L43" s="306">
        <v>4</v>
      </c>
      <c r="M43" s="254">
        <v>0</v>
      </c>
      <c r="N43" s="263">
        <f t="shared" si="2"/>
        <v>4</v>
      </c>
      <c r="O43" s="307">
        <f t="shared" si="7"/>
        <v>8</v>
      </c>
      <c r="P43" s="308">
        <f t="shared" si="7"/>
        <v>0</v>
      </c>
      <c r="Q43" s="309">
        <f t="shared" si="4"/>
        <v>8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4</v>
      </c>
      <c r="F44" s="254">
        <v>0</v>
      </c>
      <c r="G44" s="262">
        <v>0</v>
      </c>
      <c r="H44" s="255">
        <f t="shared" si="0"/>
        <v>4</v>
      </c>
      <c r="I44" s="262">
        <v>1</v>
      </c>
      <c r="J44" s="254">
        <v>0</v>
      </c>
      <c r="K44" s="262">
        <f t="shared" si="1"/>
        <v>1</v>
      </c>
      <c r="L44" s="306">
        <v>3</v>
      </c>
      <c r="M44" s="254">
        <v>0</v>
      </c>
      <c r="N44" s="263">
        <f t="shared" si="2"/>
        <v>3</v>
      </c>
      <c r="O44" s="307">
        <f t="shared" si="7"/>
        <v>4</v>
      </c>
      <c r="P44" s="308">
        <f t="shared" si="7"/>
        <v>0</v>
      </c>
      <c r="Q44" s="309">
        <f t="shared" si="4"/>
        <v>4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4</v>
      </c>
      <c r="F45" s="254">
        <v>0</v>
      </c>
      <c r="G45" s="262">
        <v>0</v>
      </c>
      <c r="H45" s="255">
        <f t="shared" si="0"/>
        <v>4</v>
      </c>
      <c r="I45" s="262">
        <v>2</v>
      </c>
      <c r="J45" s="254">
        <v>0</v>
      </c>
      <c r="K45" s="262">
        <f t="shared" si="1"/>
        <v>2</v>
      </c>
      <c r="L45" s="306">
        <v>3</v>
      </c>
      <c r="M45" s="254">
        <v>0</v>
      </c>
      <c r="N45" s="263">
        <f t="shared" si="2"/>
        <v>3</v>
      </c>
      <c r="O45" s="307">
        <f t="shared" si="7"/>
        <v>5</v>
      </c>
      <c r="P45" s="308">
        <f t="shared" si="7"/>
        <v>0</v>
      </c>
      <c r="Q45" s="309">
        <f t="shared" si="4"/>
        <v>5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2</v>
      </c>
      <c r="F47" s="254">
        <v>0</v>
      </c>
      <c r="G47" s="262">
        <v>0</v>
      </c>
      <c r="H47" s="255">
        <f t="shared" si="0"/>
        <v>2</v>
      </c>
      <c r="I47" s="262">
        <v>1</v>
      </c>
      <c r="J47" s="254">
        <v>0</v>
      </c>
      <c r="K47" s="262">
        <f t="shared" si="1"/>
        <v>1</v>
      </c>
      <c r="L47" s="306">
        <v>1</v>
      </c>
      <c r="M47" s="254">
        <v>0</v>
      </c>
      <c r="N47" s="263">
        <f t="shared" si="2"/>
        <v>1</v>
      </c>
      <c r="O47" s="307">
        <f t="shared" si="7"/>
        <v>2</v>
      </c>
      <c r="P47" s="308">
        <f t="shared" si="7"/>
        <v>0</v>
      </c>
      <c r="Q47" s="309">
        <f t="shared" si="4"/>
        <v>2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4</v>
      </c>
      <c r="F48" s="254">
        <v>0</v>
      </c>
      <c r="G48" s="262">
        <v>0</v>
      </c>
      <c r="H48" s="255">
        <f t="shared" si="0"/>
        <v>4</v>
      </c>
      <c r="I48" s="262">
        <v>3</v>
      </c>
      <c r="J48" s="254">
        <v>0</v>
      </c>
      <c r="K48" s="262">
        <f t="shared" si="1"/>
        <v>3</v>
      </c>
      <c r="L48" s="306">
        <v>4</v>
      </c>
      <c r="M48" s="254">
        <v>0</v>
      </c>
      <c r="N48" s="263">
        <f t="shared" si="2"/>
        <v>4</v>
      </c>
      <c r="O48" s="307">
        <f t="shared" si="7"/>
        <v>7</v>
      </c>
      <c r="P48" s="308">
        <f t="shared" si="7"/>
        <v>0</v>
      </c>
      <c r="Q48" s="309">
        <f t="shared" si="4"/>
        <v>7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3</v>
      </c>
      <c r="F51" s="254">
        <v>0</v>
      </c>
      <c r="G51" s="262">
        <v>0</v>
      </c>
      <c r="H51" s="255">
        <f t="shared" si="0"/>
        <v>3</v>
      </c>
      <c r="I51" s="262">
        <v>1</v>
      </c>
      <c r="J51" s="254">
        <v>0</v>
      </c>
      <c r="K51" s="262">
        <f t="shared" si="1"/>
        <v>1</v>
      </c>
      <c r="L51" s="306">
        <v>2</v>
      </c>
      <c r="M51" s="254">
        <v>0</v>
      </c>
      <c r="N51" s="263">
        <f t="shared" si="2"/>
        <v>2</v>
      </c>
      <c r="O51" s="307">
        <f t="shared" si="7"/>
        <v>3</v>
      </c>
      <c r="P51" s="308">
        <f t="shared" si="7"/>
        <v>0</v>
      </c>
      <c r="Q51" s="309">
        <f t="shared" si="4"/>
        <v>3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3</v>
      </c>
      <c r="F52" s="254">
        <v>0</v>
      </c>
      <c r="G52" s="262">
        <v>0</v>
      </c>
      <c r="H52" s="255">
        <f t="shared" si="0"/>
        <v>3</v>
      </c>
      <c r="I52" s="262">
        <v>4</v>
      </c>
      <c r="J52" s="254">
        <v>0</v>
      </c>
      <c r="K52" s="262">
        <f t="shared" si="1"/>
        <v>4</v>
      </c>
      <c r="L52" s="306">
        <v>4</v>
      </c>
      <c r="M52" s="254">
        <v>0</v>
      </c>
      <c r="N52" s="263">
        <f t="shared" si="2"/>
        <v>4</v>
      </c>
      <c r="O52" s="307">
        <f t="shared" si="7"/>
        <v>8</v>
      </c>
      <c r="P52" s="308">
        <f t="shared" si="7"/>
        <v>0</v>
      </c>
      <c r="Q52" s="309">
        <f t="shared" si="4"/>
        <v>8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1</v>
      </c>
      <c r="H54" s="255">
        <f t="shared" si="0"/>
        <v>1</v>
      </c>
      <c r="I54" s="262">
        <v>1</v>
      </c>
      <c r="J54" s="254">
        <v>0</v>
      </c>
      <c r="K54" s="262">
        <f t="shared" si="1"/>
        <v>1</v>
      </c>
      <c r="L54" s="306">
        <v>0</v>
      </c>
      <c r="M54" s="254">
        <v>1</v>
      </c>
      <c r="N54" s="263">
        <f t="shared" si="2"/>
        <v>1</v>
      </c>
      <c r="O54" s="307">
        <f t="shared" si="7"/>
        <v>1</v>
      </c>
      <c r="P54" s="308">
        <f t="shared" si="7"/>
        <v>1</v>
      </c>
      <c r="Q54" s="309">
        <f t="shared" si="4"/>
        <v>2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2878</v>
      </c>
      <c r="F55" s="294">
        <f t="shared" ref="F55:Q55" si="8">SUM(F5:F54)</f>
        <v>200</v>
      </c>
      <c r="G55" s="294">
        <f>SUM(G5:G54)</f>
        <v>15</v>
      </c>
      <c r="H55" s="310">
        <f t="shared" si="8"/>
        <v>3093</v>
      </c>
      <c r="I55" s="295">
        <f t="shared" si="8"/>
        <v>3025</v>
      </c>
      <c r="J55" s="296">
        <f t="shared" si="8"/>
        <v>53</v>
      </c>
      <c r="K55" s="310">
        <f t="shared" si="8"/>
        <v>3078</v>
      </c>
      <c r="L55" s="291">
        <f t="shared" si="8"/>
        <v>3033</v>
      </c>
      <c r="M55" s="294">
        <f t="shared" si="8"/>
        <v>166</v>
      </c>
      <c r="N55" s="292">
        <f t="shared" si="8"/>
        <v>3199</v>
      </c>
      <c r="O55" s="291">
        <f t="shared" si="8"/>
        <v>6058</v>
      </c>
      <c r="P55" s="294">
        <f t="shared" si="8"/>
        <v>219</v>
      </c>
      <c r="Q55" s="293">
        <f t="shared" si="8"/>
        <v>6277</v>
      </c>
      <c r="R55" s="311"/>
    </row>
    <row r="56" spans="1:18" ht="16.5" customHeight="1" x14ac:dyDescent="0.25">
      <c r="A56" s="315"/>
      <c r="B56" s="410" t="s">
        <v>49</v>
      </c>
      <c r="C56" s="411"/>
      <c r="D56" s="412"/>
      <c r="E56" s="113">
        <f>E55-'R2.５'!E55</f>
        <v>-10</v>
      </c>
      <c r="F56" s="114">
        <f>F55-'R2.５'!F55</f>
        <v>-4</v>
      </c>
      <c r="G56" s="114">
        <f>G55-'R2.５'!G55</f>
        <v>0</v>
      </c>
      <c r="H56" s="84">
        <f>H55-'R2.５'!H55</f>
        <v>-14</v>
      </c>
      <c r="I56" s="113">
        <f>I55-'R2.５'!I55</f>
        <v>-14</v>
      </c>
      <c r="J56" s="114">
        <f>J55-'R2.５'!J55</f>
        <v>-5</v>
      </c>
      <c r="K56" s="84">
        <f>K55-'R2.５'!K55</f>
        <v>-19</v>
      </c>
      <c r="L56" s="113">
        <f>L55-'R2.５'!L55</f>
        <v>-9</v>
      </c>
      <c r="M56" s="114">
        <f>M55-'R2.５'!M55</f>
        <v>1</v>
      </c>
      <c r="N56" s="84">
        <f>N55-'R2.５'!N55</f>
        <v>-8</v>
      </c>
      <c r="O56" s="82">
        <f>O55-'R2.５'!O55</f>
        <v>-23</v>
      </c>
      <c r="P56" s="117">
        <f>P55-'R2.５'!P55</f>
        <v>-4</v>
      </c>
      <c r="Q56" s="84">
        <f>Q55-'R2.５'!Q55</f>
        <v>-27</v>
      </c>
      <c r="R56" s="118"/>
    </row>
    <row r="57" spans="1:18" x14ac:dyDescent="0.25">
      <c r="F57" s="268"/>
    </row>
    <row r="58" spans="1:18" x14ac:dyDescent="0.25">
      <c r="A58" s="314"/>
      <c r="B58" s="413" t="s">
        <v>182</v>
      </c>
      <c r="C58" s="414"/>
      <c r="D58" s="415"/>
      <c r="E58" s="267">
        <v>2940</v>
      </c>
      <c r="F58" s="46">
        <v>197</v>
      </c>
      <c r="G58" s="46">
        <v>14</v>
      </c>
      <c r="H58" s="53">
        <v>3151</v>
      </c>
      <c r="I58" s="267">
        <v>3121</v>
      </c>
      <c r="J58" s="46">
        <v>55</v>
      </c>
      <c r="K58" s="53">
        <v>3176</v>
      </c>
      <c r="L58" s="267">
        <v>3131</v>
      </c>
      <c r="M58" s="45">
        <v>160</v>
      </c>
      <c r="N58" s="53">
        <v>3291</v>
      </c>
      <c r="O58" s="52">
        <v>6252</v>
      </c>
      <c r="P58" s="44">
        <v>215</v>
      </c>
      <c r="Q58" s="53">
        <v>6467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605AC-ABE5-4F51-BF2C-FBA01AD1479F}">
  <sheetPr codeName="Sheet49">
    <tabColor rgb="FFFF99CC"/>
    <pageSetUpPr fitToPage="1"/>
  </sheetPr>
  <dimension ref="A1:R58"/>
  <sheetViews>
    <sheetView zoomScale="115" zoomScaleNormal="115" workbookViewId="0">
      <pane ySplit="4" topLeftCell="A53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8" ht="22.5" customHeight="1" x14ac:dyDescent="0.25">
      <c r="B1" s="416" t="s">
        <v>216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8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8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8" ht="16.5" customHeight="1" x14ac:dyDescent="0.25">
      <c r="A5" s="314">
        <v>1</v>
      </c>
      <c r="B5" s="37">
        <v>1</v>
      </c>
      <c r="C5" s="38" t="s">
        <v>10</v>
      </c>
      <c r="D5" s="38"/>
      <c r="E5" s="52">
        <v>69</v>
      </c>
      <c r="F5" s="45">
        <v>0</v>
      </c>
      <c r="G5" s="45">
        <v>0</v>
      </c>
      <c r="H5" s="53">
        <f t="shared" ref="H5:H54" si="0">SUM(E5:G5)</f>
        <v>69</v>
      </c>
      <c r="I5" s="44">
        <v>81</v>
      </c>
      <c r="J5" s="45">
        <v>0</v>
      </c>
      <c r="K5" s="46">
        <f t="shared" ref="K5:K54" si="1">SUM(I5:J5)</f>
        <v>81</v>
      </c>
      <c r="L5" s="52">
        <v>70</v>
      </c>
      <c r="M5" s="45">
        <v>0</v>
      </c>
      <c r="N5" s="53">
        <f t="shared" ref="N5:N54" si="2">SUM(L5:M5)</f>
        <v>70</v>
      </c>
      <c r="O5" s="52">
        <f t="shared" ref="O5:P22" si="3">I5+L5</f>
        <v>151</v>
      </c>
      <c r="P5" s="45">
        <f t="shared" si="3"/>
        <v>0</v>
      </c>
      <c r="Q5" s="53">
        <f t="shared" ref="Q5:Q54" si="4">SUM(O5:P5)</f>
        <v>151</v>
      </c>
    </row>
    <row r="6" spans="1:18" ht="16.5" customHeight="1" x14ac:dyDescent="0.25">
      <c r="A6" s="315">
        <v>2</v>
      </c>
      <c r="B6" s="39">
        <v>2</v>
      </c>
      <c r="C6" s="40" t="s">
        <v>9</v>
      </c>
      <c r="D6" s="40"/>
      <c r="E6" s="54">
        <v>172</v>
      </c>
      <c r="F6" s="48">
        <v>46</v>
      </c>
      <c r="G6" s="48">
        <v>1</v>
      </c>
      <c r="H6" s="55">
        <f t="shared" si="0"/>
        <v>219</v>
      </c>
      <c r="I6" s="47">
        <v>177</v>
      </c>
      <c r="J6" s="48">
        <v>11</v>
      </c>
      <c r="K6" s="49">
        <f t="shared" si="1"/>
        <v>188</v>
      </c>
      <c r="L6" s="54">
        <v>197</v>
      </c>
      <c r="M6" s="48">
        <v>37</v>
      </c>
      <c r="N6" s="55">
        <f t="shared" si="2"/>
        <v>234</v>
      </c>
      <c r="O6" s="54">
        <f t="shared" si="3"/>
        <v>374</v>
      </c>
      <c r="P6" s="48">
        <f t="shared" si="3"/>
        <v>48</v>
      </c>
      <c r="Q6" s="55">
        <f t="shared" si="4"/>
        <v>422</v>
      </c>
      <c r="R6" s="1" t="s">
        <v>107</v>
      </c>
    </row>
    <row r="7" spans="1:18" ht="16.5" customHeight="1" x14ac:dyDescent="0.25">
      <c r="A7" s="314">
        <v>3</v>
      </c>
      <c r="B7" s="37">
        <v>3</v>
      </c>
      <c r="C7" s="38" t="s">
        <v>8</v>
      </c>
      <c r="D7" s="38"/>
      <c r="E7" s="52">
        <v>344</v>
      </c>
      <c r="F7" s="45">
        <v>16</v>
      </c>
      <c r="G7" s="45">
        <v>0</v>
      </c>
      <c r="H7" s="53">
        <f t="shared" si="0"/>
        <v>360</v>
      </c>
      <c r="I7" s="44">
        <v>337</v>
      </c>
      <c r="J7" s="45">
        <v>6</v>
      </c>
      <c r="K7" s="46">
        <f t="shared" si="1"/>
        <v>343</v>
      </c>
      <c r="L7" s="52">
        <v>236</v>
      </c>
      <c r="M7" s="45">
        <v>10</v>
      </c>
      <c r="N7" s="53">
        <f t="shared" si="2"/>
        <v>246</v>
      </c>
      <c r="O7" s="52">
        <f t="shared" si="3"/>
        <v>573</v>
      </c>
      <c r="P7" s="45">
        <f t="shared" si="3"/>
        <v>16</v>
      </c>
      <c r="Q7" s="53">
        <f t="shared" si="4"/>
        <v>589</v>
      </c>
    </row>
    <row r="8" spans="1:18" ht="16.5" customHeight="1" x14ac:dyDescent="0.25">
      <c r="A8" s="315">
        <v>4</v>
      </c>
      <c r="B8" s="39">
        <v>4</v>
      </c>
      <c r="C8" s="40" t="s">
        <v>7</v>
      </c>
      <c r="D8" s="40"/>
      <c r="E8" s="54">
        <v>87</v>
      </c>
      <c r="F8" s="48">
        <v>1</v>
      </c>
      <c r="G8" s="48">
        <v>2</v>
      </c>
      <c r="H8" s="55">
        <f t="shared" si="0"/>
        <v>90</v>
      </c>
      <c r="I8" s="47">
        <v>82</v>
      </c>
      <c r="J8" s="48">
        <v>2</v>
      </c>
      <c r="K8" s="49">
        <f t="shared" si="1"/>
        <v>84</v>
      </c>
      <c r="L8" s="54">
        <v>94</v>
      </c>
      <c r="M8" s="48">
        <v>2</v>
      </c>
      <c r="N8" s="55">
        <f t="shared" si="2"/>
        <v>96</v>
      </c>
      <c r="O8" s="54">
        <f t="shared" si="3"/>
        <v>176</v>
      </c>
      <c r="P8" s="48">
        <f t="shared" si="3"/>
        <v>4</v>
      </c>
      <c r="Q8" s="55">
        <f t="shared" si="4"/>
        <v>180</v>
      </c>
    </row>
    <row r="9" spans="1:18" ht="16.5" customHeight="1" x14ac:dyDescent="0.25">
      <c r="A9" s="314">
        <v>5</v>
      </c>
      <c r="B9" s="37">
        <v>5</v>
      </c>
      <c r="C9" s="38" t="s">
        <v>5</v>
      </c>
      <c r="D9" s="38"/>
      <c r="E9" s="52">
        <v>43</v>
      </c>
      <c r="F9" s="45">
        <v>10</v>
      </c>
      <c r="G9" s="45">
        <v>0</v>
      </c>
      <c r="H9" s="53">
        <f t="shared" si="0"/>
        <v>53</v>
      </c>
      <c r="I9" s="44">
        <v>48</v>
      </c>
      <c r="J9" s="45">
        <v>0</v>
      </c>
      <c r="K9" s="46">
        <f t="shared" si="1"/>
        <v>48</v>
      </c>
      <c r="L9" s="52">
        <v>60</v>
      </c>
      <c r="M9" s="45">
        <v>10</v>
      </c>
      <c r="N9" s="53">
        <f t="shared" si="2"/>
        <v>70</v>
      </c>
      <c r="O9" s="52">
        <f t="shared" si="3"/>
        <v>108</v>
      </c>
      <c r="P9" s="45">
        <f t="shared" si="3"/>
        <v>10</v>
      </c>
      <c r="Q9" s="53">
        <f t="shared" si="4"/>
        <v>118</v>
      </c>
    </row>
    <row r="10" spans="1:18" ht="16.5" customHeight="1" x14ac:dyDescent="0.25">
      <c r="A10" s="315">
        <v>6</v>
      </c>
      <c r="B10" s="39">
        <v>6</v>
      </c>
      <c r="C10" s="40" t="s">
        <v>6</v>
      </c>
      <c r="D10" s="40"/>
      <c r="E10" s="54">
        <v>286</v>
      </c>
      <c r="F10" s="48">
        <v>0</v>
      </c>
      <c r="G10" s="48">
        <v>2</v>
      </c>
      <c r="H10" s="55">
        <f t="shared" si="0"/>
        <v>288</v>
      </c>
      <c r="I10" s="47">
        <v>328</v>
      </c>
      <c r="J10" s="48">
        <v>0</v>
      </c>
      <c r="K10" s="49">
        <f t="shared" si="1"/>
        <v>328</v>
      </c>
      <c r="L10" s="54">
        <v>345</v>
      </c>
      <c r="M10" s="48">
        <v>2</v>
      </c>
      <c r="N10" s="55">
        <f t="shared" si="2"/>
        <v>347</v>
      </c>
      <c r="O10" s="54">
        <f t="shared" si="3"/>
        <v>673</v>
      </c>
      <c r="P10" s="48">
        <f t="shared" si="3"/>
        <v>2</v>
      </c>
      <c r="Q10" s="55">
        <f t="shared" si="4"/>
        <v>675</v>
      </c>
    </row>
    <row r="11" spans="1:18" ht="16.5" customHeight="1" x14ac:dyDescent="0.25">
      <c r="A11" s="314">
        <v>7</v>
      </c>
      <c r="B11" s="37">
        <v>11</v>
      </c>
      <c r="C11" s="38" t="s">
        <v>196</v>
      </c>
      <c r="D11" s="38"/>
      <c r="E11" s="52">
        <v>158</v>
      </c>
      <c r="F11" s="45">
        <v>3</v>
      </c>
      <c r="G11" s="45">
        <v>0</v>
      </c>
      <c r="H11" s="53">
        <f>SUM(E11:G11)</f>
        <v>161</v>
      </c>
      <c r="I11" s="44">
        <v>171</v>
      </c>
      <c r="J11" s="45">
        <v>0</v>
      </c>
      <c r="K11" s="46">
        <f>SUM(I11:J11)</f>
        <v>171</v>
      </c>
      <c r="L11" s="52">
        <v>169</v>
      </c>
      <c r="M11" s="45">
        <v>3</v>
      </c>
      <c r="N11" s="53">
        <f>SUM(L11:M11)</f>
        <v>172</v>
      </c>
      <c r="O11" s="52">
        <f>I11+L11</f>
        <v>340</v>
      </c>
      <c r="P11" s="45">
        <f>J11+M11</f>
        <v>3</v>
      </c>
      <c r="Q11" s="53">
        <f>SUM(O11:P11)</f>
        <v>343</v>
      </c>
    </row>
    <row r="12" spans="1:18" ht="16.5" customHeight="1" x14ac:dyDescent="0.25">
      <c r="A12" s="315">
        <v>8</v>
      </c>
      <c r="B12" s="39">
        <v>10</v>
      </c>
      <c r="C12" s="40" t="s">
        <v>12</v>
      </c>
      <c r="D12" s="40"/>
      <c r="E12" s="54">
        <v>177</v>
      </c>
      <c r="F12" s="48">
        <v>9</v>
      </c>
      <c r="G12" s="48">
        <v>1</v>
      </c>
      <c r="H12" s="55">
        <f>SUM(E12:G12)</f>
        <v>187</v>
      </c>
      <c r="I12" s="47">
        <v>192</v>
      </c>
      <c r="J12" s="48">
        <v>0</v>
      </c>
      <c r="K12" s="49">
        <f>SUM(I12:J12)</f>
        <v>192</v>
      </c>
      <c r="L12" s="54">
        <v>194</v>
      </c>
      <c r="M12" s="48">
        <v>10</v>
      </c>
      <c r="N12" s="55">
        <f>SUM(L12:M12)</f>
        <v>204</v>
      </c>
      <c r="O12" s="54">
        <f>I12+L12</f>
        <v>386</v>
      </c>
      <c r="P12" s="48">
        <f>J12+M12</f>
        <v>10</v>
      </c>
      <c r="Q12" s="55">
        <f>SUM(O12:P12)</f>
        <v>396</v>
      </c>
    </row>
    <row r="13" spans="1:18" ht="16.5" customHeight="1" x14ac:dyDescent="0.25">
      <c r="A13" s="314">
        <v>9</v>
      </c>
      <c r="B13" s="37">
        <v>9</v>
      </c>
      <c r="C13" s="38" t="s">
        <v>195</v>
      </c>
      <c r="D13" s="38"/>
      <c r="E13" s="52">
        <v>144</v>
      </c>
      <c r="F13" s="45">
        <v>7</v>
      </c>
      <c r="G13" s="45">
        <v>0</v>
      </c>
      <c r="H13" s="53">
        <f t="shared" si="0"/>
        <v>151</v>
      </c>
      <c r="I13" s="44">
        <v>165</v>
      </c>
      <c r="J13" s="45">
        <v>1</v>
      </c>
      <c r="K13" s="46">
        <f t="shared" si="1"/>
        <v>166</v>
      </c>
      <c r="L13" s="52">
        <v>165</v>
      </c>
      <c r="M13" s="45">
        <v>6</v>
      </c>
      <c r="N13" s="53">
        <f t="shared" si="2"/>
        <v>171</v>
      </c>
      <c r="O13" s="52">
        <f t="shared" si="3"/>
        <v>330</v>
      </c>
      <c r="P13" s="45">
        <f t="shared" si="3"/>
        <v>7</v>
      </c>
      <c r="Q13" s="53">
        <f t="shared" si="4"/>
        <v>337</v>
      </c>
    </row>
    <row r="14" spans="1:18" ht="16.149999999999999" customHeight="1" x14ac:dyDescent="0.25">
      <c r="A14" s="315">
        <v>10</v>
      </c>
      <c r="B14" s="39">
        <v>48</v>
      </c>
      <c r="C14" s="40" t="s">
        <v>167</v>
      </c>
      <c r="D14" s="40"/>
      <c r="E14" s="54">
        <v>153</v>
      </c>
      <c r="F14" s="48">
        <v>20</v>
      </c>
      <c r="G14" s="47">
        <v>1</v>
      </c>
      <c r="H14" s="55">
        <f>SUM(E14:G14)</f>
        <v>174</v>
      </c>
      <c r="I14" s="47">
        <v>164</v>
      </c>
      <c r="J14" s="48">
        <v>3</v>
      </c>
      <c r="K14" s="284">
        <f>SUM(I14:J14)</f>
        <v>167</v>
      </c>
      <c r="L14" s="54">
        <v>159</v>
      </c>
      <c r="M14" s="48">
        <v>18</v>
      </c>
      <c r="N14" s="285">
        <f>SUM(L14:M14)</f>
        <v>177</v>
      </c>
      <c r="O14" s="54">
        <f>I14+L14</f>
        <v>323</v>
      </c>
      <c r="P14" s="47">
        <f>J14+M14</f>
        <v>21</v>
      </c>
      <c r="Q14" s="55">
        <f>SUM(O14:P14)</f>
        <v>344</v>
      </c>
    </row>
    <row r="15" spans="1:18" s="318" customFormat="1" ht="16.5" customHeight="1" x14ac:dyDescent="0.25">
      <c r="A15" s="317">
        <v>11</v>
      </c>
      <c r="B15" s="251">
        <v>16</v>
      </c>
      <c r="C15" s="252" t="s">
        <v>20</v>
      </c>
      <c r="D15" s="252"/>
      <c r="E15" s="253">
        <v>21</v>
      </c>
      <c r="F15" s="254">
        <v>0</v>
      </c>
      <c r="G15" s="254">
        <v>0</v>
      </c>
      <c r="H15" s="255">
        <f t="shared" si="0"/>
        <v>21</v>
      </c>
      <c r="I15" s="256">
        <v>22</v>
      </c>
      <c r="J15" s="254">
        <v>0</v>
      </c>
      <c r="K15" s="257">
        <f t="shared" si="1"/>
        <v>22</v>
      </c>
      <c r="L15" s="253">
        <v>20</v>
      </c>
      <c r="M15" s="254">
        <v>0</v>
      </c>
      <c r="N15" s="255">
        <f t="shared" si="2"/>
        <v>20</v>
      </c>
      <c r="O15" s="253">
        <f t="shared" si="3"/>
        <v>42</v>
      </c>
      <c r="P15" s="254">
        <f t="shared" si="3"/>
        <v>0</v>
      </c>
      <c r="Q15" s="255">
        <f t="shared" si="4"/>
        <v>42</v>
      </c>
    </row>
    <row r="16" spans="1:18" ht="16.5" customHeight="1" x14ac:dyDescent="0.25">
      <c r="A16" s="315">
        <v>12</v>
      </c>
      <c r="B16" s="39">
        <v>17</v>
      </c>
      <c r="C16" s="40" t="s">
        <v>21</v>
      </c>
      <c r="D16" s="40"/>
      <c r="E16" s="54">
        <v>15</v>
      </c>
      <c r="F16" s="48">
        <v>0</v>
      </c>
      <c r="G16" s="48">
        <v>0</v>
      </c>
      <c r="H16" s="55">
        <f t="shared" si="0"/>
        <v>15</v>
      </c>
      <c r="I16" s="47">
        <v>17</v>
      </c>
      <c r="J16" s="48">
        <v>0</v>
      </c>
      <c r="K16" s="49">
        <f t="shared" si="1"/>
        <v>17</v>
      </c>
      <c r="L16" s="54">
        <v>19</v>
      </c>
      <c r="M16" s="48">
        <v>0</v>
      </c>
      <c r="N16" s="55">
        <f t="shared" si="2"/>
        <v>19</v>
      </c>
      <c r="O16" s="54">
        <f t="shared" si="3"/>
        <v>36</v>
      </c>
      <c r="P16" s="48">
        <f t="shared" si="3"/>
        <v>0</v>
      </c>
      <c r="Q16" s="55">
        <f t="shared" si="4"/>
        <v>36</v>
      </c>
    </row>
    <row r="17" spans="1:17" s="318" customFormat="1" ht="16.5" customHeight="1" x14ac:dyDescent="0.25">
      <c r="A17" s="317">
        <v>13</v>
      </c>
      <c r="B17" s="251">
        <v>18</v>
      </c>
      <c r="C17" s="252" t="s">
        <v>22</v>
      </c>
      <c r="D17" s="252"/>
      <c r="E17" s="253">
        <v>17</v>
      </c>
      <c r="F17" s="254">
        <v>0</v>
      </c>
      <c r="G17" s="254">
        <v>0</v>
      </c>
      <c r="H17" s="255">
        <f t="shared" si="0"/>
        <v>17</v>
      </c>
      <c r="I17" s="256">
        <v>22</v>
      </c>
      <c r="J17" s="254">
        <v>0</v>
      </c>
      <c r="K17" s="257">
        <f t="shared" si="1"/>
        <v>22</v>
      </c>
      <c r="L17" s="253">
        <v>29</v>
      </c>
      <c r="M17" s="254">
        <v>0</v>
      </c>
      <c r="N17" s="255">
        <f t="shared" si="2"/>
        <v>29</v>
      </c>
      <c r="O17" s="253">
        <f t="shared" si="3"/>
        <v>51</v>
      </c>
      <c r="P17" s="254">
        <f t="shared" si="3"/>
        <v>0</v>
      </c>
      <c r="Q17" s="255">
        <f t="shared" si="4"/>
        <v>51</v>
      </c>
    </row>
    <row r="18" spans="1:17" ht="16.5" customHeight="1" x14ac:dyDescent="0.25">
      <c r="A18" s="315">
        <v>14</v>
      </c>
      <c r="B18" s="39">
        <v>19</v>
      </c>
      <c r="C18" s="40" t="s">
        <v>23</v>
      </c>
      <c r="D18" s="40"/>
      <c r="E18" s="54">
        <v>5</v>
      </c>
      <c r="F18" s="48">
        <v>0</v>
      </c>
      <c r="G18" s="48">
        <v>0</v>
      </c>
      <c r="H18" s="55">
        <f t="shared" si="0"/>
        <v>5</v>
      </c>
      <c r="I18" s="47">
        <v>5</v>
      </c>
      <c r="J18" s="48">
        <v>0</v>
      </c>
      <c r="K18" s="49">
        <f t="shared" si="1"/>
        <v>5</v>
      </c>
      <c r="L18" s="54">
        <v>6</v>
      </c>
      <c r="M18" s="48">
        <v>0</v>
      </c>
      <c r="N18" s="55">
        <f t="shared" si="2"/>
        <v>6</v>
      </c>
      <c r="O18" s="54">
        <f t="shared" si="3"/>
        <v>11</v>
      </c>
      <c r="P18" s="48">
        <f t="shared" si="3"/>
        <v>0</v>
      </c>
      <c r="Q18" s="55">
        <f t="shared" si="4"/>
        <v>11</v>
      </c>
    </row>
    <row r="19" spans="1:17" s="318" customFormat="1" ht="16.5" customHeight="1" x14ac:dyDescent="0.25">
      <c r="A19" s="317">
        <v>15</v>
      </c>
      <c r="B19" s="251">
        <v>20</v>
      </c>
      <c r="C19" s="252" t="s">
        <v>24</v>
      </c>
      <c r="D19" s="252"/>
      <c r="E19" s="253">
        <v>9</v>
      </c>
      <c r="F19" s="254">
        <v>0</v>
      </c>
      <c r="G19" s="254">
        <v>0</v>
      </c>
      <c r="H19" s="255">
        <f t="shared" si="0"/>
        <v>9</v>
      </c>
      <c r="I19" s="256">
        <v>12</v>
      </c>
      <c r="J19" s="254">
        <v>0</v>
      </c>
      <c r="K19" s="257">
        <f t="shared" si="1"/>
        <v>12</v>
      </c>
      <c r="L19" s="253">
        <v>9</v>
      </c>
      <c r="M19" s="254">
        <v>0</v>
      </c>
      <c r="N19" s="255">
        <f t="shared" si="2"/>
        <v>9</v>
      </c>
      <c r="O19" s="253">
        <f t="shared" si="3"/>
        <v>21</v>
      </c>
      <c r="P19" s="254">
        <f t="shared" si="3"/>
        <v>0</v>
      </c>
      <c r="Q19" s="255">
        <f t="shared" si="4"/>
        <v>21</v>
      </c>
    </row>
    <row r="20" spans="1:17" ht="16.5" customHeight="1" x14ac:dyDescent="0.25">
      <c r="A20" s="315">
        <v>16</v>
      </c>
      <c r="B20" s="39">
        <v>21</v>
      </c>
      <c r="C20" s="40" t="s">
        <v>25</v>
      </c>
      <c r="D20" s="40"/>
      <c r="E20" s="54">
        <v>20</v>
      </c>
      <c r="F20" s="48">
        <v>0</v>
      </c>
      <c r="G20" s="48">
        <v>0</v>
      </c>
      <c r="H20" s="55">
        <f t="shared" si="0"/>
        <v>20</v>
      </c>
      <c r="I20" s="47">
        <v>38</v>
      </c>
      <c r="J20" s="48">
        <v>0</v>
      </c>
      <c r="K20" s="49">
        <f t="shared" si="1"/>
        <v>38</v>
      </c>
      <c r="L20" s="54">
        <v>29</v>
      </c>
      <c r="M20" s="48">
        <v>0</v>
      </c>
      <c r="N20" s="55">
        <f t="shared" si="2"/>
        <v>29</v>
      </c>
      <c r="O20" s="54">
        <f t="shared" si="3"/>
        <v>67</v>
      </c>
      <c r="P20" s="48">
        <f t="shared" si="3"/>
        <v>0</v>
      </c>
      <c r="Q20" s="55">
        <f t="shared" si="4"/>
        <v>67</v>
      </c>
    </row>
    <row r="21" spans="1:17" s="318" customFormat="1" ht="16.5" customHeight="1" x14ac:dyDescent="0.25">
      <c r="A21" s="317">
        <v>17</v>
      </c>
      <c r="B21" s="251">
        <v>22</v>
      </c>
      <c r="C21" s="252" t="s">
        <v>26</v>
      </c>
      <c r="D21" s="252"/>
      <c r="E21" s="253">
        <v>12</v>
      </c>
      <c r="F21" s="254">
        <v>0</v>
      </c>
      <c r="G21" s="254">
        <v>0</v>
      </c>
      <c r="H21" s="255">
        <f t="shared" si="0"/>
        <v>12</v>
      </c>
      <c r="I21" s="256">
        <v>18</v>
      </c>
      <c r="J21" s="254">
        <v>0</v>
      </c>
      <c r="K21" s="257">
        <f t="shared" si="1"/>
        <v>18</v>
      </c>
      <c r="L21" s="253">
        <v>18</v>
      </c>
      <c r="M21" s="254">
        <v>0</v>
      </c>
      <c r="N21" s="255">
        <f t="shared" si="2"/>
        <v>18</v>
      </c>
      <c r="O21" s="253">
        <f t="shared" si="3"/>
        <v>36</v>
      </c>
      <c r="P21" s="254">
        <f t="shared" si="3"/>
        <v>0</v>
      </c>
      <c r="Q21" s="255">
        <f t="shared" si="4"/>
        <v>36</v>
      </c>
    </row>
    <row r="22" spans="1:17" ht="16.5" customHeight="1" x14ac:dyDescent="0.25">
      <c r="A22" s="315">
        <v>18</v>
      </c>
      <c r="B22" s="39">
        <v>23</v>
      </c>
      <c r="C22" s="40" t="s">
        <v>27</v>
      </c>
      <c r="D22" s="40"/>
      <c r="E22" s="54">
        <v>29</v>
      </c>
      <c r="F22" s="48">
        <v>0</v>
      </c>
      <c r="G22" s="48">
        <v>0</v>
      </c>
      <c r="H22" s="55">
        <f t="shared" si="0"/>
        <v>29</v>
      </c>
      <c r="I22" s="47">
        <v>26</v>
      </c>
      <c r="J22" s="48">
        <v>0</v>
      </c>
      <c r="K22" s="49">
        <f t="shared" si="1"/>
        <v>26</v>
      </c>
      <c r="L22" s="54">
        <v>24</v>
      </c>
      <c r="M22" s="48">
        <v>0</v>
      </c>
      <c r="N22" s="55">
        <f t="shared" si="2"/>
        <v>24</v>
      </c>
      <c r="O22" s="54">
        <f t="shared" si="3"/>
        <v>50</v>
      </c>
      <c r="P22" s="48">
        <f t="shared" si="3"/>
        <v>0</v>
      </c>
      <c r="Q22" s="55">
        <f t="shared" si="4"/>
        <v>50</v>
      </c>
    </row>
    <row r="23" spans="1:17" s="318" customFormat="1" ht="16.149999999999999" customHeight="1" x14ac:dyDescent="0.25">
      <c r="A23" s="317">
        <v>19</v>
      </c>
      <c r="B23" s="251">
        <v>49</v>
      </c>
      <c r="C23" s="252" t="s">
        <v>168</v>
      </c>
      <c r="D23" s="252"/>
      <c r="E23" s="253">
        <v>80</v>
      </c>
      <c r="F23" s="254">
        <v>1</v>
      </c>
      <c r="G23" s="256">
        <v>1</v>
      </c>
      <c r="H23" s="255">
        <f>SUM(E23:G23)</f>
        <v>82</v>
      </c>
      <c r="I23" s="256">
        <v>74</v>
      </c>
      <c r="J23" s="254">
        <v>2</v>
      </c>
      <c r="K23" s="262">
        <f>SUM(I23:J23)</f>
        <v>76</v>
      </c>
      <c r="L23" s="253">
        <v>64</v>
      </c>
      <c r="M23" s="254">
        <v>2</v>
      </c>
      <c r="N23" s="263">
        <f>SUM(L23:M23)</f>
        <v>66</v>
      </c>
      <c r="O23" s="253">
        <f t="shared" ref="O23:P27" si="5">I23+L23</f>
        <v>138</v>
      </c>
      <c r="P23" s="256">
        <f t="shared" si="5"/>
        <v>4</v>
      </c>
      <c r="Q23" s="255">
        <f>SUM(O23:P23)</f>
        <v>142</v>
      </c>
    </row>
    <row r="24" spans="1:17" s="318" customFormat="1" ht="16.5" customHeight="1" x14ac:dyDescent="0.25">
      <c r="A24" s="315">
        <v>20</v>
      </c>
      <c r="B24" s="39">
        <v>45</v>
      </c>
      <c r="C24" s="40" t="s">
        <v>150</v>
      </c>
      <c r="D24" s="40"/>
      <c r="E24" s="54">
        <v>86</v>
      </c>
      <c r="F24" s="48">
        <v>0</v>
      </c>
      <c r="G24" s="48">
        <v>4</v>
      </c>
      <c r="H24" s="55">
        <f>SUM(E24:G24)</f>
        <v>90</v>
      </c>
      <c r="I24" s="47">
        <v>107</v>
      </c>
      <c r="J24" s="48">
        <v>1</v>
      </c>
      <c r="K24" s="49">
        <f>SUM(I24:J24)</f>
        <v>108</v>
      </c>
      <c r="L24" s="54">
        <v>119</v>
      </c>
      <c r="M24" s="48">
        <v>3</v>
      </c>
      <c r="N24" s="55">
        <f>SUM(L24:M24)</f>
        <v>122</v>
      </c>
      <c r="O24" s="54">
        <f t="shared" si="5"/>
        <v>226</v>
      </c>
      <c r="P24" s="48">
        <f t="shared" si="5"/>
        <v>4</v>
      </c>
      <c r="Q24" s="55">
        <f>SUM(O24:P24)</f>
        <v>230</v>
      </c>
    </row>
    <row r="25" spans="1:17" s="318" customFormat="1" ht="16.5" customHeight="1" x14ac:dyDescent="0.25">
      <c r="A25" s="317">
        <v>21</v>
      </c>
      <c r="B25" s="251">
        <v>44</v>
      </c>
      <c r="C25" s="252" t="s">
        <v>111</v>
      </c>
      <c r="D25" s="252"/>
      <c r="E25" s="253">
        <v>191</v>
      </c>
      <c r="F25" s="254">
        <v>0</v>
      </c>
      <c r="G25" s="254">
        <v>0</v>
      </c>
      <c r="H25" s="255">
        <f>SUM(E25:G25)</f>
        <v>191</v>
      </c>
      <c r="I25" s="256">
        <v>155</v>
      </c>
      <c r="J25" s="254">
        <v>0</v>
      </c>
      <c r="K25" s="257">
        <f>SUM(I25:J25)</f>
        <v>155</v>
      </c>
      <c r="L25" s="253">
        <v>178</v>
      </c>
      <c r="M25" s="254">
        <v>0</v>
      </c>
      <c r="N25" s="255">
        <f>SUM(L25:M25)</f>
        <v>178</v>
      </c>
      <c r="O25" s="253">
        <f t="shared" si="5"/>
        <v>333</v>
      </c>
      <c r="P25" s="254">
        <f t="shared" si="5"/>
        <v>0</v>
      </c>
      <c r="Q25" s="255">
        <f>SUM(O25:P25)</f>
        <v>333</v>
      </c>
    </row>
    <row r="26" spans="1:17" ht="16.149999999999999" customHeight="1" x14ac:dyDescent="0.25">
      <c r="A26" s="315">
        <v>22</v>
      </c>
      <c r="B26" s="39">
        <v>46</v>
      </c>
      <c r="C26" s="40" t="s">
        <v>151</v>
      </c>
      <c r="D26" s="40"/>
      <c r="E26" s="54">
        <v>221</v>
      </c>
      <c r="F26" s="48">
        <v>0</v>
      </c>
      <c r="G26" s="48">
        <v>1</v>
      </c>
      <c r="H26" s="55">
        <f>SUM(E26:G26)</f>
        <v>222</v>
      </c>
      <c r="I26" s="47">
        <v>218</v>
      </c>
      <c r="J26" s="48">
        <v>0</v>
      </c>
      <c r="K26" s="49">
        <f>SUM(I26:J26)</f>
        <v>218</v>
      </c>
      <c r="L26" s="54">
        <v>272</v>
      </c>
      <c r="M26" s="48">
        <v>1</v>
      </c>
      <c r="N26" s="55">
        <f>SUM(L26:M26)</f>
        <v>273</v>
      </c>
      <c r="O26" s="54">
        <f t="shared" si="5"/>
        <v>490</v>
      </c>
      <c r="P26" s="48">
        <f t="shared" si="5"/>
        <v>1</v>
      </c>
      <c r="Q26" s="55">
        <f>SUM(O26:P26)</f>
        <v>491</v>
      </c>
    </row>
    <row r="27" spans="1:17" s="318" customFormat="1" ht="16.149999999999999" customHeight="1" x14ac:dyDescent="0.25">
      <c r="A27" s="317">
        <v>23</v>
      </c>
      <c r="B27" s="251">
        <v>50</v>
      </c>
      <c r="C27" s="252" t="s">
        <v>169</v>
      </c>
      <c r="D27" s="252"/>
      <c r="E27" s="253">
        <v>72</v>
      </c>
      <c r="F27" s="254">
        <v>6</v>
      </c>
      <c r="G27" s="256">
        <v>0</v>
      </c>
      <c r="H27" s="255">
        <f t="shared" ref="H27" si="6">SUM(E27:G27)</f>
        <v>78</v>
      </c>
      <c r="I27" s="256">
        <v>82</v>
      </c>
      <c r="J27" s="254">
        <v>0</v>
      </c>
      <c r="K27" s="262">
        <f>SUM(I27:J27)</f>
        <v>82</v>
      </c>
      <c r="L27" s="253">
        <v>84</v>
      </c>
      <c r="M27" s="254">
        <v>6</v>
      </c>
      <c r="N27" s="263">
        <f>SUM(L27:M27)</f>
        <v>90</v>
      </c>
      <c r="O27" s="253">
        <f t="shared" si="5"/>
        <v>166</v>
      </c>
      <c r="P27" s="256">
        <f>J27+M27</f>
        <v>6</v>
      </c>
      <c r="Q27" s="255">
        <f>SUM(O27:P27)</f>
        <v>172</v>
      </c>
    </row>
    <row r="28" spans="1:17" ht="16.5" customHeight="1" x14ac:dyDescent="0.25">
      <c r="A28" s="315">
        <v>24</v>
      </c>
      <c r="B28" s="39">
        <v>33</v>
      </c>
      <c r="C28" s="40" t="s">
        <v>37</v>
      </c>
      <c r="D28" s="40"/>
      <c r="E28" s="54">
        <v>167</v>
      </c>
      <c r="F28" s="48">
        <v>50</v>
      </c>
      <c r="G28" s="48">
        <v>0</v>
      </c>
      <c r="H28" s="55">
        <f t="shared" si="0"/>
        <v>217</v>
      </c>
      <c r="I28" s="47">
        <v>185</v>
      </c>
      <c r="J28" s="48">
        <v>20</v>
      </c>
      <c r="K28" s="49">
        <f t="shared" si="1"/>
        <v>205</v>
      </c>
      <c r="L28" s="54">
        <v>157</v>
      </c>
      <c r="M28" s="48">
        <v>30</v>
      </c>
      <c r="N28" s="55">
        <f t="shared" si="2"/>
        <v>187</v>
      </c>
      <c r="O28" s="54">
        <f>I28+L28</f>
        <v>342</v>
      </c>
      <c r="P28" s="48">
        <f t="shared" ref="O28:P54" si="7">J28+M28</f>
        <v>50</v>
      </c>
      <c r="Q28" s="55">
        <f t="shared" si="4"/>
        <v>392</v>
      </c>
    </row>
    <row r="29" spans="1:17" s="318" customFormat="1" ht="16.149999999999999" customHeight="1" x14ac:dyDescent="0.25">
      <c r="A29" s="317">
        <v>25</v>
      </c>
      <c r="B29" s="251">
        <v>47</v>
      </c>
      <c r="C29" s="252" t="s">
        <v>152</v>
      </c>
      <c r="D29" s="252"/>
      <c r="E29" s="253">
        <v>39</v>
      </c>
      <c r="F29" s="254">
        <v>35</v>
      </c>
      <c r="G29" s="256">
        <v>0</v>
      </c>
      <c r="H29" s="263">
        <f>SUM(E29:G29)</f>
        <v>74</v>
      </c>
      <c r="I29" s="256">
        <v>42</v>
      </c>
      <c r="J29" s="254">
        <v>12</v>
      </c>
      <c r="K29" s="262">
        <f>SUM(I29:J29)</f>
        <v>54</v>
      </c>
      <c r="L29" s="253">
        <v>39</v>
      </c>
      <c r="M29" s="254">
        <v>23</v>
      </c>
      <c r="N29" s="263">
        <f>SUM(L29:M29)</f>
        <v>62</v>
      </c>
      <c r="O29" s="253">
        <f>I29+L29</f>
        <v>81</v>
      </c>
      <c r="P29" s="256">
        <f t="shared" si="7"/>
        <v>35</v>
      </c>
      <c r="Q29" s="255">
        <f>SUM(O29:P29)</f>
        <v>116</v>
      </c>
    </row>
    <row r="30" spans="1:17" ht="16.5" customHeight="1" x14ac:dyDescent="0.25">
      <c r="A30" s="315">
        <v>26</v>
      </c>
      <c r="B30" s="39">
        <v>36</v>
      </c>
      <c r="C30" s="40" t="s">
        <v>40</v>
      </c>
      <c r="D30" s="40"/>
      <c r="E30" s="54">
        <v>17</v>
      </c>
      <c r="F30" s="48">
        <v>0</v>
      </c>
      <c r="G30" s="48">
        <v>0</v>
      </c>
      <c r="H30" s="55">
        <f t="shared" si="0"/>
        <v>17</v>
      </c>
      <c r="I30" s="47">
        <v>24</v>
      </c>
      <c r="J30" s="48">
        <v>0</v>
      </c>
      <c r="K30" s="49">
        <f t="shared" si="1"/>
        <v>24</v>
      </c>
      <c r="L30" s="54">
        <v>19</v>
      </c>
      <c r="M30" s="48">
        <v>0</v>
      </c>
      <c r="N30" s="55">
        <f t="shared" si="2"/>
        <v>19</v>
      </c>
      <c r="O30" s="54">
        <f t="shared" si="7"/>
        <v>43</v>
      </c>
      <c r="P30" s="48">
        <f t="shared" si="7"/>
        <v>0</v>
      </c>
      <c r="Q30" s="55">
        <f t="shared" si="4"/>
        <v>43</v>
      </c>
    </row>
    <row r="31" spans="1:17" s="318" customFormat="1" ht="16.5" customHeight="1" x14ac:dyDescent="0.25">
      <c r="A31" s="317">
        <v>27</v>
      </c>
      <c r="B31" s="251">
        <v>37</v>
      </c>
      <c r="C31" s="252" t="s">
        <v>41</v>
      </c>
      <c r="D31" s="252"/>
      <c r="E31" s="253">
        <v>36</v>
      </c>
      <c r="F31" s="254">
        <v>0</v>
      </c>
      <c r="G31" s="254">
        <v>0</v>
      </c>
      <c r="H31" s="255">
        <f t="shared" si="0"/>
        <v>36</v>
      </c>
      <c r="I31" s="256">
        <v>43</v>
      </c>
      <c r="J31" s="254">
        <v>0</v>
      </c>
      <c r="K31" s="257">
        <f t="shared" si="1"/>
        <v>43</v>
      </c>
      <c r="L31" s="253">
        <v>48</v>
      </c>
      <c r="M31" s="254">
        <v>0</v>
      </c>
      <c r="N31" s="255">
        <f t="shared" si="2"/>
        <v>48</v>
      </c>
      <c r="O31" s="253">
        <f t="shared" si="7"/>
        <v>91</v>
      </c>
      <c r="P31" s="254">
        <f t="shared" si="7"/>
        <v>0</v>
      </c>
      <c r="Q31" s="255">
        <f t="shared" si="4"/>
        <v>91</v>
      </c>
    </row>
    <row r="32" spans="1:17" ht="16.5" customHeight="1" x14ac:dyDescent="0.25">
      <c r="A32" s="315">
        <v>28</v>
      </c>
      <c r="B32" s="39">
        <v>38</v>
      </c>
      <c r="C32" s="40" t="s">
        <v>42</v>
      </c>
      <c r="D32" s="40"/>
      <c r="E32" s="54">
        <v>41</v>
      </c>
      <c r="F32" s="48">
        <v>0</v>
      </c>
      <c r="G32" s="48">
        <v>1</v>
      </c>
      <c r="H32" s="55">
        <f t="shared" si="0"/>
        <v>42</v>
      </c>
      <c r="I32" s="47">
        <v>59</v>
      </c>
      <c r="J32" s="48">
        <v>0</v>
      </c>
      <c r="K32" s="49">
        <f t="shared" si="1"/>
        <v>59</v>
      </c>
      <c r="L32" s="54">
        <v>59</v>
      </c>
      <c r="M32" s="48">
        <v>1</v>
      </c>
      <c r="N32" s="55">
        <f t="shared" si="2"/>
        <v>60</v>
      </c>
      <c r="O32" s="54">
        <f t="shared" si="7"/>
        <v>118</v>
      </c>
      <c r="P32" s="48">
        <f t="shared" si="7"/>
        <v>1</v>
      </c>
      <c r="Q32" s="55">
        <f t="shared" si="4"/>
        <v>119</v>
      </c>
    </row>
    <row r="33" spans="1:17" s="318" customFormat="1" ht="16.5" customHeight="1" x14ac:dyDescent="0.25">
      <c r="A33" s="317">
        <v>29</v>
      </c>
      <c r="B33" s="251">
        <v>39</v>
      </c>
      <c r="C33" s="252" t="s">
        <v>43</v>
      </c>
      <c r="D33" s="252"/>
      <c r="E33" s="253">
        <v>15</v>
      </c>
      <c r="F33" s="254">
        <v>0</v>
      </c>
      <c r="G33" s="254">
        <v>0</v>
      </c>
      <c r="H33" s="255">
        <f t="shared" si="0"/>
        <v>15</v>
      </c>
      <c r="I33" s="256">
        <v>13</v>
      </c>
      <c r="J33" s="254">
        <v>0</v>
      </c>
      <c r="K33" s="257">
        <f t="shared" si="1"/>
        <v>13</v>
      </c>
      <c r="L33" s="253">
        <v>14</v>
      </c>
      <c r="M33" s="254">
        <v>0</v>
      </c>
      <c r="N33" s="255">
        <f t="shared" si="2"/>
        <v>14</v>
      </c>
      <c r="O33" s="253">
        <f t="shared" si="7"/>
        <v>27</v>
      </c>
      <c r="P33" s="254">
        <f t="shared" si="7"/>
        <v>0</v>
      </c>
      <c r="Q33" s="255">
        <f t="shared" si="4"/>
        <v>27</v>
      </c>
    </row>
    <row r="34" spans="1:17" ht="16.5" customHeight="1" x14ac:dyDescent="0.25">
      <c r="A34" s="315">
        <v>30</v>
      </c>
      <c r="B34" s="39">
        <v>40</v>
      </c>
      <c r="C34" s="40" t="s">
        <v>44</v>
      </c>
      <c r="D34" s="40"/>
      <c r="E34" s="54">
        <v>17</v>
      </c>
      <c r="F34" s="48">
        <v>0</v>
      </c>
      <c r="G34" s="48">
        <v>0</v>
      </c>
      <c r="H34" s="55">
        <f t="shared" si="0"/>
        <v>17</v>
      </c>
      <c r="I34" s="47">
        <v>27</v>
      </c>
      <c r="J34" s="48">
        <v>0</v>
      </c>
      <c r="K34" s="49">
        <f t="shared" si="1"/>
        <v>27</v>
      </c>
      <c r="L34" s="54">
        <v>26</v>
      </c>
      <c r="M34" s="48">
        <v>0</v>
      </c>
      <c r="N34" s="55">
        <f t="shared" si="2"/>
        <v>26</v>
      </c>
      <c r="O34" s="54">
        <f t="shared" si="7"/>
        <v>53</v>
      </c>
      <c r="P34" s="48">
        <f t="shared" si="7"/>
        <v>0</v>
      </c>
      <c r="Q34" s="55">
        <f t="shared" si="4"/>
        <v>53</v>
      </c>
    </row>
    <row r="35" spans="1:17" s="318" customFormat="1" ht="16.5" customHeight="1" x14ac:dyDescent="0.25">
      <c r="A35" s="317">
        <v>31</v>
      </c>
      <c r="B35" s="251">
        <v>41</v>
      </c>
      <c r="C35" s="252" t="s">
        <v>45</v>
      </c>
      <c r="D35" s="252"/>
      <c r="E35" s="253">
        <v>33</v>
      </c>
      <c r="F35" s="254">
        <v>0</v>
      </c>
      <c r="G35" s="254">
        <v>0</v>
      </c>
      <c r="H35" s="255">
        <f t="shared" si="0"/>
        <v>33</v>
      </c>
      <c r="I35" s="256">
        <v>28</v>
      </c>
      <c r="J35" s="254">
        <v>0</v>
      </c>
      <c r="K35" s="257">
        <f t="shared" si="1"/>
        <v>28</v>
      </c>
      <c r="L35" s="253">
        <v>26</v>
      </c>
      <c r="M35" s="254">
        <v>0</v>
      </c>
      <c r="N35" s="255">
        <f t="shared" si="2"/>
        <v>26</v>
      </c>
      <c r="O35" s="253">
        <f t="shared" si="7"/>
        <v>54</v>
      </c>
      <c r="P35" s="254">
        <f t="shared" si="7"/>
        <v>0</v>
      </c>
      <c r="Q35" s="255">
        <f t="shared" si="4"/>
        <v>54</v>
      </c>
    </row>
    <row r="36" spans="1:17" ht="16.5" customHeight="1" x14ac:dyDescent="0.25">
      <c r="A36" s="315">
        <v>32</v>
      </c>
      <c r="B36" s="39">
        <v>42</v>
      </c>
      <c r="C36" s="40" t="s">
        <v>46</v>
      </c>
      <c r="D36" s="40"/>
      <c r="E36" s="54">
        <v>33</v>
      </c>
      <c r="F36" s="48">
        <v>0</v>
      </c>
      <c r="G36" s="48">
        <v>0</v>
      </c>
      <c r="H36" s="55">
        <f t="shared" si="0"/>
        <v>33</v>
      </c>
      <c r="I36" s="47">
        <v>23</v>
      </c>
      <c r="J36" s="48">
        <v>0</v>
      </c>
      <c r="K36" s="49">
        <f t="shared" si="1"/>
        <v>23</v>
      </c>
      <c r="L36" s="54">
        <v>29</v>
      </c>
      <c r="M36" s="48">
        <v>0</v>
      </c>
      <c r="N36" s="55">
        <f t="shared" si="2"/>
        <v>29</v>
      </c>
      <c r="O36" s="54">
        <f t="shared" si="7"/>
        <v>52</v>
      </c>
      <c r="P36" s="48">
        <f t="shared" si="7"/>
        <v>0</v>
      </c>
      <c r="Q36" s="55">
        <f t="shared" si="4"/>
        <v>52</v>
      </c>
    </row>
    <row r="37" spans="1:17" s="318" customFormat="1" ht="16.5" customHeight="1" x14ac:dyDescent="0.25">
      <c r="A37" s="317">
        <v>33</v>
      </c>
      <c r="B37" s="251">
        <v>43</v>
      </c>
      <c r="C37" s="252" t="s">
        <v>47</v>
      </c>
      <c r="D37" s="252"/>
      <c r="E37" s="253">
        <v>32</v>
      </c>
      <c r="F37" s="254">
        <v>0</v>
      </c>
      <c r="G37" s="254">
        <v>0</v>
      </c>
      <c r="H37" s="255">
        <f t="shared" si="0"/>
        <v>32</v>
      </c>
      <c r="I37" s="256">
        <v>26</v>
      </c>
      <c r="J37" s="254">
        <v>0</v>
      </c>
      <c r="K37" s="257">
        <f t="shared" si="1"/>
        <v>26</v>
      </c>
      <c r="L37" s="253">
        <v>25</v>
      </c>
      <c r="M37" s="254">
        <v>0</v>
      </c>
      <c r="N37" s="255">
        <f t="shared" si="2"/>
        <v>25</v>
      </c>
      <c r="O37" s="253">
        <f t="shared" si="7"/>
        <v>51</v>
      </c>
      <c r="P37" s="254">
        <f t="shared" si="7"/>
        <v>0</v>
      </c>
      <c r="Q37" s="255">
        <f t="shared" si="4"/>
        <v>51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3</v>
      </c>
      <c r="F38" s="254">
        <v>0</v>
      </c>
      <c r="G38" s="262">
        <v>0</v>
      </c>
      <c r="H38" s="255">
        <f t="shared" si="0"/>
        <v>3</v>
      </c>
      <c r="I38" s="262">
        <v>1</v>
      </c>
      <c r="J38" s="254">
        <v>0</v>
      </c>
      <c r="K38" s="262">
        <f t="shared" si="1"/>
        <v>1</v>
      </c>
      <c r="L38" s="306">
        <v>3</v>
      </c>
      <c r="M38" s="254">
        <v>0</v>
      </c>
      <c r="N38" s="263">
        <f t="shared" si="2"/>
        <v>3</v>
      </c>
      <c r="O38" s="307">
        <f t="shared" si="7"/>
        <v>4</v>
      </c>
      <c r="P38" s="308">
        <f t="shared" si="7"/>
        <v>0</v>
      </c>
      <c r="Q38" s="309">
        <f t="shared" si="4"/>
        <v>4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4</v>
      </c>
      <c r="F40" s="254">
        <v>0</v>
      </c>
      <c r="G40" s="262">
        <v>0</v>
      </c>
      <c r="H40" s="255">
        <f t="shared" si="0"/>
        <v>4</v>
      </c>
      <c r="I40" s="262">
        <v>1</v>
      </c>
      <c r="J40" s="254">
        <v>0</v>
      </c>
      <c r="K40" s="262">
        <f t="shared" si="1"/>
        <v>1</v>
      </c>
      <c r="L40" s="306">
        <v>4</v>
      </c>
      <c r="M40" s="254">
        <v>0</v>
      </c>
      <c r="N40" s="263">
        <f t="shared" si="2"/>
        <v>4</v>
      </c>
      <c r="O40" s="307">
        <f t="shared" si="7"/>
        <v>5</v>
      </c>
      <c r="P40" s="308">
        <f t="shared" si="7"/>
        <v>0</v>
      </c>
      <c r="Q40" s="309">
        <f t="shared" si="4"/>
        <v>5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6</v>
      </c>
      <c r="F42" s="254">
        <v>0</v>
      </c>
      <c r="G42" s="262">
        <v>0</v>
      </c>
      <c r="H42" s="255">
        <f t="shared" si="0"/>
        <v>6</v>
      </c>
      <c r="I42" s="262">
        <v>3</v>
      </c>
      <c r="J42" s="254">
        <v>0</v>
      </c>
      <c r="K42" s="262">
        <f t="shared" si="1"/>
        <v>3</v>
      </c>
      <c r="L42" s="306">
        <v>4</v>
      </c>
      <c r="M42" s="254">
        <v>0</v>
      </c>
      <c r="N42" s="263">
        <f t="shared" si="2"/>
        <v>4</v>
      </c>
      <c r="O42" s="307">
        <f t="shared" si="7"/>
        <v>7</v>
      </c>
      <c r="P42" s="308">
        <f t="shared" si="7"/>
        <v>0</v>
      </c>
      <c r="Q42" s="309">
        <f t="shared" si="4"/>
        <v>7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4</v>
      </c>
      <c r="J43" s="254">
        <v>0</v>
      </c>
      <c r="K43" s="262">
        <f t="shared" si="1"/>
        <v>4</v>
      </c>
      <c r="L43" s="306">
        <v>4</v>
      </c>
      <c r="M43" s="254">
        <v>0</v>
      </c>
      <c r="N43" s="263">
        <f t="shared" si="2"/>
        <v>4</v>
      </c>
      <c r="O43" s="307">
        <f t="shared" si="7"/>
        <v>8</v>
      </c>
      <c r="P43" s="308">
        <f t="shared" si="7"/>
        <v>0</v>
      </c>
      <c r="Q43" s="309">
        <f t="shared" si="4"/>
        <v>8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4</v>
      </c>
      <c r="F44" s="254">
        <v>0</v>
      </c>
      <c r="G44" s="262">
        <v>0</v>
      </c>
      <c r="H44" s="255">
        <f t="shared" si="0"/>
        <v>4</v>
      </c>
      <c r="I44" s="262">
        <v>1</v>
      </c>
      <c r="J44" s="254">
        <v>0</v>
      </c>
      <c r="K44" s="262">
        <f t="shared" si="1"/>
        <v>1</v>
      </c>
      <c r="L44" s="306">
        <v>3</v>
      </c>
      <c r="M44" s="254">
        <v>0</v>
      </c>
      <c r="N44" s="263">
        <f t="shared" si="2"/>
        <v>3</v>
      </c>
      <c r="O44" s="307">
        <f t="shared" si="7"/>
        <v>4</v>
      </c>
      <c r="P44" s="308">
        <f t="shared" si="7"/>
        <v>0</v>
      </c>
      <c r="Q44" s="309">
        <f t="shared" si="4"/>
        <v>4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5</v>
      </c>
      <c r="F45" s="254">
        <v>0</v>
      </c>
      <c r="G45" s="262">
        <v>0</v>
      </c>
      <c r="H45" s="255">
        <f t="shared" si="0"/>
        <v>5</v>
      </c>
      <c r="I45" s="262">
        <v>2</v>
      </c>
      <c r="J45" s="254">
        <v>0</v>
      </c>
      <c r="K45" s="262">
        <f t="shared" si="1"/>
        <v>2</v>
      </c>
      <c r="L45" s="306">
        <v>4</v>
      </c>
      <c r="M45" s="254">
        <v>0</v>
      </c>
      <c r="N45" s="263">
        <f t="shared" si="2"/>
        <v>4</v>
      </c>
      <c r="O45" s="307">
        <f t="shared" si="7"/>
        <v>6</v>
      </c>
      <c r="P45" s="308">
        <f t="shared" si="7"/>
        <v>0</v>
      </c>
      <c r="Q45" s="309">
        <f t="shared" si="4"/>
        <v>6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2</v>
      </c>
      <c r="F47" s="254">
        <v>0</v>
      </c>
      <c r="G47" s="262">
        <v>0</v>
      </c>
      <c r="H47" s="255">
        <f t="shared" si="0"/>
        <v>2</v>
      </c>
      <c r="I47" s="262">
        <v>1</v>
      </c>
      <c r="J47" s="254">
        <v>0</v>
      </c>
      <c r="K47" s="262">
        <f t="shared" si="1"/>
        <v>1</v>
      </c>
      <c r="L47" s="306">
        <v>1</v>
      </c>
      <c r="M47" s="254">
        <v>0</v>
      </c>
      <c r="N47" s="263">
        <f t="shared" si="2"/>
        <v>1</v>
      </c>
      <c r="O47" s="307">
        <f t="shared" si="7"/>
        <v>2</v>
      </c>
      <c r="P47" s="308">
        <f t="shared" si="7"/>
        <v>0</v>
      </c>
      <c r="Q47" s="309">
        <f t="shared" si="4"/>
        <v>2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4</v>
      </c>
      <c r="F48" s="254">
        <v>0</v>
      </c>
      <c r="G48" s="262">
        <v>0</v>
      </c>
      <c r="H48" s="255">
        <f t="shared" si="0"/>
        <v>4</v>
      </c>
      <c r="I48" s="262">
        <v>3</v>
      </c>
      <c r="J48" s="254">
        <v>0</v>
      </c>
      <c r="K48" s="262">
        <f t="shared" si="1"/>
        <v>3</v>
      </c>
      <c r="L48" s="306">
        <v>4</v>
      </c>
      <c r="M48" s="254">
        <v>0</v>
      </c>
      <c r="N48" s="263">
        <f t="shared" si="2"/>
        <v>4</v>
      </c>
      <c r="O48" s="307">
        <f t="shared" si="7"/>
        <v>7</v>
      </c>
      <c r="P48" s="308">
        <f t="shared" si="7"/>
        <v>0</v>
      </c>
      <c r="Q48" s="309">
        <f t="shared" si="4"/>
        <v>7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2</v>
      </c>
      <c r="F50" s="254">
        <v>0</v>
      </c>
      <c r="G50" s="262">
        <v>0</v>
      </c>
      <c r="H50" s="255">
        <f t="shared" si="0"/>
        <v>2</v>
      </c>
      <c r="I50" s="262">
        <v>0</v>
      </c>
      <c r="J50" s="254">
        <v>0</v>
      </c>
      <c r="K50" s="262">
        <f t="shared" si="1"/>
        <v>0</v>
      </c>
      <c r="L50" s="306">
        <v>2</v>
      </c>
      <c r="M50" s="254">
        <v>0</v>
      </c>
      <c r="N50" s="263">
        <f t="shared" si="2"/>
        <v>2</v>
      </c>
      <c r="O50" s="307">
        <f t="shared" si="7"/>
        <v>2</v>
      </c>
      <c r="P50" s="308">
        <f t="shared" si="7"/>
        <v>0</v>
      </c>
      <c r="Q50" s="309">
        <f t="shared" si="4"/>
        <v>2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3</v>
      </c>
      <c r="F51" s="254">
        <v>0</v>
      </c>
      <c r="G51" s="262">
        <v>0</v>
      </c>
      <c r="H51" s="255">
        <f t="shared" si="0"/>
        <v>3</v>
      </c>
      <c r="I51" s="262">
        <v>1</v>
      </c>
      <c r="J51" s="254">
        <v>0</v>
      </c>
      <c r="K51" s="262">
        <f t="shared" si="1"/>
        <v>1</v>
      </c>
      <c r="L51" s="306">
        <v>2</v>
      </c>
      <c r="M51" s="254">
        <v>0</v>
      </c>
      <c r="N51" s="263">
        <f t="shared" si="2"/>
        <v>2</v>
      </c>
      <c r="O51" s="307">
        <f t="shared" si="7"/>
        <v>3</v>
      </c>
      <c r="P51" s="308">
        <f t="shared" si="7"/>
        <v>0</v>
      </c>
      <c r="Q51" s="309">
        <f t="shared" si="4"/>
        <v>3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4</v>
      </c>
      <c r="F52" s="254">
        <v>0</v>
      </c>
      <c r="G52" s="262">
        <v>0</v>
      </c>
      <c r="H52" s="255">
        <f t="shared" si="0"/>
        <v>4</v>
      </c>
      <c r="I52" s="262">
        <v>5</v>
      </c>
      <c r="J52" s="254">
        <v>0</v>
      </c>
      <c r="K52" s="262">
        <f t="shared" si="1"/>
        <v>5</v>
      </c>
      <c r="L52" s="306">
        <v>4</v>
      </c>
      <c r="M52" s="254">
        <v>0</v>
      </c>
      <c r="N52" s="263">
        <f t="shared" si="2"/>
        <v>4</v>
      </c>
      <c r="O52" s="307">
        <f t="shared" si="7"/>
        <v>9</v>
      </c>
      <c r="P52" s="308">
        <f t="shared" si="7"/>
        <v>0</v>
      </c>
      <c r="Q52" s="309">
        <f t="shared" si="4"/>
        <v>9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1</v>
      </c>
      <c r="F53" s="254">
        <v>0</v>
      </c>
      <c r="G53" s="262">
        <v>0</v>
      </c>
      <c r="H53" s="255">
        <f t="shared" si="0"/>
        <v>1</v>
      </c>
      <c r="I53" s="262">
        <v>1</v>
      </c>
      <c r="J53" s="254">
        <v>0</v>
      </c>
      <c r="K53" s="262">
        <f t="shared" si="1"/>
        <v>1</v>
      </c>
      <c r="L53" s="306">
        <v>1</v>
      </c>
      <c r="M53" s="254">
        <v>0</v>
      </c>
      <c r="N53" s="263">
        <f t="shared" si="2"/>
        <v>1</v>
      </c>
      <c r="O53" s="307">
        <f t="shared" si="7"/>
        <v>2</v>
      </c>
      <c r="P53" s="308">
        <f t="shared" si="7"/>
        <v>0</v>
      </c>
      <c r="Q53" s="309">
        <f t="shared" si="4"/>
        <v>2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1</v>
      </c>
      <c r="H54" s="255">
        <f t="shared" si="0"/>
        <v>1</v>
      </c>
      <c r="I54" s="262">
        <v>1</v>
      </c>
      <c r="J54" s="254">
        <v>0</v>
      </c>
      <c r="K54" s="262">
        <f t="shared" si="1"/>
        <v>1</v>
      </c>
      <c r="L54" s="306">
        <v>0</v>
      </c>
      <c r="M54" s="254">
        <v>1</v>
      </c>
      <c r="N54" s="263">
        <f t="shared" si="2"/>
        <v>1</v>
      </c>
      <c r="O54" s="307">
        <f t="shared" si="7"/>
        <v>1</v>
      </c>
      <c r="P54" s="308">
        <f t="shared" si="7"/>
        <v>1</v>
      </c>
      <c r="Q54" s="309">
        <f t="shared" si="4"/>
        <v>2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2888</v>
      </c>
      <c r="F55" s="294">
        <f t="shared" ref="F55:Q55" si="8">SUM(F5:F54)</f>
        <v>204</v>
      </c>
      <c r="G55" s="294">
        <f>SUM(G5:G54)</f>
        <v>15</v>
      </c>
      <c r="H55" s="310">
        <f t="shared" si="8"/>
        <v>3107</v>
      </c>
      <c r="I55" s="295">
        <f t="shared" si="8"/>
        <v>3039</v>
      </c>
      <c r="J55" s="296">
        <f t="shared" si="8"/>
        <v>58</v>
      </c>
      <c r="K55" s="310">
        <f t="shared" si="8"/>
        <v>3097</v>
      </c>
      <c r="L55" s="291">
        <f t="shared" si="8"/>
        <v>3042</v>
      </c>
      <c r="M55" s="294">
        <f t="shared" si="8"/>
        <v>165</v>
      </c>
      <c r="N55" s="292">
        <f t="shared" si="8"/>
        <v>3207</v>
      </c>
      <c r="O55" s="291">
        <f t="shared" si="8"/>
        <v>6081</v>
      </c>
      <c r="P55" s="294">
        <f t="shared" si="8"/>
        <v>223</v>
      </c>
      <c r="Q55" s="293">
        <f t="shared" si="8"/>
        <v>6304</v>
      </c>
      <c r="R55" s="311"/>
    </row>
    <row r="56" spans="1:18" ht="16.5" customHeight="1" x14ac:dyDescent="0.25">
      <c r="A56" s="315"/>
      <c r="B56" s="410" t="s">
        <v>49</v>
      </c>
      <c r="C56" s="411"/>
      <c r="D56" s="412"/>
      <c r="E56" s="113">
        <f>E55-'R2.4'!E55</f>
        <v>-3</v>
      </c>
      <c r="F56" s="83">
        <f>F55-'R2.4'!F55</f>
        <v>0</v>
      </c>
      <c r="G56" s="114">
        <f>G55-'R2.4'!G55</f>
        <v>0</v>
      </c>
      <c r="H56" s="84">
        <f>H55-'R2.4'!H55</f>
        <v>-3</v>
      </c>
      <c r="I56" s="113">
        <f>I55-'R2.4'!I55</f>
        <v>-9</v>
      </c>
      <c r="J56" s="114">
        <f>J55-'R2.4'!J55</f>
        <v>0</v>
      </c>
      <c r="K56" s="84">
        <f>K55-'R2.4'!K55</f>
        <v>-9</v>
      </c>
      <c r="L56" s="82">
        <f>L55-'R2.4'!L55</f>
        <v>-6</v>
      </c>
      <c r="M56" s="117">
        <f>M55-'R2.4'!M55</f>
        <v>0</v>
      </c>
      <c r="N56" s="84">
        <f>N55-'R2.4'!N55</f>
        <v>-6</v>
      </c>
      <c r="O56" s="113">
        <f>O55-'R2.4'!O55</f>
        <v>-15</v>
      </c>
      <c r="P56" s="114">
        <f>P55-'R2.4'!P55</f>
        <v>0</v>
      </c>
      <c r="Q56" s="84">
        <f>Q55-'R2.4'!Q55</f>
        <v>-15</v>
      </c>
      <c r="R56" s="118"/>
    </row>
    <row r="57" spans="1:18" x14ac:dyDescent="0.25">
      <c r="F57" s="268"/>
    </row>
    <row r="58" spans="1:18" x14ac:dyDescent="0.25">
      <c r="A58" s="314"/>
      <c r="B58" s="413" t="s">
        <v>182</v>
      </c>
      <c r="C58" s="414"/>
      <c r="D58" s="415"/>
      <c r="E58" s="267">
        <v>2942</v>
      </c>
      <c r="F58" s="46">
        <v>192</v>
      </c>
      <c r="G58" s="46">
        <v>14</v>
      </c>
      <c r="H58" s="53">
        <v>3148</v>
      </c>
      <c r="I58" s="267">
        <v>3124</v>
      </c>
      <c r="J58" s="46">
        <v>55</v>
      </c>
      <c r="K58" s="53">
        <v>3179</v>
      </c>
      <c r="L58" s="267">
        <v>3132</v>
      </c>
      <c r="M58" s="45">
        <v>155</v>
      </c>
      <c r="N58" s="53">
        <v>3287</v>
      </c>
      <c r="O58" s="52">
        <v>6256</v>
      </c>
      <c r="P58" s="44">
        <v>210</v>
      </c>
      <c r="Q58" s="53">
        <v>6466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A7964-8CB8-4C9B-ADC3-16C84C5915C1}">
  <sheetPr codeName="Sheet50">
    <tabColor rgb="FFFF99CC"/>
    <pageSetUpPr fitToPage="1"/>
  </sheetPr>
  <dimension ref="A1:R58"/>
  <sheetViews>
    <sheetView zoomScale="115" zoomScaleNormal="115" workbookViewId="0">
      <pane ySplit="4" topLeftCell="A47" activePane="bottomLeft" state="frozen"/>
      <selection activeCell="M35" sqref="M35"/>
      <selection pane="bottomLeft" activeCell="V55" sqref="V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8" ht="22.5" customHeight="1" x14ac:dyDescent="0.25">
      <c r="B1" s="416" t="s">
        <v>194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8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8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8" ht="16.5" customHeight="1" x14ac:dyDescent="0.25">
      <c r="A5" s="314">
        <v>1</v>
      </c>
      <c r="B5" s="37">
        <v>1</v>
      </c>
      <c r="C5" s="38" t="s">
        <v>10</v>
      </c>
      <c r="D5" s="38"/>
      <c r="E5" s="52">
        <v>69</v>
      </c>
      <c r="F5" s="45">
        <v>0</v>
      </c>
      <c r="G5" s="45">
        <v>0</v>
      </c>
      <c r="H5" s="53">
        <f t="shared" ref="H5:H54" si="0">SUM(E5:G5)</f>
        <v>69</v>
      </c>
      <c r="I5" s="44">
        <v>81</v>
      </c>
      <c r="J5" s="45">
        <v>0</v>
      </c>
      <c r="K5" s="46">
        <f t="shared" ref="K5:K54" si="1">SUM(I5:J5)</f>
        <v>81</v>
      </c>
      <c r="L5" s="52">
        <v>70</v>
      </c>
      <c r="M5" s="45">
        <v>0</v>
      </c>
      <c r="N5" s="53">
        <f t="shared" ref="N5:N54" si="2">SUM(L5:M5)</f>
        <v>70</v>
      </c>
      <c r="O5" s="52">
        <f t="shared" ref="O5:P22" si="3">I5+L5</f>
        <v>151</v>
      </c>
      <c r="P5" s="45">
        <f t="shared" si="3"/>
        <v>0</v>
      </c>
      <c r="Q5" s="53">
        <f t="shared" ref="Q5:Q54" si="4">SUM(O5:P5)</f>
        <v>151</v>
      </c>
    </row>
    <row r="6" spans="1:18" ht="16.5" customHeight="1" x14ac:dyDescent="0.25">
      <c r="A6" s="315">
        <v>2</v>
      </c>
      <c r="B6" s="39">
        <v>2</v>
      </c>
      <c r="C6" s="40" t="s">
        <v>9</v>
      </c>
      <c r="D6" s="40"/>
      <c r="E6" s="54">
        <v>173</v>
      </c>
      <c r="F6" s="48">
        <v>51</v>
      </c>
      <c r="G6" s="48">
        <v>1</v>
      </c>
      <c r="H6" s="55">
        <f t="shared" si="0"/>
        <v>225</v>
      </c>
      <c r="I6" s="47">
        <v>176</v>
      </c>
      <c r="J6" s="48">
        <v>11</v>
      </c>
      <c r="K6" s="49">
        <f t="shared" si="1"/>
        <v>187</v>
      </c>
      <c r="L6" s="54">
        <v>198</v>
      </c>
      <c r="M6" s="48">
        <v>42</v>
      </c>
      <c r="N6" s="55">
        <f t="shared" si="2"/>
        <v>240</v>
      </c>
      <c r="O6" s="54">
        <f t="shared" si="3"/>
        <v>374</v>
      </c>
      <c r="P6" s="48">
        <f t="shared" si="3"/>
        <v>53</v>
      </c>
      <c r="Q6" s="55">
        <f t="shared" si="4"/>
        <v>427</v>
      </c>
      <c r="R6" s="1" t="s">
        <v>107</v>
      </c>
    </row>
    <row r="7" spans="1:18" ht="16.5" customHeight="1" x14ac:dyDescent="0.25">
      <c r="A7" s="314">
        <v>3</v>
      </c>
      <c r="B7" s="37">
        <v>3</v>
      </c>
      <c r="C7" s="38" t="s">
        <v>8</v>
      </c>
      <c r="D7" s="38"/>
      <c r="E7" s="52">
        <v>343</v>
      </c>
      <c r="F7" s="45">
        <v>16</v>
      </c>
      <c r="G7" s="45">
        <v>0</v>
      </c>
      <c r="H7" s="53">
        <f t="shared" si="0"/>
        <v>359</v>
      </c>
      <c r="I7" s="44">
        <v>336</v>
      </c>
      <c r="J7" s="45">
        <v>6</v>
      </c>
      <c r="K7" s="46">
        <f t="shared" si="1"/>
        <v>342</v>
      </c>
      <c r="L7" s="52">
        <v>238</v>
      </c>
      <c r="M7" s="45">
        <v>10</v>
      </c>
      <c r="N7" s="53">
        <f t="shared" si="2"/>
        <v>248</v>
      </c>
      <c r="O7" s="52">
        <f t="shared" si="3"/>
        <v>574</v>
      </c>
      <c r="P7" s="45">
        <f t="shared" si="3"/>
        <v>16</v>
      </c>
      <c r="Q7" s="53">
        <f t="shared" si="4"/>
        <v>590</v>
      </c>
    </row>
    <row r="8" spans="1:18" ht="16.5" customHeight="1" x14ac:dyDescent="0.25">
      <c r="A8" s="315">
        <v>4</v>
      </c>
      <c r="B8" s="39">
        <v>4</v>
      </c>
      <c r="C8" s="40" t="s">
        <v>7</v>
      </c>
      <c r="D8" s="40"/>
      <c r="E8" s="54">
        <v>86</v>
      </c>
      <c r="F8" s="48">
        <v>1</v>
      </c>
      <c r="G8" s="48">
        <v>2</v>
      </c>
      <c r="H8" s="55">
        <f t="shared" si="0"/>
        <v>89</v>
      </c>
      <c r="I8" s="47">
        <v>82</v>
      </c>
      <c r="J8" s="48">
        <v>2</v>
      </c>
      <c r="K8" s="49">
        <f t="shared" si="1"/>
        <v>84</v>
      </c>
      <c r="L8" s="54">
        <v>93</v>
      </c>
      <c r="M8" s="48">
        <v>2</v>
      </c>
      <c r="N8" s="55">
        <f t="shared" si="2"/>
        <v>95</v>
      </c>
      <c r="O8" s="54">
        <f t="shared" si="3"/>
        <v>175</v>
      </c>
      <c r="P8" s="48">
        <f t="shared" si="3"/>
        <v>4</v>
      </c>
      <c r="Q8" s="55">
        <f t="shared" si="4"/>
        <v>179</v>
      </c>
    </row>
    <row r="9" spans="1:18" ht="16.5" customHeight="1" x14ac:dyDescent="0.25">
      <c r="A9" s="314">
        <v>5</v>
      </c>
      <c r="B9" s="37">
        <v>5</v>
      </c>
      <c r="C9" s="38" t="s">
        <v>5</v>
      </c>
      <c r="D9" s="38"/>
      <c r="E9" s="52">
        <v>43</v>
      </c>
      <c r="F9" s="45">
        <v>10</v>
      </c>
      <c r="G9" s="45">
        <v>0</v>
      </c>
      <c r="H9" s="53">
        <f t="shared" si="0"/>
        <v>53</v>
      </c>
      <c r="I9" s="44">
        <v>48</v>
      </c>
      <c r="J9" s="45">
        <v>0</v>
      </c>
      <c r="K9" s="46">
        <f t="shared" si="1"/>
        <v>48</v>
      </c>
      <c r="L9" s="52">
        <v>59</v>
      </c>
      <c r="M9" s="45">
        <v>10</v>
      </c>
      <c r="N9" s="53">
        <f t="shared" si="2"/>
        <v>69</v>
      </c>
      <c r="O9" s="52">
        <f t="shared" si="3"/>
        <v>107</v>
      </c>
      <c r="P9" s="45">
        <f t="shared" si="3"/>
        <v>10</v>
      </c>
      <c r="Q9" s="53">
        <f t="shared" si="4"/>
        <v>117</v>
      </c>
    </row>
    <row r="10" spans="1:18" ht="16.5" customHeight="1" x14ac:dyDescent="0.25">
      <c r="A10" s="315">
        <v>6</v>
      </c>
      <c r="B10" s="39">
        <v>6</v>
      </c>
      <c r="C10" s="40" t="s">
        <v>6</v>
      </c>
      <c r="D10" s="40"/>
      <c r="E10" s="54">
        <v>286</v>
      </c>
      <c r="F10" s="48">
        <v>0</v>
      </c>
      <c r="G10" s="48">
        <v>2</v>
      </c>
      <c r="H10" s="55">
        <f t="shared" si="0"/>
        <v>288</v>
      </c>
      <c r="I10" s="47">
        <v>329</v>
      </c>
      <c r="J10" s="48">
        <v>0</v>
      </c>
      <c r="K10" s="49">
        <f t="shared" si="1"/>
        <v>329</v>
      </c>
      <c r="L10" s="54">
        <v>345</v>
      </c>
      <c r="M10" s="48">
        <v>2</v>
      </c>
      <c r="N10" s="55">
        <f t="shared" si="2"/>
        <v>347</v>
      </c>
      <c r="O10" s="54">
        <f t="shared" si="3"/>
        <v>674</v>
      </c>
      <c r="P10" s="48">
        <f t="shared" si="3"/>
        <v>2</v>
      </c>
      <c r="Q10" s="55">
        <f t="shared" si="4"/>
        <v>676</v>
      </c>
    </row>
    <row r="11" spans="1:18" ht="16.5" customHeight="1" x14ac:dyDescent="0.25">
      <c r="A11" s="314">
        <v>7</v>
      </c>
      <c r="B11" s="37">
        <v>11</v>
      </c>
      <c r="C11" s="38" t="s">
        <v>196</v>
      </c>
      <c r="D11" s="38"/>
      <c r="E11" s="52">
        <v>160</v>
      </c>
      <c r="F11" s="45">
        <v>3</v>
      </c>
      <c r="G11" s="45">
        <v>0</v>
      </c>
      <c r="H11" s="53">
        <f>SUM(E11:G11)</f>
        <v>163</v>
      </c>
      <c r="I11" s="44">
        <v>174</v>
      </c>
      <c r="J11" s="45">
        <v>0</v>
      </c>
      <c r="K11" s="46">
        <f>SUM(I11:J11)</f>
        <v>174</v>
      </c>
      <c r="L11" s="52">
        <v>173</v>
      </c>
      <c r="M11" s="45">
        <v>3</v>
      </c>
      <c r="N11" s="53">
        <f>SUM(L11:M11)</f>
        <v>176</v>
      </c>
      <c r="O11" s="52">
        <f>I11+L11</f>
        <v>347</v>
      </c>
      <c r="P11" s="45">
        <f>J11+M11</f>
        <v>3</v>
      </c>
      <c r="Q11" s="53">
        <f>SUM(O11:P11)</f>
        <v>350</v>
      </c>
    </row>
    <row r="12" spans="1:18" ht="16.5" customHeight="1" x14ac:dyDescent="0.25">
      <c r="A12" s="315">
        <v>8</v>
      </c>
      <c r="B12" s="39">
        <v>10</v>
      </c>
      <c r="C12" s="40" t="s">
        <v>12</v>
      </c>
      <c r="D12" s="40"/>
      <c r="E12" s="54">
        <v>177</v>
      </c>
      <c r="F12" s="48">
        <v>9</v>
      </c>
      <c r="G12" s="48">
        <v>1</v>
      </c>
      <c r="H12" s="55">
        <f>SUM(E12:G12)</f>
        <v>187</v>
      </c>
      <c r="I12" s="47">
        <v>192</v>
      </c>
      <c r="J12" s="48">
        <v>0</v>
      </c>
      <c r="K12" s="49">
        <f>SUM(I12:J12)</f>
        <v>192</v>
      </c>
      <c r="L12" s="54">
        <v>194</v>
      </c>
      <c r="M12" s="48">
        <v>10</v>
      </c>
      <c r="N12" s="55">
        <f>SUM(L12:M12)</f>
        <v>204</v>
      </c>
      <c r="O12" s="54">
        <f>I12+L12</f>
        <v>386</v>
      </c>
      <c r="P12" s="48">
        <f>J12+M12</f>
        <v>10</v>
      </c>
      <c r="Q12" s="55">
        <f>SUM(O12:P12)</f>
        <v>396</v>
      </c>
    </row>
    <row r="13" spans="1:18" ht="16.5" customHeight="1" x14ac:dyDescent="0.25">
      <c r="A13" s="314">
        <v>9</v>
      </c>
      <c r="B13" s="37">
        <v>9</v>
      </c>
      <c r="C13" s="38" t="s">
        <v>195</v>
      </c>
      <c r="D13" s="38"/>
      <c r="E13" s="52">
        <v>145</v>
      </c>
      <c r="F13" s="45">
        <v>7</v>
      </c>
      <c r="G13" s="45">
        <v>0</v>
      </c>
      <c r="H13" s="53">
        <f t="shared" si="0"/>
        <v>152</v>
      </c>
      <c r="I13" s="44">
        <v>165</v>
      </c>
      <c r="J13" s="45">
        <v>1</v>
      </c>
      <c r="K13" s="46">
        <f t="shared" si="1"/>
        <v>166</v>
      </c>
      <c r="L13" s="52">
        <v>165</v>
      </c>
      <c r="M13" s="45">
        <v>6</v>
      </c>
      <c r="N13" s="53">
        <f t="shared" si="2"/>
        <v>171</v>
      </c>
      <c r="O13" s="52">
        <f t="shared" si="3"/>
        <v>330</v>
      </c>
      <c r="P13" s="45">
        <f t="shared" si="3"/>
        <v>7</v>
      </c>
      <c r="Q13" s="53">
        <f t="shared" si="4"/>
        <v>337</v>
      </c>
    </row>
    <row r="14" spans="1:18" ht="16.149999999999999" customHeight="1" x14ac:dyDescent="0.25">
      <c r="A14" s="315">
        <v>10</v>
      </c>
      <c r="B14" s="39">
        <v>48</v>
      </c>
      <c r="C14" s="40" t="s">
        <v>167</v>
      </c>
      <c r="D14" s="40"/>
      <c r="E14" s="54">
        <v>153</v>
      </c>
      <c r="F14" s="48">
        <v>15</v>
      </c>
      <c r="G14" s="47">
        <v>1</v>
      </c>
      <c r="H14" s="55">
        <f>SUM(E14:G14)</f>
        <v>169</v>
      </c>
      <c r="I14" s="47">
        <v>166</v>
      </c>
      <c r="J14" s="48">
        <v>3</v>
      </c>
      <c r="K14" s="284">
        <f>SUM(I14:J14)</f>
        <v>169</v>
      </c>
      <c r="L14" s="54">
        <v>158</v>
      </c>
      <c r="M14" s="48">
        <v>13</v>
      </c>
      <c r="N14" s="285">
        <f>SUM(L14:M14)</f>
        <v>171</v>
      </c>
      <c r="O14" s="54">
        <f>I14+L14</f>
        <v>324</v>
      </c>
      <c r="P14" s="47">
        <f>J14+M14</f>
        <v>16</v>
      </c>
      <c r="Q14" s="55">
        <f>SUM(O14:P14)</f>
        <v>340</v>
      </c>
    </row>
    <row r="15" spans="1:18" s="318" customFormat="1" ht="16.5" customHeight="1" x14ac:dyDescent="0.25">
      <c r="A15" s="317">
        <v>11</v>
      </c>
      <c r="B15" s="251">
        <v>16</v>
      </c>
      <c r="C15" s="252" t="s">
        <v>20</v>
      </c>
      <c r="D15" s="252"/>
      <c r="E15" s="253">
        <v>21</v>
      </c>
      <c r="F15" s="254">
        <v>0</v>
      </c>
      <c r="G15" s="254">
        <v>0</v>
      </c>
      <c r="H15" s="255">
        <f t="shared" si="0"/>
        <v>21</v>
      </c>
      <c r="I15" s="256">
        <v>22</v>
      </c>
      <c r="J15" s="254">
        <v>0</v>
      </c>
      <c r="K15" s="257">
        <f t="shared" si="1"/>
        <v>22</v>
      </c>
      <c r="L15" s="253">
        <v>20</v>
      </c>
      <c r="M15" s="254">
        <v>0</v>
      </c>
      <c r="N15" s="255">
        <f t="shared" si="2"/>
        <v>20</v>
      </c>
      <c r="O15" s="253">
        <f t="shared" si="3"/>
        <v>42</v>
      </c>
      <c r="P15" s="254">
        <f t="shared" si="3"/>
        <v>0</v>
      </c>
      <c r="Q15" s="255">
        <f t="shared" si="4"/>
        <v>42</v>
      </c>
    </row>
    <row r="16" spans="1:18" ht="16.5" customHeight="1" x14ac:dyDescent="0.25">
      <c r="A16" s="315">
        <v>12</v>
      </c>
      <c r="B16" s="39">
        <v>17</v>
      </c>
      <c r="C16" s="40" t="s">
        <v>21</v>
      </c>
      <c r="D16" s="40"/>
      <c r="E16" s="54">
        <v>15</v>
      </c>
      <c r="F16" s="48">
        <v>0</v>
      </c>
      <c r="G16" s="48">
        <v>0</v>
      </c>
      <c r="H16" s="55">
        <f t="shared" si="0"/>
        <v>15</v>
      </c>
      <c r="I16" s="47">
        <v>17</v>
      </c>
      <c r="J16" s="48">
        <v>0</v>
      </c>
      <c r="K16" s="49">
        <f t="shared" si="1"/>
        <v>17</v>
      </c>
      <c r="L16" s="54">
        <v>19</v>
      </c>
      <c r="M16" s="48">
        <v>0</v>
      </c>
      <c r="N16" s="55">
        <f t="shared" si="2"/>
        <v>19</v>
      </c>
      <c r="O16" s="54">
        <f t="shared" si="3"/>
        <v>36</v>
      </c>
      <c r="P16" s="48">
        <f t="shared" si="3"/>
        <v>0</v>
      </c>
      <c r="Q16" s="55">
        <f t="shared" si="4"/>
        <v>36</v>
      </c>
    </row>
    <row r="17" spans="1:17" s="318" customFormat="1" ht="16.5" customHeight="1" x14ac:dyDescent="0.25">
      <c r="A17" s="317">
        <v>13</v>
      </c>
      <c r="B17" s="251">
        <v>18</v>
      </c>
      <c r="C17" s="252" t="s">
        <v>22</v>
      </c>
      <c r="D17" s="252"/>
      <c r="E17" s="253">
        <v>17</v>
      </c>
      <c r="F17" s="254">
        <v>0</v>
      </c>
      <c r="G17" s="254">
        <v>0</v>
      </c>
      <c r="H17" s="255">
        <f t="shared" si="0"/>
        <v>17</v>
      </c>
      <c r="I17" s="256">
        <v>22</v>
      </c>
      <c r="J17" s="254">
        <v>0</v>
      </c>
      <c r="K17" s="257">
        <f t="shared" si="1"/>
        <v>22</v>
      </c>
      <c r="L17" s="253">
        <v>29</v>
      </c>
      <c r="M17" s="254">
        <v>0</v>
      </c>
      <c r="N17" s="255">
        <f t="shared" si="2"/>
        <v>29</v>
      </c>
      <c r="O17" s="253">
        <f t="shared" si="3"/>
        <v>51</v>
      </c>
      <c r="P17" s="254">
        <f t="shared" si="3"/>
        <v>0</v>
      </c>
      <c r="Q17" s="255">
        <f t="shared" si="4"/>
        <v>51</v>
      </c>
    </row>
    <row r="18" spans="1:17" ht="16.5" customHeight="1" x14ac:dyDescent="0.25">
      <c r="A18" s="315">
        <v>14</v>
      </c>
      <c r="B18" s="39">
        <v>19</v>
      </c>
      <c r="C18" s="40" t="s">
        <v>23</v>
      </c>
      <c r="D18" s="40"/>
      <c r="E18" s="54">
        <v>5</v>
      </c>
      <c r="F18" s="48">
        <v>0</v>
      </c>
      <c r="G18" s="48">
        <v>0</v>
      </c>
      <c r="H18" s="55">
        <f t="shared" si="0"/>
        <v>5</v>
      </c>
      <c r="I18" s="47">
        <v>5</v>
      </c>
      <c r="J18" s="48">
        <v>0</v>
      </c>
      <c r="K18" s="49">
        <f t="shared" si="1"/>
        <v>5</v>
      </c>
      <c r="L18" s="54">
        <v>6</v>
      </c>
      <c r="M18" s="48">
        <v>0</v>
      </c>
      <c r="N18" s="55">
        <f t="shared" si="2"/>
        <v>6</v>
      </c>
      <c r="O18" s="54">
        <f t="shared" si="3"/>
        <v>11</v>
      </c>
      <c r="P18" s="48">
        <f t="shared" si="3"/>
        <v>0</v>
      </c>
      <c r="Q18" s="55">
        <f t="shared" si="4"/>
        <v>11</v>
      </c>
    </row>
    <row r="19" spans="1:17" s="318" customFormat="1" ht="16.5" customHeight="1" x14ac:dyDescent="0.25">
      <c r="A19" s="317">
        <v>15</v>
      </c>
      <c r="B19" s="251">
        <v>20</v>
      </c>
      <c r="C19" s="252" t="s">
        <v>24</v>
      </c>
      <c r="D19" s="252"/>
      <c r="E19" s="253">
        <v>9</v>
      </c>
      <c r="F19" s="254">
        <v>0</v>
      </c>
      <c r="G19" s="254">
        <v>0</v>
      </c>
      <c r="H19" s="255">
        <f t="shared" si="0"/>
        <v>9</v>
      </c>
      <c r="I19" s="256">
        <v>12</v>
      </c>
      <c r="J19" s="254">
        <v>0</v>
      </c>
      <c r="K19" s="257">
        <f t="shared" si="1"/>
        <v>12</v>
      </c>
      <c r="L19" s="253">
        <v>9</v>
      </c>
      <c r="M19" s="254">
        <v>0</v>
      </c>
      <c r="N19" s="255">
        <f t="shared" si="2"/>
        <v>9</v>
      </c>
      <c r="O19" s="253">
        <f t="shared" si="3"/>
        <v>21</v>
      </c>
      <c r="P19" s="254">
        <f t="shared" si="3"/>
        <v>0</v>
      </c>
      <c r="Q19" s="255">
        <f t="shared" si="4"/>
        <v>21</v>
      </c>
    </row>
    <row r="20" spans="1:17" ht="16.5" customHeight="1" x14ac:dyDescent="0.25">
      <c r="A20" s="315">
        <v>16</v>
      </c>
      <c r="B20" s="39">
        <v>21</v>
      </c>
      <c r="C20" s="40" t="s">
        <v>25</v>
      </c>
      <c r="D20" s="40"/>
      <c r="E20" s="54">
        <v>20</v>
      </c>
      <c r="F20" s="48">
        <v>0</v>
      </c>
      <c r="G20" s="48">
        <v>0</v>
      </c>
      <c r="H20" s="55">
        <f t="shared" si="0"/>
        <v>20</v>
      </c>
      <c r="I20" s="47">
        <v>38</v>
      </c>
      <c r="J20" s="48">
        <v>0</v>
      </c>
      <c r="K20" s="49">
        <f t="shared" si="1"/>
        <v>38</v>
      </c>
      <c r="L20" s="54">
        <v>29</v>
      </c>
      <c r="M20" s="48">
        <v>0</v>
      </c>
      <c r="N20" s="55">
        <f t="shared" si="2"/>
        <v>29</v>
      </c>
      <c r="O20" s="54">
        <f t="shared" si="3"/>
        <v>67</v>
      </c>
      <c r="P20" s="48">
        <f t="shared" si="3"/>
        <v>0</v>
      </c>
      <c r="Q20" s="55">
        <f t="shared" si="4"/>
        <v>67</v>
      </c>
    </row>
    <row r="21" spans="1:17" s="318" customFormat="1" ht="16.5" customHeight="1" x14ac:dyDescent="0.25">
      <c r="A21" s="317">
        <v>17</v>
      </c>
      <c r="B21" s="251">
        <v>22</v>
      </c>
      <c r="C21" s="252" t="s">
        <v>26</v>
      </c>
      <c r="D21" s="252"/>
      <c r="E21" s="253">
        <v>12</v>
      </c>
      <c r="F21" s="254">
        <v>0</v>
      </c>
      <c r="G21" s="254">
        <v>0</v>
      </c>
      <c r="H21" s="255">
        <f t="shared" si="0"/>
        <v>12</v>
      </c>
      <c r="I21" s="256">
        <v>18</v>
      </c>
      <c r="J21" s="254">
        <v>0</v>
      </c>
      <c r="K21" s="257">
        <f t="shared" si="1"/>
        <v>18</v>
      </c>
      <c r="L21" s="253">
        <v>19</v>
      </c>
      <c r="M21" s="254">
        <v>0</v>
      </c>
      <c r="N21" s="255">
        <f t="shared" si="2"/>
        <v>19</v>
      </c>
      <c r="O21" s="253">
        <f t="shared" si="3"/>
        <v>37</v>
      </c>
      <c r="P21" s="254">
        <f t="shared" si="3"/>
        <v>0</v>
      </c>
      <c r="Q21" s="255">
        <f t="shared" si="4"/>
        <v>37</v>
      </c>
    </row>
    <row r="22" spans="1:17" ht="16.5" customHeight="1" x14ac:dyDescent="0.25">
      <c r="A22" s="315">
        <v>18</v>
      </c>
      <c r="B22" s="39">
        <v>23</v>
      </c>
      <c r="C22" s="40" t="s">
        <v>27</v>
      </c>
      <c r="D22" s="40"/>
      <c r="E22" s="54">
        <v>29</v>
      </c>
      <c r="F22" s="48">
        <v>0</v>
      </c>
      <c r="G22" s="48">
        <v>0</v>
      </c>
      <c r="H22" s="55">
        <f t="shared" si="0"/>
        <v>29</v>
      </c>
      <c r="I22" s="47">
        <v>26</v>
      </c>
      <c r="J22" s="48">
        <v>0</v>
      </c>
      <c r="K22" s="49">
        <f t="shared" si="1"/>
        <v>26</v>
      </c>
      <c r="L22" s="54">
        <v>24</v>
      </c>
      <c r="M22" s="48">
        <v>0</v>
      </c>
      <c r="N22" s="55">
        <f t="shared" si="2"/>
        <v>24</v>
      </c>
      <c r="O22" s="54">
        <f t="shared" si="3"/>
        <v>50</v>
      </c>
      <c r="P22" s="48">
        <f t="shared" si="3"/>
        <v>0</v>
      </c>
      <c r="Q22" s="55">
        <f t="shared" si="4"/>
        <v>50</v>
      </c>
    </row>
    <row r="23" spans="1:17" s="318" customFormat="1" ht="16.149999999999999" customHeight="1" x14ac:dyDescent="0.25">
      <c r="A23" s="317">
        <v>19</v>
      </c>
      <c r="B23" s="251">
        <v>49</v>
      </c>
      <c r="C23" s="252" t="s">
        <v>168</v>
      </c>
      <c r="D23" s="252"/>
      <c r="E23" s="253">
        <v>80</v>
      </c>
      <c r="F23" s="254">
        <v>1</v>
      </c>
      <c r="G23" s="256">
        <v>1</v>
      </c>
      <c r="H23" s="255">
        <f>SUM(E23:G23)</f>
        <v>82</v>
      </c>
      <c r="I23" s="256">
        <v>74</v>
      </c>
      <c r="J23" s="254">
        <v>2</v>
      </c>
      <c r="K23" s="262">
        <f>SUM(I23:J23)</f>
        <v>76</v>
      </c>
      <c r="L23" s="253">
        <v>64</v>
      </c>
      <c r="M23" s="254">
        <v>2</v>
      </c>
      <c r="N23" s="263">
        <f>SUM(L23:M23)</f>
        <v>66</v>
      </c>
      <c r="O23" s="253">
        <f t="shared" ref="O23:P26" si="5">I23+L23</f>
        <v>138</v>
      </c>
      <c r="P23" s="256">
        <f t="shared" si="5"/>
        <v>4</v>
      </c>
      <c r="Q23" s="255">
        <f>SUM(O23:P23)</f>
        <v>142</v>
      </c>
    </row>
    <row r="24" spans="1:17" s="318" customFormat="1" ht="16.5" customHeight="1" x14ac:dyDescent="0.25">
      <c r="A24" s="315">
        <v>20</v>
      </c>
      <c r="B24" s="39">
        <v>45</v>
      </c>
      <c r="C24" s="40" t="s">
        <v>150</v>
      </c>
      <c r="D24" s="40"/>
      <c r="E24" s="54">
        <v>86</v>
      </c>
      <c r="F24" s="48">
        <v>0</v>
      </c>
      <c r="G24" s="48">
        <v>4</v>
      </c>
      <c r="H24" s="55">
        <f>SUM(E24:G24)</f>
        <v>90</v>
      </c>
      <c r="I24" s="47">
        <v>107</v>
      </c>
      <c r="J24" s="48">
        <v>1</v>
      </c>
      <c r="K24" s="49">
        <f>SUM(I24:J24)</f>
        <v>108</v>
      </c>
      <c r="L24" s="54">
        <v>119</v>
      </c>
      <c r="M24" s="48">
        <v>3</v>
      </c>
      <c r="N24" s="55">
        <f>SUM(L24:M24)</f>
        <v>122</v>
      </c>
      <c r="O24" s="54">
        <f t="shared" si="5"/>
        <v>226</v>
      </c>
      <c r="P24" s="48">
        <f t="shared" si="5"/>
        <v>4</v>
      </c>
      <c r="Q24" s="55">
        <f>SUM(O24:P24)</f>
        <v>230</v>
      </c>
    </row>
    <row r="25" spans="1:17" s="318" customFormat="1" ht="16.5" customHeight="1" x14ac:dyDescent="0.25">
      <c r="A25" s="317">
        <v>21</v>
      </c>
      <c r="B25" s="251">
        <v>44</v>
      </c>
      <c r="C25" s="252" t="s">
        <v>111</v>
      </c>
      <c r="D25" s="252"/>
      <c r="E25" s="253">
        <v>189</v>
      </c>
      <c r="F25" s="254">
        <v>0</v>
      </c>
      <c r="G25" s="254">
        <v>0</v>
      </c>
      <c r="H25" s="255">
        <f>SUM(E25:G25)</f>
        <v>189</v>
      </c>
      <c r="I25" s="256">
        <v>154</v>
      </c>
      <c r="J25" s="254">
        <v>0</v>
      </c>
      <c r="K25" s="257">
        <f>SUM(I25:J25)</f>
        <v>154</v>
      </c>
      <c r="L25" s="253">
        <v>177</v>
      </c>
      <c r="M25" s="254">
        <v>0</v>
      </c>
      <c r="N25" s="255">
        <f>SUM(L25:M25)</f>
        <v>177</v>
      </c>
      <c r="O25" s="253">
        <f t="shared" si="5"/>
        <v>331</v>
      </c>
      <c r="P25" s="254">
        <f t="shared" si="5"/>
        <v>0</v>
      </c>
      <c r="Q25" s="255">
        <f>SUM(O25:P25)</f>
        <v>331</v>
      </c>
    </row>
    <row r="26" spans="1:17" ht="16.149999999999999" customHeight="1" x14ac:dyDescent="0.25">
      <c r="A26" s="315">
        <v>22</v>
      </c>
      <c r="B26" s="39">
        <v>46</v>
      </c>
      <c r="C26" s="40" t="s">
        <v>151</v>
      </c>
      <c r="D26" s="40"/>
      <c r="E26" s="54">
        <v>220</v>
      </c>
      <c r="F26" s="48">
        <v>0</v>
      </c>
      <c r="G26" s="48">
        <v>1</v>
      </c>
      <c r="H26" s="55">
        <f>SUM(E26:G26)</f>
        <v>221</v>
      </c>
      <c r="I26" s="47">
        <v>220</v>
      </c>
      <c r="J26" s="48">
        <v>0</v>
      </c>
      <c r="K26" s="49">
        <f>SUM(I26:J26)</f>
        <v>220</v>
      </c>
      <c r="L26" s="54">
        <v>272</v>
      </c>
      <c r="M26" s="48">
        <v>1</v>
      </c>
      <c r="N26" s="55">
        <f>SUM(L26:M26)</f>
        <v>273</v>
      </c>
      <c r="O26" s="54">
        <f t="shared" si="5"/>
        <v>492</v>
      </c>
      <c r="P26" s="48">
        <f t="shared" si="5"/>
        <v>1</v>
      </c>
      <c r="Q26" s="55">
        <f>SUM(O26:P26)</f>
        <v>493</v>
      </c>
    </row>
    <row r="27" spans="1:17" s="318" customFormat="1" ht="16.149999999999999" customHeight="1" x14ac:dyDescent="0.25">
      <c r="A27" s="317">
        <v>23</v>
      </c>
      <c r="B27" s="251">
        <v>50</v>
      </c>
      <c r="C27" s="252" t="s">
        <v>169</v>
      </c>
      <c r="D27" s="252"/>
      <c r="E27" s="253">
        <v>72</v>
      </c>
      <c r="F27" s="254">
        <v>6</v>
      </c>
      <c r="G27" s="256">
        <v>0</v>
      </c>
      <c r="H27" s="255">
        <f t="shared" ref="H27" si="6">SUM(E27:G27)</f>
        <v>78</v>
      </c>
      <c r="I27" s="256">
        <v>82</v>
      </c>
      <c r="J27" s="254">
        <v>0</v>
      </c>
      <c r="K27" s="262">
        <f>SUM(I27:J27)</f>
        <v>82</v>
      </c>
      <c r="L27" s="253">
        <v>84</v>
      </c>
      <c r="M27" s="254">
        <v>6</v>
      </c>
      <c r="N27" s="263">
        <f>SUM(L27:M27)</f>
        <v>90</v>
      </c>
      <c r="O27" s="253">
        <f t="shared" ref="O27" si="7">I27+L27</f>
        <v>166</v>
      </c>
      <c r="P27" s="256">
        <f>J27+M27</f>
        <v>6</v>
      </c>
      <c r="Q27" s="255">
        <f>SUM(O27:P27)</f>
        <v>172</v>
      </c>
    </row>
    <row r="28" spans="1:17" ht="16.5" customHeight="1" x14ac:dyDescent="0.25">
      <c r="A28" s="315">
        <v>24</v>
      </c>
      <c r="B28" s="39">
        <v>33</v>
      </c>
      <c r="C28" s="40" t="s">
        <v>37</v>
      </c>
      <c r="D28" s="40"/>
      <c r="E28" s="54">
        <v>167</v>
      </c>
      <c r="F28" s="48">
        <v>50</v>
      </c>
      <c r="G28" s="48">
        <v>0</v>
      </c>
      <c r="H28" s="55">
        <f t="shared" si="0"/>
        <v>217</v>
      </c>
      <c r="I28" s="47">
        <v>185</v>
      </c>
      <c r="J28" s="48">
        <v>20</v>
      </c>
      <c r="K28" s="49">
        <f t="shared" si="1"/>
        <v>205</v>
      </c>
      <c r="L28" s="54">
        <v>157</v>
      </c>
      <c r="M28" s="48">
        <v>30</v>
      </c>
      <c r="N28" s="55">
        <f t="shared" si="2"/>
        <v>187</v>
      </c>
      <c r="O28" s="54">
        <f>I28+L28</f>
        <v>342</v>
      </c>
      <c r="P28" s="48">
        <f t="shared" ref="O28:P54" si="8">J28+M28</f>
        <v>50</v>
      </c>
      <c r="Q28" s="55">
        <f t="shared" si="4"/>
        <v>392</v>
      </c>
    </row>
    <row r="29" spans="1:17" s="318" customFormat="1" ht="16.149999999999999" customHeight="1" x14ac:dyDescent="0.25">
      <c r="A29" s="317">
        <v>25</v>
      </c>
      <c r="B29" s="251">
        <v>47</v>
      </c>
      <c r="C29" s="252" t="s">
        <v>152</v>
      </c>
      <c r="D29" s="252"/>
      <c r="E29" s="253">
        <v>39</v>
      </c>
      <c r="F29" s="254">
        <v>35</v>
      </c>
      <c r="G29" s="256">
        <v>0</v>
      </c>
      <c r="H29" s="263">
        <f>SUM(E29:G29)</f>
        <v>74</v>
      </c>
      <c r="I29" s="256">
        <v>42</v>
      </c>
      <c r="J29" s="254">
        <v>12</v>
      </c>
      <c r="K29" s="262">
        <f>SUM(I29:J29)</f>
        <v>54</v>
      </c>
      <c r="L29" s="253">
        <v>39</v>
      </c>
      <c r="M29" s="254">
        <v>23</v>
      </c>
      <c r="N29" s="263">
        <f>SUM(L29:M29)</f>
        <v>62</v>
      </c>
      <c r="O29" s="253">
        <f>I29+L29</f>
        <v>81</v>
      </c>
      <c r="P29" s="256">
        <f t="shared" ref="P29" si="9">J29+M29</f>
        <v>35</v>
      </c>
      <c r="Q29" s="255">
        <f>SUM(O29:P29)</f>
        <v>116</v>
      </c>
    </row>
    <row r="30" spans="1:17" ht="16.5" customHeight="1" x14ac:dyDescent="0.25">
      <c r="A30" s="315">
        <v>26</v>
      </c>
      <c r="B30" s="39">
        <v>36</v>
      </c>
      <c r="C30" s="40" t="s">
        <v>40</v>
      </c>
      <c r="D30" s="40"/>
      <c r="E30" s="54">
        <v>17</v>
      </c>
      <c r="F30" s="48">
        <v>0</v>
      </c>
      <c r="G30" s="48">
        <v>0</v>
      </c>
      <c r="H30" s="55">
        <f t="shared" si="0"/>
        <v>17</v>
      </c>
      <c r="I30" s="47">
        <v>24</v>
      </c>
      <c r="J30" s="48">
        <v>0</v>
      </c>
      <c r="K30" s="49">
        <f t="shared" si="1"/>
        <v>24</v>
      </c>
      <c r="L30" s="54">
        <v>19</v>
      </c>
      <c r="M30" s="48">
        <v>0</v>
      </c>
      <c r="N30" s="55">
        <f t="shared" si="2"/>
        <v>19</v>
      </c>
      <c r="O30" s="54">
        <f t="shared" si="8"/>
        <v>43</v>
      </c>
      <c r="P30" s="48">
        <f t="shared" si="8"/>
        <v>0</v>
      </c>
      <c r="Q30" s="55">
        <f t="shared" si="4"/>
        <v>43</v>
      </c>
    </row>
    <row r="31" spans="1:17" s="318" customFormat="1" ht="16.5" customHeight="1" x14ac:dyDescent="0.25">
      <c r="A31" s="317">
        <v>27</v>
      </c>
      <c r="B31" s="251">
        <v>37</v>
      </c>
      <c r="C31" s="252" t="s">
        <v>41</v>
      </c>
      <c r="D31" s="252"/>
      <c r="E31" s="253">
        <v>36</v>
      </c>
      <c r="F31" s="254">
        <v>0</v>
      </c>
      <c r="G31" s="254">
        <v>0</v>
      </c>
      <c r="H31" s="255">
        <f t="shared" si="0"/>
        <v>36</v>
      </c>
      <c r="I31" s="256">
        <v>44</v>
      </c>
      <c r="J31" s="254">
        <v>0</v>
      </c>
      <c r="K31" s="257">
        <f t="shared" si="1"/>
        <v>44</v>
      </c>
      <c r="L31" s="253">
        <v>48</v>
      </c>
      <c r="M31" s="254">
        <v>0</v>
      </c>
      <c r="N31" s="255">
        <f t="shared" si="2"/>
        <v>48</v>
      </c>
      <c r="O31" s="253">
        <f t="shared" si="8"/>
        <v>92</v>
      </c>
      <c r="P31" s="254">
        <f t="shared" si="8"/>
        <v>0</v>
      </c>
      <c r="Q31" s="255">
        <f t="shared" si="4"/>
        <v>92</v>
      </c>
    </row>
    <row r="32" spans="1:17" ht="16.5" customHeight="1" x14ac:dyDescent="0.25">
      <c r="A32" s="315">
        <v>28</v>
      </c>
      <c r="B32" s="39">
        <v>38</v>
      </c>
      <c r="C32" s="40" t="s">
        <v>42</v>
      </c>
      <c r="D32" s="40"/>
      <c r="E32" s="54">
        <v>41</v>
      </c>
      <c r="F32" s="48">
        <v>0</v>
      </c>
      <c r="G32" s="48">
        <v>1</v>
      </c>
      <c r="H32" s="55">
        <f t="shared" si="0"/>
        <v>42</v>
      </c>
      <c r="I32" s="47">
        <v>59</v>
      </c>
      <c r="J32" s="48">
        <v>0</v>
      </c>
      <c r="K32" s="49">
        <f t="shared" si="1"/>
        <v>59</v>
      </c>
      <c r="L32" s="54">
        <v>59</v>
      </c>
      <c r="M32" s="48">
        <v>1</v>
      </c>
      <c r="N32" s="55">
        <f t="shared" si="2"/>
        <v>60</v>
      </c>
      <c r="O32" s="54">
        <f t="shared" si="8"/>
        <v>118</v>
      </c>
      <c r="P32" s="48">
        <f t="shared" si="8"/>
        <v>1</v>
      </c>
      <c r="Q32" s="55">
        <f t="shared" si="4"/>
        <v>119</v>
      </c>
    </row>
    <row r="33" spans="1:17" s="318" customFormat="1" ht="16.5" customHeight="1" x14ac:dyDescent="0.25">
      <c r="A33" s="317">
        <v>29</v>
      </c>
      <c r="B33" s="251">
        <v>39</v>
      </c>
      <c r="C33" s="252" t="s">
        <v>43</v>
      </c>
      <c r="D33" s="252"/>
      <c r="E33" s="253">
        <v>15</v>
      </c>
      <c r="F33" s="254">
        <v>0</v>
      </c>
      <c r="G33" s="254">
        <v>0</v>
      </c>
      <c r="H33" s="255">
        <f t="shared" si="0"/>
        <v>15</v>
      </c>
      <c r="I33" s="256">
        <v>13</v>
      </c>
      <c r="J33" s="254">
        <v>0</v>
      </c>
      <c r="K33" s="257">
        <f t="shared" si="1"/>
        <v>13</v>
      </c>
      <c r="L33" s="253">
        <v>14</v>
      </c>
      <c r="M33" s="254">
        <v>0</v>
      </c>
      <c r="N33" s="255">
        <f t="shared" si="2"/>
        <v>14</v>
      </c>
      <c r="O33" s="253">
        <f t="shared" si="8"/>
        <v>27</v>
      </c>
      <c r="P33" s="254">
        <f t="shared" si="8"/>
        <v>0</v>
      </c>
      <c r="Q33" s="255">
        <f t="shared" si="4"/>
        <v>27</v>
      </c>
    </row>
    <row r="34" spans="1:17" ht="16.5" customHeight="1" x14ac:dyDescent="0.25">
      <c r="A34" s="315">
        <v>30</v>
      </c>
      <c r="B34" s="39">
        <v>40</v>
      </c>
      <c r="C34" s="40" t="s">
        <v>44</v>
      </c>
      <c r="D34" s="40"/>
      <c r="E34" s="54">
        <v>17</v>
      </c>
      <c r="F34" s="48">
        <v>0</v>
      </c>
      <c r="G34" s="48">
        <v>0</v>
      </c>
      <c r="H34" s="55">
        <f t="shared" si="0"/>
        <v>17</v>
      </c>
      <c r="I34" s="47">
        <v>27</v>
      </c>
      <c r="J34" s="48">
        <v>0</v>
      </c>
      <c r="K34" s="49">
        <f t="shared" si="1"/>
        <v>27</v>
      </c>
      <c r="L34" s="54">
        <v>25</v>
      </c>
      <c r="M34" s="48">
        <v>0</v>
      </c>
      <c r="N34" s="55">
        <f t="shared" si="2"/>
        <v>25</v>
      </c>
      <c r="O34" s="54">
        <f t="shared" si="8"/>
        <v>52</v>
      </c>
      <c r="P34" s="48">
        <f t="shared" si="8"/>
        <v>0</v>
      </c>
      <c r="Q34" s="55">
        <f t="shared" si="4"/>
        <v>52</v>
      </c>
    </row>
    <row r="35" spans="1:17" s="318" customFormat="1" ht="16.5" customHeight="1" x14ac:dyDescent="0.25">
      <c r="A35" s="317">
        <v>31</v>
      </c>
      <c r="B35" s="251">
        <v>41</v>
      </c>
      <c r="C35" s="252" t="s">
        <v>45</v>
      </c>
      <c r="D35" s="252"/>
      <c r="E35" s="253">
        <v>34</v>
      </c>
      <c r="F35" s="254">
        <v>0</v>
      </c>
      <c r="G35" s="254">
        <v>0</v>
      </c>
      <c r="H35" s="255">
        <f t="shared" si="0"/>
        <v>34</v>
      </c>
      <c r="I35" s="256">
        <v>28</v>
      </c>
      <c r="J35" s="254">
        <v>0</v>
      </c>
      <c r="K35" s="257">
        <f t="shared" si="1"/>
        <v>28</v>
      </c>
      <c r="L35" s="253">
        <v>27</v>
      </c>
      <c r="M35" s="254">
        <v>0</v>
      </c>
      <c r="N35" s="255">
        <f t="shared" si="2"/>
        <v>27</v>
      </c>
      <c r="O35" s="253">
        <f t="shared" si="8"/>
        <v>55</v>
      </c>
      <c r="P35" s="254">
        <f t="shared" si="8"/>
        <v>0</v>
      </c>
      <c r="Q35" s="255">
        <f t="shared" si="4"/>
        <v>55</v>
      </c>
    </row>
    <row r="36" spans="1:17" ht="16.5" customHeight="1" x14ac:dyDescent="0.25">
      <c r="A36" s="315">
        <v>32</v>
      </c>
      <c r="B36" s="39">
        <v>42</v>
      </c>
      <c r="C36" s="40" t="s">
        <v>46</v>
      </c>
      <c r="D36" s="40"/>
      <c r="E36" s="54">
        <v>33</v>
      </c>
      <c r="F36" s="48">
        <v>0</v>
      </c>
      <c r="G36" s="48">
        <v>0</v>
      </c>
      <c r="H36" s="55">
        <f t="shared" si="0"/>
        <v>33</v>
      </c>
      <c r="I36" s="47">
        <v>24</v>
      </c>
      <c r="J36" s="48">
        <v>0</v>
      </c>
      <c r="K36" s="49">
        <f t="shared" si="1"/>
        <v>24</v>
      </c>
      <c r="L36" s="54">
        <v>29</v>
      </c>
      <c r="M36" s="48">
        <v>0</v>
      </c>
      <c r="N36" s="55">
        <f t="shared" si="2"/>
        <v>29</v>
      </c>
      <c r="O36" s="54">
        <f t="shared" si="8"/>
        <v>53</v>
      </c>
      <c r="P36" s="48">
        <f t="shared" si="8"/>
        <v>0</v>
      </c>
      <c r="Q36" s="55">
        <f t="shared" si="4"/>
        <v>53</v>
      </c>
    </row>
    <row r="37" spans="1:17" s="318" customFormat="1" ht="16.5" customHeight="1" x14ac:dyDescent="0.25">
      <c r="A37" s="317">
        <v>33</v>
      </c>
      <c r="B37" s="251">
        <v>43</v>
      </c>
      <c r="C37" s="252" t="s">
        <v>47</v>
      </c>
      <c r="D37" s="252"/>
      <c r="E37" s="253">
        <v>32</v>
      </c>
      <c r="F37" s="254">
        <v>0</v>
      </c>
      <c r="G37" s="254">
        <v>0</v>
      </c>
      <c r="H37" s="255">
        <f t="shared" si="0"/>
        <v>32</v>
      </c>
      <c r="I37" s="256">
        <v>26</v>
      </c>
      <c r="J37" s="254">
        <v>0</v>
      </c>
      <c r="K37" s="257">
        <f t="shared" si="1"/>
        <v>26</v>
      </c>
      <c r="L37" s="253">
        <v>25</v>
      </c>
      <c r="M37" s="254">
        <v>0</v>
      </c>
      <c r="N37" s="255">
        <f t="shared" si="2"/>
        <v>25</v>
      </c>
      <c r="O37" s="253">
        <f t="shared" si="8"/>
        <v>51</v>
      </c>
      <c r="P37" s="254">
        <f t="shared" si="8"/>
        <v>0</v>
      </c>
      <c r="Q37" s="255">
        <f t="shared" si="4"/>
        <v>51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3</v>
      </c>
      <c r="F38" s="254">
        <v>0</v>
      </c>
      <c r="G38" s="262">
        <v>0</v>
      </c>
      <c r="H38" s="255">
        <f t="shared" si="0"/>
        <v>3</v>
      </c>
      <c r="I38" s="262">
        <v>1</v>
      </c>
      <c r="J38" s="254">
        <v>0</v>
      </c>
      <c r="K38" s="262">
        <f t="shared" si="1"/>
        <v>1</v>
      </c>
      <c r="L38" s="306">
        <v>3</v>
      </c>
      <c r="M38" s="254">
        <v>0</v>
      </c>
      <c r="N38" s="263">
        <f t="shared" si="2"/>
        <v>3</v>
      </c>
      <c r="O38" s="307">
        <f t="shared" si="8"/>
        <v>4</v>
      </c>
      <c r="P38" s="308">
        <f t="shared" si="8"/>
        <v>0</v>
      </c>
      <c r="Q38" s="309">
        <f t="shared" si="4"/>
        <v>4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6</v>
      </c>
      <c r="F39" s="254">
        <v>0</v>
      </c>
      <c r="G39" s="262">
        <v>0</v>
      </c>
      <c r="H39" s="255">
        <f t="shared" si="0"/>
        <v>6</v>
      </c>
      <c r="I39" s="262">
        <v>3</v>
      </c>
      <c r="J39" s="254">
        <v>0</v>
      </c>
      <c r="K39" s="262">
        <f t="shared" si="1"/>
        <v>3</v>
      </c>
      <c r="L39" s="306">
        <v>4</v>
      </c>
      <c r="M39" s="254">
        <v>0</v>
      </c>
      <c r="N39" s="263">
        <f t="shared" si="2"/>
        <v>4</v>
      </c>
      <c r="O39" s="307">
        <f t="shared" si="8"/>
        <v>7</v>
      </c>
      <c r="P39" s="308">
        <f t="shared" si="8"/>
        <v>0</v>
      </c>
      <c r="Q39" s="309">
        <f t="shared" si="4"/>
        <v>7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4</v>
      </c>
      <c r="F40" s="254">
        <v>0</v>
      </c>
      <c r="G40" s="262">
        <v>0</v>
      </c>
      <c r="H40" s="255">
        <f t="shared" si="0"/>
        <v>4</v>
      </c>
      <c r="I40" s="262">
        <v>1</v>
      </c>
      <c r="J40" s="254">
        <v>0</v>
      </c>
      <c r="K40" s="262">
        <f t="shared" si="1"/>
        <v>1</v>
      </c>
      <c r="L40" s="306">
        <v>4</v>
      </c>
      <c r="M40" s="254">
        <v>0</v>
      </c>
      <c r="N40" s="263">
        <f t="shared" si="2"/>
        <v>4</v>
      </c>
      <c r="O40" s="307">
        <f t="shared" si="8"/>
        <v>5</v>
      </c>
      <c r="P40" s="308">
        <f t="shared" si="8"/>
        <v>0</v>
      </c>
      <c r="Q40" s="309">
        <f t="shared" si="4"/>
        <v>5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8"/>
        <v>0</v>
      </c>
      <c r="P41" s="308">
        <f t="shared" si="8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6</v>
      </c>
      <c r="F42" s="254">
        <v>0</v>
      </c>
      <c r="G42" s="262">
        <v>0</v>
      </c>
      <c r="H42" s="255">
        <f t="shared" si="0"/>
        <v>6</v>
      </c>
      <c r="I42" s="262">
        <v>3</v>
      </c>
      <c r="J42" s="254">
        <v>0</v>
      </c>
      <c r="K42" s="262">
        <f t="shared" si="1"/>
        <v>3</v>
      </c>
      <c r="L42" s="306">
        <v>4</v>
      </c>
      <c r="M42" s="254">
        <v>0</v>
      </c>
      <c r="N42" s="263">
        <f t="shared" si="2"/>
        <v>4</v>
      </c>
      <c r="O42" s="307">
        <f t="shared" si="8"/>
        <v>7</v>
      </c>
      <c r="P42" s="308">
        <f t="shared" si="8"/>
        <v>0</v>
      </c>
      <c r="Q42" s="309">
        <f t="shared" si="4"/>
        <v>7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4</v>
      </c>
      <c r="J43" s="254">
        <v>0</v>
      </c>
      <c r="K43" s="262">
        <f t="shared" si="1"/>
        <v>4</v>
      </c>
      <c r="L43" s="306">
        <v>4</v>
      </c>
      <c r="M43" s="254">
        <v>0</v>
      </c>
      <c r="N43" s="263">
        <f t="shared" si="2"/>
        <v>4</v>
      </c>
      <c r="O43" s="307">
        <f t="shared" si="8"/>
        <v>8</v>
      </c>
      <c r="P43" s="308">
        <f t="shared" si="8"/>
        <v>0</v>
      </c>
      <c r="Q43" s="309">
        <f t="shared" si="4"/>
        <v>8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4</v>
      </c>
      <c r="F44" s="254">
        <v>0</v>
      </c>
      <c r="G44" s="262">
        <v>0</v>
      </c>
      <c r="H44" s="255">
        <f t="shared" si="0"/>
        <v>4</v>
      </c>
      <c r="I44" s="262">
        <v>1</v>
      </c>
      <c r="J44" s="254">
        <v>0</v>
      </c>
      <c r="K44" s="262">
        <f t="shared" si="1"/>
        <v>1</v>
      </c>
      <c r="L44" s="306">
        <v>3</v>
      </c>
      <c r="M44" s="254">
        <v>0</v>
      </c>
      <c r="N44" s="263">
        <f t="shared" si="2"/>
        <v>3</v>
      </c>
      <c r="O44" s="307">
        <f t="shared" si="8"/>
        <v>4</v>
      </c>
      <c r="P44" s="308">
        <f t="shared" si="8"/>
        <v>0</v>
      </c>
      <c r="Q44" s="309">
        <f t="shared" si="4"/>
        <v>4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5</v>
      </c>
      <c r="F45" s="254">
        <v>0</v>
      </c>
      <c r="G45" s="262">
        <v>0</v>
      </c>
      <c r="H45" s="255">
        <f t="shared" si="0"/>
        <v>5</v>
      </c>
      <c r="I45" s="262">
        <v>2</v>
      </c>
      <c r="J45" s="254">
        <v>0</v>
      </c>
      <c r="K45" s="262">
        <f t="shared" si="1"/>
        <v>2</v>
      </c>
      <c r="L45" s="306">
        <v>4</v>
      </c>
      <c r="M45" s="254">
        <v>0</v>
      </c>
      <c r="N45" s="263">
        <f t="shared" si="2"/>
        <v>4</v>
      </c>
      <c r="O45" s="307">
        <f t="shared" si="8"/>
        <v>6</v>
      </c>
      <c r="P45" s="308">
        <f t="shared" si="8"/>
        <v>0</v>
      </c>
      <c r="Q45" s="309">
        <f t="shared" si="4"/>
        <v>6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8"/>
        <v>0</v>
      </c>
      <c r="P46" s="308">
        <f t="shared" si="8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2</v>
      </c>
      <c r="F47" s="254">
        <v>0</v>
      </c>
      <c r="G47" s="262">
        <v>0</v>
      </c>
      <c r="H47" s="255">
        <f t="shared" si="0"/>
        <v>2</v>
      </c>
      <c r="I47" s="262">
        <v>1</v>
      </c>
      <c r="J47" s="254">
        <v>0</v>
      </c>
      <c r="K47" s="262">
        <f t="shared" si="1"/>
        <v>1</v>
      </c>
      <c r="L47" s="306">
        <v>1</v>
      </c>
      <c r="M47" s="254">
        <v>0</v>
      </c>
      <c r="N47" s="263">
        <f t="shared" si="2"/>
        <v>1</v>
      </c>
      <c r="O47" s="307">
        <f t="shared" si="8"/>
        <v>2</v>
      </c>
      <c r="P47" s="308">
        <f t="shared" si="8"/>
        <v>0</v>
      </c>
      <c r="Q47" s="309">
        <f t="shared" si="4"/>
        <v>2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4</v>
      </c>
      <c r="F48" s="254">
        <v>0</v>
      </c>
      <c r="G48" s="262">
        <v>0</v>
      </c>
      <c r="H48" s="255">
        <f t="shared" si="0"/>
        <v>4</v>
      </c>
      <c r="I48" s="262">
        <v>3</v>
      </c>
      <c r="J48" s="254">
        <v>0</v>
      </c>
      <c r="K48" s="262">
        <f t="shared" si="1"/>
        <v>3</v>
      </c>
      <c r="L48" s="306">
        <v>4</v>
      </c>
      <c r="M48" s="254">
        <v>0</v>
      </c>
      <c r="N48" s="263">
        <f t="shared" si="2"/>
        <v>4</v>
      </c>
      <c r="O48" s="307">
        <f t="shared" si="8"/>
        <v>7</v>
      </c>
      <c r="P48" s="308">
        <f t="shared" si="8"/>
        <v>0</v>
      </c>
      <c r="Q48" s="309">
        <f t="shared" si="4"/>
        <v>7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3</v>
      </c>
      <c r="F49" s="254">
        <v>0</v>
      </c>
      <c r="G49" s="262">
        <v>0</v>
      </c>
      <c r="H49" s="255">
        <f t="shared" si="0"/>
        <v>3</v>
      </c>
      <c r="I49" s="262">
        <v>2</v>
      </c>
      <c r="J49" s="254">
        <v>0</v>
      </c>
      <c r="K49" s="262">
        <f t="shared" si="1"/>
        <v>2</v>
      </c>
      <c r="L49" s="306">
        <v>1</v>
      </c>
      <c r="M49" s="254">
        <v>0</v>
      </c>
      <c r="N49" s="263">
        <f t="shared" si="2"/>
        <v>1</v>
      </c>
      <c r="O49" s="307">
        <f t="shared" si="8"/>
        <v>3</v>
      </c>
      <c r="P49" s="308">
        <f t="shared" si="8"/>
        <v>0</v>
      </c>
      <c r="Q49" s="309">
        <f t="shared" si="4"/>
        <v>3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2</v>
      </c>
      <c r="F50" s="254">
        <v>0</v>
      </c>
      <c r="G50" s="262">
        <v>0</v>
      </c>
      <c r="H50" s="255">
        <f t="shared" si="0"/>
        <v>2</v>
      </c>
      <c r="I50" s="262">
        <v>0</v>
      </c>
      <c r="J50" s="254">
        <v>0</v>
      </c>
      <c r="K50" s="262">
        <f t="shared" si="1"/>
        <v>0</v>
      </c>
      <c r="L50" s="306">
        <v>2</v>
      </c>
      <c r="M50" s="254">
        <v>0</v>
      </c>
      <c r="N50" s="263">
        <f t="shared" si="2"/>
        <v>2</v>
      </c>
      <c r="O50" s="307">
        <f t="shared" si="8"/>
        <v>2</v>
      </c>
      <c r="P50" s="308">
        <f t="shared" si="8"/>
        <v>0</v>
      </c>
      <c r="Q50" s="309">
        <f t="shared" si="4"/>
        <v>2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3</v>
      </c>
      <c r="F51" s="254">
        <v>0</v>
      </c>
      <c r="G51" s="262">
        <v>0</v>
      </c>
      <c r="H51" s="255">
        <f t="shared" si="0"/>
        <v>3</v>
      </c>
      <c r="I51" s="262">
        <v>1</v>
      </c>
      <c r="J51" s="254">
        <v>0</v>
      </c>
      <c r="K51" s="262">
        <f t="shared" si="1"/>
        <v>1</v>
      </c>
      <c r="L51" s="306">
        <v>2</v>
      </c>
      <c r="M51" s="254">
        <v>0</v>
      </c>
      <c r="N51" s="263">
        <f t="shared" si="2"/>
        <v>2</v>
      </c>
      <c r="O51" s="307">
        <f t="shared" si="8"/>
        <v>3</v>
      </c>
      <c r="P51" s="308">
        <f t="shared" si="8"/>
        <v>0</v>
      </c>
      <c r="Q51" s="309">
        <f t="shared" si="4"/>
        <v>3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4</v>
      </c>
      <c r="F52" s="254">
        <v>0</v>
      </c>
      <c r="G52" s="262">
        <v>0</v>
      </c>
      <c r="H52" s="255">
        <f t="shared" si="0"/>
        <v>4</v>
      </c>
      <c r="I52" s="262">
        <v>6</v>
      </c>
      <c r="J52" s="254">
        <v>0</v>
      </c>
      <c r="K52" s="262">
        <f t="shared" si="1"/>
        <v>6</v>
      </c>
      <c r="L52" s="306">
        <v>4</v>
      </c>
      <c r="M52" s="254">
        <v>0</v>
      </c>
      <c r="N52" s="263">
        <f t="shared" si="2"/>
        <v>4</v>
      </c>
      <c r="O52" s="307">
        <f t="shared" si="8"/>
        <v>10</v>
      </c>
      <c r="P52" s="308">
        <f t="shared" si="8"/>
        <v>0</v>
      </c>
      <c r="Q52" s="309">
        <f t="shared" si="4"/>
        <v>10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1</v>
      </c>
      <c r="F53" s="254">
        <v>0</v>
      </c>
      <c r="G53" s="262">
        <v>0</v>
      </c>
      <c r="H53" s="255">
        <f t="shared" si="0"/>
        <v>1</v>
      </c>
      <c r="I53" s="262">
        <v>1</v>
      </c>
      <c r="J53" s="254">
        <v>0</v>
      </c>
      <c r="K53" s="262">
        <f t="shared" si="1"/>
        <v>1</v>
      </c>
      <c r="L53" s="306">
        <v>1</v>
      </c>
      <c r="M53" s="254">
        <v>0</v>
      </c>
      <c r="N53" s="263">
        <f t="shared" si="2"/>
        <v>1</v>
      </c>
      <c r="O53" s="307">
        <f t="shared" si="8"/>
        <v>2</v>
      </c>
      <c r="P53" s="308">
        <f t="shared" si="8"/>
        <v>0</v>
      </c>
      <c r="Q53" s="309">
        <f t="shared" si="4"/>
        <v>2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1</v>
      </c>
      <c r="F54" s="254">
        <v>0</v>
      </c>
      <c r="G54" s="262">
        <v>1</v>
      </c>
      <c r="H54" s="255">
        <f t="shared" si="0"/>
        <v>2</v>
      </c>
      <c r="I54" s="262">
        <v>1</v>
      </c>
      <c r="J54" s="254">
        <v>0</v>
      </c>
      <c r="K54" s="262">
        <f t="shared" si="1"/>
        <v>1</v>
      </c>
      <c r="L54" s="306">
        <v>1</v>
      </c>
      <c r="M54" s="254">
        <v>1</v>
      </c>
      <c r="N54" s="263">
        <f t="shared" si="2"/>
        <v>2</v>
      </c>
      <c r="O54" s="307">
        <f t="shared" si="8"/>
        <v>2</v>
      </c>
      <c r="P54" s="308">
        <f t="shared" si="8"/>
        <v>1</v>
      </c>
      <c r="Q54" s="309">
        <f t="shared" si="4"/>
        <v>3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2891</v>
      </c>
      <c r="F55" s="294">
        <f t="shared" ref="F55:Q55" si="10">SUM(F5:F54)</f>
        <v>204</v>
      </c>
      <c r="G55" s="294">
        <f>SUM(G5:G54)</f>
        <v>15</v>
      </c>
      <c r="H55" s="310">
        <f t="shared" si="10"/>
        <v>3110</v>
      </c>
      <c r="I55" s="295">
        <f t="shared" si="10"/>
        <v>3048</v>
      </c>
      <c r="J55" s="296">
        <f t="shared" si="10"/>
        <v>58</v>
      </c>
      <c r="K55" s="310">
        <f t="shared" si="10"/>
        <v>3106</v>
      </c>
      <c r="L55" s="291">
        <f t="shared" si="10"/>
        <v>3048</v>
      </c>
      <c r="M55" s="294">
        <f t="shared" si="10"/>
        <v>165</v>
      </c>
      <c r="N55" s="292">
        <f t="shared" si="10"/>
        <v>3213</v>
      </c>
      <c r="O55" s="291">
        <f t="shared" si="10"/>
        <v>6096</v>
      </c>
      <c r="P55" s="294">
        <f t="shared" si="10"/>
        <v>223</v>
      </c>
      <c r="Q55" s="293">
        <f t="shared" si="10"/>
        <v>6319</v>
      </c>
      <c r="R55" s="311"/>
    </row>
    <row r="56" spans="1:18" ht="16.5" customHeight="1" x14ac:dyDescent="0.25">
      <c r="A56" s="315"/>
      <c r="B56" s="410" t="s">
        <v>49</v>
      </c>
      <c r="C56" s="411"/>
      <c r="D56" s="412"/>
      <c r="E56" s="113">
        <f>E55-'R2.3'!D55</f>
        <v>2</v>
      </c>
      <c r="F56" s="114">
        <f>F55-'R2.3'!E55</f>
        <v>3</v>
      </c>
      <c r="G56" s="114">
        <f>G55-'R2.3'!F55</f>
        <v>0</v>
      </c>
      <c r="H56" s="84">
        <f>H55-'R2.3'!G55</f>
        <v>5</v>
      </c>
      <c r="I56" s="113">
        <f>I55-'R2.3'!H55</f>
        <v>0</v>
      </c>
      <c r="J56" s="114">
        <f>J55-'R2.3'!I55</f>
        <v>0</v>
      </c>
      <c r="K56" s="84">
        <f>K55-'R2.3'!J55</f>
        <v>0</v>
      </c>
      <c r="L56" s="82">
        <f>L55-'R2.3'!K55</f>
        <v>-21</v>
      </c>
      <c r="M56" s="117">
        <f>M55-'R2.3'!L55</f>
        <v>3</v>
      </c>
      <c r="N56" s="84">
        <f>N55-'R2.3'!M55</f>
        <v>-18</v>
      </c>
      <c r="O56" s="113">
        <f>O55-'R2.3'!N55</f>
        <v>-21</v>
      </c>
      <c r="P56" s="114">
        <f>P55-'R2.3'!O55</f>
        <v>3</v>
      </c>
      <c r="Q56" s="84">
        <f>Q55-'R2.3'!P55</f>
        <v>-18</v>
      </c>
      <c r="R56" s="118"/>
    </row>
    <row r="57" spans="1:18" x14ac:dyDescent="0.25">
      <c r="F57" s="268"/>
    </row>
    <row r="58" spans="1:18" x14ac:dyDescent="0.25">
      <c r="A58" s="314"/>
      <c r="B58" s="413" t="s">
        <v>182</v>
      </c>
      <c r="C58" s="414"/>
      <c r="D58" s="415"/>
      <c r="E58" s="267">
        <v>2945</v>
      </c>
      <c r="F58" s="46">
        <v>189</v>
      </c>
      <c r="G58" s="46">
        <v>14</v>
      </c>
      <c r="H58" s="53">
        <v>3148</v>
      </c>
      <c r="I58" s="267">
        <v>3133</v>
      </c>
      <c r="J58" s="46">
        <v>53</v>
      </c>
      <c r="K58" s="53">
        <v>3186</v>
      </c>
      <c r="L58" s="267">
        <v>3133</v>
      </c>
      <c r="M58" s="45">
        <v>154</v>
      </c>
      <c r="N58" s="53">
        <v>3287</v>
      </c>
      <c r="O58" s="52">
        <v>6266</v>
      </c>
      <c r="P58" s="44">
        <v>207</v>
      </c>
      <c r="Q58" s="53">
        <v>6473</v>
      </c>
    </row>
  </sheetData>
  <mergeCells count="10">
    <mergeCell ref="B55:D55"/>
    <mergeCell ref="B56:D56"/>
    <mergeCell ref="B58:D58"/>
    <mergeCell ref="A3:A4"/>
    <mergeCell ref="B1:Q1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1">
    <tabColor rgb="FF0070C0"/>
  </sheetPr>
  <dimension ref="B1:P28"/>
  <sheetViews>
    <sheetView zoomScale="90" zoomScaleNormal="90" workbookViewId="0">
      <pane ySplit="4" topLeftCell="A5" activePane="bottomLeft" state="frozen"/>
      <selection activeCell="M35" sqref="M35"/>
      <selection pane="bottomLeft" activeCell="D7" sqref="D7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6" ht="24" customHeight="1" x14ac:dyDescent="0.25">
      <c r="D1" s="67" t="s">
        <v>181</v>
      </c>
    </row>
    <row r="2" spans="2:16" ht="16.5" customHeight="1" x14ac:dyDescent="0.25">
      <c r="B2" s="439" t="s">
        <v>93</v>
      </c>
      <c r="C2" s="440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6" ht="16.5" customHeight="1" x14ac:dyDescent="0.25">
      <c r="B3" s="441"/>
      <c r="C3" s="442"/>
      <c r="D3" s="445"/>
      <c r="E3" s="445"/>
      <c r="F3" s="445"/>
      <c r="G3" s="445"/>
      <c r="H3" s="446" t="s">
        <v>1</v>
      </c>
      <c r="I3" s="446"/>
      <c r="J3" s="446"/>
      <c r="K3" s="446" t="s">
        <v>2</v>
      </c>
      <c r="L3" s="446"/>
      <c r="M3" s="446"/>
      <c r="N3" s="446" t="s">
        <v>4</v>
      </c>
      <c r="O3" s="446"/>
      <c r="P3" s="446"/>
    </row>
    <row r="4" spans="2:16" ht="15" customHeight="1" x14ac:dyDescent="0.25">
      <c r="B4" s="443"/>
      <c r="C4" s="444"/>
      <c r="D4" s="186" t="s">
        <v>71</v>
      </c>
      <c r="E4" s="187" t="s">
        <v>72</v>
      </c>
      <c r="F4" s="187" t="s">
        <v>73</v>
      </c>
      <c r="G4" s="188" t="s">
        <v>4</v>
      </c>
      <c r="H4" s="189" t="s">
        <v>71</v>
      </c>
      <c r="I4" s="187" t="s">
        <v>72</v>
      </c>
      <c r="J4" s="190" t="s">
        <v>4</v>
      </c>
      <c r="K4" s="189" t="s">
        <v>71</v>
      </c>
      <c r="L4" s="187" t="s">
        <v>72</v>
      </c>
      <c r="M4" s="190" t="s">
        <v>4</v>
      </c>
      <c r="N4" s="189" t="s">
        <v>71</v>
      </c>
      <c r="O4" s="191" t="s">
        <v>72</v>
      </c>
      <c r="P4" s="190" t="s">
        <v>4</v>
      </c>
    </row>
    <row r="5" spans="2:16" s="81" customFormat="1" ht="15" customHeight="1" x14ac:dyDescent="0.25">
      <c r="B5" s="129"/>
      <c r="C5" s="128">
        <v>4</v>
      </c>
      <c r="D5" s="162">
        <v>2945</v>
      </c>
      <c r="E5" s="247">
        <v>189</v>
      </c>
      <c r="F5" s="247">
        <v>14</v>
      </c>
      <c r="G5" s="161">
        <v>3148</v>
      </c>
      <c r="H5" s="159">
        <v>3133</v>
      </c>
      <c r="I5" s="266">
        <v>53</v>
      </c>
      <c r="J5" s="161">
        <v>3186</v>
      </c>
      <c r="K5" s="162">
        <v>3133</v>
      </c>
      <c r="L5" s="160">
        <v>154</v>
      </c>
      <c r="M5" s="265">
        <v>3287</v>
      </c>
      <c r="N5" s="162">
        <v>6266</v>
      </c>
      <c r="O5" s="160">
        <v>207</v>
      </c>
      <c r="P5" s="161">
        <v>6473</v>
      </c>
    </row>
    <row r="6" spans="2:16" s="81" customFormat="1" ht="15" customHeight="1" x14ac:dyDescent="0.25">
      <c r="B6" s="125"/>
      <c r="C6" s="124" t="s">
        <v>94</v>
      </c>
      <c r="D6" s="144">
        <v>19</v>
      </c>
      <c r="E6" s="143">
        <v>4</v>
      </c>
      <c r="F6" s="143">
        <v>0</v>
      </c>
      <c r="G6" s="145">
        <f t="shared" ref="G6" si="0">SUM(D6:F6)</f>
        <v>23</v>
      </c>
      <c r="H6" s="146">
        <v>10</v>
      </c>
      <c r="I6" s="143">
        <v>1</v>
      </c>
      <c r="J6" s="147">
        <f t="shared" ref="J6" si="1">SUM(H6:I6)</f>
        <v>11</v>
      </c>
      <c r="K6" s="146">
        <v>-7</v>
      </c>
      <c r="L6" s="143">
        <v>3</v>
      </c>
      <c r="M6" s="148">
        <f t="shared" ref="M6" si="2">SUM(K6:L6)</f>
        <v>-4</v>
      </c>
      <c r="N6" s="249">
        <v>3</v>
      </c>
      <c r="O6" s="248">
        <f>SUM(I6,L6)</f>
        <v>4</v>
      </c>
      <c r="P6" s="148">
        <f t="shared" ref="P6" si="3">SUM(N6:O6)</f>
        <v>7</v>
      </c>
    </row>
    <row r="7" spans="2:16" s="81" customFormat="1" ht="15" customHeight="1" x14ac:dyDescent="0.25">
      <c r="B7" s="130"/>
      <c r="C7" s="131">
        <v>5</v>
      </c>
      <c r="D7" s="159">
        <v>2942</v>
      </c>
      <c r="E7" s="160">
        <v>192</v>
      </c>
      <c r="F7" s="160">
        <v>14</v>
      </c>
      <c r="G7" s="163">
        <v>3148</v>
      </c>
      <c r="H7" s="162">
        <v>3124</v>
      </c>
      <c r="I7" s="247">
        <v>55</v>
      </c>
      <c r="J7" s="161">
        <v>3179</v>
      </c>
      <c r="K7" s="159">
        <v>3132</v>
      </c>
      <c r="L7" s="160">
        <v>155</v>
      </c>
      <c r="M7" s="265">
        <v>3287</v>
      </c>
      <c r="N7" s="162">
        <v>6256</v>
      </c>
      <c r="O7" s="160">
        <v>210</v>
      </c>
      <c r="P7" s="161">
        <v>6466</v>
      </c>
    </row>
    <row r="8" spans="2:16" s="81" customFormat="1" ht="15" customHeight="1" x14ac:dyDescent="0.25">
      <c r="B8" s="125"/>
      <c r="C8" s="124" t="s">
        <v>94</v>
      </c>
      <c r="D8" s="137">
        <f>D7-D5</f>
        <v>-3</v>
      </c>
      <c r="E8" s="283">
        <f t="shared" ref="E8:P8" si="4">E7-E5</f>
        <v>3</v>
      </c>
      <c r="F8" s="283">
        <f t="shared" si="4"/>
        <v>0</v>
      </c>
      <c r="G8" s="142">
        <f t="shared" si="4"/>
        <v>0</v>
      </c>
      <c r="H8" s="137">
        <f t="shared" si="4"/>
        <v>-9</v>
      </c>
      <c r="I8" s="283">
        <f t="shared" si="4"/>
        <v>2</v>
      </c>
      <c r="J8" s="142">
        <f t="shared" si="4"/>
        <v>-7</v>
      </c>
      <c r="K8" s="141">
        <f t="shared" si="4"/>
        <v>-1</v>
      </c>
      <c r="L8" s="139">
        <f t="shared" si="4"/>
        <v>1</v>
      </c>
      <c r="M8" s="281">
        <f t="shared" si="4"/>
        <v>0</v>
      </c>
      <c r="N8" s="141">
        <f t="shared" si="4"/>
        <v>-10</v>
      </c>
      <c r="O8" s="139">
        <f t="shared" si="4"/>
        <v>3</v>
      </c>
      <c r="P8" s="142">
        <f t="shared" si="4"/>
        <v>-7</v>
      </c>
    </row>
    <row r="9" spans="2:16" s="81" customFormat="1" ht="15" customHeight="1" x14ac:dyDescent="0.25">
      <c r="B9" s="130"/>
      <c r="C9" s="128">
        <v>6</v>
      </c>
      <c r="D9" s="159">
        <v>2940</v>
      </c>
      <c r="E9" s="160">
        <v>197</v>
      </c>
      <c r="F9" s="160">
        <v>14</v>
      </c>
      <c r="G9" s="266">
        <v>3151</v>
      </c>
      <c r="H9" s="159">
        <v>3121</v>
      </c>
      <c r="I9" s="160">
        <v>55</v>
      </c>
      <c r="J9" s="266">
        <v>3176</v>
      </c>
      <c r="K9" s="159">
        <v>3131</v>
      </c>
      <c r="L9" s="160">
        <v>160</v>
      </c>
      <c r="M9" s="161">
        <v>3291</v>
      </c>
      <c r="N9" s="159">
        <v>6252</v>
      </c>
      <c r="O9" s="160">
        <v>215</v>
      </c>
      <c r="P9" s="161">
        <v>6467</v>
      </c>
    </row>
    <row r="10" spans="2:16" s="92" customFormat="1" ht="15" customHeight="1" x14ac:dyDescent="0.25">
      <c r="B10" s="126"/>
      <c r="C10" s="124" t="s">
        <v>94</v>
      </c>
      <c r="D10" s="137">
        <f>D9-D7</f>
        <v>-2</v>
      </c>
      <c r="E10" s="283">
        <f t="shared" ref="E10:P10" si="5">E9-E7</f>
        <v>5</v>
      </c>
      <c r="F10" s="283">
        <f t="shared" si="5"/>
        <v>0</v>
      </c>
      <c r="G10" s="142">
        <f t="shared" si="5"/>
        <v>3</v>
      </c>
      <c r="H10" s="137">
        <f t="shared" si="5"/>
        <v>-3</v>
      </c>
      <c r="I10" s="283">
        <f t="shared" si="5"/>
        <v>0</v>
      </c>
      <c r="J10" s="142">
        <f t="shared" si="5"/>
        <v>-3</v>
      </c>
      <c r="K10" s="137">
        <f t="shared" si="5"/>
        <v>-1</v>
      </c>
      <c r="L10" s="283">
        <f t="shared" si="5"/>
        <v>5</v>
      </c>
      <c r="M10" s="142">
        <f t="shared" si="5"/>
        <v>4</v>
      </c>
      <c r="N10" s="137">
        <f t="shared" si="5"/>
        <v>-4</v>
      </c>
      <c r="O10" s="283">
        <f t="shared" si="5"/>
        <v>5</v>
      </c>
      <c r="P10" s="142">
        <f t="shared" si="5"/>
        <v>1</v>
      </c>
    </row>
    <row r="11" spans="2:16" s="81" customFormat="1" ht="15" customHeight="1" x14ac:dyDescent="0.25">
      <c r="B11" s="130"/>
      <c r="C11" s="131">
        <v>7</v>
      </c>
      <c r="D11" s="174">
        <v>2935</v>
      </c>
      <c r="E11" s="166">
        <v>175</v>
      </c>
      <c r="F11" s="166">
        <v>14</v>
      </c>
      <c r="G11" s="243">
        <v>3124</v>
      </c>
      <c r="H11" s="174">
        <v>3117</v>
      </c>
      <c r="I11" s="166">
        <v>54</v>
      </c>
      <c r="J11" s="243">
        <v>3171</v>
      </c>
      <c r="K11" s="174">
        <v>3128</v>
      </c>
      <c r="L11" s="166">
        <v>139</v>
      </c>
      <c r="M11" s="243">
        <v>3267</v>
      </c>
      <c r="N11" s="174">
        <v>6245</v>
      </c>
      <c r="O11" s="166">
        <v>193</v>
      </c>
      <c r="P11" s="175">
        <v>6438</v>
      </c>
    </row>
    <row r="12" spans="2:16" s="81" customFormat="1" ht="15" customHeight="1" x14ac:dyDescent="0.25">
      <c r="B12" s="125"/>
      <c r="C12" s="124" t="s">
        <v>94</v>
      </c>
      <c r="D12" s="179">
        <f>D11-D9</f>
        <v>-5</v>
      </c>
      <c r="E12" s="287">
        <f t="shared" ref="E12:O12" si="6">E11-E9</f>
        <v>-22</v>
      </c>
      <c r="F12" s="287">
        <f t="shared" si="6"/>
        <v>0</v>
      </c>
      <c r="G12" s="145">
        <f t="shared" si="6"/>
        <v>-27</v>
      </c>
      <c r="H12" s="179">
        <f t="shared" si="6"/>
        <v>-4</v>
      </c>
      <c r="I12" s="287">
        <f t="shared" si="6"/>
        <v>-1</v>
      </c>
      <c r="J12" s="145">
        <f t="shared" si="6"/>
        <v>-5</v>
      </c>
      <c r="K12" s="179">
        <f t="shared" si="6"/>
        <v>-3</v>
      </c>
      <c r="L12" s="143">
        <f t="shared" si="6"/>
        <v>-21</v>
      </c>
      <c r="M12" s="286">
        <f t="shared" si="6"/>
        <v>-24</v>
      </c>
      <c r="N12" s="179">
        <f t="shared" si="6"/>
        <v>-7</v>
      </c>
      <c r="O12" s="287">
        <f t="shared" si="6"/>
        <v>-22</v>
      </c>
      <c r="P12" s="145">
        <f>P11-P9</f>
        <v>-29</v>
      </c>
    </row>
    <row r="13" spans="2:16" ht="15" customHeight="1" x14ac:dyDescent="0.25">
      <c r="B13" s="132"/>
      <c r="C13" s="133">
        <v>8</v>
      </c>
      <c r="D13" s="174">
        <v>2935</v>
      </c>
      <c r="E13" s="158">
        <v>182</v>
      </c>
      <c r="F13" s="166">
        <v>13</v>
      </c>
      <c r="G13" s="242">
        <v>3130</v>
      </c>
      <c r="H13" s="174">
        <v>3111</v>
      </c>
      <c r="I13" s="166">
        <v>59</v>
      </c>
      <c r="J13" s="242">
        <v>3170</v>
      </c>
      <c r="K13" s="174">
        <v>3124</v>
      </c>
      <c r="L13" s="242">
        <v>140</v>
      </c>
      <c r="M13" s="175">
        <v>3264</v>
      </c>
      <c r="N13" s="157">
        <v>6235</v>
      </c>
      <c r="O13" s="197">
        <v>199</v>
      </c>
      <c r="P13" s="175">
        <v>6434</v>
      </c>
    </row>
    <row r="14" spans="2:16" ht="15" customHeight="1" x14ac:dyDescent="0.25">
      <c r="B14" s="127"/>
      <c r="C14" s="124" t="s">
        <v>94</v>
      </c>
      <c r="D14" s="146">
        <f>D13-D11</f>
        <v>0</v>
      </c>
      <c r="E14" s="287">
        <f t="shared" ref="E14:P14" si="7">E13-E11</f>
        <v>7</v>
      </c>
      <c r="F14" s="287">
        <f t="shared" si="7"/>
        <v>-1</v>
      </c>
      <c r="G14" s="145">
        <f t="shared" si="7"/>
        <v>6</v>
      </c>
      <c r="H14" s="144">
        <f t="shared" si="7"/>
        <v>-6</v>
      </c>
      <c r="I14" s="288">
        <f t="shared" si="7"/>
        <v>5</v>
      </c>
      <c r="J14" s="145">
        <f t="shared" si="7"/>
        <v>-1</v>
      </c>
      <c r="K14" s="146">
        <f t="shared" si="7"/>
        <v>-4</v>
      </c>
      <c r="L14" s="143">
        <f t="shared" si="7"/>
        <v>1</v>
      </c>
      <c r="M14" s="288">
        <f t="shared" si="7"/>
        <v>-3</v>
      </c>
      <c r="N14" s="146">
        <f t="shared" si="7"/>
        <v>-10</v>
      </c>
      <c r="O14" s="287">
        <f t="shared" si="7"/>
        <v>6</v>
      </c>
      <c r="P14" s="145">
        <f t="shared" si="7"/>
        <v>-4</v>
      </c>
    </row>
    <row r="15" spans="2:16" ht="15" customHeight="1" x14ac:dyDescent="0.25">
      <c r="B15" s="132"/>
      <c r="C15" s="134">
        <v>9</v>
      </c>
      <c r="D15" s="174">
        <v>2933</v>
      </c>
      <c r="E15" s="166">
        <v>184</v>
      </c>
      <c r="F15" s="166">
        <v>13</v>
      </c>
      <c r="G15" s="245">
        <v>3130</v>
      </c>
      <c r="H15" s="174">
        <v>3104</v>
      </c>
      <c r="I15" s="166">
        <v>58</v>
      </c>
      <c r="J15" s="245">
        <v>3162</v>
      </c>
      <c r="K15" s="174">
        <v>3113</v>
      </c>
      <c r="L15" s="166">
        <v>143</v>
      </c>
      <c r="M15" s="245">
        <v>3256</v>
      </c>
      <c r="N15" s="174">
        <v>6217</v>
      </c>
      <c r="O15" s="166">
        <v>201</v>
      </c>
      <c r="P15" s="164">
        <v>6418</v>
      </c>
    </row>
    <row r="16" spans="2:16" ht="15" customHeight="1" x14ac:dyDescent="0.25">
      <c r="B16" s="127"/>
      <c r="C16" s="124" t="s">
        <v>94</v>
      </c>
      <c r="D16" s="146">
        <f>D15-D13</f>
        <v>-2</v>
      </c>
      <c r="E16" s="287">
        <f t="shared" ref="E16:P16" si="8">E15-E13</f>
        <v>2</v>
      </c>
      <c r="F16" s="287">
        <f t="shared" si="8"/>
        <v>0</v>
      </c>
      <c r="G16" s="145">
        <f t="shared" si="8"/>
        <v>0</v>
      </c>
      <c r="H16" s="146">
        <f t="shared" si="8"/>
        <v>-7</v>
      </c>
      <c r="I16" s="287">
        <f t="shared" si="8"/>
        <v>-1</v>
      </c>
      <c r="J16" s="145">
        <f t="shared" si="8"/>
        <v>-8</v>
      </c>
      <c r="K16" s="144">
        <f t="shared" si="8"/>
        <v>-11</v>
      </c>
      <c r="L16" s="288">
        <f t="shared" si="8"/>
        <v>3</v>
      </c>
      <c r="M16" s="145">
        <f t="shared" si="8"/>
        <v>-8</v>
      </c>
      <c r="N16" s="146">
        <f t="shared" si="8"/>
        <v>-18</v>
      </c>
      <c r="O16" s="143">
        <f t="shared" si="8"/>
        <v>2</v>
      </c>
      <c r="P16" s="145">
        <f t="shared" si="8"/>
        <v>-16</v>
      </c>
    </row>
    <row r="17" spans="2:16" ht="15" customHeight="1" x14ac:dyDescent="0.25">
      <c r="B17" s="132"/>
      <c r="C17" s="133">
        <v>10</v>
      </c>
      <c r="D17" s="172">
        <v>2934</v>
      </c>
      <c r="E17" s="158">
        <v>203</v>
      </c>
      <c r="F17" s="158">
        <v>13</v>
      </c>
      <c r="G17" s="240">
        <v>3150</v>
      </c>
      <c r="H17" s="172">
        <v>3102</v>
      </c>
      <c r="I17" s="158">
        <v>59</v>
      </c>
      <c r="J17" s="240">
        <v>3161</v>
      </c>
      <c r="K17" s="172">
        <v>3110</v>
      </c>
      <c r="L17" s="158">
        <v>161</v>
      </c>
      <c r="M17" s="240">
        <v>3271</v>
      </c>
      <c r="N17" s="172">
        <v>6212</v>
      </c>
      <c r="O17" s="158">
        <v>220</v>
      </c>
      <c r="P17" s="156">
        <v>6432</v>
      </c>
    </row>
    <row r="18" spans="2:16" ht="15" customHeight="1" x14ac:dyDescent="0.25">
      <c r="B18" s="127"/>
      <c r="C18" s="124" t="s">
        <v>94</v>
      </c>
      <c r="D18" s="146">
        <f>D17-D15</f>
        <v>1</v>
      </c>
      <c r="E18" s="287">
        <f t="shared" ref="E18:P18" si="9">E17-E15</f>
        <v>19</v>
      </c>
      <c r="F18" s="287">
        <f t="shared" si="9"/>
        <v>0</v>
      </c>
      <c r="G18" s="145">
        <f t="shared" si="9"/>
        <v>20</v>
      </c>
      <c r="H18" s="144">
        <f t="shared" si="9"/>
        <v>-2</v>
      </c>
      <c r="I18" s="288">
        <f t="shared" si="9"/>
        <v>1</v>
      </c>
      <c r="J18" s="145">
        <f t="shared" si="9"/>
        <v>-1</v>
      </c>
      <c r="K18" s="146">
        <f t="shared" si="9"/>
        <v>-3</v>
      </c>
      <c r="L18" s="287">
        <f t="shared" si="9"/>
        <v>18</v>
      </c>
      <c r="M18" s="145">
        <f t="shared" si="9"/>
        <v>15</v>
      </c>
      <c r="N18" s="146">
        <f t="shared" si="9"/>
        <v>-5</v>
      </c>
      <c r="O18" s="287">
        <f t="shared" si="9"/>
        <v>19</v>
      </c>
      <c r="P18" s="145">
        <f t="shared" si="9"/>
        <v>14</v>
      </c>
    </row>
    <row r="19" spans="2:16" s="81" customFormat="1" ht="15" customHeight="1" x14ac:dyDescent="0.25">
      <c r="B19" s="130"/>
      <c r="C19" s="131">
        <v>11</v>
      </c>
      <c r="D19" s="174">
        <v>2922</v>
      </c>
      <c r="E19" s="166">
        <v>206</v>
      </c>
      <c r="F19" s="166">
        <v>13</v>
      </c>
      <c r="G19" s="243">
        <v>3141</v>
      </c>
      <c r="H19" s="174">
        <v>3097</v>
      </c>
      <c r="I19" s="166">
        <v>59</v>
      </c>
      <c r="J19" s="243">
        <v>3156</v>
      </c>
      <c r="K19" s="174">
        <v>3104</v>
      </c>
      <c r="L19" s="245">
        <v>164</v>
      </c>
      <c r="M19" s="243">
        <v>3268</v>
      </c>
      <c r="N19" s="174">
        <v>6201</v>
      </c>
      <c r="O19" s="166">
        <v>223</v>
      </c>
      <c r="P19" s="175">
        <v>6424</v>
      </c>
    </row>
    <row r="20" spans="2:16" s="81" customFormat="1" ht="15" customHeight="1" x14ac:dyDescent="0.25">
      <c r="B20" s="125"/>
      <c r="C20" s="124" t="s">
        <v>94</v>
      </c>
      <c r="D20" s="144">
        <f>D19-D17</f>
        <v>-12</v>
      </c>
      <c r="E20" s="288">
        <f t="shared" ref="E20:P20" si="10">E19-E17</f>
        <v>3</v>
      </c>
      <c r="F20" s="287">
        <f t="shared" si="10"/>
        <v>0</v>
      </c>
      <c r="G20" s="145">
        <f t="shared" si="10"/>
        <v>-9</v>
      </c>
      <c r="H20" s="146">
        <f t="shared" si="10"/>
        <v>-5</v>
      </c>
      <c r="I20" s="287">
        <f t="shared" si="10"/>
        <v>0</v>
      </c>
      <c r="J20" s="145">
        <f t="shared" si="10"/>
        <v>-5</v>
      </c>
      <c r="K20" s="144">
        <f t="shared" si="10"/>
        <v>-6</v>
      </c>
      <c r="L20" s="143">
        <f t="shared" si="10"/>
        <v>3</v>
      </c>
      <c r="M20" s="288">
        <f t="shared" si="10"/>
        <v>-3</v>
      </c>
      <c r="N20" s="146">
        <f t="shared" si="10"/>
        <v>-11</v>
      </c>
      <c r="O20" s="287">
        <f t="shared" si="10"/>
        <v>3</v>
      </c>
      <c r="P20" s="145">
        <f t="shared" si="10"/>
        <v>-8</v>
      </c>
    </row>
    <row r="21" spans="2:16" s="97" customFormat="1" ht="15" customHeight="1" x14ac:dyDescent="0.25">
      <c r="B21" s="135"/>
      <c r="C21" s="136">
        <v>12</v>
      </c>
      <c r="D21" s="174">
        <v>2914</v>
      </c>
      <c r="E21" s="166">
        <v>210</v>
      </c>
      <c r="F21" s="166">
        <v>13</v>
      </c>
      <c r="G21" s="245">
        <v>3137</v>
      </c>
      <c r="H21" s="174">
        <v>3093</v>
      </c>
      <c r="I21" s="166">
        <v>59</v>
      </c>
      <c r="J21" s="245">
        <v>3152</v>
      </c>
      <c r="K21" s="174">
        <v>3096</v>
      </c>
      <c r="L21" s="245">
        <v>168</v>
      </c>
      <c r="M21" s="175">
        <v>3264</v>
      </c>
      <c r="N21" s="300">
        <v>6189</v>
      </c>
      <c r="O21" s="301">
        <v>227</v>
      </c>
      <c r="P21" s="175">
        <v>6416</v>
      </c>
    </row>
    <row r="22" spans="2:16" ht="15" customHeight="1" x14ac:dyDescent="0.25">
      <c r="B22" s="127"/>
      <c r="C22" s="124" t="s">
        <v>94</v>
      </c>
      <c r="D22" s="146">
        <f>D21-D19</f>
        <v>-8</v>
      </c>
      <c r="E22" s="143">
        <f t="shared" ref="E22:P22" si="11">E21-E19</f>
        <v>4</v>
      </c>
      <c r="F22" s="143">
        <f t="shared" si="11"/>
        <v>0</v>
      </c>
      <c r="G22" s="288">
        <f t="shared" si="11"/>
        <v>-4</v>
      </c>
      <c r="H22" s="146">
        <f t="shared" si="11"/>
        <v>-4</v>
      </c>
      <c r="I22" s="287">
        <f t="shared" si="11"/>
        <v>0</v>
      </c>
      <c r="J22" s="145">
        <f t="shared" si="11"/>
        <v>-4</v>
      </c>
      <c r="K22" s="146">
        <f t="shared" si="11"/>
        <v>-8</v>
      </c>
      <c r="L22" s="287">
        <f t="shared" si="11"/>
        <v>4</v>
      </c>
      <c r="M22" s="145">
        <f t="shared" si="11"/>
        <v>-4</v>
      </c>
      <c r="N22" s="146">
        <f t="shared" si="11"/>
        <v>-12</v>
      </c>
      <c r="O22" s="143">
        <f t="shared" si="11"/>
        <v>4</v>
      </c>
      <c r="P22" s="145">
        <f t="shared" si="11"/>
        <v>-8</v>
      </c>
    </row>
    <row r="23" spans="2:16" s="81" customFormat="1" ht="15" customHeight="1" x14ac:dyDescent="0.25">
      <c r="B23" s="130"/>
      <c r="C23" s="131">
        <v>1</v>
      </c>
      <c r="D23" s="165">
        <v>2911</v>
      </c>
      <c r="E23" s="197">
        <v>205</v>
      </c>
      <c r="F23" s="197">
        <v>13</v>
      </c>
      <c r="G23" s="175">
        <v>3129</v>
      </c>
      <c r="H23" s="165">
        <v>3088</v>
      </c>
      <c r="I23" s="197">
        <v>56</v>
      </c>
      <c r="J23" s="175">
        <v>3144</v>
      </c>
      <c r="K23" s="174">
        <v>3094</v>
      </c>
      <c r="L23" s="243">
        <v>166</v>
      </c>
      <c r="M23" s="175">
        <v>3260</v>
      </c>
      <c r="N23" s="299">
        <v>6182</v>
      </c>
      <c r="O23" s="166">
        <v>222</v>
      </c>
      <c r="P23" s="175">
        <v>6404</v>
      </c>
    </row>
    <row r="24" spans="2:16" ht="15" customHeight="1" x14ac:dyDescent="0.25">
      <c r="B24" s="125"/>
      <c r="C24" s="124" t="s">
        <v>94</v>
      </c>
      <c r="D24" s="146">
        <f>D23-D21</f>
        <v>-3</v>
      </c>
      <c r="E24" s="287">
        <f t="shared" ref="E24:P24" si="12">E23-E21</f>
        <v>-5</v>
      </c>
      <c r="F24" s="287">
        <f t="shared" si="12"/>
        <v>0</v>
      </c>
      <c r="G24" s="145">
        <f t="shared" si="12"/>
        <v>-8</v>
      </c>
      <c r="H24" s="146">
        <f t="shared" si="12"/>
        <v>-5</v>
      </c>
      <c r="I24" s="143">
        <f t="shared" si="12"/>
        <v>-3</v>
      </c>
      <c r="J24" s="145">
        <f t="shared" si="12"/>
        <v>-8</v>
      </c>
      <c r="K24" s="144">
        <f t="shared" si="12"/>
        <v>-2</v>
      </c>
      <c r="L24" s="288">
        <f t="shared" si="12"/>
        <v>-2</v>
      </c>
      <c r="M24" s="145">
        <f t="shared" si="12"/>
        <v>-4</v>
      </c>
      <c r="N24" s="144">
        <f t="shared" si="12"/>
        <v>-7</v>
      </c>
      <c r="O24" s="241">
        <f t="shared" si="12"/>
        <v>-5</v>
      </c>
      <c r="P24" s="145">
        <f t="shared" si="12"/>
        <v>-12</v>
      </c>
    </row>
    <row r="25" spans="2:16" s="81" customFormat="1" ht="15" customHeight="1" x14ac:dyDescent="0.25">
      <c r="B25" s="130"/>
      <c r="C25" s="128">
        <v>2</v>
      </c>
      <c r="D25" s="174">
        <v>2905</v>
      </c>
      <c r="E25" s="166">
        <v>204</v>
      </c>
      <c r="F25" s="242">
        <v>13</v>
      </c>
      <c r="G25" s="175">
        <v>3122</v>
      </c>
      <c r="H25" s="174">
        <v>3081</v>
      </c>
      <c r="I25" s="166">
        <v>57</v>
      </c>
      <c r="J25" s="242">
        <v>3138</v>
      </c>
      <c r="K25" s="157">
        <v>3091</v>
      </c>
      <c r="L25" s="197">
        <v>164</v>
      </c>
      <c r="M25" s="175">
        <v>3255</v>
      </c>
      <c r="N25" s="157">
        <v>6172</v>
      </c>
      <c r="O25" s="197">
        <v>221</v>
      </c>
      <c r="P25" s="175">
        <v>6393</v>
      </c>
    </row>
    <row r="26" spans="2:16" ht="15" customHeight="1" x14ac:dyDescent="0.25">
      <c r="B26" s="127"/>
      <c r="C26" s="124" t="s">
        <v>94</v>
      </c>
      <c r="D26" s="146">
        <f>D25-D23</f>
        <v>-6</v>
      </c>
      <c r="E26" s="287">
        <f t="shared" ref="E26:P26" si="13">E25-E23</f>
        <v>-1</v>
      </c>
      <c r="F26" s="287">
        <f t="shared" si="13"/>
        <v>0</v>
      </c>
      <c r="G26" s="145">
        <f t="shared" si="13"/>
        <v>-7</v>
      </c>
      <c r="H26" s="146">
        <f t="shared" si="13"/>
        <v>-7</v>
      </c>
      <c r="I26" s="287">
        <f t="shared" si="13"/>
        <v>1</v>
      </c>
      <c r="J26" s="145">
        <f t="shared" si="13"/>
        <v>-6</v>
      </c>
      <c r="K26" s="146">
        <f t="shared" si="13"/>
        <v>-3</v>
      </c>
      <c r="L26" s="287">
        <f t="shared" si="13"/>
        <v>-2</v>
      </c>
      <c r="M26" s="145">
        <f t="shared" si="13"/>
        <v>-5</v>
      </c>
      <c r="N26" s="146">
        <f t="shared" si="13"/>
        <v>-10</v>
      </c>
      <c r="O26" s="287">
        <f t="shared" si="13"/>
        <v>-1</v>
      </c>
      <c r="P26" s="145">
        <f t="shared" si="13"/>
        <v>-11</v>
      </c>
    </row>
    <row r="27" spans="2:16" ht="15" customHeight="1" x14ac:dyDescent="0.25">
      <c r="B27" s="132"/>
      <c r="C27" s="134">
        <v>3</v>
      </c>
      <c r="D27" s="165">
        <v>2889</v>
      </c>
      <c r="E27" s="166">
        <v>201</v>
      </c>
      <c r="F27" s="243">
        <v>15</v>
      </c>
      <c r="G27" s="175">
        <v>3105</v>
      </c>
      <c r="H27" s="165">
        <v>3048</v>
      </c>
      <c r="I27" s="197">
        <v>58</v>
      </c>
      <c r="J27" s="175">
        <v>3106</v>
      </c>
      <c r="K27" s="165">
        <v>3069</v>
      </c>
      <c r="L27" s="197">
        <v>162</v>
      </c>
      <c r="M27" s="175">
        <v>3231</v>
      </c>
      <c r="N27" s="165">
        <v>6117</v>
      </c>
      <c r="O27" s="166">
        <v>220</v>
      </c>
      <c r="P27" s="164">
        <v>6337</v>
      </c>
    </row>
    <row r="28" spans="2:16" ht="15" customHeight="1" x14ac:dyDescent="0.25">
      <c r="B28" s="127"/>
      <c r="C28" s="124" t="s">
        <v>94</v>
      </c>
      <c r="D28" s="146">
        <f>D27-D25</f>
        <v>-16</v>
      </c>
      <c r="E28" s="287">
        <f t="shared" ref="E28:P28" si="14">E27-E25</f>
        <v>-3</v>
      </c>
      <c r="F28" s="287">
        <f t="shared" si="14"/>
        <v>2</v>
      </c>
      <c r="G28" s="145">
        <f t="shared" si="14"/>
        <v>-17</v>
      </c>
      <c r="H28" s="146">
        <f t="shared" si="14"/>
        <v>-33</v>
      </c>
      <c r="I28" s="143">
        <f t="shared" si="14"/>
        <v>1</v>
      </c>
      <c r="J28" s="147">
        <f t="shared" si="14"/>
        <v>-32</v>
      </c>
      <c r="K28" s="146">
        <f t="shared" si="14"/>
        <v>-22</v>
      </c>
      <c r="L28" s="143">
        <f t="shared" si="14"/>
        <v>-2</v>
      </c>
      <c r="M28" s="288">
        <f t="shared" si="14"/>
        <v>-24</v>
      </c>
      <c r="N28" s="146">
        <f t="shared" si="14"/>
        <v>-55</v>
      </c>
      <c r="O28" s="287">
        <f t="shared" si="14"/>
        <v>-1</v>
      </c>
      <c r="P28" s="145">
        <f t="shared" si="14"/>
        <v>-56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ageMargins left="0.6" right="0.6" top="0.75" bottom="0.75" header="0.3" footer="0.3"/>
  <pageSetup paperSize="9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0B1C5-5955-4E48-B5C1-6DA57D262656}">
  <sheetPr codeName="Sheet52">
    <tabColor rgb="FFFF99CC"/>
    <pageSetUpPr fitToPage="1"/>
  </sheetPr>
  <dimension ref="A1:Q58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7" ht="22.5" customHeight="1" x14ac:dyDescent="0.25">
      <c r="A1" s="416" t="s">
        <v>193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7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7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7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 t="shared" ref="G5:G51" si="0">SUM(D5:F5)</f>
        <v>69</v>
      </c>
      <c r="H5" s="44">
        <v>81</v>
      </c>
      <c r="I5" s="45">
        <v>0</v>
      </c>
      <c r="J5" s="46">
        <f t="shared" ref="J5:J54" si="1">SUM(H5:I5)</f>
        <v>81</v>
      </c>
      <c r="K5" s="52">
        <v>71</v>
      </c>
      <c r="L5" s="45">
        <v>0</v>
      </c>
      <c r="M5" s="53">
        <f t="shared" ref="M5:M54" si="2">SUM(K5:L5)</f>
        <v>71</v>
      </c>
      <c r="N5" s="52">
        <f t="shared" ref="N5:O31" si="3">H5+K5</f>
        <v>152</v>
      </c>
      <c r="O5" s="45">
        <f t="shared" si="3"/>
        <v>0</v>
      </c>
      <c r="P5" s="53">
        <f t="shared" ref="P5:P54" si="4">SUM(N5:O5)</f>
        <v>152</v>
      </c>
    </row>
    <row r="6" spans="1:17" ht="16.5" customHeight="1" x14ac:dyDescent="0.25">
      <c r="A6" s="39">
        <v>2</v>
      </c>
      <c r="B6" s="40" t="s">
        <v>9</v>
      </c>
      <c r="C6" s="40"/>
      <c r="D6" s="54">
        <v>170</v>
      </c>
      <c r="E6" s="48">
        <v>51</v>
      </c>
      <c r="F6" s="48">
        <v>1</v>
      </c>
      <c r="G6" s="55">
        <f t="shared" si="0"/>
        <v>222</v>
      </c>
      <c r="H6" s="47">
        <v>175</v>
      </c>
      <c r="I6" s="48">
        <v>11</v>
      </c>
      <c r="J6" s="49">
        <f t="shared" si="1"/>
        <v>186</v>
      </c>
      <c r="K6" s="54">
        <v>195</v>
      </c>
      <c r="L6" s="48">
        <v>42</v>
      </c>
      <c r="M6" s="55">
        <f t="shared" si="2"/>
        <v>237</v>
      </c>
      <c r="N6" s="54">
        <f t="shared" si="3"/>
        <v>370</v>
      </c>
      <c r="O6" s="48">
        <f t="shared" si="3"/>
        <v>53</v>
      </c>
      <c r="P6" s="55">
        <f t="shared" si="4"/>
        <v>423</v>
      </c>
      <c r="Q6" s="1" t="s">
        <v>107</v>
      </c>
    </row>
    <row r="7" spans="1:17" ht="16.5" customHeight="1" x14ac:dyDescent="0.25">
      <c r="A7" s="37">
        <v>3</v>
      </c>
      <c r="B7" s="38" t="s">
        <v>8</v>
      </c>
      <c r="C7" s="38"/>
      <c r="D7" s="52">
        <v>333</v>
      </c>
      <c r="E7" s="45">
        <v>13</v>
      </c>
      <c r="F7" s="45">
        <v>0</v>
      </c>
      <c r="G7" s="53">
        <f t="shared" si="0"/>
        <v>346</v>
      </c>
      <c r="H7" s="44">
        <v>328</v>
      </c>
      <c r="I7" s="45">
        <v>6</v>
      </c>
      <c r="J7" s="46">
        <f t="shared" si="1"/>
        <v>334</v>
      </c>
      <c r="K7" s="52">
        <v>237</v>
      </c>
      <c r="L7" s="45">
        <v>7</v>
      </c>
      <c r="M7" s="53">
        <f t="shared" si="2"/>
        <v>244</v>
      </c>
      <c r="N7" s="52">
        <f t="shared" si="3"/>
        <v>565</v>
      </c>
      <c r="O7" s="45">
        <f t="shared" si="3"/>
        <v>13</v>
      </c>
      <c r="P7" s="53">
        <f t="shared" si="4"/>
        <v>578</v>
      </c>
    </row>
    <row r="8" spans="1:17" ht="16.5" customHeight="1" x14ac:dyDescent="0.25">
      <c r="A8" s="39">
        <v>4</v>
      </c>
      <c r="B8" s="40" t="s">
        <v>7</v>
      </c>
      <c r="C8" s="40"/>
      <c r="D8" s="54">
        <v>86</v>
      </c>
      <c r="E8" s="48">
        <v>1</v>
      </c>
      <c r="F8" s="48">
        <v>2</v>
      </c>
      <c r="G8" s="55">
        <f t="shared" si="0"/>
        <v>89</v>
      </c>
      <c r="H8" s="47">
        <v>82</v>
      </c>
      <c r="I8" s="48">
        <v>2</v>
      </c>
      <c r="J8" s="49">
        <f t="shared" si="1"/>
        <v>84</v>
      </c>
      <c r="K8" s="54">
        <v>93</v>
      </c>
      <c r="L8" s="48">
        <v>2</v>
      </c>
      <c r="M8" s="55">
        <f t="shared" si="2"/>
        <v>95</v>
      </c>
      <c r="N8" s="54">
        <f t="shared" si="3"/>
        <v>175</v>
      </c>
      <c r="O8" s="48">
        <f t="shared" si="3"/>
        <v>4</v>
      </c>
      <c r="P8" s="55">
        <f t="shared" si="4"/>
        <v>179</v>
      </c>
    </row>
    <row r="9" spans="1:17" ht="16.5" customHeight="1" x14ac:dyDescent="0.25">
      <c r="A9" s="37">
        <v>5</v>
      </c>
      <c r="B9" s="38" t="s">
        <v>5</v>
      </c>
      <c r="C9" s="38"/>
      <c r="D9" s="52">
        <v>44</v>
      </c>
      <c r="E9" s="45">
        <v>10</v>
      </c>
      <c r="F9" s="45">
        <v>0</v>
      </c>
      <c r="G9" s="53">
        <f t="shared" si="0"/>
        <v>54</v>
      </c>
      <c r="H9" s="44">
        <v>50</v>
      </c>
      <c r="I9" s="45">
        <v>0</v>
      </c>
      <c r="J9" s="46">
        <f t="shared" si="1"/>
        <v>50</v>
      </c>
      <c r="K9" s="52">
        <v>62</v>
      </c>
      <c r="L9" s="45">
        <v>10</v>
      </c>
      <c r="M9" s="53">
        <f t="shared" si="2"/>
        <v>72</v>
      </c>
      <c r="N9" s="52">
        <f t="shared" si="3"/>
        <v>112</v>
      </c>
      <c r="O9" s="45">
        <f t="shared" si="3"/>
        <v>10</v>
      </c>
      <c r="P9" s="53">
        <f t="shared" si="4"/>
        <v>122</v>
      </c>
    </row>
    <row r="10" spans="1:17" ht="16.5" customHeight="1" x14ac:dyDescent="0.25">
      <c r="A10" s="39">
        <v>6</v>
      </c>
      <c r="B10" s="40" t="s">
        <v>6</v>
      </c>
      <c r="C10" s="40"/>
      <c r="D10" s="54">
        <v>282</v>
      </c>
      <c r="E10" s="48">
        <v>0</v>
      </c>
      <c r="F10" s="48">
        <v>2</v>
      </c>
      <c r="G10" s="55">
        <f t="shared" si="0"/>
        <v>284</v>
      </c>
      <c r="H10" s="47">
        <v>326</v>
      </c>
      <c r="I10" s="48">
        <v>0</v>
      </c>
      <c r="J10" s="49">
        <f t="shared" si="1"/>
        <v>326</v>
      </c>
      <c r="K10" s="54">
        <v>343</v>
      </c>
      <c r="L10" s="48">
        <v>2</v>
      </c>
      <c r="M10" s="55">
        <f t="shared" si="2"/>
        <v>345</v>
      </c>
      <c r="N10" s="54">
        <f t="shared" si="3"/>
        <v>669</v>
      </c>
      <c r="O10" s="48">
        <f t="shared" si="3"/>
        <v>2</v>
      </c>
      <c r="P10" s="55">
        <f t="shared" si="4"/>
        <v>671</v>
      </c>
    </row>
    <row r="11" spans="1:17" ht="16.5" customHeight="1" x14ac:dyDescent="0.25">
      <c r="A11" s="37">
        <v>7</v>
      </c>
      <c r="B11" s="38" t="s">
        <v>11</v>
      </c>
      <c r="C11" s="38"/>
      <c r="D11" s="52">
        <v>3</v>
      </c>
      <c r="E11" s="45">
        <v>0</v>
      </c>
      <c r="F11" s="45">
        <v>0</v>
      </c>
      <c r="G11" s="53">
        <f t="shared" si="0"/>
        <v>3</v>
      </c>
      <c r="H11" s="44">
        <v>1</v>
      </c>
      <c r="I11" s="45">
        <v>0</v>
      </c>
      <c r="J11" s="46">
        <f t="shared" si="1"/>
        <v>1</v>
      </c>
      <c r="K11" s="52">
        <v>3</v>
      </c>
      <c r="L11" s="45">
        <v>0</v>
      </c>
      <c r="M11" s="53">
        <f t="shared" si="2"/>
        <v>3</v>
      </c>
      <c r="N11" s="52">
        <f t="shared" si="3"/>
        <v>4</v>
      </c>
      <c r="O11" s="45">
        <f t="shared" si="3"/>
        <v>0</v>
      </c>
      <c r="P11" s="53">
        <f t="shared" si="4"/>
        <v>4</v>
      </c>
    </row>
    <row r="12" spans="1:17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7" ht="16.5" customHeight="1" x14ac:dyDescent="0.25">
      <c r="A13" s="37">
        <v>9</v>
      </c>
      <c r="B13" s="38" t="s">
        <v>13</v>
      </c>
      <c r="C13" s="38"/>
      <c r="D13" s="52">
        <v>143</v>
      </c>
      <c r="E13" s="45">
        <v>7</v>
      </c>
      <c r="F13" s="45">
        <v>0</v>
      </c>
      <c r="G13" s="53">
        <f t="shared" si="0"/>
        <v>150</v>
      </c>
      <c r="H13" s="44">
        <v>164</v>
      </c>
      <c r="I13" s="45">
        <v>1</v>
      </c>
      <c r="J13" s="46">
        <f t="shared" si="1"/>
        <v>165</v>
      </c>
      <c r="K13" s="52">
        <v>165</v>
      </c>
      <c r="L13" s="45">
        <v>6</v>
      </c>
      <c r="M13" s="53">
        <f t="shared" si="2"/>
        <v>171</v>
      </c>
      <c r="N13" s="52">
        <f t="shared" si="3"/>
        <v>329</v>
      </c>
      <c r="O13" s="45">
        <f t="shared" si="3"/>
        <v>7</v>
      </c>
      <c r="P13" s="53">
        <f t="shared" si="4"/>
        <v>336</v>
      </c>
    </row>
    <row r="14" spans="1:17" ht="16.5" customHeight="1" x14ac:dyDescent="0.25">
      <c r="A14" s="39">
        <v>10</v>
      </c>
      <c r="B14" s="40" t="s">
        <v>14</v>
      </c>
      <c r="C14" s="40"/>
      <c r="D14" s="54">
        <v>176</v>
      </c>
      <c r="E14" s="48">
        <v>9</v>
      </c>
      <c r="F14" s="48">
        <v>1</v>
      </c>
      <c r="G14" s="55">
        <f t="shared" si="0"/>
        <v>186</v>
      </c>
      <c r="H14" s="47">
        <v>191</v>
      </c>
      <c r="I14" s="48">
        <v>0</v>
      </c>
      <c r="J14" s="49">
        <f t="shared" si="1"/>
        <v>191</v>
      </c>
      <c r="K14" s="54">
        <v>194</v>
      </c>
      <c r="L14" s="48">
        <v>10</v>
      </c>
      <c r="M14" s="55">
        <f t="shared" si="2"/>
        <v>204</v>
      </c>
      <c r="N14" s="54">
        <f t="shared" si="3"/>
        <v>385</v>
      </c>
      <c r="O14" s="48">
        <f t="shared" si="3"/>
        <v>10</v>
      </c>
      <c r="P14" s="55">
        <f t="shared" si="4"/>
        <v>395</v>
      </c>
    </row>
    <row r="15" spans="1:17" ht="16.5" customHeight="1" x14ac:dyDescent="0.25">
      <c r="A15" s="37">
        <v>11</v>
      </c>
      <c r="B15" s="38" t="s">
        <v>15</v>
      </c>
      <c r="C15" s="38"/>
      <c r="D15" s="52">
        <v>158</v>
      </c>
      <c r="E15" s="45">
        <v>3</v>
      </c>
      <c r="F15" s="45">
        <v>0</v>
      </c>
      <c r="G15" s="53">
        <f t="shared" si="0"/>
        <v>161</v>
      </c>
      <c r="H15" s="44">
        <v>170</v>
      </c>
      <c r="I15" s="45">
        <v>0</v>
      </c>
      <c r="J15" s="46">
        <f t="shared" si="1"/>
        <v>170</v>
      </c>
      <c r="K15" s="52">
        <v>174</v>
      </c>
      <c r="L15" s="45">
        <v>3</v>
      </c>
      <c r="M15" s="53">
        <f t="shared" si="2"/>
        <v>177</v>
      </c>
      <c r="N15" s="52">
        <f t="shared" si="3"/>
        <v>344</v>
      </c>
      <c r="O15" s="45">
        <f t="shared" si="3"/>
        <v>3</v>
      </c>
      <c r="P15" s="53">
        <f t="shared" si="4"/>
        <v>347</v>
      </c>
    </row>
    <row r="16" spans="1:17" ht="16.5" customHeight="1" x14ac:dyDescent="0.25">
      <c r="A16" s="39">
        <v>12</v>
      </c>
      <c r="B16" s="40" t="s">
        <v>16</v>
      </c>
      <c r="C16" s="40"/>
      <c r="D16" s="54">
        <v>6</v>
      </c>
      <c r="E16" s="48">
        <v>0</v>
      </c>
      <c r="F16" s="48">
        <v>0</v>
      </c>
      <c r="G16" s="55">
        <f t="shared" si="0"/>
        <v>6</v>
      </c>
      <c r="H16" s="47">
        <v>3</v>
      </c>
      <c r="I16" s="48">
        <v>0</v>
      </c>
      <c r="J16" s="49">
        <f t="shared" si="1"/>
        <v>3</v>
      </c>
      <c r="K16" s="54">
        <v>6</v>
      </c>
      <c r="L16" s="48">
        <v>0</v>
      </c>
      <c r="M16" s="55">
        <f t="shared" si="2"/>
        <v>6</v>
      </c>
      <c r="N16" s="54">
        <f t="shared" si="3"/>
        <v>9</v>
      </c>
      <c r="O16" s="48">
        <f t="shared" si="3"/>
        <v>0</v>
      </c>
      <c r="P16" s="55">
        <f t="shared" si="4"/>
        <v>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6</v>
      </c>
      <c r="E18" s="48">
        <v>0</v>
      </c>
      <c r="F18" s="48">
        <v>0</v>
      </c>
      <c r="G18" s="55">
        <f t="shared" si="0"/>
        <v>6</v>
      </c>
      <c r="H18" s="47">
        <v>3</v>
      </c>
      <c r="I18" s="48">
        <v>0</v>
      </c>
      <c r="J18" s="49">
        <f t="shared" si="1"/>
        <v>3</v>
      </c>
      <c r="K18" s="54">
        <v>4</v>
      </c>
      <c r="L18" s="48">
        <v>0</v>
      </c>
      <c r="M18" s="55">
        <f t="shared" si="2"/>
        <v>4</v>
      </c>
      <c r="N18" s="54">
        <f t="shared" si="3"/>
        <v>7</v>
      </c>
      <c r="O18" s="48">
        <f t="shared" si="3"/>
        <v>0</v>
      </c>
      <c r="P18" s="55">
        <f t="shared" si="4"/>
        <v>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4</v>
      </c>
      <c r="E19" s="45">
        <v>0</v>
      </c>
      <c r="F19" s="45">
        <v>0</v>
      </c>
      <c r="G19" s="53">
        <f t="shared" si="0"/>
        <v>4</v>
      </c>
      <c r="H19" s="44">
        <v>6</v>
      </c>
      <c r="I19" s="45">
        <v>0</v>
      </c>
      <c r="J19" s="46">
        <f t="shared" si="1"/>
        <v>6</v>
      </c>
      <c r="K19" s="52">
        <v>7</v>
      </c>
      <c r="L19" s="45">
        <v>0</v>
      </c>
      <c r="M19" s="53">
        <f t="shared" si="2"/>
        <v>7</v>
      </c>
      <c r="N19" s="52">
        <f t="shared" si="3"/>
        <v>13</v>
      </c>
      <c r="O19" s="45">
        <f t="shared" si="3"/>
        <v>0</v>
      </c>
      <c r="P19" s="53">
        <f t="shared" si="4"/>
        <v>13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23</v>
      </c>
      <c r="I20" s="48">
        <v>0</v>
      </c>
      <c r="J20" s="49">
        <f t="shared" si="1"/>
        <v>23</v>
      </c>
      <c r="K20" s="54">
        <v>22</v>
      </c>
      <c r="L20" s="48">
        <v>0</v>
      </c>
      <c r="M20" s="55">
        <f t="shared" si="2"/>
        <v>22</v>
      </c>
      <c r="N20" s="54">
        <f t="shared" si="3"/>
        <v>45</v>
      </c>
      <c r="O20" s="48">
        <f t="shared" si="3"/>
        <v>0</v>
      </c>
      <c r="P20" s="55">
        <f t="shared" si="4"/>
        <v>45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29</v>
      </c>
      <c r="L22" s="48">
        <v>0</v>
      </c>
      <c r="M22" s="55">
        <f t="shared" si="2"/>
        <v>29</v>
      </c>
      <c r="N22" s="54">
        <f t="shared" si="3"/>
        <v>51</v>
      </c>
      <c r="O22" s="48">
        <f t="shared" si="3"/>
        <v>0</v>
      </c>
      <c r="P22" s="55">
        <f t="shared" si="4"/>
        <v>51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20</v>
      </c>
      <c r="E25" s="45">
        <v>0</v>
      </c>
      <c r="F25" s="45">
        <v>0</v>
      </c>
      <c r="G25" s="53">
        <f t="shared" si="0"/>
        <v>20</v>
      </c>
      <c r="H25" s="44">
        <v>38</v>
      </c>
      <c r="I25" s="45">
        <v>0</v>
      </c>
      <c r="J25" s="46">
        <f t="shared" si="1"/>
        <v>38</v>
      </c>
      <c r="K25" s="52">
        <v>29</v>
      </c>
      <c r="L25" s="45">
        <v>0</v>
      </c>
      <c r="M25" s="53">
        <f t="shared" si="2"/>
        <v>29</v>
      </c>
      <c r="N25" s="52">
        <f t="shared" si="3"/>
        <v>67</v>
      </c>
      <c r="O25" s="45">
        <f t="shared" si="3"/>
        <v>0</v>
      </c>
      <c r="P25" s="53">
        <f t="shared" si="4"/>
        <v>67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18</v>
      </c>
      <c r="I26" s="48">
        <v>0</v>
      </c>
      <c r="J26" s="49">
        <f t="shared" si="1"/>
        <v>18</v>
      </c>
      <c r="K26" s="54">
        <v>19</v>
      </c>
      <c r="L26" s="48">
        <v>0</v>
      </c>
      <c r="M26" s="55">
        <f t="shared" si="2"/>
        <v>19</v>
      </c>
      <c r="N26" s="54">
        <f t="shared" si="3"/>
        <v>37</v>
      </c>
      <c r="O26" s="48">
        <f t="shared" si="3"/>
        <v>0</v>
      </c>
      <c r="P26" s="55">
        <f t="shared" si="4"/>
        <v>37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30</v>
      </c>
      <c r="E27" s="45">
        <v>0</v>
      </c>
      <c r="F27" s="45">
        <v>0</v>
      </c>
      <c r="G27" s="53">
        <f t="shared" si="0"/>
        <v>30</v>
      </c>
      <c r="H27" s="44">
        <v>27</v>
      </c>
      <c r="I27" s="45">
        <v>0</v>
      </c>
      <c r="J27" s="46">
        <f t="shared" si="1"/>
        <v>27</v>
      </c>
      <c r="K27" s="52">
        <v>23</v>
      </c>
      <c r="L27" s="45">
        <v>0</v>
      </c>
      <c r="M27" s="53">
        <f t="shared" si="2"/>
        <v>23</v>
      </c>
      <c r="N27" s="52">
        <f t="shared" si="3"/>
        <v>50</v>
      </c>
      <c r="O27" s="45">
        <f t="shared" si="3"/>
        <v>0</v>
      </c>
      <c r="P27" s="53">
        <f t="shared" si="4"/>
        <v>50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5</v>
      </c>
      <c r="L28" s="48">
        <v>0</v>
      </c>
      <c r="M28" s="55">
        <f t="shared" si="2"/>
        <v>5</v>
      </c>
      <c r="N28" s="54">
        <f t="shared" si="3"/>
        <v>10</v>
      </c>
      <c r="O28" s="48">
        <f t="shared" si="3"/>
        <v>0</v>
      </c>
      <c r="P28" s="55">
        <f t="shared" si="4"/>
        <v>10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</v>
      </c>
      <c r="E29" s="45">
        <v>0</v>
      </c>
      <c r="F29" s="45">
        <v>0</v>
      </c>
      <c r="G29" s="53">
        <f t="shared" si="0"/>
        <v>7</v>
      </c>
      <c r="H29" s="44">
        <v>3</v>
      </c>
      <c r="I29" s="45">
        <v>0</v>
      </c>
      <c r="J29" s="46">
        <f t="shared" si="1"/>
        <v>3</v>
      </c>
      <c r="K29" s="52">
        <v>7</v>
      </c>
      <c r="L29" s="45">
        <v>0</v>
      </c>
      <c r="M29" s="53">
        <f t="shared" si="2"/>
        <v>7</v>
      </c>
      <c r="N29" s="52">
        <f t="shared" si="3"/>
        <v>10</v>
      </c>
      <c r="O29" s="45">
        <f t="shared" si="3"/>
        <v>0</v>
      </c>
      <c r="P29" s="53">
        <f t="shared" si="4"/>
        <v>10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4</v>
      </c>
      <c r="E31" s="45">
        <v>0</v>
      </c>
      <c r="F31" s="45">
        <v>0</v>
      </c>
      <c r="G31" s="53">
        <f t="shared" si="0"/>
        <v>4</v>
      </c>
      <c r="H31" s="44">
        <v>2</v>
      </c>
      <c r="I31" s="45">
        <v>0</v>
      </c>
      <c r="J31" s="46">
        <f t="shared" si="1"/>
        <v>2</v>
      </c>
      <c r="K31" s="52">
        <v>3</v>
      </c>
      <c r="L31" s="45">
        <v>0</v>
      </c>
      <c r="M31" s="53">
        <f t="shared" si="2"/>
        <v>3</v>
      </c>
      <c r="N31" s="52">
        <f t="shared" si="3"/>
        <v>5</v>
      </c>
      <c r="O31" s="45">
        <f t="shared" si="3"/>
        <v>0</v>
      </c>
      <c r="P31" s="53">
        <f t="shared" si="4"/>
        <v>5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</v>
      </c>
      <c r="E33" s="45">
        <v>0</v>
      </c>
      <c r="F33" s="45">
        <v>0</v>
      </c>
      <c r="G33" s="53">
        <f t="shared" si="0"/>
        <v>3</v>
      </c>
      <c r="H33" s="44">
        <v>2</v>
      </c>
      <c r="I33" s="45">
        <v>0</v>
      </c>
      <c r="J33" s="46">
        <f t="shared" si="1"/>
        <v>2</v>
      </c>
      <c r="K33" s="52">
        <v>1</v>
      </c>
      <c r="L33" s="45">
        <v>0</v>
      </c>
      <c r="M33" s="53">
        <f t="shared" si="2"/>
        <v>1</v>
      </c>
      <c r="N33" s="52">
        <f t="shared" si="5"/>
        <v>3</v>
      </c>
      <c r="O33" s="45">
        <f t="shared" si="5"/>
        <v>0</v>
      </c>
      <c r="P33" s="53">
        <f t="shared" si="4"/>
        <v>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2</v>
      </c>
      <c r="E34" s="48">
        <v>0</v>
      </c>
      <c r="F34" s="48">
        <v>0</v>
      </c>
      <c r="G34" s="55">
        <f t="shared" si="0"/>
        <v>2</v>
      </c>
      <c r="H34" s="47">
        <v>0</v>
      </c>
      <c r="I34" s="48">
        <v>0</v>
      </c>
      <c r="J34" s="49">
        <f t="shared" si="1"/>
        <v>0</v>
      </c>
      <c r="K34" s="54">
        <v>2</v>
      </c>
      <c r="L34" s="48">
        <v>0</v>
      </c>
      <c r="M34" s="55">
        <f t="shared" si="2"/>
        <v>2</v>
      </c>
      <c r="N34" s="54">
        <f t="shared" si="5"/>
        <v>2</v>
      </c>
      <c r="O34" s="48">
        <f t="shared" si="5"/>
        <v>0</v>
      </c>
      <c r="P34" s="55">
        <f t="shared" si="4"/>
        <v>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4</v>
      </c>
      <c r="E36" s="48">
        <v>0</v>
      </c>
      <c r="F36" s="48">
        <v>0</v>
      </c>
      <c r="G36" s="55">
        <f t="shared" si="0"/>
        <v>4</v>
      </c>
      <c r="H36" s="47">
        <v>6</v>
      </c>
      <c r="I36" s="48">
        <v>0</v>
      </c>
      <c r="J36" s="49">
        <f t="shared" si="1"/>
        <v>6</v>
      </c>
      <c r="K36" s="54">
        <v>4</v>
      </c>
      <c r="L36" s="48">
        <v>0</v>
      </c>
      <c r="M36" s="55">
        <f t="shared" si="2"/>
        <v>4</v>
      </c>
      <c r="N36" s="54">
        <f t="shared" si="5"/>
        <v>10</v>
      </c>
      <c r="O36" s="48">
        <f t="shared" si="5"/>
        <v>0</v>
      </c>
      <c r="P36" s="55">
        <f t="shared" si="4"/>
        <v>10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159</v>
      </c>
      <c r="E37" s="45">
        <v>50</v>
      </c>
      <c r="F37" s="45">
        <v>0</v>
      </c>
      <c r="G37" s="53">
        <f t="shared" si="0"/>
        <v>209</v>
      </c>
      <c r="H37" s="44">
        <v>177</v>
      </c>
      <c r="I37" s="45">
        <v>20</v>
      </c>
      <c r="J37" s="46">
        <f t="shared" si="1"/>
        <v>197</v>
      </c>
      <c r="K37" s="52">
        <v>156</v>
      </c>
      <c r="L37" s="45">
        <v>30</v>
      </c>
      <c r="M37" s="53">
        <f t="shared" si="2"/>
        <v>186</v>
      </c>
      <c r="N37" s="52">
        <f>H37+K37</f>
        <v>333</v>
      </c>
      <c r="O37" s="45">
        <f t="shared" si="5"/>
        <v>50</v>
      </c>
      <c r="P37" s="53">
        <f t="shared" si="4"/>
        <v>383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</v>
      </c>
      <c r="E39" s="45">
        <v>0</v>
      </c>
      <c r="F39" s="45">
        <v>1</v>
      </c>
      <c r="G39" s="53">
        <f t="shared" si="0"/>
        <v>2</v>
      </c>
      <c r="H39" s="44">
        <v>1</v>
      </c>
      <c r="I39" s="45">
        <v>0</v>
      </c>
      <c r="J39" s="46">
        <f t="shared" si="1"/>
        <v>1</v>
      </c>
      <c r="K39" s="52">
        <v>1</v>
      </c>
      <c r="L39" s="45">
        <v>1</v>
      </c>
      <c r="M39" s="53">
        <f t="shared" si="2"/>
        <v>2</v>
      </c>
      <c r="N39" s="52">
        <f t="shared" si="5"/>
        <v>2</v>
      </c>
      <c r="O39" s="45">
        <f t="shared" si="5"/>
        <v>1</v>
      </c>
      <c r="P39" s="53">
        <f t="shared" si="4"/>
        <v>3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17</v>
      </c>
      <c r="E40" s="48">
        <v>0</v>
      </c>
      <c r="F40" s="48">
        <v>0</v>
      </c>
      <c r="G40" s="55">
        <f t="shared" si="0"/>
        <v>17</v>
      </c>
      <c r="H40" s="47">
        <v>24</v>
      </c>
      <c r="I40" s="48">
        <v>0</v>
      </c>
      <c r="J40" s="49">
        <f t="shared" si="1"/>
        <v>24</v>
      </c>
      <c r="K40" s="54">
        <v>20</v>
      </c>
      <c r="L40" s="48">
        <v>0</v>
      </c>
      <c r="M40" s="55">
        <f t="shared" si="2"/>
        <v>20</v>
      </c>
      <c r="N40" s="54">
        <f t="shared" si="5"/>
        <v>44</v>
      </c>
      <c r="O40" s="48">
        <f t="shared" si="5"/>
        <v>0</v>
      </c>
      <c r="P40" s="55">
        <f t="shared" si="4"/>
        <v>44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38</v>
      </c>
      <c r="E41" s="45">
        <v>0</v>
      </c>
      <c r="F41" s="45">
        <v>0</v>
      </c>
      <c r="G41" s="53">
        <f t="shared" si="0"/>
        <v>38</v>
      </c>
      <c r="H41" s="44">
        <v>44</v>
      </c>
      <c r="I41" s="45">
        <v>0</v>
      </c>
      <c r="J41" s="46">
        <f t="shared" si="1"/>
        <v>44</v>
      </c>
      <c r="K41" s="52">
        <v>50</v>
      </c>
      <c r="L41" s="45">
        <v>0</v>
      </c>
      <c r="M41" s="53">
        <f t="shared" si="2"/>
        <v>50</v>
      </c>
      <c r="N41" s="52">
        <f t="shared" si="5"/>
        <v>94</v>
      </c>
      <c r="O41" s="45">
        <f t="shared" si="5"/>
        <v>0</v>
      </c>
      <c r="P41" s="53">
        <f t="shared" si="4"/>
        <v>94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61</v>
      </c>
      <c r="I42" s="48">
        <v>0</v>
      </c>
      <c r="J42" s="49">
        <f t="shared" si="1"/>
        <v>61</v>
      </c>
      <c r="K42" s="54">
        <v>62</v>
      </c>
      <c r="L42" s="48">
        <v>1</v>
      </c>
      <c r="M42" s="55">
        <f t="shared" si="2"/>
        <v>63</v>
      </c>
      <c r="N42" s="54">
        <f t="shared" si="5"/>
        <v>123</v>
      </c>
      <c r="O42" s="48">
        <f t="shared" si="5"/>
        <v>1</v>
      </c>
      <c r="P42" s="55">
        <f t="shared" si="4"/>
        <v>124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15</v>
      </c>
      <c r="I43" s="45">
        <v>0</v>
      </c>
      <c r="J43" s="46">
        <f t="shared" si="1"/>
        <v>15</v>
      </c>
      <c r="K43" s="52">
        <v>14</v>
      </c>
      <c r="L43" s="45">
        <v>0</v>
      </c>
      <c r="M43" s="53">
        <f t="shared" si="2"/>
        <v>14</v>
      </c>
      <c r="N43" s="52">
        <f t="shared" si="5"/>
        <v>29</v>
      </c>
      <c r="O43" s="45">
        <f t="shared" si="5"/>
        <v>0</v>
      </c>
      <c r="P43" s="53">
        <f t="shared" si="4"/>
        <v>29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25</v>
      </c>
      <c r="L44" s="48">
        <v>0</v>
      </c>
      <c r="M44" s="55">
        <f t="shared" si="2"/>
        <v>25</v>
      </c>
      <c r="N44" s="54">
        <f t="shared" si="5"/>
        <v>52</v>
      </c>
      <c r="O44" s="48">
        <f t="shared" si="5"/>
        <v>0</v>
      </c>
      <c r="P44" s="55">
        <f t="shared" si="4"/>
        <v>52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37</v>
      </c>
      <c r="E45" s="45">
        <v>0</v>
      </c>
      <c r="F45" s="45">
        <v>0</v>
      </c>
      <c r="G45" s="53">
        <f t="shared" si="0"/>
        <v>37</v>
      </c>
      <c r="H45" s="44">
        <v>29</v>
      </c>
      <c r="I45" s="45">
        <v>0</v>
      </c>
      <c r="J45" s="46">
        <f t="shared" si="1"/>
        <v>29</v>
      </c>
      <c r="K45" s="52">
        <v>31</v>
      </c>
      <c r="L45" s="45">
        <v>0</v>
      </c>
      <c r="M45" s="53">
        <f t="shared" si="2"/>
        <v>31</v>
      </c>
      <c r="N45" s="52">
        <f t="shared" si="5"/>
        <v>60</v>
      </c>
      <c r="O45" s="45">
        <f t="shared" si="5"/>
        <v>0</v>
      </c>
      <c r="P45" s="53">
        <f t="shared" si="4"/>
        <v>60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33</v>
      </c>
      <c r="E46" s="48">
        <v>0</v>
      </c>
      <c r="F46" s="48">
        <v>0</v>
      </c>
      <c r="G46" s="55">
        <f t="shared" si="0"/>
        <v>33</v>
      </c>
      <c r="H46" s="47">
        <v>24</v>
      </c>
      <c r="I46" s="48">
        <v>0</v>
      </c>
      <c r="J46" s="49">
        <f t="shared" si="1"/>
        <v>24</v>
      </c>
      <c r="K46" s="54">
        <v>29</v>
      </c>
      <c r="L46" s="48">
        <v>0</v>
      </c>
      <c r="M46" s="55">
        <f t="shared" si="2"/>
        <v>29</v>
      </c>
      <c r="N46" s="54">
        <f t="shared" si="5"/>
        <v>53</v>
      </c>
      <c r="O46" s="48">
        <f t="shared" si="5"/>
        <v>0</v>
      </c>
      <c r="P46" s="55">
        <f t="shared" si="4"/>
        <v>53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26</v>
      </c>
      <c r="I47" s="45">
        <v>0</v>
      </c>
      <c r="J47" s="46">
        <f t="shared" si="1"/>
        <v>26</v>
      </c>
      <c r="K47" s="52">
        <v>24</v>
      </c>
      <c r="L47" s="45">
        <v>0</v>
      </c>
      <c r="M47" s="53">
        <f t="shared" si="2"/>
        <v>24</v>
      </c>
      <c r="N47" s="52">
        <f t="shared" si="5"/>
        <v>50</v>
      </c>
      <c r="O47" s="45">
        <f t="shared" si="5"/>
        <v>0</v>
      </c>
      <c r="P47" s="53">
        <f t="shared" si="4"/>
        <v>50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188</v>
      </c>
      <c r="E48" s="48">
        <v>0</v>
      </c>
      <c r="F48" s="48">
        <v>0</v>
      </c>
      <c r="G48" s="55">
        <f t="shared" si="0"/>
        <v>188</v>
      </c>
      <c r="H48" s="47">
        <v>153</v>
      </c>
      <c r="I48" s="48">
        <v>0</v>
      </c>
      <c r="J48" s="49">
        <f t="shared" si="1"/>
        <v>153</v>
      </c>
      <c r="K48" s="54">
        <v>176</v>
      </c>
      <c r="L48" s="48">
        <v>0</v>
      </c>
      <c r="M48" s="55">
        <f t="shared" si="2"/>
        <v>176</v>
      </c>
      <c r="N48" s="54">
        <f t="shared" si="5"/>
        <v>329</v>
      </c>
      <c r="O48" s="48">
        <f t="shared" si="5"/>
        <v>0</v>
      </c>
      <c r="P48" s="55">
        <f t="shared" si="4"/>
        <v>329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85</v>
      </c>
      <c r="E49" s="254">
        <v>0</v>
      </c>
      <c r="F49" s="254">
        <v>4</v>
      </c>
      <c r="G49" s="255">
        <f t="shared" si="0"/>
        <v>89</v>
      </c>
      <c r="H49" s="256">
        <v>108</v>
      </c>
      <c r="I49" s="254">
        <v>1</v>
      </c>
      <c r="J49" s="257">
        <f t="shared" si="1"/>
        <v>109</v>
      </c>
      <c r="K49" s="253">
        <v>117</v>
      </c>
      <c r="L49" s="254">
        <v>3</v>
      </c>
      <c r="M49" s="255">
        <f t="shared" si="2"/>
        <v>120</v>
      </c>
      <c r="N49" s="253">
        <f t="shared" ref="N49:O54" si="6">H49+K49</f>
        <v>225</v>
      </c>
      <c r="O49" s="254">
        <f t="shared" si="6"/>
        <v>4</v>
      </c>
      <c r="P49" s="255">
        <f t="shared" si="4"/>
        <v>229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220</v>
      </c>
      <c r="E50" s="48">
        <v>0</v>
      </c>
      <c r="F50" s="48">
        <v>1</v>
      </c>
      <c r="G50" s="55">
        <f t="shared" si="0"/>
        <v>221</v>
      </c>
      <c r="H50" s="47">
        <v>219</v>
      </c>
      <c r="I50" s="48">
        <v>0</v>
      </c>
      <c r="J50" s="49">
        <f t="shared" si="1"/>
        <v>219</v>
      </c>
      <c r="K50" s="54">
        <v>273</v>
      </c>
      <c r="L50" s="48">
        <v>1</v>
      </c>
      <c r="M50" s="55">
        <f t="shared" si="2"/>
        <v>274</v>
      </c>
      <c r="N50" s="54">
        <f t="shared" si="6"/>
        <v>492</v>
      </c>
      <c r="O50" s="48">
        <f t="shared" si="6"/>
        <v>1</v>
      </c>
      <c r="P50" s="55">
        <f t="shared" si="4"/>
        <v>493</v>
      </c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35</v>
      </c>
      <c r="F51" s="256">
        <v>0</v>
      </c>
      <c r="G51" s="263">
        <f t="shared" si="0"/>
        <v>74</v>
      </c>
      <c r="H51" s="256">
        <v>42</v>
      </c>
      <c r="I51" s="254">
        <v>12</v>
      </c>
      <c r="J51" s="262">
        <f t="shared" si="1"/>
        <v>54</v>
      </c>
      <c r="K51" s="253">
        <v>39</v>
      </c>
      <c r="L51" s="254">
        <v>23</v>
      </c>
      <c r="M51" s="263">
        <f t="shared" si="2"/>
        <v>62</v>
      </c>
      <c r="N51" s="253">
        <f>H51+K51</f>
        <v>81</v>
      </c>
      <c r="O51" s="256">
        <f t="shared" si="6"/>
        <v>35</v>
      </c>
      <c r="P51" s="255">
        <f t="shared" si="4"/>
        <v>116</v>
      </c>
    </row>
    <row r="52" spans="1:17" x14ac:dyDescent="0.25">
      <c r="A52" s="39">
        <v>48</v>
      </c>
      <c r="B52" s="40" t="s">
        <v>167</v>
      </c>
      <c r="C52" s="40"/>
      <c r="D52" s="54">
        <v>152</v>
      </c>
      <c r="E52" s="48">
        <v>15</v>
      </c>
      <c r="F52" s="47">
        <v>1</v>
      </c>
      <c r="G52" s="55">
        <f>SUM(D52:F52)</f>
        <v>168</v>
      </c>
      <c r="H52" s="47">
        <v>165</v>
      </c>
      <c r="I52" s="48">
        <v>3</v>
      </c>
      <c r="J52" s="284">
        <f t="shared" si="1"/>
        <v>168</v>
      </c>
      <c r="K52" s="54">
        <v>157</v>
      </c>
      <c r="L52" s="48">
        <v>13</v>
      </c>
      <c r="M52" s="285">
        <f t="shared" si="2"/>
        <v>170</v>
      </c>
      <c r="N52" s="54">
        <f t="shared" ref="N52:N54" si="7">H52+K52</f>
        <v>322</v>
      </c>
      <c r="O52" s="47">
        <f t="shared" si="6"/>
        <v>16</v>
      </c>
      <c r="P52" s="55">
        <f t="shared" si="4"/>
        <v>338</v>
      </c>
    </row>
    <row r="53" spans="1:17" x14ac:dyDescent="0.25">
      <c r="A53" s="251">
        <v>49</v>
      </c>
      <c r="B53" s="252" t="s">
        <v>168</v>
      </c>
      <c r="C53" s="252"/>
      <c r="D53" s="253">
        <v>80</v>
      </c>
      <c r="E53" s="254">
        <v>1</v>
      </c>
      <c r="F53" s="256">
        <v>1</v>
      </c>
      <c r="G53" s="53">
        <f t="shared" ref="G53:G54" si="8">SUM(D53:F53)</f>
        <v>82</v>
      </c>
      <c r="H53" s="256">
        <v>74</v>
      </c>
      <c r="I53" s="254">
        <v>2</v>
      </c>
      <c r="J53" s="262">
        <f t="shared" si="1"/>
        <v>76</v>
      </c>
      <c r="K53" s="253">
        <v>63</v>
      </c>
      <c r="L53" s="254">
        <v>2</v>
      </c>
      <c r="M53" s="263">
        <f t="shared" si="2"/>
        <v>65</v>
      </c>
      <c r="N53" s="253">
        <f t="shared" si="7"/>
        <v>137</v>
      </c>
      <c r="O53" s="256">
        <f t="shared" si="6"/>
        <v>4</v>
      </c>
      <c r="P53" s="255">
        <f t="shared" si="4"/>
        <v>141</v>
      </c>
    </row>
    <row r="54" spans="1:17" x14ac:dyDescent="0.25">
      <c r="A54" s="39">
        <v>50</v>
      </c>
      <c r="B54" s="40" t="s">
        <v>169</v>
      </c>
      <c r="C54" s="40"/>
      <c r="D54" s="54">
        <v>73</v>
      </c>
      <c r="E54" s="48">
        <v>6</v>
      </c>
      <c r="F54" s="47">
        <v>0</v>
      </c>
      <c r="G54" s="55">
        <f t="shared" si="8"/>
        <v>79</v>
      </c>
      <c r="H54" s="47">
        <v>83</v>
      </c>
      <c r="I54" s="48">
        <v>0</v>
      </c>
      <c r="J54" s="284">
        <f t="shared" si="1"/>
        <v>83</v>
      </c>
      <c r="K54" s="54">
        <v>83</v>
      </c>
      <c r="L54" s="48">
        <v>6</v>
      </c>
      <c r="M54" s="285">
        <f t="shared" si="2"/>
        <v>89</v>
      </c>
      <c r="N54" s="54">
        <f t="shared" si="7"/>
        <v>166</v>
      </c>
      <c r="O54" s="47">
        <f t="shared" si="6"/>
        <v>6</v>
      </c>
      <c r="P54" s="55">
        <f t="shared" si="4"/>
        <v>172</v>
      </c>
    </row>
    <row r="55" spans="1:17" s="305" customFormat="1" ht="16.5" customHeight="1" x14ac:dyDescent="0.25">
      <c r="A55" s="407" t="s">
        <v>48</v>
      </c>
      <c r="B55" s="408"/>
      <c r="C55" s="409"/>
      <c r="D55" s="291">
        <f>SUM(D5:D54)</f>
        <v>2889</v>
      </c>
      <c r="E55" s="292">
        <f t="shared" ref="E55:P55" si="9">SUM(E5:E54)</f>
        <v>201</v>
      </c>
      <c r="F55" s="292">
        <f t="shared" si="9"/>
        <v>15</v>
      </c>
      <c r="G55" s="293">
        <f t="shared" si="9"/>
        <v>3105</v>
      </c>
      <c r="H55" s="291">
        <f>SUM(H5:H54)</f>
        <v>3048</v>
      </c>
      <c r="I55" s="292">
        <f>SUM(I5:I54)</f>
        <v>58</v>
      </c>
      <c r="J55" s="293">
        <f>SUM(J5:J54)</f>
        <v>3106</v>
      </c>
      <c r="K55" s="291">
        <f t="shared" si="9"/>
        <v>3069</v>
      </c>
      <c r="L55" s="294">
        <f t="shared" si="9"/>
        <v>162</v>
      </c>
      <c r="M55" s="293">
        <f t="shared" si="9"/>
        <v>3231</v>
      </c>
      <c r="N55" s="302">
        <f>SUM(N5:N54)</f>
        <v>6117</v>
      </c>
      <c r="O55" s="303">
        <f t="shared" si="9"/>
        <v>220</v>
      </c>
      <c r="P55" s="304">
        <f t="shared" si="9"/>
        <v>6337</v>
      </c>
    </row>
    <row r="56" spans="1:17" ht="16.5" customHeight="1" x14ac:dyDescent="0.25">
      <c r="A56" s="410" t="s">
        <v>49</v>
      </c>
      <c r="B56" s="411"/>
      <c r="C56" s="412"/>
      <c r="D56" s="113">
        <f>D55-'R2.2'!D55</f>
        <v>-16</v>
      </c>
      <c r="E56" s="114">
        <f>E55-'R2.2'!E55</f>
        <v>-3</v>
      </c>
      <c r="F56" s="114">
        <f>F55-'R2.2'!F55</f>
        <v>2</v>
      </c>
      <c r="G56" s="84">
        <f>G55-'R2.2'!G55</f>
        <v>-17</v>
      </c>
      <c r="H56" s="113">
        <f>H55-'R2.2'!H55</f>
        <v>-33</v>
      </c>
      <c r="I56" s="114">
        <f>I55-'R2.2'!I55</f>
        <v>1</v>
      </c>
      <c r="J56" s="84">
        <f>J55-'R2.2'!J55</f>
        <v>-32</v>
      </c>
      <c r="K56" s="113">
        <f>K55-'R2.2'!K55</f>
        <v>-22</v>
      </c>
      <c r="L56" s="114">
        <f>L55-'R2.2'!L55</f>
        <v>-2</v>
      </c>
      <c r="M56" s="84">
        <f>M55-'R2.2'!M55</f>
        <v>-24</v>
      </c>
      <c r="N56" s="113">
        <f>N55-'R2.2'!N55</f>
        <v>-55</v>
      </c>
      <c r="O56" s="114">
        <f>O55-'R2.2'!O55</f>
        <v>-1</v>
      </c>
      <c r="P56" s="84">
        <f>P55-'R2.2'!P55</f>
        <v>-56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267">
        <v>2926</v>
      </c>
      <c r="E58" s="46">
        <v>185</v>
      </c>
      <c r="F58" s="46">
        <v>14</v>
      </c>
      <c r="G58" s="53">
        <v>3125</v>
      </c>
      <c r="H58" s="267">
        <v>3123</v>
      </c>
      <c r="I58" s="46">
        <v>52</v>
      </c>
      <c r="J58" s="53">
        <v>3175</v>
      </c>
      <c r="K58" s="267">
        <v>3140</v>
      </c>
      <c r="L58" s="45">
        <v>151</v>
      </c>
      <c r="M58" s="53">
        <v>3291</v>
      </c>
      <c r="N58" s="52">
        <v>6263</v>
      </c>
      <c r="O58" s="44">
        <v>203</v>
      </c>
      <c r="P58" s="53">
        <v>6466</v>
      </c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DDB05-2D21-4E6F-A34B-5ADD98CD8141}">
  <sheetPr codeName="Sheet53">
    <tabColor rgb="FFFF99CC"/>
    <pageSetUpPr fitToPage="1"/>
  </sheetPr>
  <dimension ref="A1:Q58"/>
  <sheetViews>
    <sheetView zoomScale="115" zoomScaleNormal="115" workbookViewId="0">
      <pane ySplit="4" topLeftCell="A47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7" ht="22.5" customHeight="1" x14ac:dyDescent="0.25">
      <c r="A1" s="416" t="s">
        <v>192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7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7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7" ht="16.5" customHeight="1" x14ac:dyDescent="0.25">
      <c r="A5" s="37">
        <v>1</v>
      </c>
      <c r="B5" s="38" t="s">
        <v>10</v>
      </c>
      <c r="C5" s="38"/>
      <c r="D5" s="52">
        <v>68</v>
      </c>
      <c r="E5" s="45">
        <v>1</v>
      </c>
      <c r="F5" s="45">
        <v>0</v>
      </c>
      <c r="G5" s="53">
        <f t="shared" ref="G5:G51" si="0">SUM(D5:F5)</f>
        <v>69</v>
      </c>
      <c r="H5" s="44">
        <v>82</v>
      </c>
      <c r="I5" s="45">
        <v>0</v>
      </c>
      <c r="J5" s="46">
        <f t="shared" ref="J5:J54" si="1">SUM(H5:I5)</f>
        <v>82</v>
      </c>
      <c r="K5" s="52">
        <v>70</v>
      </c>
      <c r="L5" s="45">
        <v>1</v>
      </c>
      <c r="M5" s="53">
        <f t="shared" ref="M5:M54" si="2">SUM(K5:L5)</f>
        <v>71</v>
      </c>
      <c r="N5" s="52">
        <f t="shared" ref="N5:O31" si="3">H5+K5</f>
        <v>152</v>
      </c>
      <c r="O5" s="45">
        <f t="shared" si="3"/>
        <v>1</v>
      </c>
      <c r="P5" s="53">
        <f t="shared" ref="P5:P54" si="4">SUM(N5:O5)</f>
        <v>153</v>
      </c>
    </row>
    <row r="6" spans="1:17" ht="16.5" customHeight="1" x14ac:dyDescent="0.25">
      <c r="A6" s="39">
        <v>2</v>
      </c>
      <c r="B6" s="40" t="s">
        <v>9</v>
      </c>
      <c r="C6" s="40"/>
      <c r="D6" s="54">
        <v>170</v>
      </c>
      <c r="E6" s="48">
        <v>51</v>
      </c>
      <c r="F6" s="48">
        <v>1</v>
      </c>
      <c r="G6" s="55">
        <f t="shared" si="0"/>
        <v>222</v>
      </c>
      <c r="H6" s="47">
        <v>177</v>
      </c>
      <c r="I6" s="48">
        <v>11</v>
      </c>
      <c r="J6" s="49">
        <f t="shared" si="1"/>
        <v>188</v>
      </c>
      <c r="K6" s="54">
        <v>196</v>
      </c>
      <c r="L6" s="48">
        <v>42</v>
      </c>
      <c r="M6" s="55">
        <f t="shared" si="2"/>
        <v>238</v>
      </c>
      <c r="N6" s="54">
        <f t="shared" si="3"/>
        <v>373</v>
      </c>
      <c r="O6" s="48">
        <f t="shared" si="3"/>
        <v>53</v>
      </c>
      <c r="P6" s="55">
        <f t="shared" si="4"/>
        <v>426</v>
      </c>
      <c r="Q6" s="1" t="s">
        <v>107</v>
      </c>
    </row>
    <row r="7" spans="1:17" ht="16.5" customHeight="1" x14ac:dyDescent="0.25">
      <c r="A7" s="37">
        <v>3</v>
      </c>
      <c r="B7" s="38" t="s">
        <v>8</v>
      </c>
      <c r="C7" s="38"/>
      <c r="D7" s="52">
        <v>335</v>
      </c>
      <c r="E7" s="45">
        <v>18</v>
      </c>
      <c r="F7" s="45">
        <v>0</v>
      </c>
      <c r="G7" s="53">
        <f t="shared" si="0"/>
        <v>353</v>
      </c>
      <c r="H7" s="44">
        <v>335</v>
      </c>
      <c r="I7" s="45">
        <v>6</v>
      </c>
      <c r="J7" s="46">
        <f t="shared" si="1"/>
        <v>341</v>
      </c>
      <c r="K7" s="52">
        <v>240</v>
      </c>
      <c r="L7" s="45">
        <v>12</v>
      </c>
      <c r="M7" s="53">
        <f t="shared" si="2"/>
        <v>252</v>
      </c>
      <c r="N7" s="52">
        <f t="shared" si="3"/>
        <v>575</v>
      </c>
      <c r="O7" s="45">
        <f t="shared" si="3"/>
        <v>18</v>
      </c>
      <c r="P7" s="53">
        <f t="shared" si="4"/>
        <v>593</v>
      </c>
    </row>
    <row r="8" spans="1:17" ht="16.5" customHeight="1" x14ac:dyDescent="0.25">
      <c r="A8" s="39">
        <v>4</v>
      </c>
      <c r="B8" s="40" t="s">
        <v>7</v>
      </c>
      <c r="C8" s="40"/>
      <c r="D8" s="54">
        <v>88</v>
      </c>
      <c r="E8" s="48">
        <v>1</v>
      </c>
      <c r="F8" s="48">
        <v>1</v>
      </c>
      <c r="G8" s="55">
        <f t="shared" si="0"/>
        <v>90</v>
      </c>
      <c r="H8" s="47">
        <v>84</v>
      </c>
      <c r="I8" s="48">
        <v>1</v>
      </c>
      <c r="J8" s="49">
        <f t="shared" si="1"/>
        <v>85</v>
      </c>
      <c r="K8" s="54">
        <v>94</v>
      </c>
      <c r="L8" s="48">
        <v>2</v>
      </c>
      <c r="M8" s="55">
        <f t="shared" si="2"/>
        <v>96</v>
      </c>
      <c r="N8" s="54">
        <f t="shared" si="3"/>
        <v>178</v>
      </c>
      <c r="O8" s="48">
        <f t="shared" si="3"/>
        <v>3</v>
      </c>
      <c r="P8" s="55">
        <f t="shared" si="4"/>
        <v>181</v>
      </c>
    </row>
    <row r="9" spans="1:17" ht="16.5" customHeight="1" x14ac:dyDescent="0.25">
      <c r="A9" s="37">
        <v>5</v>
      </c>
      <c r="B9" s="38" t="s">
        <v>5</v>
      </c>
      <c r="C9" s="38"/>
      <c r="D9" s="52">
        <v>44</v>
      </c>
      <c r="E9" s="45">
        <v>10</v>
      </c>
      <c r="F9" s="45">
        <v>0</v>
      </c>
      <c r="G9" s="53">
        <f t="shared" si="0"/>
        <v>54</v>
      </c>
      <c r="H9" s="44">
        <v>51</v>
      </c>
      <c r="I9" s="45">
        <v>0</v>
      </c>
      <c r="J9" s="46">
        <f t="shared" si="1"/>
        <v>51</v>
      </c>
      <c r="K9" s="52">
        <v>61</v>
      </c>
      <c r="L9" s="45">
        <v>10</v>
      </c>
      <c r="M9" s="53">
        <f t="shared" si="2"/>
        <v>71</v>
      </c>
      <c r="N9" s="52">
        <f t="shared" si="3"/>
        <v>112</v>
      </c>
      <c r="O9" s="45">
        <f t="shared" si="3"/>
        <v>10</v>
      </c>
      <c r="P9" s="53">
        <f t="shared" si="4"/>
        <v>122</v>
      </c>
    </row>
    <row r="10" spans="1:17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2</v>
      </c>
      <c r="G10" s="55">
        <f t="shared" si="0"/>
        <v>285</v>
      </c>
      <c r="H10" s="47">
        <v>329</v>
      </c>
      <c r="I10" s="48">
        <v>0</v>
      </c>
      <c r="J10" s="49">
        <f t="shared" si="1"/>
        <v>329</v>
      </c>
      <c r="K10" s="54">
        <v>346</v>
      </c>
      <c r="L10" s="48">
        <v>2</v>
      </c>
      <c r="M10" s="55">
        <f t="shared" si="2"/>
        <v>348</v>
      </c>
      <c r="N10" s="54">
        <f t="shared" si="3"/>
        <v>675</v>
      </c>
      <c r="O10" s="48">
        <f t="shared" si="3"/>
        <v>2</v>
      </c>
      <c r="P10" s="55">
        <f t="shared" si="4"/>
        <v>677</v>
      </c>
    </row>
    <row r="11" spans="1:17" ht="16.5" customHeight="1" x14ac:dyDescent="0.25">
      <c r="A11" s="37">
        <v>7</v>
      </c>
      <c r="B11" s="38" t="s">
        <v>11</v>
      </c>
      <c r="C11" s="38"/>
      <c r="D11" s="52">
        <v>4</v>
      </c>
      <c r="E11" s="45">
        <v>0</v>
      </c>
      <c r="F11" s="45">
        <v>0</v>
      </c>
      <c r="G11" s="53">
        <f t="shared" si="0"/>
        <v>4</v>
      </c>
      <c r="H11" s="44">
        <v>1</v>
      </c>
      <c r="I11" s="45">
        <v>0</v>
      </c>
      <c r="J11" s="46">
        <f t="shared" si="1"/>
        <v>1</v>
      </c>
      <c r="K11" s="52">
        <v>4</v>
      </c>
      <c r="L11" s="45">
        <v>0</v>
      </c>
      <c r="M11" s="53">
        <f t="shared" si="2"/>
        <v>4</v>
      </c>
      <c r="N11" s="52">
        <f t="shared" si="3"/>
        <v>5</v>
      </c>
      <c r="O11" s="45">
        <f t="shared" si="3"/>
        <v>0</v>
      </c>
      <c r="P11" s="53">
        <f t="shared" si="4"/>
        <v>5</v>
      </c>
    </row>
    <row r="12" spans="1:17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7" ht="16.5" customHeight="1" x14ac:dyDescent="0.25">
      <c r="A13" s="37">
        <v>9</v>
      </c>
      <c r="B13" s="38" t="s">
        <v>13</v>
      </c>
      <c r="C13" s="38"/>
      <c r="D13" s="52">
        <v>144</v>
      </c>
      <c r="E13" s="45">
        <v>7</v>
      </c>
      <c r="F13" s="45">
        <v>0</v>
      </c>
      <c r="G13" s="53">
        <f t="shared" si="0"/>
        <v>151</v>
      </c>
      <c r="H13" s="44">
        <v>167</v>
      </c>
      <c r="I13" s="45">
        <v>1</v>
      </c>
      <c r="J13" s="46">
        <f t="shared" si="1"/>
        <v>168</v>
      </c>
      <c r="K13" s="52">
        <v>165</v>
      </c>
      <c r="L13" s="45">
        <v>6</v>
      </c>
      <c r="M13" s="53">
        <f t="shared" si="2"/>
        <v>171</v>
      </c>
      <c r="N13" s="52">
        <f t="shared" si="3"/>
        <v>332</v>
      </c>
      <c r="O13" s="45">
        <f t="shared" si="3"/>
        <v>7</v>
      </c>
      <c r="P13" s="53">
        <f t="shared" si="4"/>
        <v>339</v>
      </c>
    </row>
    <row r="14" spans="1:17" ht="16.5" customHeight="1" x14ac:dyDescent="0.25">
      <c r="A14" s="39">
        <v>10</v>
      </c>
      <c r="B14" s="40" t="s">
        <v>14</v>
      </c>
      <c r="C14" s="40"/>
      <c r="D14" s="54">
        <v>176</v>
      </c>
      <c r="E14" s="48">
        <v>9</v>
      </c>
      <c r="F14" s="48">
        <v>1</v>
      </c>
      <c r="G14" s="55">
        <f t="shared" si="0"/>
        <v>186</v>
      </c>
      <c r="H14" s="47">
        <v>191</v>
      </c>
      <c r="I14" s="48">
        <v>0</v>
      </c>
      <c r="J14" s="49">
        <f t="shared" si="1"/>
        <v>191</v>
      </c>
      <c r="K14" s="54">
        <v>196</v>
      </c>
      <c r="L14" s="48">
        <v>10</v>
      </c>
      <c r="M14" s="55">
        <f t="shared" si="2"/>
        <v>206</v>
      </c>
      <c r="N14" s="54">
        <f t="shared" si="3"/>
        <v>387</v>
      </c>
      <c r="O14" s="48">
        <f t="shared" si="3"/>
        <v>10</v>
      </c>
      <c r="P14" s="55">
        <f t="shared" si="4"/>
        <v>397</v>
      </c>
    </row>
    <row r="15" spans="1:17" ht="16.5" customHeight="1" x14ac:dyDescent="0.25">
      <c r="A15" s="37">
        <v>11</v>
      </c>
      <c r="B15" s="38" t="s">
        <v>15</v>
      </c>
      <c r="C15" s="38"/>
      <c r="D15" s="52">
        <v>157</v>
      </c>
      <c r="E15" s="45">
        <v>3</v>
      </c>
      <c r="F15" s="45">
        <v>0</v>
      </c>
      <c r="G15" s="53">
        <f t="shared" si="0"/>
        <v>160</v>
      </c>
      <c r="H15" s="44">
        <v>168</v>
      </c>
      <c r="I15" s="45">
        <v>0</v>
      </c>
      <c r="J15" s="46">
        <f t="shared" si="1"/>
        <v>168</v>
      </c>
      <c r="K15" s="52">
        <v>181</v>
      </c>
      <c r="L15" s="45">
        <v>3</v>
      </c>
      <c r="M15" s="53">
        <f t="shared" si="2"/>
        <v>184</v>
      </c>
      <c r="N15" s="52">
        <f t="shared" si="3"/>
        <v>349</v>
      </c>
      <c r="O15" s="45">
        <f t="shared" si="3"/>
        <v>3</v>
      </c>
      <c r="P15" s="53">
        <f t="shared" si="4"/>
        <v>352</v>
      </c>
    </row>
    <row r="16" spans="1:17" ht="16.5" customHeight="1" x14ac:dyDescent="0.25">
      <c r="A16" s="39">
        <v>12</v>
      </c>
      <c r="B16" s="40" t="s">
        <v>16</v>
      </c>
      <c r="C16" s="40"/>
      <c r="D16" s="54">
        <v>7</v>
      </c>
      <c r="E16" s="48">
        <v>0</v>
      </c>
      <c r="F16" s="48">
        <v>0</v>
      </c>
      <c r="G16" s="55">
        <f t="shared" si="0"/>
        <v>7</v>
      </c>
      <c r="H16" s="47">
        <v>4</v>
      </c>
      <c r="I16" s="48">
        <v>0</v>
      </c>
      <c r="J16" s="49">
        <f t="shared" si="1"/>
        <v>4</v>
      </c>
      <c r="K16" s="54">
        <v>6</v>
      </c>
      <c r="L16" s="48">
        <v>0</v>
      </c>
      <c r="M16" s="55">
        <f t="shared" si="2"/>
        <v>6</v>
      </c>
      <c r="N16" s="54">
        <f t="shared" si="3"/>
        <v>10</v>
      </c>
      <c r="O16" s="48">
        <f t="shared" si="3"/>
        <v>0</v>
      </c>
      <c r="P16" s="55">
        <f t="shared" si="4"/>
        <v>10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6</v>
      </c>
      <c r="E18" s="48">
        <v>0</v>
      </c>
      <c r="F18" s="48">
        <v>0</v>
      </c>
      <c r="G18" s="55">
        <f t="shared" si="0"/>
        <v>6</v>
      </c>
      <c r="H18" s="47">
        <v>3</v>
      </c>
      <c r="I18" s="48">
        <v>0</v>
      </c>
      <c r="J18" s="49">
        <f t="shared" si="1"/>
        <v>3</v>
      </c>
      <c r="K18" s="54">
        <v>4</v>
      </c>
      <c r="L18" s="48">
        <v>0</v>
      </c>
      <c r="M18" s="55">
        <f t="shared" si="2"/>
        <v>4</v>
      </c>
      <c r="N18" s="54">
        <f t="shared" si="3"/>
        <v>7</v>
      </c>
      <c r="O18" s="48">
        <f t="shared" si="3"/>
        <v>0</v>
      </c>
      <c r="P18" s="55">
        <f t="shared" si="4"/>
        <v>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4</v>
      </c>
      <c r="E19" s="45">
        <v>0</v>
      </c>
      <c r="F19" s="45">
        <v>0</v>
      </c>
      <c r="G19" s="53">
        <f t="shared" si="0"/>
        <v>4</v>
      </c>
      <c r="H19" s="44">
        <v>6</v>
      </c>
      <c r="I19" s="45">
        <v>0</v>
      </c>
      <c r="J19" s="46">
        <f t="shared" si="1"/>
        <v>6</v>
      </c>
      <c r="K19" s="52">
        <v>7</v>
      </c>
      <c r="L19" s="45">
        <v>0</v>
      </c>
      <c r="M19" s="53">
        <f t="shared" si="2"/>
        <v>7</v>
      </c>
      <c r="N19" s="52">
        <f t="shared" si="3"/>
        <v>13</v>
      </c>
      <c r="O19" s="45">
        <f t="shared" si="3"/>
        <v>0</v>
      </c>
      <c r="P19" s="53">
        <f t="shared" si="4"/>
        <v>13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22</v>
      </c>
      <c r="L20" s="48">
        <v>0</v>
      </c>
      <c r="M20" s="55">
        <f t="shared" si="2"/>
        <v>22</v>
      </c>
      <c r="N20" s="54">
        <f t="shared" si="3"/>
        <v>46</v>
      </c>
      <c r="O20" s="48">
        <f t="shared" si="3"/>
        <v>0</v>
      </c>
      <c r="P20" s="55">
        <f t="shared" si="4"/>
        <v>46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29</v>
      </c>
      <c r="L22" s="48">
        <v>0</v>
      </c>
      <c r="M22" s="55">
        <f t="shared" si="2"/>
        <v>29</v>
      </c>
      <c r="N22" s="54">
        <f t="shared" si="3"/>
        <v>51</v>
      </c>
      <c r="O22" s="48">
        <f t="shared" si="3"/>
        <v>0</v>
      </c>
      <c r="P22" s="55">
        <f t="shared" si="4"/>
        <v>51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20</v>
      </c>
      <c r="E25" s="45">
        <v>0</v>
      </c>
      <c r="F25" s="45">
        <v>0</v>
      </c>
      <c r="G25" s="53">
        <f t="shared" si="0"/>
        <v>20</v>
      </c>
      <c r="H25" s="44">
        <v>38</v>
      </c>
      <c r="I25" s="45">
        <v>0</v>
      </c>
      <c r="J25" s="46">
        <f t="shared" si="1"/>
        <v>38</v>
      </c>
      <c r="K25" s="52">
        <v>29</v>
      </c>
      <c r="L25" s="45">
        <v>0</v>
      </c>
      <c r="M25" s="53">
        <f t="shared" si="2"/>
        <v>29</v>
      </c>
      <c r="N25" s="52">
        <f t="shared" si="3"/>
        <v>67</v>
      </c>
      <c r="O25" s="45">
        <f t="shared" si="3"/>
        <v>0</v>
      </c>
      <c r="P25" s="53">
        <f t="shared" si="4"/>
        <v>67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19</v>
      </c>
      <c r="I26" s="48">
        <v>0</v>
      </c>
      <c r="J26" s="49">
        <f t="shared" si="1"/>
        <v>19</v>
      </c>
      <c r="K26" s="54">
        <v>19</v>
      </c>
      <c r="L26" s="48">
        <v>0</v>
      </c>
      <c r="M26" s="55">
        <f t="shared" si="2"/>
        <v>19</v>
      </c>
      <c r="N26" s="54">
        <f t="shared" si="3"/>
        <v>38</v>
      </c>
      <c r="O26" s="48">
        <f t="shared" si="3"/>
        <v>0</v>
      </c>
      <c r="P26" s="55">
        <f t="shared" si="4"/>
        <v>38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5</v>
      </c>
      <c r="L28" s="48">
        <v>0</v>
      </c>
      <c r="M28" s="55">
        <f t="shared" si="2"/>
        <v>5</v>
      </c>
      <c r="N28" s="54">
        <f t="shared" si="3"/>
        <v>10</v>
      </c>
      <c r="O28" s="48">
        <f t="shared" si="3"/>
        <v>0</v>
      </c>
      <c r="P28" s="55">
        <f t="shared" si="4"/>
        <v>10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</v>
      </c>
      <c r="E29" s="45">
        <v>0</v>
      </c>
      <c r="F29" s="45">
        <v>0</v>
      </c>
      <c r="G29" s="53">
        <f t="shared" si="0"/>
        <v>7</v>
      </c>
      <c r="H29" s="44">
        <v>3</v>
      </c>
      <c r="I29" s="45">
        <v>0</v>
      </c>
      <c r="J29" s="46">
        <f t="shared" si="1"/>
        <v>3</v>
      </c>
      <c r="K29" s="52">
        <v>7</v>
      </c>
      <c r="L29" s="45">
        <v>0</v>
      </c>
      <c r="M29" s="53">
        <f t="shared" si="2"/>
        <v>7</v>
      </c>
      <c r="N29" s="52">
        <f t="shared" si="3"/>
        <v>10</v>
      </c>
      <c r="O29" s="45">
        <f t="shared" si="3"/>
        <v>0</v>
      </c>
      <c r="P29" s="53">
        <f t="shared" si="4"/>
        <v>10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5</v>
      </c>
      <c r="E31" s="45">
        <v>0</v>
      </c>
      <c r="F31" s="45">
        <v>0</v>
      </c>
      <c r="G31" s="53">
        <f t="shared" si="0"/>
        <v>5</v>
      </c>
      <c r="H31" s="44">
        <v>3</v>
      </c>
      <c r="I31" s="45">
        <v>0</v>
      </c>
      <c r="J31" s="46">
        <f t="shared" si="1"/>
        <v>3</v>
      </c>
      <c r="K31" s="52">
        <v>3</v>
      </c>
      <c r="L31" s="45">
        <v>0</v>
      </c>
      <c r="M31" s="53">
        <f t="shared" si="2"/>
        <v>3</v>
      </c>
      <c r="N31" s="52">
        <f t="shared" si="3"/>
        <v>6</v>
      </c>
      <c r="O31" s="45">
        <f t="shared" si="3"/>
        <v>0</v>
      </c>
      <c r="P31" s="53">
        <f t="shared" si="4"/>
        <v>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</v>
      </c>
      <c r="E33" s="45">
        <v>0</v>
      </c>
      <c r="F33" s="45">
        <v>0</v>
      </c>
      <c r="G33" s="53">
        <f t="shared" si="0"/>
        <v>3</v>
      </c>
      <c r="H33" s="44">
        <v>2</v>
      </c>
      <c r="I33" s="45">
        <v>0</v>
      </c>
      <c r="J33" s="46">
        <f t="shared" si="1"/>
        <v>2</v>
      </c>
      <c r="K33" s="52">
        <v>1</v>
      </c>
      <c r="L33" s="45">
        <v>0</v>
      </c>
      <c r="M33" s="53">
        <f t="shared" si="2"/>
        <v>1</v>
      </c>
      <c r="N33" s="52">
        <f t="shared" si="5"/>
        <v>3</v>
      </c>
      <c r="O33" s="45">
        <f t="shared" si="5"/>
        <v>0</v>
      </c>
      <c r="P33" s="53">
        <f t="shared" si="4"/>
        <v>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</v>
      </c>
      <c r="E34" s="48">
        <v>0</v>
      </c>
      <c r="F34" s="48">
        <v>0</v>
      </c>
      <c r="G34" s="55">
        <f t="shared" si="0"/>
        <v>3</v>
      </c>
      <c r="H34" s="47">
        <v>0</v>
      </c>
      <c r="I34" s="48">
        <v>0</v>
      </c>
      <c r="J34" s="49">
        <f t="shared" si="1"/>
        <v>0</v>
      </c>
      <c r="K34" s="54">
        <v>3</v>
      </c>
      <c r="L34" s="48">
        <v>0</v>
      </c>
      <c r="M34" s="55">
        <f t="shared" si="2"/>
        <v>3</v>
      </c>
      <c r="N34" s="54">
        <f t="shared" si="5"/>
        <v>3</v>
      </c>
      <c r="O34" s="48">
        <f t="shared" si="5"/>
        <v>0</v>
      </c>
      <c r="P34" s="55">
        <f t="shared" si="4"/>
        <v>3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5</v>
      </c>
      <c r="E36" s="48">
        <v>0</v>
      </c>
      <c r="F36" s="48">
        <v>0</v>
      </c>
      <c r="G36" s="55">
        <f t="shared" si="0"/>
        <v>5</v>
      </c>
      <c r="H36" s="47">
        <v>6</v>
      </c>
      <c r="I36" s="48">
        <v>0</v>
      </c>
      <c r="J36" s="49">
        <f t="shared" si="1"/>
        <v>6</v>
      </c>
      <c r="K36" s="54">
        <v>5</v>
      </c>
      <c r="L36" s="48">
        <v>0</v>
      </c>
      <c r="M36" s="55">
        <f t="shared" si="2"/>
        <v>5</v>
      </c>
      <c r="N36" s="54">
        <f t="shared" si="5"/>
        <v>11</v>
      </c>
      <c r="O36" s="48">
        <f t="shared" si="5"/>
        <v>0</v>
      </c>
      <c r="P36" s="55">
        <f t="shared" si="4"/>
        <v>11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164</v>
      </c>
      <c r="E37" s="45">
        <v>50</v>
      </c>
      <c r="F37" s="45">
        <v>0</v>
      </c>
      <c r="G37" s="53">
        <f t="shared" si="0"/>
        <v>214</v>
      </c>
      <c r="H37" s="44">
        <v>184</v>
      </c>
      <c r="I37" s="45">
        <v>20</v>
      </c>
      <c r="J37" s="46">
        <f t="shared" si="1"/>
        <v>204</v>
      </c>
      <c r="K37" s="52">
        <v>156</v>
      </c>
      <c r="L37" s="45">
        <v>30</v>
      </c>
      <c r="M37" s="53">
        <f t="shared" si="2"/>
        <v>186</v>
      </c>
      <c r="N37" s="52">
        <f>H37+K37</f>
        <v>340</v>
      </c>
      <c r="O37" s="45">
        <f t="shared" si="5"/>
        <v>50</v>
      </c>
      <c r="P37" s="53">
        <f t="shared" si="4"/>
        <v>390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</v>
      </c>
      <c r="E39" s="45">
        <v>0</v>
      </c>
      <c r="F39" s="45">
        <v>1</v>
      </c>
      <c r="G39" s="53">
        <f t="shared" si="0"/>
        <v>2</v>
      </c>
      <c r="H39" s="44">
        <v>1</v>
      </c>
      <c r="I39" s="45">
        <v>0</v>
      </c>
      <c r="J39" s="46">
        <f t="shared" si="1"/>
        <v>1</v>
      </c>
      <c r="K39" s="52">
        <v>1</v>
      </c>
      <c r="L39" s="45">
        <v>1</v>
      </c>
      <c r="M39" s="53">
        <f t="shared" si="2"/>
        <v>2</v>
      </c>
      <c r="N39" s="52">
        <f t="shared" si="5"/>
        <v>2</v>
      </c>
      <c r="O39" s="45">
        <f t="shared" si="5"/>
        <v>1</v>
      </c>
      <c r="P39" s="53">
        <f t="shared" si="4"/>
        <v>3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17</v>
      </c>
      <c r="E40" s="48">
        <v>0</v>
      </c>
      <c r="F40" s="48">
        <v>0</v>
      </c>
      <c r="G40" s="55">
        <f t="shared" si="0"/>
        <v>17</v>
      </c>
      <c r="H40" s="47">
        <v>24</v>
      </c>
      <c r="I40" s="48">
        <v>0</v>
      </c>
      <c r="J40" s="49">
        <f t="shared" si="1"/>
        <v>24</v>
      </c>
      <c r="K40" s="54">
        <v>20</v>
      </c>
      <c r="L40" s="48">
        <v>0</v>
      </c>
      <c r="M40" s="55">
        <f t="shared" si="2"/>
        <v>20</v>
      </c>
      <c r="N40" s="54">
        <f t="shared" si="5"/>
        <v>44</v>
      </c>
      <c r="O40" s="48">
        <f t="shared" si="5"/>
        <v>0</v>
      </c>
      <c r="P40" s="55">
        <f t="shared" si="4"/>
        <v>44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38</v>
      </c>
      <c r="E41" s="45">
        <v>0</v>
      </c>
      <c r="F41" s="45">
        <v>0</v>
      </c>
      <c r="G41" s="53">
        <f t="shared" si="0"/>
        <v>38</v>
      </c>
      <c r="H41" s="44">
        <v>44</v>
      </c>
      <c r="I41" s="45">
        <v>0</v>
      </c>
      <c r="J41" s="46">
        <f t="shared" si="1"/>
        <v>44</v>
      </c>
      <c r="K41" s="52">
        <v>50</v>
      </c>
      <c r="L41" s="45">
        <v>0</v>
      </c>
      <c r="M41" s="53">
        <f t="shared" si="2"/>
        <v>50</v>
      </c>
      <c r="N41" s="52">
        <f t="shared" si="5"/>
        <v>94</v>
      </c>
      <c r="O41" s="45">
        <f t="shared" si="5"/>
        <v>0</v>
      </c>
      <c r="P41" s="53">
        <f t="shared" si="4"/>
        <v>94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62</v>
      </c>
      <c r="I42" s="48">
        <v>0</v>
      </c>
      <c r="J42" s="49">
        <f t="shared" si="1"/>
        <v>62</v>
      </c>
      <c r="K42" s="54">
        <v>62</v>
      </c>
      <c r="L42" s="48">
        <v>1</v>
      </c>
      <c r="M42" s="55">
        <f t="shared" si="2"/>
        <v>63</v>
      </c>
      <c r="N42" s="54">
        <f t="shared" si="5"/>
        <v>124</v>
      </c>
      <c r="O42" s="48">
        <f t="shared" si="5"/>
        <v>1</v>
      </c>
      <c r="P42" s="55">
        <f t="shared" si="4"/>
        <v>125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15</v>
      </c>
      <c r="I43" s="45">
        <v>0</v>
      </c>
      <c r="J43" s="46">
        <f t="shared" si="1"/>
        <v>15</v>
      </c>
      <c r="K43" s="52">
        <v>14</v>
      </c>
      <c r="L43" s="45">
        <v>0</v>
      </c>
      <c r="M43" s="53">
        <f t="shared" si="2"/>
        <v>14</v>
      </c>
      <c r="N43" s="52">
        <f t="shared" si="5"/>
        <v>29</v>
      </c>
      <c r="O43" s="45">
        <f t="shared" si="5"/>
        <v>0</v>
      </c>
      <c r="P43" s="53">
        <f t="shared" si="4"/>
        <v>29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25</v>
      </c>
      <c r="L44" s="48">
        <v>0</v>
      </c>
      <c r="M44" s="55">
        <f t="shared" si="2"/>
        <v>25</v>
      </c>
      <c r="N44" s="54">
        <f t="shared" si="5"/>
        <v>52</v>
      </c>
      <c r="O44" s="48">
        <f t="shared" si="5"/>
        <v>0</v>
      </c>
      <c r="P44" s="55">
        <f t="shared" si="4"/>
        <v>52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38</v>
      </c>
      <c r="E45" s="45">
        <v>0</v>
      </c>
      <c r="F45" s="45">
        <v>0</v>
      </c>
      <c r="G45" s="53">
        <f t="shared" si="0"/>
        <v>38</v>
      </c>
      <c r="H45" s="44">
        <v>29</v>
      </c>
      <c r="I45" s="45">
        <v>0</v>
      </c>
      <c r="J45" s="46">
        <f t="shared" si="1"/>
        <v>29</v>
      </c>
      <c r="K45" s="52">
        <v>31</v>
      </c>
      <c r="L45" s="45">
        <v>0</v>
      </c>
      <c r="M45" s="53">
        <f t="shared" si="2"/>
        <v>31</v>
      </c>
      <c r="N45" s="52">
        <f t="shared" si="5"/>
        <v>60</v>
      </c>
      <c r="O45" s="45">
        <f t="shared" si="5"/>
        <v>0</v>
      </c>
      <c r="P45" s="53">
        <f t="shared" si="4"/>
        <v>60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33</v>
      </c>
      <c r="E46" s="48">
        <v>0</v>
      </c>
      <c r="F46" s="48">
        <v>0</v>
      </c>
      <c r="G46" s="55">
        <f t="shared" si="0"/>
        <v>33</v>
      </c>
      <c r="H46" s="47">
        <v>24</v>
      </c>
      <c r="I46" s="48">
        <v>0</v>
      </c>
      <c r="J46" s="49">
        <f t="shared" si="1"/>
        <v>24</v>
      </c>
      <c r="K46" s="54">
        <v>29</v>
      </c>
      <c r="L46" s="48">
        <v>0</v>
      </c>
      <c r="M46" s="55">
        <f t="shared" si="2"/>
        <v>29</v>
      </c>
      <c r="N46" s="54">
        <f t="shared" si="5"/>
        <v>53</v>
      </c>
      <c r="O46" s="48">
        <f t="shared" si="5"/>
        <v>0</v>
      </c>
      <c r="P46" s="55">
        <f t="shared" si="4"/>
        <v>53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26</v>
      </c>
      <c r="I47" s="45">
        <v>0</v>
      </c>
      <c r="J47" s="46">
        <f t="shared" si="1"/>
        <v>26</v>
      </c>
      <c r="K47" s="52">
        <v>24</v>
      </c>
      <c r="L47" s="45">
        <v>0</v>
      </c>
      <c r="M47" s="53">
        <f t="shared" si="2"/>
        <v>24</v>
      </c>
      <c r="N47" s="52">
        <f t="shared" si="5"/>
        <v>50</v>
      </c>
      <c r="O47" s="45">
        <f t="shared" si="5"/>
        <v>0</v>
      </c>
      <c r="P47" s="53">
        <f t="shared" si="4"/>
        <v>50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187</v>
      </c>
      <c r="E48" s="48">
        <v>0</v>
      </c>
      <c r="F48" s="48">
        <v>0</v>
      </c>
      <c r="G48" s="55">
        <f t="shared" si="0"/>
        <v>187</v>
      </c>
      <c r="H48" s="47">
        <v>154</v>
      </c>
      <c r="I48" s="48">
        <v>0</v>
      </c>
      <c r="J48" s="49">
        <f t="shared" si="1"/>
        <v>154</v>
      </c>
      <c r="K48" s="54">
        <v>175</v>
      </c>
      <c r="L48" s="48">
        <v>0</v>
      </c>
      <c r="M48" s="55">
        <f t="shared" si="2"/>
        <v>175</v>
      </c>
      <c r="N48" s="54">
        <f t="shared" si="5"/>
        <v>329</v>
      </c>
      <c r="O48" s="48">
        <f t="shared" si="5"/>
        <v>0</v>
      </c>
      <c r="P48" s="55">
        <f t="shared" si="4"/>
        <v>329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84</v>
      </c>
      <c r="E49" s="254">
        <v>0</v>
      </c>
      <c r="F49" s="254">
        <v>4</v>
      </c>
      <c r="G49" s="255">
        <f t="shared" si="0"/>
        <v>88</v>
      </c>
      <c r="H49" s="256">
        <v>109</v>
      </c>
      <c r="I49" s="254">
        <v>1</v>
      </c>
      <c r="J49" s="257">
        <f t="shared" si="1"/>
        <v>110</v>
      </c>
      <c r="K49" s="253">
        <v>116</v>
      </c>
      <c r="L49" s="254">
        <v>3</v>
      </c>
      <c r="M49" s="255">
        <f t="shared" si="2"/>
        <v>119</v>
      </c>
      <c r="N49" s="253">
        <f t="shared" ref="N49:O54" si="6">H49+K49</f>
        <v>225</v>
      </c>
      <c r="O49" s="254">
        <f t="shared" si="6"/>
        <v>4</v>
      </c>
      <c r="P49" s="255">
        <f t="shared" si="4"/>
        <v>229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220</v>
      </c>
      <c r="E50" s="48">
        <v>0</v>
      </c>
      <c r="F50" s="48">
        <v>1</v>
      </c>
      <c r="G50" s="55">
        <f t="shared" si="0"/>
        <v>221</v>
      </c>
      <c r="H50" s="47">
        <v>219</v>
      </c>
      <c r="I50" s="48">
        <v>0</v>
      </c>
      <c r="J50" s="49">
        <f t="shared" si="1"/>
        <v>219</v>
      </c>
      <c r="K50" s="54">
        <v>276</v>
      </c>
      <c r="L50" s="48">
        <v>1</v>
      </c>
      <c r="M50" s="55">
        <f t="shared" si="2"/>
        <v>277</v>
      </c>
      <c r="N50" s="54">
        <f t="shared" si="6"/>
        <v>495</v>
      </c>
      <c r="O50" s="48">
        <f t="shared" si="6"/>
        <v>1</v>
      </c>
      <c r="P50" s="55">
        <f t="shared" si="4"/>
        <v>496</v>
      </c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32</v>
      </c>
      <c r="F51" s="256">
        <v>0</v>
      </c>
      <c r="G51" s="263">
        <f t="shared" si="0"/>
        <v>71</v>
      </c>
      <c r="H51" s="256">
        <v>42</v>
      </c>
      <c r="I51" s="254">
        <v>12</v>
      </c>
      <c r="J51" s="262">
        <f t="shared" si="1"/>
        <v>54</v>
      </c>
      <c r="K51" s="253">
        <v>39</v>
      </c>
      <c r="L51" s="254">
        <v>20</v>
      </c>
      <c r="M51" s="263">
        <f t="shared" si="2"/>
        <v>59</v>
      </c>
      <c r="N51" s="253">
        <f>H51+K51</f>
        <v>81</v>
      </c>
      <c r="O51" s="256">
        <f t="shared" si="6"/>
        <v>32</v>
      </c>
      <c r="P51" s="255">
        <f t="shared" si="4"/>
        <v>113</v>
      </c>
    </row>
    <row r="52" spans="1:17" x14ac:dyDescent="0.25">
      <c r="A52" s="39">
        <v>48</v>
      </c>
      <c r="B52" s="40" t="s">
        <v>167</v>
      </c>
      <c r="C52" s="40"/>
      <c r="D52" s="54">
        <v>154</v>
      </c>
      <c r="E52" s="48">
        <v>15</v>
      </c>
      <c r="F52" s="47">
        <v>0</v>
      </c>
      <c r="G52" s="55">
        <f>SUM(D52:F52)</f>
        <v>169</v>
      </c>
      <c r="H52" s="47">
        <v>164</v>
      </c>
      <c r="I52" s="48">
        <v>3</v>
      </c>
      <c r="J52" s="284">
        <f t="shared" si="1"/>
        <v>167</v>
      </c>
      <c r="K52" s="54">
        <v>159</v>
      </c>
      <c r="L52" s="48">
        <v>12</v>
      </c>
      <c r="M52" s="285">
        <f t="shared" si="2"/>
        <v>171</v>
      </c>
      <c r="N52" s="54">
        <f t="shared" ref="N52:N54" si="7">H52+K52</f>
        <v>323</v>
      </c>
      <c r="O52" s="47">
        <f t="shared" si="6"/>
        <v>15</v>
      </c>
      <c r="P52" s="55">
        <f t="shared" si="4"/>
        <v>338</v>
      </c>
    </row>
    <row r="53" spans="1:17" x14ac:dyDescent="0.25">
      <c r="A53" s="251">
        <v>49</v>
      </c>
      <c r="B53" s="252" t="s">
        <v>168</v>
      </c>
      <c r="C53" s="252"/>
      <c r="D53" s="253">
        <v>81</v>
      </c>
      <c r="E53" s="254">
        <v>1</v>
      </c>
      <c r="F53" s="256">
        <v>1</v>
      </c>
      <c r="G53" s="53">
        <f t="shared" ref="G53:G54" si="8">SUM(D53:F53)</f>
        <v>83</v>
      </c>
      <c r="H53" s="256">
        <v>74</v>
      </c>
      <c r="I53" s="254">
        <v>2</v>
      </c>
      <c r="J53" s="262">
        <f t="shared" si="1"/>
        <v>76</v>
      </c>
      <c r="K53" s="253">
        <v>64</v>
      </c>
      <c r="L53" s="254">
        <v>2</v>
      </c>
      <c r="M53" s="263">
        <f t="shared" si="2"/>
        <v>66</v>
      </c>
      <c r="N53" s="253">
        <f t="shared" si="7"/>
        <v>138</v>
      </c>
      <c r="O53" s="256">
        <f t="shared" si="6"/>
        <v>4</v>
      </c>
      <c r="P53" s="255">
        <f t="shared" si="4"/>
        <v>142</v>
      </c>
    </row>
    <row r="54" spans="1:17" x14ac:dyDescent="0.25">
      <c r="A54" s="39">
        <v>50</v>
      </c>
      <c r="B54" s="40" t="s">
        <v>169</v>
      </c>
      <c r="C54" s="40"/>
      <c r="D54" s="54">
        <v>74</v>
      </c>
      <c r="E54" s="48">
        <v>6</v>
      </c>
      <c r="F54" s="47">
        <v>0</v>
      </c>
      <c r="G54" s="55">
        <f t="shared" si="8"/>
        <v>80</v>
      </c>
      <c r="H54" s="47">
        <v>87</v>
      </c>
      <c r="I54" s="48">
        <v>0</v>
      </c>
      <c r="J54" s="284">
        <f t="shared" si="1"/>
        <v>87</v>
      </c>
      <c r="K54" s="54">
        <v>83</v>
      </c>
      <c r="L54" s="48">
        <v>6</v>
      </c>
      <c r="M54" s="285">
        <f t="shared" si="2"/>
        <v>89</v>
      </c>
      <c r="N54" s="54">
        <f t="shared" si="7"/>
        <v>170</v>
      </c>
      <c r="O54" s="47">
        <f t="shared" si="6"/>
        <v>6</v>
      </c>
      <c r="P54" s="55">
        <f t="shared" si="4"/>
        <v>176</v>
      </c>
    </row>
    <row r="55" spans="1:17" s="298" customFormat="1" ht="16.5" customHeight="1" x14ac:dyDescent="0.25">
      <c r="A55" s="407" t="s">
        <v>48</v>
      </c>
      <c r="B55" s="408"/>
      <c r="C55" s="409"/>
      <c r="D55" s="291">
        <f>SUM(D5:D54)</f>
        <v>2905</v>
      </c>
      <c r="E55" s="292">
        <f t="shared" ref="E55:P55" si="9">SUM(E5:E54)</f>
        <v>204</v>
      </c>
      <c r="F55" s="292">
        <f t="shared" si="9"/>
        <v>13</v>
      </c>
      <c r="G55" s="293">
        <f t="shared" si="9"/>
        <v>3122</v>
      </c>
      <c r="H55" s="291">
        <f>SUM(H5:H54)</f>
        <v>3081</v>
      </c>
      <c r="I55" s="292">
        <f>SUM(I5:I54)</f>
        <v>57</v>
      </c>
      <c r="J55" s="293">
        <f>SUM(J5:J54)</f>
        <v>3138</v>
      </c>
      <c r="K55" s="291">
        <f t="shared" si="9"/>
        <v>3091</v>
      </c>
      <c r="L55" s="294">
        <f t="shared" si="9"/>
        <v>164</v>
      </c>
      <c r="M55" s="293">
        <f t="shared" si="9"/>
        <v>3255</v>
      </c>
      <c r="N55" s="302">
        <f>SUM(N5:N54)</f>
        <v>6172</v>
      </c>
      <c r="O55" s="303">
        <f t="shared" si="9"/>
        <v>221</v>
      </c>
      <c r="P55" s="304">
        <f t="shared" si="9"/>
        <v>6393</v>
      </c>
    </row>
    <row r="56" spans="1:17" ht="16.5" customHeight="1" x14ac:dyDescent="0.25">
      <c r="A56" s="410" t="s">
        <v>49</v>
      </c>
      <c r="B56" s="411"/>
      <c r="C56" s="412"/>
      <c r="D56" s="82">
        <f>D55-'R2.1'!D55</f>
        <v>-6</v>
      </c>
      <c r="E56" s="117">
        <f>E55-'R2.1'!E55</f>
        <v>-1</v>
      </c>
      <c r="F56" s="114">
        <f>F55-'R2.1'!F55</f>
        <v>0</v>
      </c>
      <c r="G56" s="84">
        <f>G55-'R2.1'!G55</f>
        <v>-7</v>
      </c>
      <c r="H56" s="113">
        <f>H55-'R2.1'!H55</f>
        <v>-7</v>
      </c>
      <c r="I56" s="114">
        <f>I55-'R2.1'!I55</f>
        <v>1</v>
      </c>
      <c r="J56" s="84">
        <f>J55-'R2.1'!J55</f>
        <v>-6</v>
      </c>
      <c r="K56" s="113">
        <f>K55-'R2.1'!K55</f>
        <v>-3</v>
      </c>
      <c r="L56" s="114">
        <f>L55-'R2.1'!L55</f>
        <v>-2</v>
      </c>
      <c r="M56" s="84">
        <f>M55-'R2.1'!M55</f>
        <v>-5</v>
      </c>
      <c r="N56" s="113">
        <f>N55-'R2.1'!N55</f>
        <v>-10</v>
      </c>
      <c r="O56" s="114">
        <f>O55-'R2.1'!O55</f>
        <v>-1</v>
      </c>
      <c r="P56" s="84">
        <f>P55-'R2.1'!P55</f>
        <v>-11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267">
        <v>2923</v>
      </c>
      <c r="E58" s="46">
        <v>185</v>
      </c>
      <c r="F58" s="46">
        <v>15</v>
      </c>
      <c r="G58" s="53">
        <v>3123</v>
      </c>
      <c r="H58" s="267">
        <v>3129</v>
      </c>
      <c r="I58" s="46">
        <v>51</v>
      </c>
      <c r="J58" s="53">
        <v>3180</v>
      </c>
      <c r="K58" s="267">
        <v>3144</v>
      </c>
      <c r="L58" s="45">
        <v>153</v>
      </c>
      <c r="M58" s="53">
        <v>3297</v>
      </c>
      <c r="N58" s="52">
        <v>6273</v>
      </c>
      <c r="O58" s="44">
        <v>204</v>
      </c>
      <c r="P58" s="53">
        <v>6477</v>
      </c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F94CB-AB5D-4EA8-9953-F9CA1A6D9A73}">
  <sheetPr codeName="Sheet54">
    <tabColor rgb="FFFF99CC"/>
    <pageSetUpPr fitToPage="1"/>
  </sheetPr>
  <dimension ref="A1:Q58"/>
  <sheetViews>
    <sheetView zoomScale="115" zoomScaleNormal="115" workbookViewId="0">
      <pane ySplit="4" topLeftCell="A53" activePane="bottomLeft" state="frozen"/>
      <selection activeCell="M35" sqref="M35"/>
      <selection pane="bottomLeft" activeCell="J66" sqref="J66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7" ht="22.5" customHeight="1" x14ac:dyDescent="0.25">
      <c r="A1" s="416" t="s">
        <v>191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7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7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7" ht="16.5" customHeight="1" x14ac:dyDescent="0.25">
      <c r="A5" s="37">
        <v>1</v>
      </c>
      <c r="B5" s="38" t="s">
        <v>10</v>
      </c>
      <c r="C5" s="38"/>
      <c r="D5" s="52">
        <v>68</v>
      </c>
      <c r="E5" s="45">
        <v>1</v>
      </c>
      <c r="F5" s="45">
        <v>0</v>
      </c>
      <c r="G5" s="53">
        <f t="shared" ref="G5:G51" si="0">SUM(D5:F5)</f>
        <v>69</v>
      </c>
      <c r="H5" s="44">
        <v>82</v>
      </c>
      <c r="I5" s="45">
        <v>0</v>
      </c>
      <c r="J5" s="46">
        <f t="shared" ref="J5:J54" si="1">SUM(H5:I5)</f>
        <v>82</v>
      </c>
      <c r="K5" s="52">
        <v>70</v>
      </c>
      <c r="L5" s="45">
        <v>1</v>
      </c>
      <c r="M5" s="53">
        <f t="shared" ref="M5:M54" si="2">SUM(K5:L5)</f>
        <v>71</v>
      </c>
      <c r="N5" s="52">
        <f t="shared" ref="N5:O31" si="3">H5+K5</f>
        <v>152</v>
      </c>
      <c r="O5" s="45">
        <f t="shared" si="3"/>
        <v>1</v>
      </c>
      <c r="P5" s="53">
        <f t="shared" ref="P5:P54" si="4">SUM(N5:O5)</f>
        <v>153</v>
      </c>
    </row>
    <row r="6" spans="1:17" ht="16.5" customHeight="1" x14ac:dyDescent="0.25">
      <c r="A6" s="39">
        <v>2</v>
      </c>
      <c r="B6" s="40" t="s">
        <v>9</v>
      </c>
      <c r="C6" s="40"/>
      <c r="D6" s="54">
        <v>171</v>
      </c>
      <c r="E6" s="48">
        <v>51</v>
      </c>
      <c r="F6" s="48">
        <v>1</v>
      </c>
      <c r="G6" s="55">
        <f t="shared" si="0"/>
        <v>223</v>
      </c>
      <c r="H6" s="47">
        <v>181</v>
      </c>
      <c r="I6" s="48">
        <v>11</v>
      </c>
      <c r="J6" s="49">
        <f t="shared" si="1"/>
        <v>192</v>
      </c>
      <c r="K6" s="54">
        <v>195</v>
      </c>
      <c r="L6" s="48">
        <v>42</v>
      </c>
      <c r="M6" s="55">
        <f t="shared" si="2"/>
        <v>237</v>
      </c>
      <c r="N6" s="54">
        <f t="shared" si="3"/>
        <v>376</v>
      </c>
      <c r="O6" s="48">
        <f t="shared" si="3"/>
        <v>53</v>
      </c>
      <c r="P6" s="55">
        <f t="shared" si="4"/>
        <v>429</v>
      </c>
      <c r="Q6" s="1" t="s">
        <v>107</v>
      </c>
    </row>
    <row r="7" spans="1:17" ht="16.5" customHeight="1" x14ac:dyDescent="0.25">
      <c r="A7" s="37">
        <v>3</v>
      </c>
      <c r="B7" s="38" t="s">
        <v>8</v>
      </c>
      <c r="C7" s="38"/>
      <c r="D7" s="52">
        <v>336</v>
      </c>
      <c r="E7" s="45">
        <v>18</v>
      </c>
      <c r="F7" s="45">
        <v>0</v>
      </c>
      <c r="G7" s="53">
        <f t="shared" si="0"/>
        <v>354</v>
      </c>
      <c r="H7" s="44">
        <v>335</v>
      </c>
      <c r="I7" s="45">
        <v>6</v>
      </c>
      <c r="J7" s="46">
        <f t="shared" si="1"/>
        <v>341</v>
      </c>
      <c r="K7" s="52">
        <v>239</v>
      </c>
      <c r="L7" s="45">
        <v>12</v>
      </c>
      <c r="M7" s="53">
        <f t="shared" si="2"/>
        <v>251</v>
      </c>
      <c r="N7" s="52">
        <f t="shared" si="3"/>
        <v>574</v>
      </c>
      <c r="O7" s="45">
        <f t="shared" si="3"/>
        <v>18</v>
      </c>
      <c r="P7" s="53">
        <f t="shared" si="4"/>
        <v>592</v>
      </c>
    </row>
    <row r="8" spans="1:17" ht="16.5" customHeight="1" x14ac:dyDescent="0.25">
      <c r="A8" s="39">
        <v>4</v>
      </c>
      <c r="B8" s="40" t="s">
        <v>7</v>
      </c>
      <c r="C8" s="40"/>
      <c r="D8" s="54">
        <v>88</v>
      </c>
      <c r="E8" s="48">
        <v>1</v>
      </c>
      <c r="F8" s="48">
        <v>1</v>
      </c>
      <c r="G8" s="55">
        <f t="shared" si="0"/>
        <v>90</v>
      </c>
      <c r="H8" s="47">
        <v>84</v>
      </c>
      <c r="I8" s="48">
        <v>1</v>
      </c>
      <c r="J8" s="49">
        <f t="shared" si="1"/>
        <v>85</v>
      </c>
      <c r="K8" s="54">
        <v>94</v>
      </c>
      <c r="L8" s="48">
        <v>2</v>
      </c>
      <c r="M8" s="55">
        <f t="shared" si="2"/>
        <v>96</v>
      </c>
      <c r="N8" s="54">
        <f t="shared" si="3"/>
        <v>178</v>
      </c>
      <c r="O8" s="48">
        <f t="shared" si="3"/>
        <v>3</v>
      </c>
      <c r="P8" s="55">
        <f t="shared" si="4"/>
        <v>181</v>
      </c>
    </row>
    <row r="9" spans="1:17" ht="16.5" customHeight="1" x14ac:dyDescent="0.25">
      <c r="A9" s="37">
        <v>5</v>
      </c>
      <c r="B9" s="38" t="s">
        <v>5</v>
      </c>
      <c r="C9" s="38"/>
      <c r="D9" s="52">
        <v>44</v>
      </c>
      <c r="E9" s="45">
        <v>10</v>
      </c>
      <c r="F9" s="45">
        <v>0</v>
      </c>
      <c r="G9" s="53">
        <f t="shared" si="0"/>
        <v>54</v>
      </c>
      <c r="H9" s="44">
        <v>53</v>
      </c>
      <c r="I9" s="45">
        <v>0</v>
      </c>
      <c r="J9" s="46">
        <f t="shared" si="1"/>
        <v>53</v>
      </c>
      <c r="K9" s="52">
        <v>62</v>
      </c>
      <c r="L9" s="45">
        <v>10</v>
      </c>
      <c r="M9" s="53">
        <f t="shared" si="2"/>
        <v>72</v>
      </c>
      <c r="N9" s="52">
        <f t="shared" si="3"/>
        <v>115</v>
      </c>
      <c r="O9" s="45">
        <f t="shared" si="3"/>
        <v>10</v>
      </c>
      <c r="P9" s="53">
        <f t="shared" si="4"/>
        <v>125</v>
      </c>
    </row>
    <row r="10" spans="1:17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2</v>
      </c>
      <c r="G10" s="55">
        <f t="shared" si="0"/>
        <v>285</v>
      </c>
      <c r="H10" s="47">
        <v>329</v>
      </c>
      <c r="I10" s="48">
        <v>0</v>
      </c>
      <c r="J10" s="49">
        <f t="shared" si="1"/>
        <v>329</v>
      </c>
      <c r="K10" s="54">
        <v>346</v>
      </c>
      <c r="L10" s="48">
        <v>2</v>
      </c>
      <c r="M10" s="55">
        <f t="shared" si="2"/>
        <v>348</v>
      </c>
      <c r="N10" s="54">
        <f t="shared" si="3"/>
        <v>675</v>
      </c>
      <c r="O10" s="48">
        <f t="shared" si="3"/>
        <v>2</v>
      </c>
      <c r="P10" s="55">
        <f t="shared" si="4"/>
        <v>677</v>
      </c>
    </row>
    <row r="11" spans="1:17" ht="16.5" customHeight="1" x14ac:dyDescent="0.25">
      <c r="A11" s="37">
        <v>7</v>
      </c>
      <c r="B11" s="38" t="s">
        <v>11</v>
      </c>
      <c r="C11" s="38"/>
      <c r="D11" s="52">
        <v>5</v>
      </c>
      <c r="E11" s="45">
        <v>0</v>
      </c>
      <c r="F11" s="45">
        <v>0</v>
      </c>
      <c r="G11" s="53">
        <f t="shared" si="0"/>
        <v>5</v>
      </c>
      <c r="H11" s="44">
        <v>1</v>
      </c>
      <c r="I11" s="45">
        <v>0</v>
      </c>
      <c r="J11" s="46">
        <f t="shared" si="1"/>
        <v>1</v>
      </c>
      <c r="K11" s="52">
        <v>5</v>
      </c>
      <c r="L11" s="45">
        <v>0</v>
      </c>
      <c r="M11" s="53">
        <f t="shared" si="2"/>
        <v>5</v>
      </c>
      <c r="N11" s="52">
        <f t="shared" si="3"/>
        <v>6</v>
      </c>
      <c r="O11" s="45">
        <f t="shared" si="3"/>
        <v>0</v>
      </c>
      <c r="P11" s="53">
        <f t="shared" si="4"/>
        <v>6</v>
      </c>
    </row>
    <row r="12" spans="1:17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7" ht="16.5" customHeight="1" x14ac:dyDescent="0.25">
      <c r="A13" s="37">
        <v>9</v>
      </c>
      <c r="B13" s="38" t="s">
        <v>13</v>
      </c>
      <c r="C13" s="38"/>
      <c r="D13" s="52">
        <v>142</v>
      </c>
      <c r="E13" s="45">
        <v>6</v>
      </c>
      <c r="F13" s="45">
        <v>0</v>
      </c>
      <c r="G13" s="53">
        <f t="shared" si="0"/>
        <v>148</v>
      </c>
      <c r="H13" s="44">
        <v>165</v>
      </c>
      <c r="I13" s="45">
        <v>0</v>
      </c>
      <c r="J13" s="46">
        <f t="shared" si="1"/>
        <v>165</v>
      </c>
      <c r="K13" s="52">
        <v>162</v>
      </c>
      <c r="L13" s="45">
        <v>6</v>
      </c>
      <c r="M13" s="53">
        <f t="shared" si="2"/>
        <v>168</v>
      </c>
      <c r="N13" s="52">
        <f t="shared" si="3"/>
        <v>327</v>
      </c>
      <c r="O13" s="45">
        <f t="shared" si="3"/>
        <v>6</v>
      </c>
      <c r="P13" s="53">
        <f t="shared" si="4"/>
        <v>333</v>
      </c>
    </row>
    <row r="14" spans="1:17" ht="16.5" customHeight="1" x14ac:dyDescent="0.25">
      <c r="A14" s="39">
        <v>10</v>
      </c>
      <c r="B14" s="40" t="s">
        <v>14</v>
      </c>
      <c r="C14" s="40"/>
      <c r="D14" s="54">
        <v>176</v>
      </c>
      <c r="E14" s="48">
        <v>10</v>
      </c>
      <c r="F14" s="48">
        <v>1</v>
      </c>
      <c r="G14" s="55">
        <f t="shared" si="0"/>
        <v>187</v>
      </c>
      <c r="H14" s="47">
        <v>191</v>
      </c>
      <c r="I14" s="48">
        <v>0</v>
      </c>
      <c r="J14" s="49">
        <f t="shared" si="1"/>
        <v>191</v>
      </c>
      <c r="K14" s="54">
        <v>195</v>
      </c>
      <c r="L14" s="48">
        <v>11</v>
      </c>
      <c r="M14" s="55">
        <f t="shared" si="2"/>
        <v>206</v>
      </c>
      <c r="N14" s="54">
        <f t="shared" si="3"/>
        <v>386</v>
      </c>
      <c r="O14" s="48">
        <f t="shared" si="3"/>
        <v>11</v>
      </c>
      <c r="P14" s="55">
        <f t="shared" si="4"/>
        <v>397</v>
      </c>
    </row>
    <row r="15" spans="1:17" ht="16.5" customHeight="1" x14ac:dyDescent="0.25">
      <c r="A15" s="37">
        <v>11</v>
      </c>
      <c r="B15" s="38" t="s">
        <v>15</v>
      </c>
      <c r="C15" s="38"/>
      <c r="D15" s="52">
        <v>156</v>
      </c>
      <c r="E15" s="45">
        <v>3</v>
      </c>
      <c r="F15" s="45">
        <v>0</v>
      </c>
      <c r="G15" s="53">
        <f t="shared" si="0"/>
        <v>159</v>
      </c>
      <c r="H15" s="44">
        <v>167</v>
      </c>
      <c r="I15" s="45">
        <v>0</v>
      </c>
      <c r="J15" s="46">
        <f t="shared" si="1"/>
        <v>167</v>
      </c>
      <c r="K15" s="52">
        <v>181</v>
      </c>
      <c r="L15" s="45">
        <v>3</v>
      </c>
      <c r="M15" s="53">
        <f t="shared" si="2"/>
        <v>184</v>
      </c>
      <c r="N15" s="52">
        <f t="shared" si="3"/>
        <v>348</v>
      </c>
      <c r="O15" s="45">
        <f t="shared" si="3"/>
        <v>3</v>
      </c>
      <c r="P15" s="53">
        <f t="shared" si="4"/>
        <v>351</v>
      </c>
    </row>
    <row r="16" spans="1:17" ht="16.5" customHeight="1" x14ac:dyDescent="0.25">
      <c r="A16" s="39">
        <v>12</v>
      </c>
      <c r="B16" s="40" t="s">
        <v>16</v>
      </c>
      <c r="C16" s="40"/>
      <c r="D16" s="54">
        <v>8</v>
      </c>
      <c r="E16" s="48">
        <v>0</v>
      </c>
      <c r="F16" s="48">
        <v>0</v>
      </c>
      <c r="G16" s="55">
        <f t="shared" si="0"/>
        <v>8</v>
      </c>
      <c r="H16" s="47">
        <v>6</v>
      </c>
      <c r="I16" s="48">
        <v>0</v>
      </c>
      <c r="J16" s="49">
        <f t="shared" si="1"/>
        <v>6</v>
      </c>
      <c r="K16" s="54">
        <v>8</v>
      </c>
      <c r="L16" s="48">
        <v>0</v>
      </c>
      <c r="M16" s="55">
        <f t="shared" si="2"/>
        <v>8</v>
      </c>
      <c r="N16" s="54">
        <f t="shared" si="3"/>
        <v>14</v>
      </c>
      <c r="O16" s="48">
        <f t="shared" si="3"/>
        <v>0</v>
      </c>
      <c r="P16" s="55">
        <f t="shared" si="4"/>
        <v>14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8</v>
      </c>
      <c r="E18" s="48">
        <v>0</v>
      </c>
      <c r="F18" s="48">
        <v>0</v>
      </c>
      <c r="G18" s="55">
        <f t="shared" si="0"/>
        <v>8</v>
      </c>
      <c r="H18" s="47">
        <v>3</v>
      </c>
      <c r="I18" s="48">
        <v>0</v>
      </c>
      <c r="J18" s="49">
        <f t="shared" si="1"/>
        <v>3</v>
      </c>
      <c r="K18" s="54">
        <v>7</v>
      </c>
      <c r="L18" s="48">
        <v>0</v>
      </c>
      <c r="M18" s="55">
        <f t="shared" si="2"/>
        <v>7</v>
      </c>
      <c r="N18" s="54">
        <f t="shared" si="3"/>
        <v>10</v>
      </c>
      <c r="O18" s="48">
        <f t="shared" si="3"/>
        <v>0</v>
      </c>
      <c r="P18" s="55">
        <f t="shared" si="4"/>
        <v>10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4</v>
      </c>
      <c r="E19" s="45">
        <v>0</v>
      </c>
      <c r="F19" s="45">
        <v>0</v>
      </c>
      <c r="G19" s="53">
        <f t="shared" si="0"/>
        <v>4</v>
      </c>
      <c r="H19" s="44">
        <v>7</v>
      </c>
      <c r="I19" s="45">
        <v>0</v>
      </c>
      <c r="J19" s="46">
        <f t="shared" si="1"/>
        <v>7</v>
      </c>
      <c r="K19" s="52">
        <v>7</v>
      </c>
      <c r="L19" s="45">
        <v>0</v>
      </c>
      <c r="M19" s="53">
        <f t="shared" si="2"/>
        <v>7</v>
      </c>
      <c r="N19" s="52">
        <f t="shared" si="3"/>
        <v>14</v>
      </c>
      <c r="O19" s="45">
        <f t="shared" si="3"/>
        <v>0</v>
      </c>
      <c r="P19" s="53">
        <f t="shared" si="4"/>
        <v>14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22</v>
      </c>
      <c r="L20" s="48">
        <v>0</v>
      </c>
      <c r="M20" s="55">
        <f t="shared" si="2"/>
        <v>22</v>
      </c>
      <c r="N20" s="54">
        <f t="shared" si="3"/>
        <v>46</v>
      </c>
      <c r="O20" s="48">
        <f t="shared" si="3"/>
        <v>0</v>
      </c>
      <c r="P20" s="55">
        <f t="shared" si="4"/>
        <v>46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29</v>
      </c>
      <c r="L22" s="48">
        <v>0</v>
      </c>
      <c r="M22" s="55">
        <f t="shared" si="2"/>
        <v>29</v>
      </c>
      <c r="N22" s="54">
        <f t="shared" si="3"/>
        <v>51</v>
      </c>
      <c r="O22" s="48">
        <f t="shared" si="3"/>
        <v>0</v>
      </c>
      <c r="P22" s="55">
        <f t="shared" si="4"/>
        <v>51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20</v>
      </c>
      <c r="E25" s="45">
        <v>0</v>
      </c>
      <c r="F25" s="45">
        <v>0</v>
      </c>
      <c r="G25" s="53">
        <f t="shared" si="0"/>
        <v>20</v>
      </c>
      <c r="H25" s="44">
        <v>38</v>
      </c>
      <c r="I25" s="45">
        <v>0</v>
      </c>
      <c r="J25" s="46">
        <f t="shared" si="1"/>
        <v>38</v>
      </c>
      <c r="K25" s="52">
        <v>29</v>
      </c>
      <c r="L25" s="45">
        <v>0</v>
      </c>
      <c r="M25" s="53">
        <f t="shared" si="2"/>
        <v>29</v>
      </c>
      <c r="N25" s="52">
        <f t="shared" si="3"/>
        <v>67</v>
      </c>
      <c r="O25" s="45">
        <f t="shared" si="3"/>
        <v>0</v>
      </c>
      <c r="P25" s="53">
        <f t="shared" si="4"/>
        <v>67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19</v>
      </c>
      <c r="I26" s="48">
        <v>0</v>
      </c>
      <c r="J26" s="49">
        <f t="shared" si="1"/>
        <v>19</v>
      </c>
      <c r="K26" s="54">
        <v>19</v>
      </c>
      <c r="L26" s="48">
        <v>0</v>
      </c>
      <c r="M26" s="55">
        <f t="shared" si="2"/>
        <v>19</v>
      </c>
      <c r="N26" s="54">
        <f t="shared" si="3"/>
        <v>38</v>
      </c>
      <c r="O26" s="48">
        <f t="shared" si="3"/>
        <v>0</v>
      </c>
      <c r="P26" s="55">
        <f t="shared" si="4"/>
        <v>38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5</v>
      </c>
      <c r="L28" s="48">
        <v>0</v>
      </c>
      <c r="M28" s="55">
        <f t="shared" si="2"/>
        <v>5</v>
      </c>
      <c r="N28" s="54">
        <f t="shared" si="3"/>
        <v>10</v>
      </c>
      <c r="O28" s="48">
        <f t="shared" si="3"/>
        <v>0</v>
      </c>
      <c r="P28" s="55">
        <f t="shared" si="4"/>
        <v>10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</v>
      </c>
      <c r="E29" s="45">
        <v>0</v>
      </c>
      <c r="F29" s="45">
        <v>0</v>
      </c>
      <c r="G29" s="53">
        <f t="shared" si="0"/>
        <v>7</v>
      </c>
      <c r="H29" s="44">
        <v>3</v>
      </c>
      <c r="I29" s="45">
        <v>0</v>
      </c>
      <c r="J29" s="46">
        <f t="shared" si="1"/>
        <v>3</v>
      </c>
      <c r="K29" s="52">
        <v>7</v>
      </c>
      <c r="L29" s="45">
        <v>0</v>
      </c>
      <c r="M29" s="53">
        <f t="shared" si="2"/>
        <v>7</v>
      </c>
      <c r="N29" s="52">
        <f t="shared" si="3"/>
        <v>10</v>
      </c>
      <c r="O29" s="45">
        <f t="shared" si="3"/>
        <v>0</v>
      </c>
      <c r="P29" s="53">
        <f t="shared" si="4"/>
        <v>10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5</v>
      </c>
      <c r="E31" s="45">
        <v>0</v>
      </c>
      <c r="F31" s="45">
        <v>0</v>
      </c>
      <c r="G31" s="53">
        <f t="shared" si="0"/>
        <v>5</v>
      </c>
      <c r="H31" s="44">
        <v>3</v>
      </c>
      <c r="I31" s="45">
        <v>0</v>
      </c>
      <c r="J31" s="46">
        <f t="shared" si="1"/>
        <v>3</v>
      </c>
      <c r="K31" s="52">
        <v>3</v>
      </c>
      <c r="L31" s="45">
        <v>0</v>
      </c>
      <c r="M31" s="53">
        <f t="shared" si="2"/>
        <v>3</v>
      </c>
      <c r="N31" s="52">
        <f t="shared" si="3"/>
        <v>6</v>
      </c>
      <c r="O31" s="45">
        <f t="shared" si="3"/>
        <v>0</v>
      </c>
      <c r="P31" s="53">
        <f t="shared" si="4"/>
        <v>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</v>
      </c>
      <c r="E33" s="45">
        <v>0</v>
      </c>
      <c r="F33" s="45">
        <v>0</v>
      </c>
      <c r="G33" s="53">
        <f t="shared" si="0"/>
        <v>3</v>
      </c>
      <c r="H33" s="44">
        <v>2</v>
      </c>
      <c r="I33" s="45">
        <v>0</v>
      </c>
      <c r="J33" s="46">
        <f t="shared" si="1"/>
        <v>2</v>
      </c>
      <c r="K33" s="52">
        <v>1</v>
      </c>
      <c r="L33" s="45">
        <v>0</v>
      </c>
      <c r="M33" s="53">
        <f t="shared" si="2"/>
        <v>1</v>
      </c>
      <c r="N33" s="52">
        <f t="shared" si="5"/>
        <v>3</v>
      </c>
      <c r="O33" s="45">
        <f t="shared" si="5"/>
        <v>0</v>
      </c>
      <c r="P33" s="53">
        <f t="shared" si="4"/>
        <v>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</v>
      </c>
      <c r="E34" s="48">
        <v>0</v>
      </c>
      <c r="F34" s="48">
        <v>0</v>
      </c>
      <c r="G34" s="55">
        <f t="shared" si="0"/>
        <v>3</v>
      </c>
      <c r="H34" s="47">
        <v>0</v>
      </c>
      <c r="I34" s="48">
        <v>0</v>
      </c>
      <c r="J34" s="49">
        <f t="shared" si="1"/>
        <v>0</v>
      </c>
      <c r="K34" s="54">
        <v>3</v>
      </c>
      <c r="L34" s="48">
        <v>0</v>
      </c>
      <c r="M34" s="55">
        <f t="shared" si="2"/>
        <v>3</v>
      </c>
      <c r="N34" s="54">
        <f t="shared" si="5"/>
        <v>3</v>
      </c>
      <c r="O34" s="48">
        <f t="shared" si="5"/>
        <v>0</v>
      </c>
      <c r="P34" s="55">
        <f t="shared" si="4"/>
        <v>3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5</v>
      </c>
      <c r="E36" s="48">
        <v>0</v>
      </c>
      <c r="F36" s="48">
        <v>0</v>
      </c>
      <c r="G36" s="55">
        <f t="shared" si="0"/>
        <v>5</v>
      </c>
      <c r="H36" s="47">
        <v>6</v>
      </c>
      <c r="I36" s="48">
        <v>0</v>
      </c>
      <c r="J36" s="49">
        <f t="shared" si="1"/>
        <v>6</v>
      </c>
      <c r="K36" s="54">
        <v>5</v>
      </c>
      <c r="L36" s="48">
        <v>0</v>
      </c>
      <c r="M36" s="55">
        <f t="shared" si="2"/>
        <v>5</v>
      </c>
      <c r="N36" s="54">
        <f t="shared" si="5"/>
        <v>11</v>
      </c>
      <c r="O36" s="48">
        <f t="shared" si="5"/>
        <v>0</v>
      </c>
      <c r="P36" s="55">
        <f t="shared" si="4"/>
        <v>11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164</v>
      </c>
      <c r="E37" s="45">
        <v>50</v>
      </c>
      <c r="F37" s="45">
        <v>0</v>
      </c>
      <c r="G37" s="53">
        <f t="shared" si="0"/>
        <v>214</v>
      </c>
      <c r="H37" s="44">
        <v>184</v>
      </c>
      <c r="I37" s="45">
        <v>20</v>
      </c>
      <c r="J37" s="46">
        <f t="shared" si="1"/>
        <v>204</v>
      </c>
      <c r="K37" s="52">
        <v>157</v>
      </c>
      <c r="L37" s="45">
        <v>30</v>
      </c>
      <c r="M37" s="53">
        <f t="shared" si="2"/>
        <v>187</v>
      </c>
      <c r="N37" s="52">
        <f>H37+K37</f>
        <v>341</v>
      </c>
      <c r="O37" s="45">
        <f t="shared" si="5"/>
        <v>50</v>
      </c>
      <c r="P37" s="53">
        <f t="shared" si="4"/>
        <v>391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</v>
      </c>
      <c r="E39" s="45">
        <v>1</v>
      </c>
      <c r="F39" s="45">
        <v>1</v>
      </c>
      <c r="G39" s="53">
        <f t="shared" si="0"/>
        <v>3</v>
      </c>
      <c r="H39" s="44">
        <v>1</v>
      </c>
      <c r="I39" s="45">
        <v>0</v>
      </c>
      <c r="J39" s="46">
        <f t="shared" si="1"/>
        <v>1</v>
      </c>
      <c r="K39" s="52">
        <v>1</v>
      </c>
      <c r="L39" s="45">
        <v>2</v>
      </c>
      <c r="M39" s="53">
        <f t="shared" si="2"/>
        <v>3</v>
      </c>
      <c r="N39" s="52">
        <f t="shared" si="5"/>
        <v>2</v>
      </c>
      <c r="O39" s="45">
        <f t="shared" si="5"/>
        <v>2</v>
      </c>
      <c r="P39" s="53">
        <f t="shared" si="4"/>
        <v>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17</v>
      </c>
      <c r="E40" s="48">
        <v>0</v>
      </c>
      <c r="F40" s="48">
        <v>0</v>
      </c>
      <c r="G40" s="55">
        <f t="shared" si="0"/>
        <v>17</v>
      </c>
      <c r="H40" s="47">
        <v>24</v>
      </c>
      <c r="I40" s="48">
        <v>0</v>
      </c>
      <c r="J40" s="49">
        <f t="shared" si="1"/>
        <v>24</v>
      </c>
      <c r="K40" s="54">
        <v>20</v>
      </c>
      <c r="L40" s="48">
        <v>0</v>
      </c>
      <c r="M40" s="55">
        <f t="shared" si="2"/>
        <v>20</v>
      </c>
      <c r="N40" s="54">
        <f t="shared" si="5"/>
        <v>44</v>
      </c>
      <c r="O40" s="48">
        <f t="shared" si="5"/>
        <v>0</v>
      </c>
      <c r="P40" s="55">
        <f t="shared" si="4"/>
        <v>44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38</v>
      </c>
      <c r="E41" s="45">
        <v>0</v>
      </c>
      <c r="F41" s="45">
        <v>0</v>
      </c>
      <c r="G41" s="53">
        <f t="shared" si="0"/>
        <v>38</v>
      </c>
      <c r="H41" s="44">
        <v>44</v>
      </c>
      <c r="I41" s="45">
        <v>0</v>
      </c>
      <c r="J41" s="46">
        <f t="shared" si="1"/>
        <v>44</v>
      </c>
      <c r="K41" s="52">
        <v>50</v>
      </c>
      <c r="L41" s="45">
        <v>0</v>
      </c>
      <c r="M41" s="53">
        <f t="shared" si="2"/>
        <v>50</v>
      </c>
      <c r="N41" s="52">
        <f t="shared" si="5"/>
        <v>94</v>
      </c>
      <c r="O41" s="45">
        <f t="shared" si="5"/>
        <v>0</v>
      </c>
      <c r="P41" s="53">
        <f t="shared" si="4"/>
        <v>94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62</v>
      </c>
      <c r="I42" s="48">
        <v>0</v>
      </c>
      <c r="J42" s="49">
        <f t="shared" si="1"/>
        <v>62</v>
      </c>
      <c r="K42" s="54">
        <v>62</v>
      </c>
      <c r="L42" s="48">
        <v>1</v>
      </c>
      <c r="M42" s="55">
        <f t="shared" si="2"/>
        <v>63</v>
      </c>
      <c r="N42" s="54">
        <f t="shared" si="5"/>
        <v>124</v>
      </c>
      <c r="O42" s="48">
        <f t="shared" si="5"/>
        <v>1</v>
      </c>
      <c r="P42" s="55">
        <f t="shared" si="4"/>
        <v>125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15</v>
      </c>
      <c r="I43" s="45">
        <v>0</v>
      </c>
      <c r="J43" s="46">
        <f t="shared" si="1"/>
        <v>15</v>
      </c>
      <c r="K43" s="52">
        <v>14</v>
      </c>
      <c r="L43" s="45">
        <v>0</v>
      </c>
      <c r="M43" s="53">
        <f t="shared" si="2"/>
        <v>14</v>
      </c>
      <c r="N43" s="52">
        <f t="shared" si="5"/>
        <v>29</v>
      </c>
      <c r="O43" s="45">
        <f t="shared" si="5"/>
        <v>0</v>
      </c>
      <c r="P43" s="53">
        <f t="shared" si="4"/>
        <v>29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25</v>
      </c>
      <c r="L44" s="48">
        <v>0</v>
      </c>
      <c r="M44" s="55">
        <f t="shared" si="2"/>
        <v>25</v>
      </c>
      <c r="N44" s="54">
        <f t="shared" si="5"/>
        <v>52</v>
      </c>
      <c r="O44" s="48">
        <f t="shared" si="5"/>
        <v>0</v>
      </c>
      <c r="P44" s="55">
        <f t="shared" si="4"/>
        <v>52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38</v>
      </c>
      <c r="E45" s="45">
        <v>0</v>
      </c>
      <c r="F45" s="45">
        <v>0</v>
      </c>
      <c r="G45" s="53">
        <f t="shared" si="0"/>
        <v>38</v>
      </c>
      <c r="H45" s="44">
        <v>29</v>
      </c>
      <c r="I45" s="45">
        <v>0</v>
      </c>
      <c r="J45" s="46">
        <f t="shared" si="1"/>
        <v>29</v>
      </c>
      <c r="K45" s="52">
        <v>31</v>
      </c>
      <c r="L45" s="45">
        <v>0</v>
      </c>
      <c r="M45" s="53">
        <f t="shared" si="2"/>
        <v>31</v>
      </c>
      <c r="N45" s="52">
        <f t="shared" si="5"/>
        <v>60</v>
      </c>
      <c r="O45" s="45">
        <f t="shared" si="5"/>
        <v>0</v>
      </c>
      <c r="P45" s="53">
        <f t="shared" si="4"/>
        <v>60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33</v>
      </c>
      <c r="E46" s="48">
        <v>0</v>
      </c>
      <c r="F46" s="48">
        <v>0</v>
      </c>
      <c r="G46" s="55">
        <f t="shared" si="0"/>
        <v>33</v>
      </c>
      <c r="H46" s="47">
        <v>24</v>
      </c>
      <c r="I46" s="48">
        <v>0</v>
      </c>
      <c r="J46" s="49">
        <f t="shared" si="1"/>
        <v>24</v>
      </c>
      <c r="K46" s="54">
        <v>29</v>
      </c>
      <c r="L46" s="48">
        <v>0</v>
      </c>
      <c r="M46" s="55">
        <f t="shared" si="2"/>
        <v>29</v>
      </c>
      <c r="N46" s="54">
        <f t="shared" si="5"/>
        <v>53</v>
      </c>
      <c r="O46" s="48">
        <f t="shared" si="5"/>
        <v>0</v>
      </c>
      <c r="P46" s="55">
        <f t="shared" si="4"/>
        <v>53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26</v>
      </c>
      <c r="I47" s="45">
        <v>0</v>
      </c>
      <c r="J47" s="46">
        <f t="shared" si="1"/>
        <v>26</v>
      </c>
      <c r="K47" s="52">
        <v>24</v>
      </c>
      <c r="L47" s="45">
        <v>0</v>
      </c>
      <c r="M47" s="53">
        <f t="shared" si="2"/>
        <v>24</v>
      </c>
      <c r="N47" s="52">
        <f t="shared" si="5"/>
        <v>50</v>
      </c>
      <c r="O47" s="45">
        <f t="shared" si="5"/>
        <v>0</v>
      </c>
      <c r="P47" s="53">
        <f t="shared" si="4"/>
        <v>50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187</v>
      </c>
      <c r="E48" s="48">
        <v>0</v>
      </c>
      <c r="F48" s="48">
        <v>0</v>
      </c>
      <c r="G48" s="55">
        <f t="shared" si="0"/>
        <v>187</v>
      </c>
      <c r="H48" s="47">
        <v>155</v>
      </c>
      <c r="I48" s="48">
        <v>0</v>
      </c>
      <c r="J48" s="49">
        <f t="shared" si="1"/>
        <v>155</v>
      </c>
      <c r="K48" s="54">
        <v>175</v>
      </c>
      <c r="L48" s="48">
        <v>0</v>
      </c>
      <c r="M48" s="55">
        <f t="shared" si="2"/>
        <v>175</v>
      </c>
      <c r="N48" s="54">
        <f t="shared" si="5"/>
        <v>330</v>
      </c>
      <c r="O48" s="48">
        <f t="shared" si="5"/>
        <v>0</v>
      </c>
      <c r="P48" s="55">
        <f t="shared" si="4"/>
        <v>330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84</v>
      </c>
      <c r="E49" s="254">
        <v>0</v>
      </c>
      <c r="F49" s="254">
        <v>4</v>
      </c>
      <c r="G49" s="255">
        <f t="shared" si="0"/>
        <v>88</v>
      </c>
      <c r="H49" s="256">
        <v>109</v>
      </c>
      <c r="I49" s="254">
        <v>1</v>
      </c>
      <c r="J49" s="257">
        <f t="shared" si="1"/>
        <v>110</v>
      </c>
      <c r="K49" s="253">
        <v>116</v>
      </c>
      <c r="L49" s="254">
        <v>3</v>
      </c>
      <c r="M49" s="255">
        <f t="shared" si="2"/>
        <v>119</v>
      </c>
      <c r="N49" s="253">
        <f t="shared" ref="N49:O54" si="6">H49+K49</f>
        <v>225</v>
      </c>
      <c r="O49" s="254">
        <f t="shared" si="6"/>
        <v>4</v>
      </c>
      <c r="P49" s="255">
        <f t="shared" si="4"/>
        <v>229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220</v>
      </c>
      <c r="E50" s="48">
        <v>0</v>
      </c>
      <c r="F50" s="48">
        <v>1</v>
      </c>
      <c r="G50" s="55">
        <f t="shared" si="0"/>
        <v>221</v>
      </c>
      <c r="H50" s="47">
        <v>215</v>
      </c>
      <c r="I50" s="48">
        <v>0</v>
      </c>
      <c r="J50" s="49">
        <f t="shared" si="1"/>
        <v>215</v>
      </c>
      <c r="K50" s="54">
        <v>276</v>
      </c>
      <c r="L50" s="48">
        <v>1</v>
      </c>
      <c r="M50" s="55">
        <f t="shared" si="2"/>
        <v>277</v>
      </c>
      <c r="N50" s="54">
        <f t="shared" si="6"/>
        <v>491</v>
      </c>
      <c r="O50" s="48">
        <f t="shared" si="6"/>
        <v>1</v>
      </c>
      <c r="P50" s="55">
        <f t="shared" si="4"/>
        <v>492</v>
      </c>
    </row>
    <row r="51" spans="1:17" x14ac:dyDescent="0.25">
      <c r="A51" s="251">
        <v>47</v>
      </c>
      <c r="B51" s="252" t="s">
        <v>152</v>
      </c>
      <c r="C51" s="252"/>
      <c r="D51" s="253">
        <v>40</v>
      </c>
      <c r="E51" s="254">
        <v>32</v>
      </c>
      <c r="F51" s="256">
        <v>0</v>
      </c>
      <c r="G51" s="263">
        <f t="shared" si="0"/>
        <v>72</v>
      </c>
      <c r="H51" s="256">
        <v>43</v>
      </c>
      <c r="I51" s="254">
        <v>12</v>
      </c>
      <c r="J51" s="262">
        <f t="shared" si="1"/>
        <v>55</v>
      </c>
      <c r="K51" s="253">
        <v>39</v>
      </c>
      <c r="L51" s="254">
        <v>20</v>
      </c>
      <c r="M51" s="263">
        <f t="shared" si="2"/>
        <v>59</v>
      </c>
      <c r="N51" s="253">
        <f>H51+K51</f>
        <v>82</v>
      </c>
      <c r="O51" s="256">
        <f t="shared" si="6"/>
        <v>32</v>
      </c>
      <c r="P51" s="255">
        <f t="shared" si="4"/>
        <v>114</v>
      </c>
    </row>
    <row r="52" spans="1:17" x14ac:dyDescent="0.25">
      <c r="A52" s="39">
        <v>48</v>
      </c>
      <c r="B52" s="40" t="s">
        <v>167</v>
      </c>
      <c r="C52" s="40"/>
      <c r="D52" s="54">
        <v>154</v>
      </c>
      <c r="E52" s="48">
        <v>15</v>
      </c>
      <c r="F52" s="47">
        <v>0</v>
      </c>
      <c r="G52" s="55">
        <f>SUM(D52:F52)</f>
        <v>169</v>
      </c>
      <c r="H52" s="47">
        <v>166</v>
      </c>
      <c r="I52" s="48">
        <v>3</v>
      </c>
      <c r="J52" s="284">
        <f t="shared" si="1"/>
        <v>169</v>
      </c>
      <c r="K52" s="54">
        <v>159</v>
      </c>
      <c r="L52" s="48">
        <v>12</v>
      </c>
      <c r="M52" s="285">
        <f t="shared" si="2"/>
        <v>171</v>
      </c>
      <c r="N52" s="54">
        <f t="shared" ref="N52:N54" si="7">H52+K52</f>
        <v>325</v>
      </c>
      <c r="O52" s="47">
        <f t="shared" si="6"/>
        <v>15</v>
      </c>
      <c r="P52" s="55">
        <f t="shared" si="4"/>
        <v>340</v>
      </c>
    </row>
    <row r="53" spans="1:17" x14ac:dyDescent="0.25">
      <c r="A53" s="251">
        <v>49</v>
      </c>
      <c r="B53" s="252" t="s">
        <v>168</v>
      </c>
      <c r="C53" s="252"/>
      <c r="D53" s="253">
        <v>83</v>
      </c>
      <c r="E53" s="254">
        <v>1</v>
      </c>
      <c r="F53" s="256">
        <v>1</v>
      </c>
      <c r="G53" s="53">
        <f t="shared" ref="G53:G54" si="8">SUM(D53:F53)</f>
        <v>85</v>
      </c>
      <c r="H53" s="256">
        <v>75</v>
      </c>
      <c r="I53" s="254">
        <v>2</v>
      </c>
      <c r="J53" s="262">
        <f t="shared" si="1"/>
        <v>77</v>
      </c>
      <c r="K53" s="253">
        <v>65</v>
      </c>
      <c r="L53" s="254">
        <v>2</v>
      </c>
      <c r="M53" s="263">
        <f t="shared" si="2"/>
        <v>67</v>
      </c>
      <c r="N53" s="253">
        <f t="shared" si="7"/>
        <v>140</v>
      </c>
      <c r="O53" s="256">
        <f t="shared" si="6"/>
        <v>4</v>
      </c>
      <c r="P53" s="255">
        <f t="shared" si="4"/>
        <v>144</v>
      </c>
    </row>
    <row r="54" spans="1:17" x14ac:dyDescent="0.25">
      <c r="A54" s="39">
        <v>50</v>
      </c>
      <c r="B54" s="40" t="s">
        <v>169</v>
      </c>
      <c r="C54" s="40"/>
      <c r="D54" s="54">
        <v>74</v>
      </c>
      <c r="E54" s="48">
        <v>6</v>
      </c>
      <c r="F54" s="47">
        <v>0</v>
      </c>
      <c r="G54" s="55">
        <f t="shared" si="8"/>
        <v>80</v>
      </c>
      <c r="H54" s="47">
        <v>87</v>
      </c>
      <c r="I54" s="48">
        <v>0</v>
      </c>
      <c r="J54" s="284">
        <f t="shared" si="1"/>
        <v>87</v>
      </c>
      <c r="K54" s="54">
        <v>83</v>
      </c>
      <c r="L54" s="48">
        <v>6</v>
      </c>
      <c r="M54" s="285">
        <f t="shared" si="2"/>
        <v>89</v>
      </c>
      <c r="N54" s="54">
        <f t="shared" si="7"/>
        <v>170</v>
      </c>
      <c r="O54" s="47">
        <f t="shared" si="6"/>
        <v>6</v>
      </c>
      <c r="P54" s="55">
        <f t="shared" si="4"/>
        <v>176</v>
      </c>
    </row>
    <row r="55" spans="1:17" s="298" customFormat="1" ht="16.5" customHeight="1" x14ac:dyDescent="0.25">
      <c r="A55" s="407" t="s">
        <v>48</v>
      </c>
      <c r="B55" s="408"/>
      <c r="C55" s="409"/>
      <c r="D55" s="291">
        <f>SUM(D5:D54)</f>
        <v>2911</v>
      </c>
      <c r="E55" s="292">
        <f t="shared" ref="E55:P55" si="9">SUM(E5:E54)</f>
        <v>205</v>
      </c>
      <c r="F55" s="292">
        <f t="shared" si="9"/>
        <v>13</v>
      </c>
      <c r="G55" s="293">
        <f t="shared" si="9"/>
        <v>3129</v>
      </c>
      <c r="H55" s="291">
        <f>SUM(H5:H54)</f>
        <v>3088</v>
      </c>
      <c r="I55" s="292">
        <f>SUM(I5:I54)</f>
        <v>56</v>
      </c>
      <c r="J55" s="293">
        <f>SUM(J5:J54)</f>
        <v>3144</v>
      </c>
      <c r="K55" s="291">
        <f t="shared" si="9"/>
        <v>3094</v>
      </c>
      <c r="L55" s="294">
        <f t="shared" si="9"/>
        <v>166</v>
      </c>
      <c r="M55" s="293">
        <f t="shared" si="9"/>
        <v>3260</v>
      </c>
      <c r="N55" s="302">
        <f>SUM(N5:N54)</f>
        <v>6182</v>
      </c>
      <c r="O55" s="303">
        <f t="shared" si="9"/>
        <v>222</v>
      </c>
      <c r="P55" s="304">
        <f t="shared" si="9"/>
        <v>6404</v>
      </c>
    </row>
    <row r="56" spans="1:17" ht="16.5" customHeight="1" x14ac:dyDescent="0.25">
      <c r="A56" s="410" t="s">
        <v>49</v>
      </c>
      <c r="B56" s="411"/>
      <c r="C56" s="412"/>
      <c r="D56" s="113">
        <f>D55-'R1.12'!D55</f>
        <v>-3</v>
      </c>
      <c r="E56" s="114">
        <f>E55-'R1.12'!E55</f>
        <v>-5</v>
      </c>
      <c r="F56" s="114">
        <f>F55-'R1.12'!F55</f>
        <v>0</v>
      </c>
      <c r="G56" s="84">
        <f>G55-'R1.12'!G55</f>
        <v>-8</v>
      </c>
      <c r="H56" s="82">
        <f>H55-'R1.12'!H55</f>
        <v>-5</v>
      </c>
      <c r="I56" s="117">
        <f>I55-'R1.12'!I55</f>
        <v>-3</v>
      </c>
      <c r="J56" s="84">
        <f>J55-'R1.12'!J55</f>
        <v>-8</v>
      </c>
      <c r="K56" s="113">
        <f>K55-'R1.12'!K55</f>
        <v>-2</v>
      </c>
      <c r="L56" s="114">
        <f>L55-'R1.12'!L55</f>
        <v>-2</v>
      </c>
      <c r="M56" s="114">
        <f>M55-'R1.12'!M55</f>
        <v>-4</v>
      </c>
      <c r="N56" s="82">
        <f>N55-'R1.12'!N55</f>
        <v>-7</v>
      </c>
      <c r="O56" s="114">
        <f>O55-'R1.12'!O55</f>
        <v>-5</v>
      </c>
      <c r="P56" s="84">
        <f>P55-'R1.12'!P55</f>
        <v>-12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267">
        <v>2925</v>
      </c>
      <c r="E58" s="46">
        <v>185</v>
      </c>
      <c r="F58" s="46">
        <v>15</v>
      </c>
      <c r="G58" s="53">
        <v>3125</v>
      </c>
      <c r="H58" s="267">
        <v>3138</v>
      </c>
      <c r="I58" s="46">
        <v>51</v>
      </c>
      <c r="J58" s="53">
        <v>3189</v>
      </c>
      <c r="K58" s="267">
        <v>3141</v>
      </c>
      <c r="L58" s="45">
        <v>153</v>
      </c>
      <c r="M58" s="53">
        <v>3294</v>
      </c>
      <c r="N58" s="52">
        <v>6279</v>
      </c>
      <c r="O58" s="44">
        <v>204</v>
      </c>
      <c r="P58" s="53">
        <v>6483</v>
      </c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6E5E-D119-4667-A6D5-C280FCA933BC}">
  <sheetPr codeName="Sheet55">
    <tabColor rgb="FFFF99CC"/>
    <pageSetUpPr fitToPage="1"/>
  </sheetPr>
  <dimension ref="A1:Q58"/>
  <sheetViews>
    <sheetView zoomScale="115" zoomScaleNormal="115" workbookViewId="0">
      <pane ySplit="4" topLeftCell="A53" activePane="bottomLeft" state="frozen"/>
      <selection activeCell="M35" sqref="M35"/>
      <selection pane="bottomLeft" activeCell="N63" sqref="N63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7" ht="22.5" customHeight="1" x14ac:dyDescent="0.25">
      <c r="A1" s="416" t="s">
        <v>190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7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7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7" ht="16.5" customHeight="1" x14ac:dyDescent="0.25">
      <c r="A5" s="37">
        <v>1</v>
      </c>
      <c r="B5" s="38" t="s">
        <v>10</v>
      </c>
      <c r="C5" s="38"/>
      <c r="D5" s="52">
        <v>67</v>
      </c>
      <c r="E5" s="45">
        <v>1</v>
      </c>
      <c r="F5" s="45">
        <v>0</v>
      </c>
      <c r="G5" s="53">
        <f t="shared" ref="G5:G51" si="0">SUM(D5:F5)</f>
        <v>68</v>
      </c>
      <c r="H5" s="44">
        <v>81</v>
      </c>
      <c r="I5" s="45">
        <v>0</v>
      </c>
      <c r="J5" s="46">
        <f t="shared" ref="J5:J54" si="1">SUM(H5:I5)</f>
        <v>81</v>
      </c>
      <c r="K5" s="52">
        <v>69</v>
      </c>
      <c r="L5" s="45">
        <v>1</v>
      </c>
      <c r="M5" s="53">
        <f t="shared" ref="M5:M54" si="2">SUM(K5:L5)</f>
        <v>70</v>
      </c>
      <c r="N5" s="52">
        <f t="shared" ref="N5:O31" si="3">H5+K5</f>
        <v>150</v>
      </c>
      <c r="O5" s="45">
        <f t="shared" si="3"/>
        <v>1</v>
      </c>
      <c r="P5" s="53">
        <f t="shared" ref="P5:P54" si="4">SUM(N5:O5)</f>
        <v>151</v>
      </c>
    </row>
    <row r="6" spans="1:17" ht="16.5" customHeight="1" x14ac:dyDescent="0.25">
      <c r="A6" s="39">
        <v>2</v>
      </c>
      <c r="B6" s="40" t="s">
        <v>9</v>
      </c>
      <c r="C6" s="40"/>
      <c r="D6" s="54">
        <v>173</v>
      </c>
      <c r="E6" s="48">
        <v>53</v>
      </c>
      <c r="F6" s="48">
        <v>1</v>
      </c>
      <c r="G6" s="55">
        <f t="shared" si="0"/>
        <v>227</v>
      </c>
      <c r="H6" s="47">
        <v>183</v>
      </c>
      <c r="I6" s="48">
        <v>11</v>
      </c>
      <c r="J6" s="49">
        <f t="shared" si="1"/>
        <v>194</v>
      </c>
      <c r="K6" s="54">
        <v>202</v>
      </c>
      <c r="L6" s="48">
        <v>44</v>
      </c>
      <c r="M6" s="55">
        <f t="shared" si="2"/>
        <v>246</v>
      </c>
      <c r="N6" s="54">
        <f t="shared" si="3"/>
        <v>385</v>
      </c>
      <c r="O6" s="48">
        <f t="shared" si="3"/>
        <v>55</v>
      </c>
      <c r="P6" s="55">
        <f t="shared" si="4"/>
        <v>440</v>
      </c>
      <c r="Q6" s="1" t="s">
        <v>107</v>
      </c>
    </row>
    <row r="7" spans="1:17" ht="16.5" customHeight="1" x14ac:dyDescent="0.25">
      <c r="A7" s="37">
        <v>3</v>
      </c>
      <c r="B7" s="38" t="s">
        <v>8</v>
      </c>
      <c r="C7" s="38"/>
      <c r="D7" s="52">
        <v>334</v>
      </c>
      <c r="E7" s="45">
        <v>18</v>
      </c>
      <c r="F7" s="45">
        <v>0</v>
      </c>
      <c r="G7" s="53">
        <f t="shared" si="0"/>
        <v>352</v>
      </c>
      <c r="H7" s="44">
        <v>333</v>
      </c>
      <c r="I7" s="45">
        <v>6</v>
      </c>
      <c r="J7" s="46">
        <f t="shared" si="1"/>
        <v>339</v>
      </c>
      <c r="K7" s="52">
        <v>239</v>
      </c>
      <c r="L7" s="45">
        <v>12</v>
      </c>
      <c r="M7" s="53">
        <f t="shared" si="2"/>
        <v>251</v>
      </c>
      <c r="N7" s="52">
        <f t="shared" si="3"/>
        <v>572</v>
      </c>
      <c r="O7" s="45">
        <f t="shared" si="3"/>
        <v>18</v>
      </c>
      <c r="P7" s="53">
        <f t="shared" si="4"/>
        <v>590</v>
      </c>
    </row>
    <row r="8" spans="1:17" ht="16.5" customHeight="1" x14ac:dyDescent="0.25">
      <c r="A8" s="39">
        <v>4</v>
      </c>
      <c r="B8" s="40" t="s">
        <v>7</v>
      </c>
      <c r="C8" s="40"/>
      <c r="D8" s="54">
        <v>90</v>
      </c>
      <c r="E8" s="48">
        <v>1</v>
      </c>
      <c r="F8" s="48">
        <v>1</v>
      </c>
      <c r="G8" s="55">
        <f t="shared" si="0"/>
        <v>92</v>
      </c>
      <c r="H8" s="47">
        <v>85</v>
      </c>
      <c r="I8" s="48">
        <v>1</v>
      </c>
      <c r="J8" s="49">
        <f t="shared" si="1"/>
        <v>86</v>
      </c>
      <c r="K8" s="54">
        <v>95</v>
      </c>
      <c r="L8" s="48">
        <v>2</v>
      </c>
      <c r="M8" s="55">
        <f t="shared" si="2"/>
        <v>97</v>
      </c>
      <c r="N8" s="54">
        <f t="shared" si="3"/>
        <v>180</v>
      </c>
      <c r="O8" s="48">
        <f t="shared" si="3"/>
        <v>3</v>
      </c>
      <c r="P8" s="55">
        <f t="shared" si="4"/>
        <v>183</v>
      </c>
    </row>
    <row r="9" spans="1:17" ht="16.5" customHeight="1" x14ac:dyDescent="0.25">
      <c r="A9" s="37">
        <v>5</v>
      </c>
      <c r="B9" s="38" t="s">
        <v>5</v>
      </c>
      <c r="C9" s="38"/>
      <c r="D9" s="52">
        <v>44</v>
      </c>
      <c r="E9" s="45">
        <v>10</v>
      </c>
      <c r="F9" s="45">
        <v>0</v>
      </c>
      <c r="G9" s="53">
        <f t="shared" si="0"/>
        <v>54</v>
      </c>
      <c r="H9" s="44">
        <v>53</v>
      </c>
      <c r="I9" s="45">
        <v>0</v>
      </c>
      <c r="J9" s="46">
        <f t="shared" si="1"/>
        <v>53</v>
      </c>
      <c r="K9" s="52">
        <v>63</v>
      </c>
      <c r="L9" s="45">
        <v>10</v>
      </c>
      <c r="M9" s="53">
        <f t="shared" si="2"/>
        <v>73</v>
      </c>
      <c r="N9" s="52">
        <f t="shared" si="3"/>
        <v>116</v>
      </c>
      <c r="O9" s="45">
        <f t="shared" si="3"/>
        <v>10</v>
      </c>
      <c r="P9" s="53">
        <f t="shared" si="4"/>
        <v>126</v>
      </c>
    </row>
    <row r="10" spans="1:17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2</v>
      </c>
      <c r="G10" s="55">
        <f t="shared" si="0"/>
        <v>285</v>
      </c>
      <c r="H10" s="47">
        <v>329</v>
      </c>
      <c r="I10" s="48">
        <v>0</v>
      </c>
      <c r="J10" s="49">
        <f t="shared" si="1"/>
        <v>329</v>
      </c>
      <c r="K10" s="54">
        <v>345</v>
      </c>
      <c r="L10" s="48">
        <v>2</v>
      </c>
      <c r="M10" s="55">
        <f t="shared" si="2"/>
        <v>347</v>
      </c>
      <c r="N10" s="54">
        <f t="shared" si="3"/>
        <v>674</v>
      </c>
      <c r="O10" s="48">
        <f t="shared" si="3"/>
        <v>2</v>
      </c>
      <c r="P10" s="55">
        <f t="shared" si="4"/>
        <v>676</v>
      </c>
    </row>
    <row r="11" spans="1:17" ht="16.5" customHeight="1" x14ac:dyDescent="0.25">
      <c r="A11" s="37">
        <v>7</v>
      </c>
      <c r="B11" s="38" t="s">
        <v>11</v>
      </c>
      <c r="C11" s="38"/>
      <c r="D11" s="52">
        <v>5</v>
      </c>
      <c r="E11" s="45">
        <v>0</v>
      </c>
      <c r="F11" s="45">
        <v>0</v>
      </c>
      <c r="G11" s="53">
        <f t="shared" si="0"/>
        <v>5</v>
      </c>
      <c r="H11" s="44">
        <v>1</v>
      </c>
      <c r="I11" s="45">
        <v>0</v>
      </c>
      <c r="J11" s="46">
        <f t="shared" si="1"/>
        <v>1</v>
      </c>
      <c r="K11" s="52">
        <v>5</v>
      </c>
      <c r="L11" s="45">
        <v>0</v>
      </c>
      <c r="M11" s="53">
        <f t="shared" si="2"/>
        <v>5</v>
      </c>
      <c r="N11" s="52">
        <f t="shared" si="3"/>
        <v>6</v>
      </c>
      <c r="O11" s="45">
        <f t="shared" si="3"/>
        <v>0</v>
      </c>
      <c r="P11" s="53">
        <f t="shared" si="4"/>
        <v>6</v>
      </c>
    </row>
    <row r="12" spans="1:17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7" ht="16.5" customHeight="1" x14ac:dyDescent="0.25">
      <c r="A13" s="37">
        <v>9</v>
      </c>
      <c r="B13" s="38" t="s">
        <v>13</v>
      </c>
      <c r="C13" s="38"/>
      <c r="D13" s="52">
        <v>140</v>
      </c>
      <c r="E13" s="45">
        <v>6</v>
      </c>
      <c r="F13" s="45">
        <v>0</v>
      </c>
      <c r="G13" s="53">
        <f t="shared" si="0"/>
        <v>146</v>
      </c>
      <c r="H13" s="44">
        <v>163</v>
      </c>
      <c r="I13" s="45">
        <v>0</v>
      </c>
      <c r="J13" s="46">
        <f t="shared" si="1"/>
        <v>163</v>
      </c>
      <c r="K13" s="52">
        <v>163</v>
      </c>
      <c r="L13" s="45">
        <v>6</v>
      </c>
      <c r="M13" s="53">
        <f t="shared" si="2"/>
        <v>169</v>
      </c>
      <c r="N13" s="52">
        <f t="shared" si="3"/>
        <v>326</v>
      </c>
      <c r="O13" s="45">
        <f t="shared" si="3"/>
        <v>6</v>
      </c>
      <c r="P13" s="53">
        <f t="shared" si="4"/>
        <v>332</v>
      </c>
    </row>
    <row r="14" spans="1:17" ht="16.5" customHeight="1" x14ac:dyDescent="0.25">
      <c r="A14" s="39">
        <v>10</v>
      </c>
      <c r="B14" s="40" t="s">
        <v>14</v>
      </c>
      <c r="C14" s="40"/>
      <c r="D14" s="54">
        <v>176</v>
      </c>
      <c r="E14" s="48">
        <v>10</v>
      </c>
      <c r="F14" s="48">
        <v>1</v>
      </c>
      <c r="G14" s="55">
        <f t="shared" si="0"/>
        <v>187</v>
      </c>
      <c r="H14" s="47">
        <v>193</v>
      </c>
      <c r="I14" s="48">
        <v>0</v>
      </c>
      <c r="J14" s="49">
        <f t="shared" si="1"/>
        <v>193</v>
      </c>
      <c r="K14" s="54">
        <v>195</v>
      </c>
      <c r="L14" s="48">
        <v>11</v>
      </c>
      <c r="M14" s="55">
        <f t="shared" si="2"/>
        <v>206</v>
      </c>
      <c r="N14" s="54">
        <f t="shared" si="3"/>
        <v>388</v>
      </c>
      <c r="O14" s="48">
        <f t="shared" si="3"/>
        <v>11</v>
      </c>
      <c r="P14" s="55">
        <f t="shared" si="4"/>
        <v>399</v>
      </c>
    </row>
    <row r="15" spans="1:17" ht="16.5" customHeight="1" x14ac:dyDescent="0.25">
      <c r="A15" s="37">
        <v>11</v>
      </c>
      <c r="B15" s="38" t="s">
        <v>15</v>
      </c>
      <c r="C15" s="38"/>
      <c r="D15" s="52">
        <v>156</v>
      </c>
      <c r="E15" s="45">
        <v>3</v>
      </c>
      <c r="F15" s="45">
        <v>0</v>
      </c>
      <c r="G15" s="53">
        <f t="shared" si="0"/>
        <v>159</v>
      </c>
      <c r="H15" s="44">
        <v>167</v>
      </c>
      <c r="I15" s="45">
        <v>0</v>
      </c>
      <c r="J15" s="46">
        <f t="shared" si="1"/>
        <v>167</v>
      </c>
      <c r="K15" s="52">
        <v>180</v>
      </c>
      <c r="L15" s="45">
        <v>3</v>
      </c>
      <c r="M15" s="53">
        <f t="shared" si="2"/>
        <v>183</v>
      </c>
      <c r="N15" s="52">
        <f t="shared" si="3"/>
        <v>347</v>
      </c>
      <c r="O15" s="45">
        <f t="shared" si="3"/>
        <v>3</v>
      </c>
      <c r="P15" s="53">
        <f t="shared" si="4"/>
        <v>350</v>
      </c>
    </row>
    <row r="16" spans="1:17" ht="16.5" customHeight="1" x14ac:dyDescent="0.25">
      <c r="A16" s="39">
        <v>12</v>
      </c>
      <c r="B16" s="40" t="s">
        <v>16</v>
      </c>
      <c r="C16" s="40"/>
      <c r="D16" s="54">
        <v>8</v>
      </c>
      <c r="E16" s="48">
        <v>0</v>
      </c>
      <c r="F16" s="48">
        <v>0</v>
      </c>
      <c r="G16" s="55">
        <f t="shared" si="0"/>
        <v>8</v>
      </c>
      <c r="H16" s="47">
        <v>6</v>
      </c>
      <c r="I16" s="48">
        <v>0</v>
      </c>
      <c r="J16" s="49">
        <f t="shared" si="1"/>
        <v>6</v>
      </c>
      <c r="K16" s="54">
        <v>8</v>
      </c>
      <c r="L16" s="48">
        <v>0</v>
      </c>
      <c r="M16" s="55">
        <f t="shared" si="2"/>
        <v>8</v>
      </c>
      <c r="N16" s="54">
        <f t="shared" si="3"/>
        <v>14</v>
      </c>
      <c r="O16" s="48">
        <f t="shared" si="3"/>
        <v>0</v>
      </c>
      <c r="P16" s="55">
        <f t="shared" si="4"/>
        <v>14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8</v>
      </c>
      <c r="E18" s="48">
        <v>0</v>
      </c>
      <c r="F18" s="48">
        <v>0</v>
      </c>
      <c r="G18" s="55">
        <f t="shared" si="0"/>
        <v>8</v>
      </c>
      <c r="H18" s="47">
        <v>3</v>
      </c>
      <c r="I18" s="48">
        <v>0</v>
      </c>
      <c r="J18" s="49">
        <f t="shared" si="1"/>
        <v>3</v>
      </c>
      <c r="K18" s="54">
        <v>7</v>
      </c>
      <c r="L18" s="48">
        <v>0</v>
      </c>
      <c r="M18" s="55">
        <f t="shared" si="2"/>
        <v>7</v>
      </c>
      <c r="N18" s="54">
        <f t="shared" si="3"/>
        <v>10</v>
      </c>
      <c r="O18" s="48">
        <f t="shared" si="3"/>
        <v>0</v>
      </c>
      <c r="P18" s="55">
        <f t="shared" si="4"/>
        <v>10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4</v>
      </c>
      <c r="E19" s="45">
        <v>0</v>
      </c>
      <c r="F19" s="45">
        <v>0</v>
      </c>
      <c r="G19" s="53">
        <f t="shared" si="0"/>
        <v>4</v>
      </c>
      <c r="H19" s="44">
        <v>7</v>
      </c>
      <c r="I19" s="45">
        <v>0</v>
      </c>
      <c r="J19" s="46">
        <f t="shared" si="1"/>
        <v>7</v>
      </c>
      <c r="K19" s="52">
        <v>7</v>
      </c>
      <c r="L19" s="45">
        <v>0</v>
      </c>
      <c r="M19" s="53">
        <f t="shared" si="2"/>
        <v>7</v>
      </c>
      <c r="N19" s="52">
        <f t="shared" si="3"/>
        <v>14</v>
      </c>
      <c r="O19" s="45">
        <f t="shared" si="3"/>
        <v>0</v>
      </c>
      <c r="P19" s="53">
        <f t="shared" si="4"/>
        <v>14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22</v>
      </c>
      <c r="L20" s="48">
        <v>0</v>
      </c>
      <c r="M20" s="55">
        <f t="shared" si="2"/>
        <v>22</v>
      </c>
      <c r="N20" s="54">
        <f t="shared" si="3"/>
        <v>46</v>
      </c>
      <c r="O20" s="48">
        <f t="shared" si="3"/>
        <v>0</v>
      </c>
      <c r="P20" s="55">
        <f t="shared" si="4"/>
        <v>46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29</v>
      </c>
      <c r="L22" s="48">
        <v>0</v>
      </c>
      <c r="M22" s="55">
        <f t="shared" si="2"/>
        <v>29</v>
      </c>
      <c r="N22" s="54">
        <f t="shared" si="3"/>
        <v>51</v>
      </c>
      <c r="O22" s="48">
        <f t="shared" si="3"/>
        <v>0</v>
      </c>
      <c r="P22" s="55">
        <f t="shared" si="4"/>
        <v>51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39</v>
      </c>
      <c r="I25" s="45">
        <v>0</v>
      </c>
      <c r="J25" s="46">
        <f t="shared" si="1"/>
        <v>39</v>
      </c>
      <c r="K25" s="52">
        <v>30</v>
      </c>
      <c r="L25" s="45">
        <v>0</v>
      </c>
      <c r="M25" s="53">
        <f t="shared" si="2"/>
        <v>30</v>
      </c>
      <c r="N25" s="52">
        <f t="shared" si="3"/>
        <v>69</v>
      </c>
      <c r="O25" s="45">
        <f t="shared" si="3"/>
        <v>0</v>
      </c>
      <c r="P25" s="53">
        <f t="shared" si="4"/>
        <v>69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20</v>
      </c>
      <c r="I26" s="48">
        <v>0</v>
      </c>
      <c r="J26" s="49">
        <f t="shared" si="1"/>
        <v>20</v>
      </c>
      <c r="K26" s="54">
        <v>19</v>
      </c>
      <c r="L26" s="48">
        <v>0</v>
      </c>
      <c r="M26" s="55">
        <f t="shared" si="2"/>
        <v>19</v>
      </c>
      <c r="N26" s="54">
        <f t="shared" si="3"/>
        <v>39</v>
      </c>
      <c r="O26" s="48">
        <f t="shared" si="3"/>
        <v>0</v>
      </c>
      <c r="P26" s="55">
        <f t="shared" si="4"/>
        <v>39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5</v>
      </c>
      <c r="L28" s="48">
        <v>0</v>
      </c>
      <c r="M28" s="55">
        <f t="shared" si="2"/>
        <v>5</v>
      </c>
      <c r="N28" s="54">
        <f t="shared" si="3"/>
        <v>10</v>
      </c>
      <c r="O28" s="48">
        <f t="shared" si="3"/>
        <v>0</v>
      </c>
      <c r="P28" s="55">
        <f t="shared" si="4"/>
        <v>10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</v>
      </c>
      <c r="E29" s="45">
        <v>0</v>
      </c>
      <c r="F29" s="45">
        <v>0</v>
      </c>
      <c r="G29" s="53">
        <f t="shared" si="0"/>
        <v>7</v>
      </c>
      <c r="H29" s="44">
        <v>3</v>
      </c>
      <c r="I29" s="45">
        <v>0</v>
      </c>
      <c r="J29" s="46">
        <f t="shared" si="1"/>
        <v>3</v>
      </c>
      <c r="K29" s="52">
        <v>7</v>
      </c>
      <c r="L29" s="45">
        <v>0</v>
      </c>
      <c r="M29" s="53">
        <f t="shared" si="2"/>
        <v>7</v>
      </c>
      <c r="N29" s="52">
        <f t="shared" si="3"/>
        <v>10</v>
      </c>
      <c r="O29" s="45">
        <f t="shared" si="3"/>
        <v>0</v>
      </c>
      <c r="P29" s="53">
        <f t="shared" si="4"/>
        <v>10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6</v>
      </c>
      <c r="E31" s="45">
        <v>0</v>
      </c>
      <c r="F31" s="45">
        <v>0</v>
      </c>
      <c r="G31" s="53">
        <f t="shared" si="0"/>
        <v>6</v>
      </c>
      <c r="H31" s="44">
        <v>4</v>
      </c>
      <c r="I31" s="45">
        <v>0</v>
      </c>
      <c r="J31" s="46">
        <f t="shared" si="1"/>
        <v>4</v>
      </c>
      <c r="K31" s="52">
        <v>3</v>
      </c>
      <c r="L31" s="45">
        <v>0</v>
      </c>
      <c r="M31" s="53">
        <f t="shared" si="2"/>
        <v>3</v>
      </c>
      <c r="N31" s="52">
        <f t="shared" si="3"/>
        <v>7</v>
      </c>
      <c r="O31" s="45">
        <f t="shared" si="3"/>
        <v>0</v>
      </c>
      <c r="P31" s="53">
        <f t="shared" si="4"/>
        <v>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</v>
      </c>
      <c r="E33" s="45">
        <v>0</v>
      </c>
      <c r="F33" s="45">
        <v>0</v>
      </c>
      <c r="G33" s="53">
        <f t="shared" si="0"/>
        <v>3</v>
      </c>
      <c r="H33" s="44">
        <v>2</v>
      </c>
      <c r="I33" s="45">
        <v>0</v>
      </c>
      <c r="J33" s="46">
        <f t="shared" si="1"/>
        <v>2</v>
      </c>
      <c r="K33" s="52">
        <v>1</v>
      </c>
      <c r="L33" s="45">
        <v>0</v>
      </c>
      <c r="M33" s="53">
        <f t="shared" si="2"/>
        <v>1</v>
      </c>
      <c r="N33" s="52">
        <f t="shared" si="5"/>
        <v>3</v>
      </c>
      <c r="O33" s="45">
        <f t="shared" si="5"/>
        <v>0</v>
      </c>
      <c r="P33" s="53">
        <f t="shared" si="4"/>
        <v>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</v>
      </c>
      <c r="E34" s="48">
        <v>0</v>
      </c>
      <c r="F34" s="48">
        <v>0</v>
      </c>
      <c r="G34" s="55">
        <f t="shared" si="0"/>
        <v>4</v>
      </c>
      <c r="H34" s="47">
        <v>1</v>
      </c>
      <c r="I34" s="48">
        <v>0</v>
      </c>
      <c r="J34" s="49">
        <f t="shared" si="1"/>
        <v>1</v>
      </c>
      <c r="K34" s="54">
        <v>3</v>
      </c>
      <c r="L34" s="48">
        <v>0</v>
      </c>
      <c r="M34" s="55">
        <f t="shared" si="2"/>
        <v>3</v>
      </c>
      <c r="N34" s="54">
        <f t="shared" si="5"/>
        <v>4</v>
      </c>
      <c r="O34" s="48">
        <f t="shared" si="5"/>
        <v>0</v>
      </c>
      <c r="P34" s="55">
        <f t="shared" si="4"/>
        <v>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6</v>
      </c>
      <c r="E36" s="48">
        <v>0</v>
      </c>
      <c r="F36" s="48">
        <v>0</v>
      </c>
      <c r="G36" s="55">
        <f t="shared" si="0"/>
        <v>6</v>
      </c>
      <c r="H36" s="47">
        <v>7</v>
      </c>
      <c r="I36" s="48">
        <v>0</v>
      </c>
      <c r="J36" s="49">
        <f t="shared" si="1"/>
        <v>7</v>
      </c>
      <c r="K36" s="54">
        <v>7</v>
      </c>
      <c r="L36" s="48">
        <v>0</v>
      </c>
      <c r="M36" s="55">
        <f t="shared" si="2"/>
        <v>7</v>
      </c>
      <c r="N36" s="54">
        <f t="shared" si="5"/>
        <v>14</v>
      </c>
      <c r="O36" s="48">
        <f t="shared" si="5"/>
        <v>0</v>
      </c>
      <c r="P36" s="55">
        <f t="shared" si="4"/>
        <v>14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166</v>
      </c>
      <c r="E37" s="45">
        <v>50</v>
      </c>
      <c r="F37" s="45">
        <v>0</v>
      </c>
      <c r="G37" s="53">
        <f t="shared" si="0"/>
        <v>216</v>
      </c>
      <c r="H37" s="44">
        <v>186</v>
      </c>
      <c r="I37" s="45">
        <v>20</v>
      </c>
      <c r="J37" s="46">
        <f t="shared" si="1"/>
        <v>206</v>
      </c>
      <c r="K37" s="52">
        <v>158</v>
      </c>
      <c r="L37" s="45">
        <v>30</v>
      </c>
      <c r="M37" s="53">
        <f t="shared" si="2"/>
        <v>188</v>
      </c>
      <c r="N37" s="52">
        <f>H37+K37</f>
        <v>344</v>
      </c>
      <c r="O37" s="45">
        <f t="shared" si="5"/>
        <v>50</v>
      </c>
      <c r="P37" s="53">
        <f t="shared" si="4"/>
        <v>394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</v>
      </c>
      <c r="E39" s="45">
        <v>1</v>
      </c>
      <c r="F39" s="45">
        <v>1</v>
      </c>
      <c r="G39" s="53">
        <f t="shared" si="0"/>
        <v>4</v>
      </c>
      <c r="H39" s="44">
        <v>2</v>
      </c>
      <c r="I39" s="45">
        <v>0</v>
      </c>
      <c r="J39" s="46">
        <f t="shared" si="1"/>
        <v>2</v>
      </c>
      <c r="K39" s="52">
        <v>1</v>
      </c>
      <c r="L39" s="45">
        <v>2</v>
      </c>
      <c r="M39" s="53">
        <f t="shared" si="2"/>
        <v>3</v>
      </c>
      <c r="N39" s="52">
        <f t="shared" si="5"/>
        <v>3</v>
      </c>
      <c r="O39" s="45">
        <f t="shared" si="5"/>
        <v>2</v>
      </c>
      <c r="P39" s="53">
        <f t="shared" si="4"/>
        <v>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17</v>
      </c>
      <c r="E40" s="48">
        <v>0</v>
      </c>
      <c r="F40" s="48">
        <v>0</v>
      </c>
      <c r="G40" s="55">
        <f t="shared" si="0"/>
        <v>17</v>
      </c>
      <c r="H40" s="47">
        <v>24</v>
      </c>
      <c r="I40" s="48">
        <v>0</v>
      </c>
      <c r="J40" s="49">
        <f t="shared" si="1"/>
        <v>24</v>
      </c>
      <c r="K40" s="54">
        <v>20</v>
      </c>
      <c r="L40" s="48">
        <v>0</v>
      </c>
      <c r="M40" s="55">
        <f t="shared" si="2"/>
        <v>20</v>
      </c>
      <c r="N40" s="54">
        <f t="shared" si="5"/>
        <v>44</v>
      </c>
      <c r="O40" s="48">
        <f t="shared" si="5"/>
        <v>0</v>
      </c>
      <c r="P40" s="55">
        <f t="shared" si="4"/>
        <v>44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38</v>
      </c>
      <c r="E41" s="45">
        <v>0</v>
      </c>
      <c r="F41" s="45">
        <v>0</v>
      </c>
      <c r="G41" s="53">
        <f t="shared" si="0"/>
        <v>38</v>
      </c>
      <c r="H41" s="44">
        <v>44</v>
      </c>
      <c r="I41" s="45">
        <v>0</v>
      </c>
      <c r="J41" s="46">
        <f t="shared" si="1"/>
        <v>44</v>
      </c>
      <c r="K41" s="52">
        <v>50</v>
      </c>
      <c r="L41" s="45">
        <v>0</v>
      </c>
      <c r="M41" s="53">
        <f t="shared" si="2"/>
        <v>50</v>
      </c>
      <c r="N41" s="52">
        <f t="shared" si="5"/>
        <v>94</v>
      </c>
      <c r="O41" s="45">
        <f t="shared" si="5"/>
        <v>0</v>
      </c>
      <c r="P41" s="53">
        <f t="shared" si="4"/>
        <v>94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62</v>
      </c>
      <c r="I42" s="48">
        <v>0</v>
      </c>
      <c r="J42" s="49">
        <f t="shared" si="1"/>
        <v>62</v>
      </c>
      <c r="K42" s="54">
        <v>62</v>
      </c>
      <c r="L42" s="48">
        <v>1</v>
      </c>
      <c r="M42" s="55">
        <f t="shared" si="2"/>
        <v>63</v>
      </c>
      <c r="N42" s="54">
        <f t="shared" si="5"/>
        <v>124</v>
      </c>
      <c r="O42" s="48">
        <f t="shared" si="5"/>
        <v>1</v>
      </c>
      <c r="P42" s="55">
        <f t="shared" si="4"/>
        <v>125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15</v>
      </c>
      <c r="I43" s="45">
        <v>0</v>
      </c>
      <c r="J43" s="46">
        <f t="shared" si="1"/>
        <v>15</v>
      </c>
      <c r="K43" s="52">
        <v>14</v>
      </c>
      <c r="L43" s="45">
        <v>0</v>
      </c>
      <c r="M43" s="53">
        <f t="shared" si="2"/>
        <v>14</v>
      </c>
      <c r="N43" s="52">
        <f t="shared" si="5"/>
        <v>29</v>
      </c>
      <c r="O43" s="45">
        <f t="shared" si="5"/>
        <v>0</v>
      </c>
      <c r="P43" s="53">
        <f t="shared" si="4"/>
        <v>29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25</v>
      </c>
      <c r="L44" s="48">
        <v>0</v>
      </c>
      <c r="M44" s="55">
        <f t="shared" si="2"/>
        <v>25</v>
      </c>
      <c r="N44" s="54">
        <f t="shared" si="5"/>
        <v>52</v>
      </c>
      <c r="O44" s="48">
        <f t="shared" si="5"/>
        <v>0</v>
      </c>
      <c r="P44" s="55">
        <f t="shared" si="4"/>
        <v>52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38</v>
      </c>
      <c r="E45" s="45">
        <v>0</v>
      </c>
      <c r="F45" s="45">
        <v>0</v>
      </c>
      <c r="G45" s="53">
        <f t="shared" si="0"/>
        <v>38</v>
      </c>
      <c r="H45" s="44">
        <v>29</v>
      </c>
      <c r="I45" s="45">
        <v>0</v>
      </c>
      <c r="J45" s="46">
        <f t="shared" si="1"/>
        <v>29</v>
      </c>
      <c r="K45" s="52">
        <v>31</v>
      </c>
      <c r="L45" s="45">
        <v>0</v>
      </c>
      <c r="M45" s="53">
        <f t="shared" si="2"/>
        <v>31</v>
      </c>
      <c r="N45" s="52">
        <f t="shared" si="5"/>
        <v>60</v>
      </c>
      <c r="O45" s="45">
        <f t="shared" si="5"/>
        <v>0</v>
      </c>
      <c r="P45" s="53">
        <f t="shared" si="4"/>
        <v>60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33</v>
      </c>
      <c r="E46" s="48">
        <v>0</v>
      </c>
      <c r="F46" s="48">
        <v>0</v>
      </c>
      <c r="G46" s="55">
        <f t="shared" si="0"/>
        <v>33</v>
      </c>
      <c r="H46" s="47">
        <v>24</v>
      </c>
      <c r="I46" s="48">
        <v>0</v>
      </c>
      <c r="J46" s="49">
        <f t="shared" si="1"/>
        <v>24</v>
      </c>
      <c r="K46" s="54">
        <v>29</v>
      </c>
      <c r="L46" s="48">
        <v>0</v>
      </c>
      <c r="M46" s="55">
        <f t="shared" si="2"/>
        <v>29</v>
      </c>
      <c r="N46" s="54">
        <f t="shared" si="5"/>
        <v>53</v>
      </c>
      <c r="O46" s="48">
        <f t="shared" si="5"/>
        <v>0</v>
      </c>
      <c r="P46" s="55">
        <f t="shared" si="4"/>
        <v>53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26</v>
      </c>
      <c r="I47" s="45">
        <v>0</v>
      </c>
      <c r="J47" s="46">
        <f t="shared" si="1"/>
        <v>26</v>
      </c>
      <c r="K47" s="52">
        <v>23</v>
      </c>
      <c r="L47" s="45">
        <v>0</v>
      </c>
      <c r="M47" s="53">
        <f t="shared" si="2"/>
        <v>23</v>
      </c>
      <c r="N47" s="52">
        <f t="shared" si="5"/>
        <v>49</v>
      </c>
      <c r="O47" s="45">
        <f t="shared" si="5"/>
        <v>0</v>
      </c>
      <c r="P47" s="53">
        <f t="shared" si="4"/>
        <v>49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187</v>
      </c>
      <c r="E48" s="48">
        <v>0</v>
      </c>
      <c r="F48" s="48">
        <v>0</v>
      </c>
      <c r="G48" s="55">
        <f t="shared" si="0"/>
        <v>187</v>
      </c>
      <c r="H48" s="47">
        <v>155</v>
      </c>
      <c r="I48" s="48">
        <v>0</v>
      </c>
      <c r="J48" s="49">
        <f t="shared" si="1"/>
        <v>155</v>
      </c>
      <c r="K48" s="54">
        <v>175</v>
      </c>
      <c r="L48" s="48">
        <v>0</v>
      </c>
      <c r="M48" s="55">
        <f t="shared" si="2"/>
        <v>175</v>
      </c>
      <c r="N48" s="54">
        <f t="shared" si="5"/>
        <v>330</v>
      </c>
      <c r="O48" s="48">
        <f t="shared" si="5"/>
        <v>0</v>
      </c>
      <c r="P48" s="55">
        <f t="shared" si="4"/>
        <v>330</v>
      </c>
    </row>
    <row r="49" spans="1:16" ht="16.5" customHeight="1" x14ac:dyDescent="0.25">
      <c r="A49" s="251">
        <v>45</v>
      </c>
      <c r="B49" s="252" t="s">
        <v>150</v>
      </c>
      <c r="C49" s="252"/>
      <c r="D49" s="253">
        <v>85</v>
      </c>
      <c r="E49" s="254">
        <v>0</v>
      </c>
      <c r="F49" s="254">
        <v>4</v>
      </c>
      <c r="G49" s="255">
        <f t="shared" si="0"/>
        <v>89</v>
      </c>
      <c r="H49" s="256">
        <v>109</v>
      </c>
      <c r="I49" s="254">
        <v>1</v>
      </c>
      <c r="J49" s="257">
        <f t="shared" si="1"/>
        <v>110</v>
      </c>
      <c r="K49" s="253">
        <v>117</v>
      </c>
      <c r="L49" s="254">
        <v>3</v>
      </c>
      <c r="M49" s="255">
        <f t="shared" si="2"/>
        <v>120</v>
      </c>
      <c r="N49" s="253">
        <f t="shared" ref="N49:O54" si="6">H49+K49</f>
        <v>226</v>
      </c>
      <c r="O49" s="254">
        <f t="shared" si="6"/>
        <v>4</v>
      </c>
      <c r="P49" s="255">
        <f t="shared" si="4"/>
        <v>230</v>
      </c>
    </row>
    <row r="50" spans="1:16" ht="16.5" customHeight="1" x14ac:dyDescent="0.25">
      <c r="A50" s="39">
        <v>46</v>
      </c>
      <c r="B50" s="40" t="s">
        <v>151</v>
      </c>
      <c r="C50" s="40"/>
      <c r="D50" s="54">
        <v>219</v>
      </c>
      <c r="E50" s="48">
        <v>0</v>
      </c>
      <c r="F50" s="48">
        <v>1</v>
      </c>
      <c r="G50" s="55">
        <f t="shared" si="0"/>
        <v>220</v>
      </c>
      <c r="H50" s="47">
        <v>216</v>
      </c>
      <c r="I50" s="48">
        <v>0</v>
      </c>
      <c r="J50" s="49">
        <f t="shared" si="1"/>
        <v>216</v>
      </c>
      <c r="K50" s="54">
        <v>274</v>
      </c>
      <c r="L50" s="48">
        <v>1</v>
      </c>
      <c r="M50" s="55">
        <f t="shared" si="2"/>
        <v>275</v>
      </c>
      <c r="N50" s="54">
        <f t="shared" si="6"/>
        <v>490</v>
      </c>
      <c r="O50" s="48">
        <f t="shared" si="6"/>
        <v>1</v>
      </c>
      <c r="P50" s="55">
        <f t="shared" si="4"/>
        <v>491</v>
      </c>
    </row>
    <row r="51" spans="1:16" x14ac:dyDescent="0.25">
      <c r="A51" s="251">
        <v>47</v>
      </c>
      <c r="B51" s="252" t="s">
        <v>152</v>
      </c>
      <c r="C51" s="252"/>
      <c r="D51" s="253">
        <v>40</v>
      </c>
      <c r="E51" s="254">
        <v>31</v>
      </c>
      <c r="F51" s="256">
        <v>0</v>
      </c>
      <c r="G51" s="263">
        <f t="shared" si="0"/>
        <v>71</v>
      </c>
      <c r="H51" s="256">
        <v>43</v>
      </c>
      <c r="I51" s="254">
        <v>11</v>
      </c>
      <c r="J51" s="262">
        <f t="shared" si="1"/>
        <v>54</v>
      </c>
      <c r="K51" s="253">
        <v>39</v>
      </c>
      <c r="L51" s="254">
        <v>20</v>
      </c>
      <c r="M51" s="263">
        <f t="shared" si="2"/>
        <v>59</v>
      </c>
      <c r="N51" s="253">
        <f>H51+K51</f>
        <v>82</v>
      </c>
      <c r="O51" s="256">
        <f t="shared" si="6"/>
        <v>31</v>
      </c>
      <c r="P51" s="255">
        <f t="shared" si="4"/>
        <v>113</v>
      </c>
    </row>
    <row r="52" spans="1:16" x14ac:dyDescent="0.25">
      <c r="A52" s="39">
        <v>48</v>
      </c>
      <c r="B52" s="40" t="s">
        <v>167</v>
      </c>
      <c r="C52" s="40"/>
      <c r="D52" s="54">
        <v>153</v>
      </c>
      <c r="E52" s="48">
        <v>19</v>
      </c>
      <c r="F52" s="47">
        <v>0</v>
      </c>
      <c r="G52" s="55">
        <f>SUM(D52:F52)</f>
        <v>172</v>
      </c>
      <c r="H52" s="47">
        <v>165</v>
      </c>
      <c r="I52" s="48">
        <v>7</v>
      </c>
      <c r="J52" s="284">
        <f t="shared" si="1"/>
        <v>172</v>
      </c>
      <c r="K52" s="54">
        <v>160</v>
      </c>
      <c r="L52" s="48">
        <v>12</v>
      </c>
      <c r="M52" s="285">
        <f t="shared" si="2"/>
        <v>172</v>
      </c>
      <c r="N52" s="54">
        <f t="shared" ref="N52:N54" si="7">H52+K52</f>
        <v>325</v>
      </c>
      <c r="O52" s="47">
        <f t="shared" si="6"/>
        <v>19</v>
      </c>
      <c r="P52" s="55">
        <f t="shared" si="4"/>
        <v>344</v>
      </c>
    </row>
    <row r="53" spans="1:16" x14ac:dyDescent="0.25">
      <c r="A53" s="251">
        <v>49</v>
      </c>
      <c r="B53" s="252" t="s">
        <v>168</v>
      </c>
      <c r="C53" s="252"/>
      <c r="D53" s="253">
        <v>82</v>
      </c>
      <c r="E53" s="254">
        <v>1</v>
      </c>
      <c r="F53" s="256">
        <v>1</v>
      </c>
      <c r="G53" s="53">
        <f t="shared" ref="G53:G54" si="8">SUM(D53:F53)</f>
        <v>84</v>
      </c>
      <c r="H53" s="256">
        <v>74</v>
      </c>
      <c r="I53" s="254">
        <v>2</v>
      </c>
      <c r="J53" s="262">
        <f t="shared" si="1"/>
        <v>76</v>
      </c>
      <c r="K53" s="253">
        <v>58</v>
      </c>
      <c r="L53" s="254">
        <v>2</v>
      </c>
      <c r="M53" s="263">
        <f t="shared" si="2"/>
        <v>60</v>
      </c>
      <c r="N53" s="253">
        <f t="shared" si="7"/>
        <v>132</v>
      </c>
      <c r="O53" s="256">
        <f t="shared" si="6"/>
        <v>4</v>
      </c>
      <c r="P53" s="255">
        <f t="shared" si="4"/>
        <v>136</v>
      </c>
    </row>
    <row r="54" spans="1:16" x14ac:dyDescent="0.25">
      <c r="A54" s="39">
        <v>50</v>
      </c>
      <c r="B54" s="40" t="s">
        <v>169</v>
      </c>
      <c r="C54" s="40"/>
      <c r="D54" s="54">
        <v>72</v>
      </c>
      <c r="E54" s="48">
        <v>6</v>
      </c>
      <c r="F54" s="47">
        <v>0</v>
      </c>
      <c r="G54" s="55">
        <f t="shared" si="8"/>
        <v>78</v>
      </c>
      <c r="H54" s="47">
        <v>85</v>
      </c>
      <c r="I54" s="48">
        <v>0</v>
      </c>
      <c r="J54" s="284">
        <f t="shared" si="1"/>
        <v>85</v>
      </c>
      <c r="K54" s="54">
        <v>82</v>
      </c>
      <c r="L54" s="48">
        <v>6</v>
      </c>
      <c r="M54" s="285">
        <f t="shared" si="2"/>
        <v>88</v>
      </c>
      <c r="N54" s="54">
        <f t="shared" si="7"/>
        <v>167</v>
      </c>
      <c r="O54" s="47">
        <f t="shared" si="6"/>
        <v>6</v>
      </c>
      <c r="P54" s="55">
        <f t="shared" si="4"/>
        <v>173</v>
      </c>
    </row>
    <row r="55" spans="1:16" s="298" customFormat="1" ht="16.5" customHeight="1" x14ac:dyDescent="0.25">
      <c r="A55" s="407" t="s">
        <v>48</v>
      </c>
      <c r="B55" s="408"/>
      <c r="C55" s="409"/>
      <c r="D55" s="291">
        <f>SUM(D5:D54)</f>
        <v>2914</v>
      </c>
      <c r="E55" s="292">
        <f t="shared" ref="E55:P55" si="9">SUM(E5:E54)</f>
        <v>210</v>
      </c>
      <c r="F55" s="292">
        <f t="shared" si="9"/>
        <v>13</v>
      </c>
      <c r="G55" s="293">
        <f t="shared" si="9"/>
        <v>3137</v>
      </c>
      <c r="H55" s="291">
        <f>SUM(H5:H54)</f>
        <v>3093</v>
      </c>
      <c r="I55" s="292">
        <f>SUM(I5:I54)</f>
        <v>59</v>
      </c>
      <c r="J55" s="293">
        <f>SUM(J5:J54)</f>
        <v>3152</v>
      </c>
      <c r="K55" s="291">
        <f t="shared" si="9"/>
        <v>3096</v>
      </c>
      <c r="L55" s="294">
        <f t="shared" si="9"/>
        <v>168</v>
      </c>
      <c r="M55" s="293">
        <f t="shared" si="9"/>
        <v>3264</v>
      </c>
      <c r="N55" s="295">
        <f>SUM(N5:N54)</f>
        <v>6189</v>
      </c>
      <c r="O55" s="296">
        <f t="shared" si="9"/>
        <v>227</v>
      </c>
      <c r="P55" s="293">
        <f t="shared" si="9"/>
        <v>6416</v>
      </c>
    </row>
    <row r="56" spans="1:16" ht="16.5" customHeight="1" x14ac:dyDescent="0.25">
      <c r="A56" s="410" t="s">
        <v>49</v>
      </c>
      <c r="B56" s="411"/>
      <c r="C56" s="412"/>
      <c r="D56" s="113">
        <f>D55-'R1.11'!D55</f>
        <v>-8</v>
      </c>
      <c r="E56" s="114">
        <f>E55-'R1.11'!E55</f>
        <v>4</v>
      </c>
      <c r="F56" s="114">
        <f>F55-'R1.11'!F55</f>
        <v>0</v>
      </c>
      <c r="G56" s="84">
        <f>G55-'R1.11'!G55</f>
        <v>-4</v>
      </c>
      <c r="H56" s="113">
        <f>H55-'R1.11'!H55</f>
        <v>-4</v>
      </c>
      <c r="I56" s="114">
        <f>I55-'R1.11'!I55</f>
        <v>0</v>
      </c>
      <c r="J56" s="84">
        <f>J55-'R1.11'!J55</f>
        <v>-4</v>
      </c>
      <c r="K56" s="113">
        <f>K55-'R1.11'!K55</f>
        <v>-8</v>
      </c>
      <c r="L56" s="83">
        <f>L55-'R1.11'!L55</f>
        <v>4</v>
      </c>
      <c r="M56" s="115">
        <f>M55-'R1.11'!M55</f>
        <v>-4</v>
      </c>
      <c r="N56" s="113">
        <f>N55-'R1.11'!N55</f>
        <v>-12</v>
      </c>
      <c r="O56" s="83">
        <f>O55-'R1.11'!O55</f>
        <v>4</v>
      </c>
      <c r="P56" s="115">
        <f>P55-'R1.11'!P55</f>
        <v>-8</v>
      </c>
    </row>
    <row r="57" spans="1:16" x14ac:dyDescent="0.25">
      <c r="E57" s="268"/>
    </row>
    <row r="58" spans="1:16" x14ac:dyDescent="0.25">
      <c r="A58" s="413" t="s">
        <v>182</v>
      </c>
      <c r="B58" s="414"/>
      <c r="C58" s="415"/>
      <c r="D58" s="52">
        <v>2926</v>
      </c>
      <c r="E58" s="45">
        <v>192</v>
      </c>
      <c r="F58" s="45">
        <v>16</v>
      </c>
      <c r="G58" s="44">
        <v>3134</v>
      </c>
      <c r="H58" s="52">
        <v>3154</v>
      </c>
      <c r="I58" s="45">
        <v>53</v>
      </c>
      <c r="J58" s="44">
        <v>3207</v>
      </c>
      <c r="K58" s="52">
        <v>3147</v>
      </c>
      <c r="L58" s="45">
        <v>159</v>
      </c>
      <c r="M58" s="44">
        <v>3306</v>
      </c>
      <c r="N58" s="52">
        <v>6301</v>
      </c>
      <c r="O58" s="45">
        <v>212</v>
      </c>
      <c r="P58" s="116">
        <v>6513</v>
      </c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BEA76-1A33-41D4-B656-74A0D8D53018}">
  <sheetPr codeName="Sheet56">
    <tabColor rgb="FFFF99CC"/>
    <pageSetUpPr fitToPage="1"/>
  </sheetPr>
  <dimension ref="A1:R58"/>
  <sheetViews>
    <sheetView zoomScale="115" zoomScaleNormal="115" workbookViewId="0">
      <pane ySplit="4" topLeftCell="A53" activePane="bottomLeft" state="frozen"/>
      <selection activeCell="M35" sqref="M35"/>
      <selection pane="bottomLeft" activeCell="R65" sqref="R6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8" ht="22.5" customHeight="1" x14ac:dyDescent="0.25">
      <c r="A1" s="416" t="s">
        <v>189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67</v>
      </c>
      <c r="E5" s="45">
        <v>1</v>
      </c>
      <c r="F5" s="45">
        <v>0</v>
      </c>
      <c r="G5" s="53">
        <f t="shared" ref="G5:G51" si="0">SUM(D5:F5)</f>
        <v>68</v>
      </c>
      <c r="H5" s="44">
        <v>81</v>
      </c>
      <c r="I5" s="45">
        <v>0</v>
      </c>
      <c r="J5" s="46">
        <f t="shared" ref="J5:J54" si="1">SUM(H5:I5)</f>
        <v>81</v>
      </c>
      <c r="K5" s="52">
        <v>69</v>
      </c>
      <c r="L5" s="45">
        <v>1</v>
      </c>
      <c r="M5" s="53">
        <f t="shared" ref="M5:M54" si="2">SUM(K5:L5)</f>
        <v>70</v>
      </c>
      <c r="N5" s="52">
        <f t="shared" ref="N5:O31" si="3">H5+K5</f>
        <v>150</v>
      </c>
      <c r="O5" s="45">
        <f t="shared" si="3"/>
        <v>1</v>
      </c>
      <c r="P5" s="53">
        <f t="shared" ref="P5:P54" si="4">SUM(N5:O5)</f>
        <v>151</v>
      </c>
    </row>
    <row r="6" spans="1:18" ht="16.5" customHeight="1" x14ac:dyDescent="0.25">
      <c r="A6" s="39">
        <v>2</v>
      </c>
      <c r="B6" s="40" t="s">
        <v>9</v>
      </c>
      <c r="C6" s="40"/>
      <c r="D6" s="54">
        <v>173</v>
      </c>
      <c r="E6" s="48">
        <v>53</v>
      </c>
      <c r="F6" s="48">
        <v>1</v>
      </c>
      <c r="G6" s="55">
        <f t="shared" si="0"/>
        <v>227</v>
      </c>
      <c r="H6" s="47">
        <v>184</v>
      </c>
      <c r="I6" s="48">
        <v>11</v>
      </c>
      <c r="J6" s="49">
        <f t="shared" si="1"/>
        <v>195</v>
      </c>
      <c r="K6" s="54">
        <v>202</v>
      </c>
      <c r="L6" s="48">
        <v>44</v>
      </c>
      <c r="M6" s="55">
        <f t="shared" si="2"/>
        <v>246</v>
      </c>
      <c r="N6" s="54">
        <f t="shared" si="3"/>
        <v>386</v>
      </c>
      <c r="O6" s="48">
        <f t="shared" si="3"/>
        <v>55</v>
      </c>
      <c r="P6" s="55">
        <f t="shared" si="4"/>
        <v>441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337</v>
      </c>
      <c r="E7" s="45">
        <v>18</v>
      </c>
      <c r="F7" s="45">
        <v>0</v>
      </c>
      <c r="G7" s="53">
        <f t="shared" si="0"/>
        <v>355</v>
      </c>
      <c r="H7" s="44">
        <v>332</v>
      </c>
      <c r="I7" s="45">
        <v>6</v>
      </c>
      <c r="J7" s="46">
        <f t="shared" si="1"/>
        <v>338</v>
      </c>
      <c r="K7" s="52">
        <v>241</v>
      </c>
      <c r="L7" s="45">
        <v>12</v>
      </c>
      <c r="M7" s="53">
        <f t="shared" si="2"/>
        <v>253</v>
      </c>
      <c r="N7" s="52">
        <f t="shared" si="3"/>
        <v>573</v>
      </c>
      <c r="O7" s="45">
        <f t="shared" si="3"/>
        <v>18</v>
      </c>
      <c r="P7" s="53">
        <f t="shared" si="4"/>
        <v>591</v>
      </c>
    </row>
    <row r="8" spans="1:18" ht="16.5" customHeight="1" x14ac:dyDescent="0.25">
      <c r="A8" s="39">
        <v>4</v>
      </c>
      <c r="B8" s="40" t="s">
        <v>7</v>
      </c>
      <c r="C8" s="40"/>
      <c r="D8" s="54">
        <v>89</v>
      </c>
      <c r="E8" s="48">
        <v>1</v>
      </c>
      <c r="F8" s="48">
        <v>1</v>
      </c>
      <c r="G8" s="55">
        <f t="shared" si="0"/>
        <v>91</v>
      </c>
      <c r="H8" s="47">
        <v>84</v>
      </c>
      <c r="I8" s="48">
        <v>1</v>
      </c>
      <c r="J8" s="49">
        <f t="shared" si="1"/>
        <v>85</v>
      </c>
      <c r="K8" s="54">
        <v>95</v>
      </c>
      <c r="L8" s="48">
        <v>2</v>
      </c>
      <c r="M8" s="55">
        <f t="shared" si="2"/>
        <v>97</v>
      </c>
      <c r="N8" s="54">
        <f t="shared" si="3"/>
        <v>179</v>
      </c>
      <c r="O8" s="48">
        <f t="shared" si="3"/>
        <v>3</v>
      </c>
      <c r="P8" s="55">
        <f t="shared" si="4"/>
        <v>182</v>
      </c>
    </row>
    <row r="9" spans="1:18" ht="16.5" customHeight="1" x14ac:dyDescent="0.25">
      <c r="A9" s="37">
        <v>5</v>
      </c>
      <c r="B9" s="38" t="s">
        <v>5</v>
      </c>
      <c r="C9" s="38"/>
      <c r="D9" s="52">
        <v>43</v>
      </c>
      <c r="E9" s="45">
        <v>10</v>
      </c>
      <c r="F9" s="45">
        <v>0</v>
      </c>
      <c r="G9" s="53">
        <f t="shared" si="0"/>
        <v>53</v>
      </c>
      <c r="H9" s="44">
        <v>51</v>
      </c>
      <c r="I9" s="45">
        <v>0</v>
      </c>
      <c r="J9" s="46">
        <f t="shared" si="1"/>
        <v>51</v>
      </c>
      <c r="K9" s="52">
        <v>59</v>
      </c>
      <c r="L9" s="45">
        <v>10</v>
      </c>
      <c r="M9" s="53">
        <f t="shared" si="2"/>
        <v>69</v>
      </c>
      <c r="N9" s="52">
        <f t="shared" si="3"/>
        <v>110</v>
      </c>
      <c r="O9" s="45">
        <f t="shared" si="3"/>
        <v>10</v>
      </c>
      <c r="P9" s="53">
        <f t="shared" si="4"/>
        <v>120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284</v>
      </c>
      <c r="E10" s="48">
        <v>0</v>
      </c>
      <c r="F10" s="48">
        <v>2</v>
      </c>
      <c r="G10" s="55">
        <f t="shared" si="0"/>
        <v>286</v>
      </c>
      <c r="H10" s="47">
        <v>330</v>
      </c>
      <c r="I10" s="48">
        <v>0</v>
      </c>
      <c r="J10" s="49">
        <f t="shared" si="1"/>
        <v>330</v>
      </c>
      <c r="K10" s="54">
        <v>345</v>
      </c>
      <c r="L10" s="48">
        <v>2</v>
      </c>
      <c r="M10" s="55">
        <f t="shared" si="2"/>
        <v>347</v>
      </c>
      <c r="N10" s="54">
        <f t="shared" si="3"/>
        <v>675</v>
      </c>
      <c r="O10" s="48">
        <f t="shared" si="3"/>
        <v>2</v>
      </c>
      <c r="P10" s="55">
        <f t="shared" si="4"/>
        <v>677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6</v>
      </c>
      <c r="E11" s="45">
        <v>0</v>
      </c>
      <c r="F11" s="45">
        <v>0</v>
      </c>
      <c r="G11" s="53">
        <f t="shared" si="0"/>
        <v>6</v>
      </c>
      <c r="H11" s="44">
        <v>2</v>
      </c>
      <c r="I11" s="45">
        <v>0</v>
      </c>
      <c r="J11" s="46">
        <f t="shared" si="1"/>
        <v>2</v>
      </c>
      <c r="K11" s="52">
        <v>6</v>
      </c>
      <c r="L11" s="45">
        <v>0</v>
      </c>
      <c r="M11" s="53">
        <f t="shared" si="2"/>
        <v>6</v>
      </c>
      <c r="N11" s="52">
        <f t="shared" si="3"/>
        <v>8</v>
      </c>
      <c r="O11" s="45">
        <f t="shared" si="3"/>
        <v>0</v>
      </c>
      <c r="P11" s="53">
        <f t="shared" si="4"/>
        <v>8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138</v>
      </c>
      <c r="E13" s="45">
        <v>6</v>
      </c>
      <c r="F13" s="45">
        <v>0</v>
      </c>
      <c r="G13" s="53">
        <f t="shared" si="0"/>
        <v>144</v>
      </c>
      <c r="H13" s="44">
        <v>162</v>
      </c>
      <c r="I13" s="45">
        <v>0</v>
      </c>
      <c r="J13" s="46">
        <f t="shared" si="1"/>
        <v>162</v>
      </c>
      <c r="K13" s="52">
        <v>163</v>
      </c>
      <c r="L13" s="45">
        <v>6</v>
      </c>
      <c r="M13" s="53">
        <f t="shared" si="2"/>
        <v>169</v>
      </c>
      <c r="N13" s="52">
        <f t="shared" si="3"/>
        <v>325</v>
      </c>
      <c r="O13" s="45">
        <f t="shared" si="3"/>
        <v>6</v>
      </c>
      <c r="P13" s="53">
        <f t="shared" si="4"/>
        <v>331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177</v>
      </c>
      <c r="E14" s="48">
        <v>8</v>
      </c>
      <c r="F14" s="48">
        <v>1</v>
      </c>
      <c r="G14" s="55">
        <f t="shared" si="0"/>
        <v>186</v>
      </c>
      <c r="H14" s="47">
        <v>194</v>
      </c>
      <c r="I14" s="48">
        <v>0</v>
      </c>
      <c r="J14" s="49">
        <f t="shared" si="1"/>
        <v>194</v>
      </c>
      <c r="K14" s="54">
        <v>194</v>
      </c>
      <c r="L14" s="48">
        <v>9</v>
      </c>
      <c r="M14" s="55">
        <f t="shared" si="2"/>
        <v>203</v>
      </c>
      <c r="N14" s="54">
        <f t="shared" si="3"/>
        <v>388</v>
      </c>
      <c r="O14" s="48">
        <f t="shared" si="3"/>
        <v>9</v>
      </c>
      <c r="P14" s="55">
        <f t="shared" si="4"/>
        <v>397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157</v>
      </c>
      <c r="E15" s="45">
        <v>3</v>
      </c>
      <c r="F15" s="45">
        <v>0</v>
      </c>
      <c r="G15" s="53">
        <f t="shared" si="0"/>
        <v>160</v>
      </c>
      <c r="H15" s="44">
        <v>167</v>
      </c>
      <c r="I15" s="45">
        <v>0</v>
      </c>
      <c r="J15" s="46">
        <f t="shared" si="1"/>
        <v>167</v>
      </c>
      <c r="K15" s="52">
        <v>182</v>
      </c>
      <c r="L15" s="45">
        <v>3</v>
      </c>
      <c r="M15" s="53">
        <f t="shared" si="2"/>
        <v>185</v>
      </c>
      <c r="N15" s="52">
        <f t="shared" si="3"/>
        <v>349</v>
      </c>
      <c r="O15" s="45">
        <f t="shared" si="3"/>
        <v>3</v>
      </c>
      <c r="P15" s="53">
        <f t="shared" si="4"/>
        <v>352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8</v>
      </c>
      <c r="E16" s="48">
        <v>0</v>
      </c>
      <c r="F16" s="48">
        <v>0</v>
      </c>
      <c r="G16" s="55">
        <f t="shared" si="0"/>
        <v>8</v>
      </c>
      <c r="H16" s="47">
        <v>6</v>
      </c>
      <c r="I16" s="48">
        <v>0</v>
      </c>
      <c r="J16" s="49">
        <f t="shared" si="1"/>
        <v>6</v>
      </c>
      <c r="K16" s="54">
        <v>8</v>
      </c>
      <c r="L16" s="48">
        <v>0</v>
      </c>
      <c r="M16" s="55">
        <f t="shared" si="2"/>
        <v>8</v>
      </c>
      <c r="N16" s="54">
        <f t="shared" si="3"/>
        <v>14</v>
      </c>
      <c r="O16" s="48">
        <f t="shared" si="3"/>
        <v>0</v>
      </c>
      <c r="P16" s="55">
        <f t="shared" si="4"/>
        <v>14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9</v>
      </c>
      <c r="E18" s="48">
        <v>0</v>
      </c>
      <c r="F18" s="48">
        <v>0</v>
      </c>
      <c r="G18" s="55">
        <f t="shared" si="0"/>
        <v>9</v>
      </c>
      <c r="H18" s="47">
        <v>4</v>
      </c>
      <c r="I18" s="48">
        <v>0</v>
      </c>
      <c r="J18" s="49">
        <f t="shared" si="1"/>
        <v>4</v>
      </c>
      <c r="K18" s="54">
        <v>8</v>
      </c>
      <c r="L18" s="48">
        <v>0</v>
      </c>
      <c r="M18" s="55">
        <f t="shared" si="2"/>
        <v>8</v>
      </c>
      <c r="N18" s="54">
        <f t="shared" si="3"/>
        <v>12</v>
      </c>
      <c r="O18" s="48">
        <f t="shared" si="3"/>
        <v>0</v>
      </c>
      <c r="P18" s="55">
        <f t="shared" si="4"/>
        <v>12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4</v>
      </c>
      <c r="E19" s="45">
        <v>0</v>
      </c>
      <c r="F19" s="45">
        <v>0</v>
      </c>
      <c r="G19" s="53">
        <f t="shared" si="0"/>
        <v>4</v>
      </c>
      <c r="H19" s="44">
        <v>7</v>
      </c>
      <c r="I19" s="45">
        <v>0</v>
      </c>
      <c r="J19" s="46">
        <f t="shared" si="1"/>
        <v>7</v>
      </c>
      <c r="K19" s="52">
        <v>7</v>
      </c>
      <c r="L19" s="45">
        <v>0</v>
      </c>
      <c r="M19" s="53">
        <f t="shared" si="2"/>
        <v>7</v>
      </c>
      <c r="N19" s="52">
        <f t="shared" si="3"/>
        <v>14</v>
      </c>
      <c r="O19" s="45">
        <f t="shared" si="3"/>
        <v>0</v>
      </c>
      <c r="P19" s="53">
        <f t="shared" si="4"/>
        <v>14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22</v>
      </c>
      <c r="L20" s="48">
        <v>0</v>
      </c>
      <c r="M20" s="55">
        <f t="shared" si="2"/>
        <v>22</v>
      </c>
      <c r="N20" s="54">
        <f t="shared" si="3"/>
        <v>46</v>
      </c>
      <c r="O20" s="48">
        <f t="shared" si="3"/>
        <v>0</v>
      </c>
      <c r="P20" s="55">
        <f t="shared" si="4"/>
        <v>46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29</v>
      </c>
      <c r="L22" s="48">
        <v>0</v>
      </c>
      <c r="M22" s="55">
        <f t="shared" si="2"/>
        <v>29</v>
      </c>
      <c r="N22" s="54">
        <f t="shared" si="3"/>
        <v>51</v>
      </c>
      <c r="O22" s="48">
        <f t="shared" si="3"/>
        <v>0</v>
      </c>
      <c r="P22" s="55">
        <f t="shared" si="4"/>
        <v>51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31</v>
      </c>
      <c r="L25" s="45">
        <v>0</v>
      </c>
      <c r="M25" s="53">
        <f t="shared" si="2"/>
        <v>31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20</v>
      </c>
      <c r="I26" s="48">
        <v>0</v>
      </c>
      <c r="J26" s="49">
        <f t="shared" si="1"/>
        <v>20</v>
      </c>
      <c r="K26" s="54">
        <v>19</v>
      </c>
      <c r="L26" s="48">
        <v>0</v>
      </c>
      <c r="M26" s="55">
        <f t="shared" si="2"/>
        <v>19</v>
      </c>
      <c r="N26" s="54">
        <f t="shared" si="3"/>
        <v>39</v>
      </c>
      <c r="O26" s="48">
        <f t="shared" si="3"/>
        <v>0</v>
      </c>
      <c r="P26" s="55">
        <f t="shared" si="4"/>
        <v>39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5</v>
      </c>
      <c r="L28" s="48">
        <v>0</v>
      </c>
      <c r="M28" s="55">
        <f t="shared" si="2"/>
        <v>5</v>
      </c>
      <c r="N28" s="54">
        <f t="shared" si="3"/>
        <v>10</v>
      </c>
      <c r="O28" s="48">
        <f t="shared" si="3"/>
        <v>0</v>
      </c>
      <c r="P28" s="55">
        <f t="shared" si="4"/>
        <v>10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</v>
      </c>
      <c r="E29" s="45">
        <v>0</v>
      </c>
      <c r="F29" s="45">
        <v>0</v>
      </c>
      <c r="G29" s="53">
        <f t="shared" si="0"/>
        <v>7</v>
      </c>
      <c r="H29" s="44">
        <v>3</v>
      </c>
      <c r="I29" s="45">
        <v>0</v>
      </c>
      <c r="J29" s="46">
        <f t="shared" si="1"/>
        <v>3</v>
      </c>
      <c r="K29" s="52">
        <v>7</v>
      </c>
      <c r="L29" s="45">
        <v>0</v>
      </c>
      <c r="M29" s="53">
        <f t="shared" si="2"/>
        <v>7</v>
      </c>
      <c r="N29" s="52">
        <f t="shared" si="3"/>
        <v>10</v>
      </c>
      <c r="O29" s="45">
        <f t="shared" si="3"/>
        <v>0</v>
      </c>
      <c r="P29" s="53">
        <f t="shared" si="4"/>
        <v>10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6</v>
      </c>
      <c r="E31" s="45">
        <v>0</v>
      </c>
      <c r="F31" s="45">
        <v>0</v>
      </c>
      <c r="G31" s="53">
        <f t="shared" si="0"/>
        <v>6</v>
      </c>
      <c r="H31" s="44">
        <v>4</v>
      </c>
      <c r="I31" s="45">
        <v>0</v>
      </c>
      <c r="J31" s="46">
        <f t="shared" si="1"/>
        <v>4</v>
      </c>
      <c r="K31" s="52">
        <v>3</v>
      </c>
      <c r="L31" s="45">
        <v>0</v>
      </c>
      <c r="M31" s="53">
        <f t="shared" si="2"/>
        <v>3</v>
      </c>
      <c r="N31" s="52">
        <f t="shared" si="3"/>
        <v>7</v>
      </c>
      <c r="O31" s="45">
        <f t="shared" si="3"/>
        <v>0</v>
      </c>
      <c r="P31" s="53">
        <f t="shared" si="4"/>
        <v>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</v>
      </c>
      <c r="E33" s="45">
        <v>0</v>
      </c>
      <c r="F33" s="45">
        <v>0</v>
      </c>
      <c r="G33" s="53">
        <f t="shared" si="0"/>
        <v>3</v>
      </c>
      <c r="H33" s="44">
        <v>2</v>
      </c>
      <c r="I33" s="45">
        <v>0</v>
      </c>
      <c r="J33" s="46">
        <f t="shared" si="1"/>
        <v>2</v>
      </c>
      <c r="K33" s="52">
        <v>1</v>
      </c>
      <c r="L33" s="45">
        <v>0</v>
      </c>
      <c r="M33" s="53">
        <f t="shared" si="2"/>
        <v>1</v>
      </c>
      <c r="N33" s="52">
        <f t="shared" si="5"/>
        <v>3</v>
      </c>
      <c r="O33" s="45">
        <f t="shared" si="5"/>
        <v>0</v>
      </c>
      <c r="P33" s="53">
        <f t="shared" si="4"/>
        <v>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</v>
      </c>
      <c r="E34" s="48">
        <v>0</v>
      </c>
      <c r="F34" s="48">
        <v>0</v>
      </c>
      <c r="G34" s="55">
        <f t="shared" si="0"/>
        <v>4</v>
      </c>
      <c r="H34" s="47">
        <v>1</v>
      </c>
      <c r="I34" s="48">
        <v>0</v>
      </c>
      <c r="J34" s="49">
        <f t="shared" si="1"/>
        <v>1</v>
      </c>
      <c r="K34" s="54">
        <v>3</v>
      </c>
      <c r="L34" s="48">
        <v>0</v>
      </c>
      <c r="M34" s="55">
        <f t="shared" si="2"/>
        <v>3</v>
      </c>
      <c r="N34" s="54">
        <f t="shared" si="5"/>
        <v>4</v>
      </c>
      <c r="O34" s="48">
        <f t="shared" si="5"/>
        <v>0</v>
      </c>
      <c r="P34" s="55">
        <f t="shared" si="4"/>
        <v>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6</v>
      </c>
      <c r="E36" s="48">
        <v>0</v>
      </c>
      <c r="F36" s="48">
        <v>0</v>
      </c>
      <c r="G36" s="55">
        <f t="shared" si="0"/>
        <v>6</v>
      </c>
      <c r="H36" s="47">
        <v>7</v>
      </c>
      <c r="I36" s="48">
        <v>0</v>
      </c>
      <c r="J36" s="49">
        <f t="shared" si="1"/>
        <v>7</v>
      </c>
      <c r="K36" s="54">
        <v>7</v>
      </c>
      <c r="L36" s="48">
        <v>0</v>
      </c>
      <c r="M36" s="55">
        <f t="shared" si="2"/>
        <v>7</v>
      </c>
      <c r="N36" s="54">
        <f t="shared" si="5"/>
        <v>14</v>
      </c>
      <c r="O36" s="48">
        <f t="shared" si="5"/>
        <v>0</v>
      </c>
      <c r="P36" s="55">
        <f t="shared" si="4"/>
        <v>14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166</v>
      </c>
      <c r="E37" s="45">
        <v>50</v>
      </c>
      <c r="F37" s="45">
        <v>0</v>
      </c>
      <c r="G37" s="53">
        <f t="shared" si="0"/>
        <v>216</v>
      </c>
      <c r="H37" s="44">
        <v>184</v>
      </c>
      <c r="I37" s="45">
        <v>20</v>
      </c>
      <c r="J37" s="46">
        <f t="shared" si="1"/>
        <v>204</v>
      </c>
      <c r="K37" s="52">
        <v>156</v>
      </c>
      <c r="L37" s="45">
        <v>30</v>
      </c>
      <c r="M37" s="53">
        <f t="shared" si="2"/>
        <v>186</v>
      </c>
      <c r="N37" s="52">
        <f>H37+K37</f>
        <v>340</v>
      </c>
      <c r="O37" s="45">
        <f t="shared" si="5"/>
        <v>50</v>
      </c>
      <c r="P37" s="53">
        <f t="shared" si="4"/>
        <v>390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</v>
      </c>
      <c r="E39" s="45">
        <v>1</v>
      </c>
      <c r="F39" s="45">
        <v>1</v>
      </c>
      <c r="G39" s="53">
        <f t="shared" si="0"/>
        <v>4</v>
      </c>
      <c r="H39" s="44">
        <v>2</v>
      </c>
      <c r="I39" s="45">
        <v>0</v>
      </c>
      <c r="J39" s="46">
        <f t="shared" si="1"/>
        <v>2</v>
      </c>
      <c r="K39" s="52">
        <v>1</v>
      </c>
      <c r="L39" s="45">
        <v>2</v>
      </c>
      <c r="M39" s="53">
        <f t="shared" si="2"/>
        <v>3</v>
      </c>
      <c r="N39" s="52">
        <f t="shared" si="5"/>
        <v>3</v>
      </c>
      <c r="O39" s="45">
        <f t="shared" si="5"/>
        <v>2</v>
      </c>
      <c r="P39" s="53">
        <f t="shared" si="4"/>
        <v>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17</v>
      </c>
      <c r="E40" s="48">
        <v>0</v>
      </c>
      <c r="F40" s="48">
        <v>0</v>
      </c>
      <c r="G40" s="55">
        <f t="shared" si="0"/>
        <v>17</v>
      </c>
      <c r="H40" s="47">
        <v>24</v>
      </c>
      <c r="I40" s="48">
        <v>0</v>
      </c>
      <c r="J40" s="49">
        <f t="shared" si="1"/>
        <v>24</v>
      </c>
      <c r="K40" s="54">
        <v>21</v>
      </c>
      <c r="L40" s="48">
        <v>0</v>
      </c>
      <c r="M40" s="55">
        <f t="shared" si="2"/>
        <v>21</v>
      </c>
      <c r="N40" s="54">
        <f t="shared" si="5"/>
        <v>45</v>
      </c>
      <c r="O40" s="48">
        <f t="shared" si="5"/>
        <v>0</v>
      </c>
      <c r="P40" s="55">
        <f t="shared" si="4"/>
        <v>45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39</v>
      </c>
      <c r="E41" s="45">
        <v>0</v>
      </c>
      <c r="F41" s="45">
        <v>0</v>
      </c>
      <c r="G41" s="53">
        <f t="shared" si="0"/>
        <v>39</v>
      </c>
      <c r="H41" s="44">
        <v>45</v>
      </c>
      <c r="I41" s="45">
        <v>0</v>
      </c>
      <c r="J41" s="46">
        <f t="shared" si="1"/>
        <v>45</v>
      </c>
      <c r="K41" s="52">
        <v>51</v>
      </c>
      <c r="L41" s="45">
        <v>0</v>
      </c>
      <c r="M41" s="53">
        <f t="shared" si="2"/>
        <v>51</v>
      </c>
      <c r="N41" s="52">
        <f t="shared" si="5"/>
        <v>96</v>
      </c>
      <c r="O41" s="45">
        <f t="shared" si="5"/>
        <v>0</v>
      </c>
      <c r="P41" s="53">
        <f t="shared" si="4"/>
        <v>96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62</v>
      </c>
      <c r="I42" s="48">
        <v>0</v>
      </c>
      <c r="J42" s="49">
        <f t="shared" si="1"/>
        <v>62</v>
      </c>
      <c r="K42" s="54">
        <v>64</v>
      </c>
      <c r="L42" s="48">
        <v>1</v>
      </c>
      <c r="M42" s="55">
        <f t="shared" si="2"/>
        <v>65</v>
      </c>
      <c r="N42" s="54">
        <f t="shared" si="5"/>
        <v>126</v>
      </c>
      <c r="O42" s="48">
        <f t="shared" si="5"/>
        <v>1</v>
      </c>
      <c r="P42" s="55">
        <f t="shared" si="4"/>
        <v>127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15</v>
      </c>
      <c r="I43" s="45">
        <v>0</v>
      </c>
      <c r="J43" s="46">
        <f t="shared" si="1"/>
        <v>15</v>
      </c>
      <c r="K43" s="52">
        <v>14</v>
      </c>
      <c r="L43" s="45">
        <v>0</v>
      </c>
      <c r="M43" s="53">
        <f t="shared" si="2"/>
        <v>14</v>
      </c>
      <c r="N43" s="52">
        <f t="shared" si="5"/>
        <v>29</v>
      </c>
      <c r="O43" s="45">
        <f t="shared" si="5"/>
        <v>0</v>
      </c>
      <c r="P43" s="53">
        <f t="shared" si="4"/>
        <v>29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25</v>
      </c>
      <c r="L44" s="48">
        <v>0</v>
      </c>
      <c r="M44" s="55">
        <f t="shared" si="2"/>
        <v>25</v>
      </c>
      <c r="N44" s="54">
        <f t="shared" si="5"/>
        <v>52</v>
      </c>
      <c r="O44" s="48">
        <f t="shared" si="5"/>
        <v>0</v>
      </c>
      <c r="P44" s="55">
        <f t="shared" si="4"/>
        <v>52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38</v>
      </c>
      <c r="E45" s="45">
        <v>0</v>
      </c>
      <c r="F45" s="45">
        <v>0</v>
      </c>
      <c r="G45" s="53">
        <f t="shared" si="0"/>
        <v>38</v>
      </c>
      <c r="H45" s="44">
        <v>29</v>
      </c>
      <c r="I45" s="45">
        <v>0</v>
      </c>
      <c r="J45" s="46">
        <f t="shared" si="1"/>
        <v>29</v>
      </c>
      <c r="K45" s="52">
        <v>31</v>
      </c>
      <c r="L45" s="45">
        <v>0</v>
      </c>
      <c r="M45" s="53">
        <f t="shared" si="2"/>
        <v>31</v>
      </c>
      <c r="N45" s="52">
        <f t="shared" si="5"/>
        <v>60</v>
      </c>
      <c r="O45" s="45">
        <f t="shared" si="5"/>
        <v>0</v>
      </c>
      <c r="P45" s="53">
        <f t="shared" si="4"/>
        <v>60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33</v>
      </c>
      <c r="E46" s="48">
        <v>0</v>
      </c>
      <c r="F46" s="48">
        <v>0</v>
      </c>
      <c r="G46" s="55">
        <f t="shared" si="0"/>
        <v>33</v>
      </c>
      <c r="H46" s="47">
        <v>24</v>
      </c>
      <c r="I46" s="48">
        <v>0</v>
      </c>
      <c r="J46" s="49">
        <f t="shared" si="1"/>
        <v>24</v>
      </c>
      <c r="K46" s="54">
        <v>29</v>
      </c>
      <c r="L46" s="48">
        <v>0</v>
      </c>
      <c r="M46" s="55">
        <f t="shared" si="2"/>
        <v>29</v>
      </c>
      <c r="N46" s="54">
        <f t="shared" si="5"/>
        <v>53</v>
      </c>
      <c r="O46" s="48">
        <f t="shared" si="5"/>
        <v>0</v>
      </c>
      <c r="P46" s="55">
        <f t="shared" si="4"/>
        <v>53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26</v>
      </c>
      <c r="I47" s="45">
        <v>0</v>
      </c>
      <c r="J47" s="46">
        <f t="shared" si="1"/>
        <v>26</v>
      </c>
      <c r="K47" s="52">
        <v>23</v>
      </c>
      <c r="L47" s="45">
        <v>0</v>
      </c>
      <c r="M47" s="53">
        <f t="shared" si="2"/>
        <v>23</v>
      </c>
      <c r="N47" s="52">
        <f t="shared" si="5"/>
        <v>49</v>
      </c>
      <c r="O47" s="45">
        <f t="shared" si="5"/>
        <v>0</v>
      </c>
      <c r="P47" s="53">
        <f t="shared" si="4"/>
        <v>49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187</v>
      </c>
      <c r="E48" s="48">
        <v>0</v>
      </c>
      <c r="F48" s="48">
        <v>0</v>
      </c>
      <c r="G48" s="55">
        <f t="shared" si="0"/>
        <v>187</v>
      </c>
      <c r="H48" s="47">
        <v>157</v>
      </c>
      <c r="I48" s="48">
        <v>0</v>
      </c>
      <c r="J48" s="49">
        <f t="shared" si="1"/>
        <v>157</v>
      </c>
      <c r="K48" s="54">
        <v>176</v>
      </c>
      <c r="L48" s="48">
        <v>0</v>
      </c>
      <c r="M48" s="55">
        <f t="shared" si="2"/>
        <v>176</v>
      </c>
      <c r="N48" s="54">
        <f t="shared" si="5"/>
        <v>333</v>
      </c>
      <c r="O48" s="48">
        <f t="shared" si="5"/>
        <v>0</v>
      </c>
      <c r="P48" s="55">
        <f t="shared" si="4"/>
        <v>333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86</v>
      </c>
      <c r="E49" s="254">
        <v>0</v>
      </c>
      <c r="F49" s="254">
        <v>4</v>
      </c>
      <c r="G49" s="255">
        <f t="shared" si="0"/>
        <v>90</v>
      </c>
      <c r="H49" s="256">
        <v>110</v>
      </c>
      <c r="I49" s="254">
        <v>1</v>
      </c>
      <c r="J49" s="257">
        <f t="shared" si="1"/>
        <v>111</v>
      </c>
      <c r="K49" s="253">
        <v>118</v>
      </c>
      <c r="L49" s="254">
        <v>3</v>
      </c>
      <c r="M49" s="255">
        <f t="shared" si="2"/>
        <v>121</v>
      </c>
      <c r="N49" s="253">
        <f t="shared" ref="N49:O54" si="6">H49+K49</f>
        <v>228</v>
      </c>
      <c r="O49" s="254">
        <f t="shared" si="6"/>
        <v>4</v>
      </c>
      <c r="P49" s="255">
        <f t="shared" si="4"/>
        <v>232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219</v>
      </c>
      <c r="E50" s="48">
        <v>0</v>
      </c>
      <c r="F50" s="48">
        <v>1</v>
      </c>
      <c r="G50" s="55">
        <f t="shared" si="0"/>
        <v>220</v>
      </c>
      <c r="H50" s="47">
        <v>216</v>
      </c>
      <c r="I50" s="48">
        <v>0</v>
      </c>
      <c r="J50" s="49">
        <f t="shared" si="1"/>
        <v>216</v>
      </c>
      <c r="K50" s="54">
        <v>274</v>
      </c>
      <c r="L50" s="48">
        <v>1</v>
      </c>
      <c r="M50" s="55">
        <f t="shared" si="2"/>
        <v>275</v>
      </c>
      <c r="N50" s="54">
        <f t="shared" si="6"/>
        <v>490</v>
      </c>
      <c r="O50" s="48">
        <f t="shared" si="6"/>
        <v>1</v>
      </c>
      <c r="P50" s="55">
        <f t="shared" si="4"/>
        <v>491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40</v>
      </c>
      <c r="E51" s="254">
        <v>30</v>
      </c>
      <c r="F51" s="256">
        <v>0</v>
      </c>
      <c r="G51" s="263">
        <f t="shared" si="0"/>
        <v>70</v>
      </c>
      <c r="H51" s="256">
        <v>43</v>
      </c>
      <c r="I51" s="254">
        <v>11</v>
      </c>
      <c r="J51" s="262">
        <f t="shared" si="1"/>
        <v>54</v>
      </c>
      <c r="K51" s="253">
        <v>39</v>
      </c>
      <c r="L51" s="254">
        <v>19</v>
      </c>
      <c r="M51" s="263">
        <f t="shared" si="2"/>
        <v>58</v>
      </c>
      <c r="N51" s="253">
        <f>H51+K51</f>
        <v>82</v>
      </c>
      <c r="O51" s="256">
        <f t="shared" si="6"/>
        <v>30</v>
      </c>
      <c r="P51" s="255">
        <f t="shared" si="4"/>
        <v>112</v>
      </c>
    </row>
    <row r="52" spans="1:17" x14ac:dyDescent="0.25">
      <c r="A52" s="39">
        <v>48</v>
      </c>
      <c r="B52" s="40" t="s">
        <v>167</v>
      </c>
      <c r="C52" s="40"/>
      <c r="D52" s="54">
        <v>153</v>
      </c>
      <c r="E52" s="48">
        <v>18</v>
      </c>
      <c r="F52" s="47">
        <v>0</v>
      </c>
      <c r="G52" s="55">
        <f>SUM(D52:F52)</f>
        <v>171</v>
      </c>
      <c r="H52" s="47">
        <v>166</v>
      </c>
      <c r="I52" s="48">
        <v>7</v>
      </c>
      <c r="J52" s="284">
        <f t="shared" si="1"/>
        <v>173</v>
      </c>
      <c r="K52" s="54">
        <v>162</v>
      </c>
      <c r="L52" s="48">
        <v>11</v>
      </c>
      <c r="M52" s="285">
        <f t="shared" si="2"/>
        <v>173</v>
      </c>
      <c r="N52" s="54">
        <f t="shared" ref="N52:N54" si="7">H52+K52</f>
        <v>328</v>
      </c>
      <c r="O52" s="47">
        <f t="shared" si="6"/>
        <v>18</v>
      </c>
      <c r="P52" s="55">
        <f t="shared" si="4"/>
        <v>346</v>
      </c>
    </row>
    <row r="53" spans="1:17" x14ac:dyDescent="0.25">
      <c r="A53" s="251">
        <v>49</v>
      </c>
      <c r="B53" s="252" t="s">
        <v>168</v>
      </c>
      <c r="C53" s="252"/>
      <c r="D53" s="253">
        <v>83</v>
      </c>
      <c r="E53" s="254">
        <v>1</v>
      </c>
      <c r="F53" s="256">
        <v>1</v>
      </c>
      <c r="G53" s="53">
        <f t="shared" ref="G53:G54" si="8">SUM(D53:F53)</f>
        <v>85</v>
      </c>
      <c r="H53" s="256">
        <v>75</v>
      </c>
      <c r="I53" s="254">
        <v>2</v>
      </c>
      <c r="J53" s="262">
        <f t="shared" si="1"/>
        <v>77</v>
      </c>
      <c r="K53" s="253">
        <v>58</v>
      </c>
      <c r="L53" s="254">
        <v>2</v>
      </c>
      <c r="M53" s="263">
        <f t="shared" si="2"/>
        <v>60</v>
      </c>
      <c r="N53" s="253">
        <f t="shared" si="7"/>
        <v>133</v>
      </c>
      <c r="O53" s="256">
        <f t="shared" si="6"/>
        <v>4</v>
      </c>
      <c r="P53" s="255">
        <f t="shared" si="4"/>
        <v>137</v>
      </c>
    </row>
    <row r="54" spans="1:17" x14ac:dyDescent="0.25">
      <c r="A54" s="39">
        <v>50</v>
      </c>
      <c r="B54" s="40" t="s">
        <v>169</v>
      </c>
      <c r="C54" s="40"/>
      <c r="D54" s="54">
        <v>72</v>
      </c>
      <c r="E54" s="48">
        <v>6</v>
      </c>
      <c r="F54" s="47">
        <v>0</v>
      </c>
      <c r="G54" s="55">
        <f t="shared" si="8"/>
        <v>78</v>
      </c>
      <c r="H54" s="47">
        <v>85</v>
      </c>
      <c r="I54" s="48">
        <v>0</v>
      </c>
      <c r="J54" s="284">
        <f t="shared" si="1"/>
        <v>85</v>
      </c>
      <c r="K54" s="54">
        <v>82</v>
      </c>
      <c r="L54" s="48">
        <v>6</v>
      </c>
      <c r="M54" s="285">
        <f t="shared" si="2"/>
        <v>88</v>
      </c>
      <c r="N54" s="54">
        <f t="shared" si="7"/>
        <v>167</v>
      </c>
      <c r="O54" s="47">
        <f t="shared" si="6"/>
        <v>6</v>
      </c>
      <c r="P54" s="55">
        <f t="shared" si="4"/>
        <v>173</v>
      </c>
    </row>
    <row r="55" spans="1:17" s="298" customFormat="1" ht="16.5" customHeight="1" x14ac:dyDescent="0.25">
      <c r="A55" s="407" t="s">
        <v>48</v>
      </c>
      <c r="B55" s="408"/>
      <c r="C55" s="409"/>
      <c r="D55" s="291">
        <f>SUM(D5:D54)</f>
        <v>2922</v>
      </c>
      <c r="E55" s="292">
        <f t="shared" ref="E55:P55" si="9">SUM(E5:E54)</f>
        <v>206</v>
      </c>
      <c r="F55" s="292">
        <f t="shared" si="9"/>
        <v>13</v>
      </c>
      <c r="G55" s="293">
        <f t="shared" si="9"/>
        <v>3141</v>
      </c>
      <c r="H55" s="291">
        <f>SUM(H5:H54)</f>
        <v>3097</v>
      </c>
      <c r="I55" s="292">
        <f>SUM(I5:I54)</f>
        <v>59</v>
      </c>
      <c r="J55" s="293">
        <f>SUM(J5:J54)</f>
        <v>3156</v>
      </c>
      <c r="K55" s="291">
        <f t="shared" si="9"/>
        <v>3104</v>
      </c>
      <c r="L55" s="294">
        <f t="shared" si="9"/>
        <v>164</v>
      </c>
      <c r="M55" s="293">
        <f t="shared" si="9"/>
        <v>3268</v>
      </c>
      <c r="N55" s="295">
        <f>SUM(N5:N54)</f>
        <v>6201</v>
      </c>
      <c r="O55" s="296">
        <f t="shared" si="9"/>
        <v>223</v>
      </c>
      <c r="P55" s="293">
        <f t="shared" si="9"/>
        <v>6424</v>
      </c>
      <c r="Q55" s="297"/>
    </row>
    <row r="56" spans="1:17" ht="16.5" customHeight="1" x14ac:dyDescent="0.25">
      <c r="A56" s="410" t="s">
        <v>49</v>
      </c>
      <c r="B56" s="411"/>
      <c r="C56" s="412"/>
      <c r="D56" s="82">
        <f>D55-'R1.10'!D55</f>
        <v>-12</v>
      </c>
      <c r="E56" s="117">
        <f>E55-'R1.10'!E55</f>
        <v>3</v>
      </c>
      <c r="F56" s="114">
        <f>F55-'R1.10'!F55</f>
        <v>0</v>
      </c>
      <c r="G56" s="84">
        <f>G55-'R1.10'!G55</f>
        <v>-9</v>
      </c>
      <c r="H56" s="82">
        <f>H55-'R1.10'!H55</f>
        <v>-5</v>
      </c>
      <c r="I56" s="117">
        <f>I55-'R1.10'!I55</f>
        <v>0</v>
      </c>
      <c r="J56" s="84">
        <f>J55-'R1.10'!J55</f>
        <v>-5</v>
      </c>
      <c r="K56" s="82">
        <f>K55-'R1.10'!K55</f>
        <v>-6</v>
      </c>
      <c r="L56" s="83">
        <f>L55-'R1.10'!L55</f>
        <v>3</v>
      </c>
      <c r="M56" s="117">
        <f>M55-'R1.10'!M55</f>
        <v>-3</v>
      </c>
      <c r="N56" s="82">
        <f>N55-'R1.10'!N55</f>
        <v>-11</v>
      </c>
      <c r="O56" s="117">
        <f>O55-'R1.10'!O55</f>
        <v>3</v>
      </c>
      <c r="P56" s="84">
        <f>P55-'R1.10'!P55</f>
        <v>-8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52">
        <v>2926</v>
      </c>
      <c r="E58" s="45">
        <v>192</v>
      </c>
      <c r="F58" s="45">
        <v>16</v>
      </c>
      <c r="G58" s="44">
        <v>3134</v>
      </c>
      <c r="H58" s="52">
        <v>3154</v>
      </c>
      <c r="I58" s="45">
        <v>53</v>
      </c>
      <c r="J58" s="44">
        <v>3207</v>
      </c>
      <c r="K58" s="52">
        <v>3147</v>
      </c>
      <c r="L58" s="45">
        <v>159</v>
      </c>
      <c r="M58" s="44">
        <v>3306</v>
      </c>
      <c r="N58" s="52">
        <v>6301</v>
      </c>
      <c r="O58" s="45">
        <v>212</v>
      </c>
      <c r="P58" s="269">
        <v>6513</v>
      </c>
      <c r="Q58" s="118"/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ED05E-77E6-48CB-ABF7-3B36FBD8BAF2}">
  <dimension ref="A1:S58"/>
  <sheetViews>
    <sheetView zoomScale="180" zoomScaleNormal="180" workbookViewId="0"/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6" width="6.73046875" style="1" bestFit="1" customWidth="1"/>
    <col min="7" max="7" width="5" style="1" bestFit="1" customWidth="1"/>
    <col min="8" max="8" width="6.3984375" style="1" bestFit="1" customWidth="1"/>
    <col min="9" max="10" width="6.73046875" style="1" bestFit="1" customWidth="1"/>
    <col min="11" max="11" width="6.3984375" style="1" bestFit="1" customWidth="1"/>
    <col min="12" max="13" width="6.73046875" style="1" bestFit="1" customWidth="1"/>
    <col min="14" max="14" width="6.3984375" style="1" bestFit="1" customWidth="1"/>
    <col min="15" max="16" width="6.73046875" style="1" bestFit="1" customWidth="1"/>
    <col min="17" max="17" width="6.3984375" style="1" bestFit="1" customWidth="1"/>
    <col min="18" max="16384" width="8.1328125" style="1"/>
  </cols>
  <sheetData>
    <row r="1" spans="1:17" ht="22.5" customHeight="1" x14ac:dyDescent="0.25">
      <c r="B1" s="416" t="s">
        <v>289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59</v>
      </c>
      <c r="F5" s="336">
        <v>0</v>
      </c>
      <c r="G5" s="336">
        <v>1</v>
      </c>
      <c r="H5" s="336">
        <f>SUM(E5:G5)</f>
        <v>60</v>
      </c>
      <c r="I5" s="336">
        <v>64</v>
      </c>
      <c r="J5" s="336">
        <v>0</v>
      </c>
      <c r="K5" s="336">
        <f t="shared" ref="K5:K53" si="0">SUM(I5:J5)</f>
        <v>64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125</v>
      </c>
      <c r="P5" s="336">
        <f t="shared" ref="O5:P22" si="2">J5+M5</f>
        <v>1</v>
      </c>
      <c r="Q5" s="336">
        <f>SUM(O5:P5)</f>
        <v>126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78</v>
      </c>
      <c r="G6" s="337">
        <v>0</v>
      </c>
      <c r="H6" s="337">
        <f t="shared" ref="H6:H54" si="3">SUM(E6:G6)</f>
        <v>228</v>
      </c>
      <c r="I6" s="337">
        <v>136</v>
      </c>
      <c r="J6" s="337">
        <v>14</v>
      </c>
      <c r="K6" s="337">
        <f t="shared" si="0"/>
        <v>150</v>
      </c>
      <c r="L6" s="337">
        <v>147</v>
      </c>
      <c r="M6" s="337">
        <v>64</v>
      </c>
      <c r="N6" s="337">
        <f t="shared" si="1"/>
        <v>211</v>
      </c>
      <c r="O6" s="337">
        <f>I6+L6</f>
        <v>283</v>
      </c>
      <c r="P6" s="337">
        <f t="shared" si="2"/>
        <v>78</v>
      </c>
      <c r="Q6" s="337">
        <f t="shared" ref="Q6:Q54" si="4">SUM(O6:P6)</f>
        <v>361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290</v>
      </c>
      <c r="F7" s="336">
        <v>37</v>
      </c>
      <c r="G7" s="336">
        <v>0</v>
      </c>
      <c r="H7" s="336">
        <f t="shared" si="3"/>
        <v>327</v>
      </c>
      <c r="I7" s="336">
        <v>269</v>
      </c>
      <c r="J7" s="336">
        <v>9</v>
      </c>
      <c r="K7" s="336">
        <f t="shared" si="0"/>
        <v>278</v>
      </c>
      <c r="L7" s="336">
        <v>204</v>
      </c>
      <c r="M7" s="336">
        <v>28</v>
      </c>
      <c r="N7" s="336">
        <f t="shared" si="1"/>
        <v>232</v>
      </c>
      <c r="O7" s="336">
        <f t="shared" si="2"/>
        <v>473</v>
      </c>
      <c r="P7" s="336">
        <f>J7+M7</f>
        <v>37</v>
      </c>
      <c r="Q7" s="336">
        <f>SUM(O7:P7)</f>
        <v>510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69</v>
      </c>
      <c r="F8" s="337">
        <v>0</v>
      </c>
      <c r="G8" s="337">
        <v>1</v>
      </c>
      <c r="H8" s="337">
        <f t="shared" si="3"/>
        <v>70</v>
      </c>
      <c r="I8" s="337">
        <v>66</v>
      </c>
      <c r="J8" s="337">
        <v>0</v>
      </c>
      <c r="K8" s="337">
        <f t="shared" si="0"/>
        <v>66</v>
      </c>
      <c r="L8" s="337">
        <v>64</v>
      </c>
      <c r="M8" s="337">
        <v>1</v>
      </c>
      <c r="N8" s="337">
        <f t="shared" si="1"/>
        <v>65</v>
      </c>
      <c r="O8" s="337">
        <f t="shared" si="2"/>
        <v>130</v>
      </c>
      <c r="P8" s="337">
        <f t="shared" si="2"/>
        <v>1</v>
      </c>
      <c r="Q8" s="337">
        <f t="shared" si="4"/>
        <v>131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45</v>
      </c>
      <c r="F9" s="336">
        <v>10</v>
      </c>
      <c r="G9" s="336">
        <v>0</v>
      </c>
      <c r="H9" s="336">
        <f t="shared" si="3"/>
        <v>55</v>
      </c>
      <c r="I9" s="336">
        <v>45</v>
      </c>
      <c r="J9" s="336">
        <v>0</v>
      </c>
      <c r="K9" s="336">
        <f t="shared" si="0"/>
        <v>45</v>
      </c>
      <c r="L9" s="336">
        <v>46</v>
      </c>
      <c r="M9" s="336">
        <v>10</v>
      </c>
      <c r="N9" s="336">
        <f t="shared" si="1"/>
        <v>56</v>
      </c>
      <c r="O9" s="336">
        <f t="shared" si="2"/>
        <v>91</v>
      </c>
      <c r="P9" s="336">
        <f t="shared" si="2"/>
        <v>10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291</v>
      </c>
      <c r="F10" s="337">
        <v>2</v>
      </c>
      <c r="G10" s="337">
        <v>4</v>
      </c>
      <c r="H10" s="337">
        <f t="shared" si="3"/>
        <v>297</v>
      </c>
      <c r="I10" s="337">
        <v>305</v>
      </c>
      <c r="J10" s="337">
        <v>2</v>
      </c>
      <c r="K10" s="337">
        <f t="shared" si="0"/>
        <v>307</v>
      </c>
      <c r="L10" s="337">
        <v>319</v>
      </c>
      <c r="M10" s="337">
        <v>4</v>
      </c>
      <c r="N10" s="337">
        <f t="shared" si="1"/>
        <v>323</v>
      </c>
      <c r="O10" s="337">
        <f t="shared" si="2"/>
        <v>624</v>
      </c>
      <c r="P10" s="337">
        <f t="shared" si="2"/>
        <v>6</v>
      </c>
      <c r="Q10" s="337">
        <f t="shared" si="4"/>
        <v>630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142</v>
      </c>
      <c r="F11" s="336">
        <v>11</v>
      </c>
      <c r="G11" s="336">
        <v>0</v>
      </c>
      <c r="H11" s="336">
        <f>SUM(E11:G11)</f>
        <v>153</v>
      </c>
      <c r="I11" s="336">
        <v>146</v>
      </c>
      <c r="J11" s="336">
        <v>0</v>
      </c>
      <c r="K11" s="336">
        <f>SUM(I11:J11)</f>
        <v>146</v>
      </c>
      <c r="L11" s="336">
        <v>161</v>
      </c>
      <c r="M11" s="336">
        <v>11</v>
      </c>
      <c r="N11" s="336">
        <f>SUM(L11:M11)</f>
        <v>172</v>
      </c>
      <c r="O11" s="336">
        <f>I11+L11</f>
        <v>307</v>
      </c>
      <c r="P11" s="336">
        <f>J11+M11</f>
        <v>11</v>
      </c>
      <c r="Q11" s="336">
        <f>SUM(O11:P11)</f>
        <v>318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183</v>
      </c>
      <c r="F12" s="337">
        <v>9</v>
      </c>
      <c r="G12" s="337">
        <v>2</v>
      </c>
      <c r="H12" s="337">
        <f>SUM(E12:G12)</f>
        <v>194</v>
      </c>
      <c r="I12" s="337">
        <v>174</v>
      </c>
      <c r="J12" s="337">
        <v>6</v>
      </c>
      <c r="K12" s="337">
        <f>SUM(I12:J12)</f>
        <v>180</v>
      </c>
      <c r="L12" s="337">
        <v>174</v>
      </c>
      <c r="M12" s="337">
        <v>5</v>
      </c>
      <c r="N12" s="337">
        <f>SUM(L12:M12)</f>
        <v>179</v>
      </c>
      <c r="O12" s="337">
        <f>I12+L12</f>
        <v>348</v>
      </c>
      <c r="P12" s="337">
        <f>J12+M12</f>
        <v>11</v>
      </c>
      <c r="Q12" s="337">
        <f>SUM(O12:P12)</f>
        <v>359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171</v>
      </c>
      <c r="F13" s="336">
        <v>12</v>
      </c>
      <c r="G13" s="336">
        <v>1</v>
      </c>
      <c r="H13" s="336">
        <f>SUM(E13:G13)</f>
        <v>184</v>
      </c>
      <c r="I13" s="336">
        <v>181</v>
      </c>
      <c r="J13" s="336">
        <v>2</v>
      </c>
      <c r="K13" s="336">
        <f t="shared" si="0"/>
        <v>183</v>
      </c>
      <c r="L13" s="336">
        <v>177</v>
      </c>
      <c r="M13" s="336">
        <v>11</v>
      </c>
      <c r="N13" s="336">
        <f t="shared" si="1"/>
        <v>188</v>
      </c>
      <c r="O13" s="336">
        <f t="shared" si="2"/>
        <v>358</v>
      </c>
      <c r="P13" s="336">
        <f t="shared" si="2"/>
        <v>13</v>
      </c>
      <c r="Q13" s="336">
        <f t="shared" si="4"/>
        <v>371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164</v>
      </c>
      <c r="F14" s="337">
        <v>32</v>
      </c>
      <c r="G14" s="337">
        <v>0</v>
      </c>
      <c r="H14" s="337">
        <f>SUM(E14:G14)</f>
        <v>196</v>
      </c>
      <c r="I14" s="337">
        <v>154</v>
      </c>
      <c r="J14" s="337">
        <v>9</v>
      </c>
      <c r="K14" s="337">
        <f t="shared" si="0"/>
        <v>163</v>
      </c>
      <c r="L14" s="337">
        <v>140</v>
      </c>
      <c r="M14" s="337">
        <v>23</v>
      </c>
      <c r="N14" s="337">
        <f>SUM(L14:M14)</f>
        <v>163</v>
      </c>
      <c r="O14" s="337">
        <f>I14+L14</f>
        <v>294</v>
      </c>
      <c r="P14" s="337">
        <f>J14+M14</f>
        <v>32</v>
      </c>
      <c r="Q14" s="337">
        <f>SUM(O14:P14)</f>
        <v>326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18</v>
      </c>
      <c r="F15" s="336">
        <v>2</v>
      </c>
      <c r="G15" s="336">
        <v>1</v>
      </c>
      <c r="H15" s="336">
        <f t="shared" si="3"/>
        <v>21</v>
      </c>
      <c r="I15" s="336">
        <v>21</v>
      </c>
      <c r="J15" s="336">
        <v>3</v>
      </c>
      <c r="K15" s="336">
        <f t="shared" si="0"/>
        <v>24</v>
      </c>
      <c r="L15" s="336">
        <v>19</v>
      </c>
      <c r="M15" s="336">
        <v>0</v>
      </c>
      <c r="N15" s="336">
        <f t="shared" si="1"/>
        <v>19</v>
      </c>
      <c r="O15" s="336">
        <f t="shared" si="2"/>
        <v>40</v>
      </c>
      <c r="P15" s="336">
        <f t="shared" si="2"/>
        <v>3</v>
      </c>
      <c r="Q15" s="336">
        <f t="shared" si="4"/>
        <v>43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3"/>
        <v>16</v>
      </c>
      <c r="I17" s="336">
        <v>18</v>
      </c>
      <c r="J17" s="336">
        <v>0</v>
      </c>
      <c r="K17" s="336">
        <f t="shared" si="0"/>
        <v>18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47</v>
      </c>
      <c r="P17" s="336">
        <f t="shared" si="2"/>
        <v>0</v>
      </c>
      <c r="Q17" s="336">
        <f t="shared" si="4"/>
        <v>47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6</v>
      </c>
      <c r="M18" s="337">
        <v>0</v>
      </c>
      <c r="N18" s="337">
        <f t="shared" si="1"/>
        <v>6</v>
      </c>
      <c r="O18" s="337">
        <f t="shared" si="2"/>
        <v>9</v>
      </c>
      <c r="P18" s="337">
        <f t="shared" si="2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22</v>
      </c>
      <c r="F20" s="337">
        <v>4</v>
      </c>
      <c r="G20" s="337">
        <v>0</v>
      </c>
      <c r="H20" s="337">
        <f t="shared" si="3"/>
        <v>26</v>
      </c>
      <c r="I20" s="337">
        <v>36</v>
      </c>
      <c r="J20" s="337">
        <v>4</v>
      </c>
      <c r="K20" s="337">
        <f t="shared" si="0"/>
        <v>40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62</v>
      </c>
      <c r="P20" s="337">
        <f t="shared" si="2"/>
        <v>4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17</v>
      </c>
      <c r="M21" s="336">
        <v>0</v>
      </c>
      <c r="N21" s="336">
        <f t="shared" si="1"/>
        <v>17</v>
      </c>
      <c r="O21" s="336">
        <f t="shared" si="2"/>
        <v>36</v>
      </c>
      <c r="P21" s="336">
        <f t="shared" si="2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3"/>
        <v>24</v>
      </c>
      <c r="I22" s="337">
        <v>17</v>
      </c>
      <c r="J22" s="337">
        <v>0</v>
      </c>
      <c r="K22" s="337">
        <f t="shared" si="0"/>
        <v>17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38</v>
      </c>
      <c r="P22" s="337">
        <f t="shared" si="2"/>
        <v>0</v>
      </c>
      <c r="Q22" s="337">
        <f t="shared" si="4"/>
        <v>38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71</v>
      </c>
      <c r="F23" s="336">
        <v>1</v>
      </c>
      <c r="G23" s="336">
        <v>0</v>
      </c>
      <c r="H23" s="336">
        <f>SUM(E23:G23)</f>
        <v>72</v>
      </c>
      <c r="I23" s="336">
        <v>58</v>
      </c>
      <c r="J23" s="336">
        <v>1</v>
      </c>
      <c r="K23" s="336">
        <f>SUM(I23:J23)</f>
        <v>59</v>
      </c>
      <c r="L23" s="336">
        <v>54</v>
      </c>
      <c r="M23" s="336">
        <v>2</v>
      </c>
      <c r="N23" s="336">
        <f t="shared" si="1"/>
        <v>56</v>
      </c>
      <c r="O23" s="336">
        <f t="shared" ref="O23:P27" si="5">I23+L23</f>
        <v>112</v>
      </c>
      <c r="P23" s="336">
        <f t="shared" si="5"/>
        <v>3</v>
      </c>
      <c r="Q23" s="336">
        <f>SUM(O23:P23)</f>
        <v>115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88</v>
      </c>
      <c r="F24" s="337">
        <v>0</v>
      </c>
      <c r="G24" s="337">
        <v>4</v>
      </c>
      <c r="H24" s="337">
        <f>SUM(E24:G24)</f>
        <v>92</v>
      </c>
      <c r="I24" s="337">
        <v>98</v>
      </c>
      <c r="J24" s="337">
        <v>1</v>
      </c>
      <c r="K24" s="337">
        <f>SUM(I24:J24)</f>
        <v>99</v>
      </c>
      <c r="L24" s="337">
        <v>109</v>
      </c>
      <c r="M24" s="337">
        <v>3</v>
      </c>
      <c r="N24" s="337">
        <f t="shared" si="1"/>
        <v>112</v>
      </c>
      <c r="O24" s="337">
        <f t="shared" si="5"/>
        <v>207</v>
      </c>
      <c r="P24" s="337">
        <f t="shared" si="5"/>
        <v>4</v>
      </c>
      <c r="Q24" s="337">
        <f>SUM(O24:P24)</f>
        <v>211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167</v>
      </c>
      <c r="F25" s="336">
        <v>0</v>
      </c>
      <c r="G25" s="336">
        <v>1</v>
      </c>
      <c r="H25" s="336">
        <f>SUM(E25:G25)</f>
        <v>168</v>
      </c>
      <c r="I25" s="336">
        <v>120</v>
      </c>
      <c r="J25" s="336">
        <v>0</v>
      </c>
      <c r="K25" s="336">
        <f>SUM(I25:J25)</f>
        <v>120</v>
      </c>
      <c r="L25" s="336">
        <v>145</v>
      </c>
      <c r="M25" s="336">
        <v>1</v>
      </c>
      <c r="N25" s="336">
        <f t="shared" si="1"/>
        <v>146</v>
      </c>
      <c r="O25" s="336">
        <f t="shared" si="5"/>
        <v>265</v>
      </c>
      <c r="P25" s="336">
        <f t="shared" si="5"/>
        <v>1</v>
      </c>
      <c r="Q25" s="336">
        <f>SUM(O25:P25)</f>
        <v>266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207</v>
      </c>
      <c r="F26" s="337">
        <v>15</v>
      </c>
      <c r="G26" s="337">
        <v>2</v>
      </c>
      <c r="H26" s="337">
        <f>SUM(E26:G26)</f>
        <v>224</v>
      </c>
      <c r="I26" s="337">
        <v>207</v>
      </c>
      <c r="J26" s="337">
        <v>15</v>
      </c>
      <c r="K26" s="337">
        <f>SUM(I26:J26)</f>
        <v>222</v>
      </c>
      <c r="L26" s="337">
        <v>240</v>
      </c>
      <c r="M26" s="337">
        <v>2</v>
      </c>
      <c r="N26" s="337">
        <f t="shared" si="1"/>
        <v>242</v>
      </c>
      <c r="O26" s="337">
        <f t="shared" si="5"/>
        <v>447</v>
      </c>
      <c r="P26" s="337">
        <f t="shared" si="5"/>
        <v>17</v>
      </c>
      <c r="Q26" s="337">
        <f>SUM(O26:P26)</f>
        <v>464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96</v>
      </c>
      <c r="F27" s="336">
        <v>4</v>
      </c>
      <c r="G27" s="336">
        <v>0</v>
      </c>
      <c r="H27" s="336">
        <f t="shared" ref="H27" si="6">SUM(E27:G27)</f>
        <v>100</v>
      </c>
      <c r="I27" s="336">
        <v>104</v>
      </c>
      <c r="J27" s="336">
        <v>0</v>
      </c>
      <c r="K27" s="336">
        <f>SUM(I27:J27)</f>
        <v>104</v>
      </c>
      <c r="L27" s="336">
        <v>105</v>
      </c>
      <c r="M27" s="336">
        <v>4</v>
      </c>
      <c r="N27" s="336">
        <f t="shared" si="1"/>
        <v>109</v>
      </c>
      <c r="O27" s="336">
        <f t="shared" si="5"/>
        <v>209</v>
      </c>
      <c r="P27" s="336">
        <f>J27+M27</f>
        <v>4</v>
      </c>
      <c r="Q27" s="336">
        <f>SUM(O27:P27)</f>
        <v>213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165</v>
      </c>
      <c r="F28" s="337">
        <v>34</v>
      </c>
      <c r="G28" s="337">
        <v>0</v>
      </c>
      <c r="H28" s="337">
        <f>SUM(E28:G28)</f>
        <v>199</v>
      </c>
      <c r="I28" s="337">
        <v>185</v>
      </c>
      <c r="J28" s="337">
        <v>8</v>
      </c>
      <c r="K28" s="337">
        <f t="shared" si="0"/>
        <v>193</v>
      </c>
      <c r="L28" s="337">
        <v>153</v>
      </c>
      <c r="M28" s="337">
        <v>26</v>
      </c>
      <c r="N28" s="337">
        <f t="shared" si="1"/>
        <v>179</v>
      </c>
      <c r="O28" s="337">
        <f>I28+L28</f>
        <v>338</v>
      </c>
      <c r="P28" s="337">
        <f t="shared" ref="O28:P54" si="7">J28+M28</f>
        <v>34</v>
      </c>
      <c r="Q28" s="337">
        <f t="shared" si="4"/>
        <v>372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44</v>
      </c>
      <c r="G29" s="336">
        <v>1</v>
      </c>
      <c r="H29" s="336">
        <f>SUM(E29:G29)</f>
        <v>83</v>
      </c>
      <c r="I29" s="336">
        <v>36</v>
      </c>
      <c r="J29" s="336">
        <v>11</v>
      </c>
      <c r="K29" s="336">
        <f>SUM(I29:J29)</f>
        <v>47</v>
      </c>
      <c r="L29" s="336">
        <v>39</v>
      </c>
      <c r="M29" s="336">
        <v>34</v>
      </c>
      <c r="N29" s="336">
        <f>SUM(L29:M29)</f>
        <v>73</v>
      </c>
      <c r="O29" s="336">
        <f>I29+L29</f>
        <v>75</v>
      </c>
      <c r="P29" s="336">
        <f t="shared" si="7"/>
        <v>45</v>
      </c>
      <c r="Q29" s="336">
        <f>SUM(O29:P29)</f>
        <v>120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35</v>
      </c>
      <c r="F31" s="336">
        <v>0</v>
      </c>
      <c r="G31" s="336">
        <v>0</v>
      </c>
      <c r="H31" s="336">
        <f t="shared" si="3"/>
        <v>35</v>
      </c>
      <c r="I31" s="336">
        <v>41</v>
      </c>
      <c r="J31" s="336">
        <v>0</v>
      </c>
      <c r="K31" s="336">
        <f t="shared" si="0"/>
        <v>41</v>
      </c>
      <c r="L31" s="336">
        <v>44</v>
      </c>
      <c r="M31" s="336">
        <v>0</v>
      </c>
      <c r="N31" s="336">
        <f t="shared" si="1"/>
        <v>44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48</v>
      </c>
      <c r="J32" s="337">
        <v>0</v>
      </c>
      <c r="K32" s="337">
        <f t="shared" si="0"/>
        <v>48</v>
      </c>
      <c r="L32" s="337">
        <v>53</v>
      </c>
      <c r="M32" s="337">
        <v>1</v>
      </c>
      <c r="N32" s="337">
        <f t="shared" si="1"/>
        <v>54</v>
      </c>
      <c r="O32" s="337">
        <f t="shared" si="7"/>
        <v>101</v>
      </c>
      <c r="P32" s="337">
        <f t="shared" si="7"/>
        <v>1</v>
      </c>
      <c r="Q32" s="337">
        <f t="shared" si="4"/>
        <v>102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33</v>
      </c>
      <c r="F35" s="336">
        <v>0</v>
      </c>
      <c r="G35" s="336">
        <v>0</v>
      </c>
      <c r="H35" s="336">
        <f t="shared" si="3"/>
        <v>33</v>
      </c>
      <c r="I35" s="336">
        <v>29</v>
      </c>
      <c r="J35" s="336">
        <v>0</v>
      </c>
      <c r="K35" s="336">
        <f t="shared" si="0"/>
        <v>29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3"/>
        <v>25</v>
      </c>
      <c r="I36" s="337">
        <v>18</v>
      </c>
      <c r="J36" s="337">
        <v>0</v>
      </c>
      <c r="K36" s="337">
        <f t="shared" si="0"/>
        <v>18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26</v>
      </c>
      <c r="F37" s="336">
        <v>0</v>
      </c>
      <c r="G37" s="336">
        <v>0</v>
      </c>
      <c r="H37" s="336">
        <f t="shared" si="3"/>
        <v>26</v>
      </c>
      <c r="I37" s="336">
        <v>23</v>
      </c>
      <c r="J37" s="336">
        <v>0</v>
      </c>
      <c r="K37" s="336">
        <f t="shared" si="0"/>
        <v>23</v>
      </c>
      <c r="L37" s="336">
        <v>15</v>
      </c>
      <c r="M37" s="336">
        <v>0</v>
      </c>
      <c r="N37" s="336">
        <f t="shared" si="1"/>
        <v>15</v>
      </c>
      <c r="O37" s="336">
        <f t="shared" si="7"/>
        <v>38</v>
      </c>
      <c r="P37" s="336">
        <f t="shared" si="7"/>
        <v>0</v>
      </c>
      <c r="Q37" s="336">
        <f t="shared" si="4"/>
        <v>38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f t="shared" si="7"/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f t="shared" si="7"/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0</v>
      </c>
      <c r="F52" s="337">
        <v>0</v>
      </c>
      <c r="G52" s="337">
        <v>0</v>
      </c>
      <c r="H52" s="337">
        <f>SUM(E52:G52)</f>
        <v>0</v>
      </c>
      <c r="I52" s="337">
        <v>0</v>
      </c>
      <c r="J52" s="337">
        <v>0</v>
      </c>
      <c r="K52" s="337">
        <f t="shared" si="0"/>
        <v>0</v>
      </c>
      <c r="L52" s="337">
        <v>0</v>
      </c>
      <c r="M52" s="337">
        <v>0</v>
      </c>
      <c r="N52" s="337">
        <f t="shared" si="1"/>
        <v>0</v>
      </c>
      <c r="O52" s="337">
        <f t="shared" si="7"/>
        <v>0</v>
      </c>
      <c r="P52" s="337">
        <f t="shared" si="7"/>
        <v>0</v>
      </c>
      <c r="Q52" s="337">
        <f t="shared" si="4"/>
        <v>0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2733</v>
      </c>
      <c r="F55" s="338">
        <f>SUM(F5:F54)</f>
        <v>295</v>
      </c>
      <c r="G55" s="338">
        <f>SUM(G5:G54)</f>
        <v>19</v>
      </c>
      <c r="H55" s="338">
        <f>SUM(H5:H54)</f>
        <v>3047</v>
      </c>
      <c r="I55" s="338">
        <f>SUM(I5:I54)</f>
        <v>2705</v>
      </c>
      <c r="J55" s="338">
        <f t="shared" ref="J55:Q55" si="8">SUM(J5:J54)</f>
        <v>85</v>
      </c>
      <c r="K55" s="338">
        <f t="shared" si="8"/>
        <v>2790</v>
      </c>
      <c r="L55" s="338">
        <f t="shared" si="8"/>
        <v>2687</v>
      </c>
      <c r="M55" s="338">
        <f t="shared" si="8"/>
        <v>231</v>
      </c>
      <c r="N55" s="338">
        <f t="shared" si="8"/>
        <v>2918</v>
      </c>
      <c r="O55" s="338">
        <f t="shared" si="8"/>
        <v>5392</v>
      </c>
      <c r="P55" s="338">
        <f t="shared" si="8"/>
        <v>316</v>
      </c>
      <c r="Q55" s="338">
        <f t="shared" si="8"/>
        <v>5708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-5</v>
      </c>
      <c r="F56" s="339">
        <v>-4</v>
      </c>
      <c r="G56" s="339">
        <v>0</v>
      </c>
      <c r="H56" s="339">
        <v>-9</v>
      </c>
      <c r="I56" s="339">
        <v>-2</v>
      </c>
      <c r="J56" s="339">
        <v>-3</v>
      </c>
      <c r="K56" s="339">
        <v>-5</v>
      </c>
      <c r="L56" s="339">
        <v>-9</v>
      </c>
      <c r="M56" s="339">
        <v>-1</v>
      </c>
      <c r="N56" s="339">
        <v>-10</v>
      </c>
      <c r="O56" s="339">
        <v>-11</v>
      </c>
      <c r="P56" s="339">
        <v>-4</v>
      </c>
      <c r="Q56" s="339">
        <v>-15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38">
        <v>2762</v>
      </c>
      <c r="F58" s="338">
        <v>277</v>
      </c>
      <c r="G58" s="338">
        <v>20</v>
      </c>
      <c r="H58" s="338">
        <v>3059</v>
      </c>
      <c r="I58" s="338">
        <v>2765</v>
      </c>
      <c r="J58" s="338">
        <v>80</v>
      </c>
      <c r="K58" s="338">
        <v>2845</v>
      </c>
      <c r="L58" s="338">
        <v>2748</v>
      </c>
      <c r="M58" s="338">
        <v>220</v>
      </c>
      <c r="N58" s="338">
        <v>2968</v>
      </c>
      <c r="O58" s="338">
        <v>5513</v>
      </c>
      <c r="P58" s="338">
        <v>300</v>
      </c>
      <c r="Q58" s="338">
        <v>5813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7">
    <tabColor rgb="FFFF99CC"/>
    <pageSetUpPr fitToPage="1"/>
  </sheetPr>
  <dimension ref="A1:R58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8" ht="22.5" customHeight="1" x14ac:dyDescent="0.25">
      <c r="A1" s="416" t="s">
        <v>188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67</v>
      </c>
      <c r="E5" s="45">
        <v>1</v>
      </c>
      <c r="F5" s="45">
        <v>0</v>
      </c>
      <c r="G5" s="53">
        <f t="shared" ref="G5:G51" si="0">SUM(D5:F5)</f>
        <v>68</v>
      </c>
      <c r="H5" s="44">
        <v>81</v>
      </c>
      <c r="I5" s="45">
        <v>0</v>
      </c>
      <c r="J5" s="46">
        <f t="shared" ref="J5:J54" si="1">SUM(H5:I5)</f>
        <v>81</v>
      </c>
      <c r="K5" s="52">
        <v>69</v>
      </c>
      <c r="L5" s="45">
        <v>1</v>
      </c>
      <c r="M5" s="53">
        <f t="shared" ref="M5:M54" si="2">SUM(K5:L5)</f>
        <v>70</v>
      </c>
      <c r="N5" s="52">
        <f t="shared" ref="N5:O31" si="3">H5+K5</f>
        <v>150</v>
      </c>
      <c r="O5" s="45">
        <f t="shared" si="3"/>
        <v>1</v>
      </c>
      <c r="P5" s="53">
        <f t="shared" ref="P5:P54" si="4">SUM(N5:O5)</f>
        <v>151</v>
      </c>
    </row>
    <row r="6" spans="1:18" ht="16.5" customHeight="1" x14ac:dyDescent="0.25">
      <c r="A6" s="39">
        <v>2</v>
      </c>
      <c r="B6" s="40" t="s">
        <v>9</v>
      </c>
      <c r="C6" s="40"/>
      <c r="D6" s="54">
        <v>176</v>
      </c>
      <c r="E6" s="48">
        <v>53</v>
      </c>
      <c r="F6" s="48">
        <v>1</v>
      </c>
      <c r="G6" s="55">
        <f t="shared" si="0"/>
        <v>230</v>
      </c>
      <c r="H6" s="47">
        <v>186</v>
      </c>
      <c r="I6" s="48">
        <v>11</v>
      </c>
      <c r="J6" s="49">
        <f t="shared" si="1"/>
        <v>197</v>
      </c>
      <c r="K6" s="54">
        <v>204</v>
      </c>
      <c r="L6" s="48">
        <v>44</v>
      </c>
      <c r="M6" s="55">
        <f t="shared" si="2"/>
        <v>248</v>
      </c>
      <c r="N6" s="54">
        <f t="shared" si="3"/>
        <v>390</v>
      </c>
      <c r="O6" s="48">
        <f t="shared" si="3"/>
        <v>55</v>
      </c>
      <c r="P6" s="55">
        <f t="shared" si="4"/>
        <v>445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344</v>
      </c>
      <c r="E7" s="45">
        <v>24</v>
      </c>
      <c r="F7" s="45">
        <v>0</v>
      </c>
      <c r="G7" s="53">
        <f t="shared" si="0"/>
        <v>368</v>
      </c>
      <c r="H7" s="44">
        <v>338</v>
      </c>
      <c r="I7" s="45">
        <v>8</v>
      </c>
      <c r="J7" s="46">
        <f t="shared" si="1"/>
        <v>346</v>
      </c>
      <c r="K7" s="52">
        <v>244</v>
      </c>
      <c r="L7" s="45">
        <v>16</v>
      </c>
      <c r="M7" s="53">
        <f t="shared" si="2"/>
        <v>260</v>
      </c>
      <c r="N7" s="52">
        <f t="shared" si="3"/>
        <v>582</v>
      </c>
      <c r="O7" s="45">
        <f t="shared" si="3"/>
        <v>24</v>
      </c>
      <c r="P7" s="53">
        <f t="shared" si="4"/>
        <v>606</v>
      </c>
    </row>
    <row r="8" spans="1:18" ht="16.5" customHeight="1" x14ac:dyDescent="0.25">
      <c r="A8" s="39">
        <v>4</v>
      </c>
      <c r="B8" s="40" t="s">
        <v>7</v>
      </c>
      <c r="C8" s="40"/>
      <c r="D8" s="54">
        <v>90</v>
      </c>
      <c r="E8" s="48">
        <v>1</v>
      </c>
      <c r="F8" s="48">
        <v>1</v>
      </c>
      <c r="G8" s="55">
        <f t="shared" si="0"/>
        <v>92</v>
      </c>
      <c r="H8" s="47">
        <v>84</v>
      </c>
      <c r="I8" s="48">
        <v>1</v>
      </c>
      <c r="J8" s="49">
        <f t="shared" si="1"/>
        <v>85</v>
      </c>
      <c r="K8" s="54">
        <v>95</v>
      </c>
      <c r="L8" s="48">
        <v>2</v>
      </c>
      <c r="M8" s="55">
        <f t="shared" si="2"/>
        <v>97</v>
      </c>
      <c r="N8" s="54">
        <f t="shared" si="3"/>
        <v>179</v>
      </c>
      <c r="O8" s="48">
        <f t="shared" si="3"/>
        <v>3</v>
      </c>
      <c r="P8" s="55">
        <f t="shared" si="4"/>
        <v>182</v>
      </c>
    </row>
    <row r="9" spans="1:18" ht="16.5" customHeight="1" x14ac:dyDescent="0.25">
      <c r="A9" s="37">
        <v>5</v>
      </c>
      <c r="B9" s="38" t="s">
        <v>5</v>
      </c>
      <c r="C9" s="38"/>
      <c r="D9" s="52">
        <v>43</v>
      </c>
      <c r="E9" s="45">
        <v>10</v>
      </c>
      <c r="F9" s="45">
        <v>0</v>
      </c>
      <c r="G9" s="53">
        <f t="shared" si="0"/>
        <v>53</v>
      </c>
      <c r="H9" s="44">
        <v>51</v>
      </c>
      <c r="I9" s="45">
        <v>0</v>
      </c>
      <c r="J9" s="46">
        <f t="shared" si="1"/>
        <v>51</v>
      </c>
      <c r="K9" s="52">
        <v>59</v>
      </c>
      <c r="L9" s="45">
        <v>10</v>
      </c>
      <c r="M9" s="53">
        <f t="shared" si="2"/>
        <v>69</v>
      </c>
      <c r="N9" s="52">
        <f t="shared" si="3"/>
        <v>110</v>
      </c>
      <c r="O9" s="45">
        <f t="shared" si="3"/>
        <v>10</v>
      </c>
      <c r="P9" s="53">
        <f t="shared" si="4"/>
        <v>120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2</v>
      </c>
      <c r="G10" s="55">
        <f t="shared" si="0"/>
        <v>285</v>
      </c>
      <c r="H10" s="47">
        <v>330</v>
      </c>
      <c r="I10" s="48">
        <v>0</v>
      </c>
      <c r="J10" s="49">
        <f t="shared" si="1"/>
        <v>330</v>
      </c>
      <c r="K10" s="54">
        <v>344</v>
      </c>
      <c r="L10" s="48">
        <v>2</v>
      </c>
      <c r="M10" s="55">
        <f t="shared" si="2"/>
        <v>346</v>
      </c>
      <c r="N10" s="54">
        <f t="shared" si="3"/>
        <v>674</v>
      </c>
      <c r="O10" s="48">
        <f t="shared" si="3"/>
        <v>2</v>
      </c>
      <c r="P10" s="55">
        <f t="shared" si="4"/>
        <v>676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6</v>
      </c>
      <c r="E11" s="45">
        <v>0</v>
      </c>
      <c r="F11" s="45">
        <v>0</v>
      </c>
      <c r="G11" s="53">
        <f t="shared" si="0"/>
        <v>6</v>
      </c>
      <c r="H11" s="44">
        <v>2</v>
      </c>
      <c r="I11" s="45">
        <v>0</v>
      </c>
      <c r="J11" s="46">
        <f t="shared" si="1"/>
        <v>2</v>
      </c>
      <c r="K11" s="52">
        <v>6</v>
      </c>
      <c r="L11" s="45">
        <v>0</v>
      </c>
      <c r="M11" s="53">
        <f t="shared" si="2"/>
        <v>6</v>
      </c>
      <c r="N11" s="52">
        <f t="shared" si="3"/>
        <v>8</v>
      </c>
      <c r="O11" s="45">
        <f t="shared" si="3"/>
        <v>0</v>
      </c>
      <c r="P11" s="53">
        <f t="shared" si="4"/>
        <v>8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137</v>
      </c>
      <c r="E13" s="45">
        <v>6</v>
      </c>
      <c r="F13" s="45">
        <v>0</v>
      </c>
      <c r="G13" s="53">
        <f t="shared" si="0"/>
        <v>143</v>
      </c>
      <c r="H13" s="44">
        <v>161</v>
      </c>
      <c r="I13" s="45">
        <v>0</v>
      </c>
      <c r="J13" s="46">
        <f t="shared" si="1"/>
        <v>161</v>
      </c>
      <c r="K13" s="52">
        <v>159</v>
      </c>
      <c r="L13" s="45">
        <v>6</v>
      </c>
      <c r="M13" s="53">
        <f t="shared" si="2"/>
        <v>165</v>
      </c>
      <c r="N13" s="52">
        <f t="shared" si="3"/>
        <v>320</v>
      </c>
      <c r="O13" s="45">
        <f t="shared" si="3"/>
        <v>6</v>
      </c>
      <c r="P13" s="53">
        <f t="shared" si="4"/>
        <v>326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178</v>
      </c>
      <c r="E14" s="48">
        <v>8</v>
      </c>
      <c r="F14" s="48">
        <v>1</v>
      </c>
      <c r="G14" s="55">
        <f t="shared" si="0"/>
        <v>187</v>
      </c>
      <c r="H14" s="47">
        <v>194</v>
      </c>
      <c r="I14" s="48">
        <v>0</v>
      </c>
      <c r="J14" s="49">
        <f t="shared" si="1"/>
        <v>194</v>
      </c>
      <c r="K14" s="54">
        <v>194</v>
      </c>
      <c r="L14" s="48">
        <v>9</v>
      </c>
      <c r="M14" s="55">
        <f t="shared" si="2"/>
        <v>203</v>
      </c>
      <c r="N14" s="54">
        <f t="shared" si="3"/>
        <v>388</v>
      </c>
      <c r="O14" s="48">
        <f t="shared" si="3"/>
        <v>9</v>
      </c>
      <c r="P14" s="55">
        <f t="shared" si="4"/>
        <v>397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156</v>
      </c>
      <c r="E15" s="45">
        <v>3</v>
      </c>
      <c r="F15" s="45">
        <v>0</v>
      </c>
      <c r="G15" s="53">
        <f t="shared" si="0"/>
        <v>159</v>
      </c>
      <c r="H15" s="44">
        <v>166</v>
      </c>
      <c r="I15" s="45">
        <v>0</v>
      </c>
      <c r="J15" s="46">
        <f t="shared" si="1"/>
        <v>166</v>
      </c>
      <c r="K15" s="52">
        <v>180</v>
      </c>
      <c r="L15" s="45">
        <v>3</v>
      </c>
      <c r="M15" s="53">
        <f t="shared" si="2"/>
        <v>183</v>
      </c>
      <c r="N15" s="52">
        <f t="shared" si="3"/>
        <v>346</v>
      </c>
      <c r="O15" s="45">
        <f t="shared" si="3"/>
        <v>3</v>
      </c>
      <c r="P15" s="53">
        <f t="shared" si="4"/>
        <v>349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8</v>
      </c>
      <c r="E16" s="48">
        <v>0</v>
      </c>
      <c r="F16" s="48">
        <v>0</v>
      </c>
      <c r="G16" s="55">
        <f t="shared" si="0"/>
        <v>8</v>
      </c>
      <c r="H16" s="47">
        <v>6</v>
      </c>
      <c r="I16" s="48">
        <v>0</v>
      </c>
      <c r="J16" s="49">
        <f t="shared" si="1"/>
        <v>6</v>
      </c>
      <c r="K16" s="54">
        <v>8</v>
      </c>
      <c r="L16" s="48">
        <v>0</v>
      </c>
      <c r="M16" s="55">
        <f t="shared" si="2"/>
        <v>8</v>
      </c>
      <c r="N16" s="54">
        <f t="shared" si="3"/>
        <v>14</v>
      </c>
      <c r="O16" s="48">
        <f t="shared" si="3"/>
        <v>0</v>
      </c>
      <c r="P16" s="55">
        <f t="shared" si="4"/>
        <v>14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9</v>
      </c>
      <c r="E18" s="48">
        <v>0</v>
      </c>
      <c r="F18" s="48">
        <v>0</v>
      </c>
      <c r="G18" s="55">
        <f t="shared" si="0"/>
        <v>9</v>
      </c>
      <c r="H18" s="47">
        <v>4</v>
      </c>
      <c r="I18" s="48">
        <v>0</v>
      </c>
      <c r="J18" s="49">
        <f t="shared" si="1"/>
        <v>4</v>
      </c>
      <c r="K18" s="54">
        <v>8</v>
      </c>
      <c r="L18" s="48">
        <v>0</v>
      </c>
      <c r="M18" s="55">
        <f t="shared" si="2"/>
        <v>8</v>
      </c>
      <c r="N18" s="54">
        <f t="shared" si="3"/>
        <v>12</v>
      </c>
      <c r="O18" s="48">
        <f t="shared" si="3"/>
        <v>0</v>
      </c>
      <c r="P18" s="55">
        <f t="shared" si="4"/>
        <v>12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4</v>
      </c>
      <c r="E19" s="45">
        <v>0</v>
      </c>
      <c r="F19" s="45">
        <v>0</v>
      </c>
      <c r="G19" s="53">
        <f t="shared" si="0"/>
        <v>4</v>
      </c>
      <c r="H19" s="44">
        <v>7</v>
      </c>
      <c r="I19" s="45">
        <v>0</v>
      </c>
      <c r="J19" s="46">
        <f t="shared" si="1"/>
        <v>7</v>
      </c>
      <c r="K19" s="52">
        <v>7</v>
      </c>
      <c r="L19" s="45">
        <v>0</v>
      </c>
      <c r="M19" s="53">
        <f t="shared" si="2"/>
        <v>7</v>
      </c>
      <c r="N19" s="52">
        <f t="shared" si="3"/>
        <v>14</v>
      </c>
      <c r="O19" s="45">
        <f t="shared" si="3"/>
        <v>0</v>
      </c>
      <c r="P19" s="53">
        <f t="shared" si="4"/>
        <v>14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22</v>
      </c>
      <c r="L20" s="48">
        <v>0</v>
      </c>
      <c r="M20" s="55">
        <f t="shared" si="2"/>
        <v>22</v>
      </c>
      <c r="N20" s="54">
        <f t="shared" si="3"/>
        <v>46</v>
      </c>
      <c r="O20" s="48">
        <f t="shared" si="3"/>
        <v>0</v>
      </c>
      <c r="P20" s="55">
        <f t="shared" si="4"/>
        <v>46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29</v>
      </c>
      <c r="L22" s="48">
        <v>0</v>
      </c>
      <c r="M22" s="55">
        <f t="shared" si="2"/>
        <v>29</v>
      </c>
      <c r="N22" s="54">
        <f t="shared" si="3"/>
        <v>51</v>
      </c>
      <c r="O22" s="48">
        <f t="shared" si="3"/>
        <v>0</v>
      </c>
      <c r="P22" s="55">
        <f t="shared" si="4"/>
        <v>51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31</v>
      </c>
      <c r="L25" s="45">
        <v>0</v>
      </c>
      <c r="M25" s="53">
        <f t="shared" si="2"/>
        <v>31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20</v>
      </c>
      <c r="I26" s="48">
        <v>0</v>
      </c>
      <c r="J26" s="49">
        <f t="shared" si="1"/>
        <v>20</v>
      </c>
      <c r="K26" s="54">
        <v>19</v>
      </c>
      <c r="L26" s="48">
        <v>0</v>
      </c>
      <c r="M26" s="55">
        <f t="shared" si="2"/>
        <v>19</v>
      </c>
      <c r="N26" s="54">
        <f t="shared" si="3"/>
        <v>39</v>
      </c>
      <c r="O26" s="48">
        <f t="shared" si="3"/>
        <v>0</v>
      </c>
      <c r="P26" s="55">
        <f t="shared" si="4"/>
        <v>39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5</v>
      </c>
      <c r="L28" s="48">
        <v>0</v>
      </c>
      <c r="M28" s="55">
        <f t="shared" si="2"/>
        <v>5</v>
      </c>
      <c r="N28" s="54">
        <f t="shared" si="3"/>
        <v>10</v>
      </c>
      <c r="O28" s="48">
        <f t="shared" si="3"/>
        <v>0</v>
      </c>
      <c r="P28" s="55">
        <f t="shared" si="4"/>
        <v>10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9</v>
      </c>
      <c r="E29" s="45">
        <v>0</v>
      </c>
      <c r="F29" s="45">
        <v>0</v>
      </c>
      <c r="G29" s="53">
        <f t="shared" si="0"/>
        <v>9</v>
      </c>
      <c r="H29" s="44">
        <v>3</v>
      </c>
      <c r="I29" s="45">
        <v>0</v>
      </c>
      <c r="J29" s="46">
        <f t="shared" si="1"/>
        <v>3</v>
      </c>
      <c r="K29" s="52">
        <v>9</v>
      </c>
      <c r="L29" s="45">
        <v>0</v>
      </c>
      <c r="M29" s="53">
        <f t="shared" si="2"/>
        <v>9</v>
      </c>
      <c r="N29" s="52">
        <f t="shared" si="3"/>
        <v>12</v>
      </c>
      <c r="O29" s="45">
        <f t="shared" si="3"/>
        <v>0</v>
      </c>
      <c r="P29" s="53">
        <f t="shared" si="4"/>
        <v>12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7</v>
      </c>
      <c r="E31" s="45">
        <v>0</v>
      </c>
      <c r="F31" s="45">
        <v>0</v>
      </c>
      <c r="G31" s="53">
        <f t="shared" si="0"/>
        <v>7</v>
      </c>
      <c r="H31" s="44">
        <v>4</v>
      </c>
      <c r="I31" s="45">
        <v>0</v>
      </c>
      <c r="J31" s="46">
        <f t="shared" si="1"/>
        <v>4</v>
      </c>
      <c r="K31" s="52">
        <v>4</v>
      </c>
      <c r="L31" s="45">
        <v>0</v>
      </c>
      <c r="M31" s="53">
        <f t="shared" si="2"/>
        <v>4</v>
      </c>
      <c r="N31" s="52">
        <f t="shared" si="3"/>
        <v>8</v>
      </c>
      <c r="O31" s="45">
        <f t="shared" si="3"/>
        <v>0</v>
      </c>
      <c r="P31" s="53">
        <f t="shared" si="4"/>
        <v>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</v>
      </c>
      <c r="E33" s="45">
        <v>0</v>
      </c>
      <c r="F33" s="45">
        <v>0</v>
      </c>
      <c r="G33" s="53">
        <f t="shared" si="0"/>
        <v>3</v>
      </c>
      <c r="H33" s="44">
        <v>2</v>
      </c>
      <c r="I33" s="45">
        <v>0</v>
      </c>
      <c r="J33" s="46">
        <f t="shared" si="1"/>
        <v>2</v>
      </c>
      <c r="K33" s="52">
        <v>1</v>
      </c>
      <c r="L33" s="45">
        <v>0</v>
      </c>
      <c r="M33" s="53">
        <f t="shared" si="2"/>
        <v>1</v>
      </c>
      <c r="N33" s="52">
        <f t="shared" si="5"/>
        <v>3</v>
      </c>
      <c r="O33" s="45">
        <f t="shared" si="5"/>
        <v>0</v>
      </c>
      <c r="P33" s="53">
        <f t="shared" si="4"/>
        <v>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</v>
      </c>
      <c r="E34" s="48">
        <v>0</v>
      </c>
      <c r="F34" s="48">
        <v>0</v>
      </c>
      <c r="G34" s="55">
        <f t="shared" si="0"/>
        <v>4</v>
      </c>
      <c r="H34" s="47">
        <v>1</v>
      </c>
      <c r="I34" s="48">
        <v>0</v>
      </c>
      <c r="J34" s="49">
        <f t="shared" si="1"/>
        <v>1</v>
      </c>
      <c r="K34" s="54">
        <v>3</v>
      </c>
      <c r="L34" s="48">
        <v>0</v>
      </c>
      <c r="M34" s="55">
        <f t="shared" si="2"/>
        <v>3</v>
      </c>
      <c r="N34" s="54">
        <f t="shared" si="5"/>
        <v>4</v>
      </c>
      <c r="O34" s="48">
        <f t="shared" si="5"/>
        <v>0</v>
      </c>
      <c r="P34" s="55">
        <f t="shared" si="4"/>
        <v>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6</v>
      </c>
      <c r="E36" s="48">
        <v>0</v>
      </c>
      <c r="F36" s="48">
        <v>0</v>
      </c>
      <c r="G36" s="55">
        <f t="shared" si="0"/>
        <v>6</v>
      </c>
      <c r="H36" s="47">
        <v>7</v>
      </c>
      <c r="I36" s="48">
        <v>0</v>
      </c>
      <c r="J36" s="49">
        <f t="shared" si="1"/>
        <v>7</v>
      </c>
      <c r="K36" s="54">
        <v>7</v>
      </c>
      <c r="L36" s="48">
        <v>0</v>
      </c>
      <c r="M36" s="55">
        <f t="shared" si="2"/>
        <v>7</v>
      </c>
      <c r="N36" s="54">
        <f t="shared" si="5"/>
        <v>14</v>
      </c>
      <c r="O36" s="48">
        <f t="shared" si="5"/>
        <v>0</v>
      </c>
      <c r="P36" s="55">
        <f t="shared" si="4"/>
        <v>14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169</v>
      </c>
      <c r="E37" s="45">
        <v>48</v>
      </c>
      <c r="F37" s="45">
        <v>0</v>
      </c>
      <c r="G37" s="53">
        <f t="shared" si="0"/>
        <v>217</v>
      </c>
      <c r="H37" s="44">
        <v>186</v>
      </c>
      <c r="I37" s="45">
        <v>20</v>
      </c>
      <c r="J37" s="46">
        <f t="shared" si="1"/>
        <v>206</v>
      </c>
      <c r="K37" s="52">
        <v>158</v>
      </c>
      <c r="L37" s="45">
        <v>28</v>
      </c>
      <c r="M37" s="53">
        <f t="shared" si="2"/>
        <v>186</v>
      </c>
      <c r="N37" s="52">
        <f>H37+K37</f>
        <v>344</v>
      </c>
      <c r="O37" s="45">
        <f t="shared" si="5"/>
        <v>48</v>
      </c>
      <c r="P37" s="53">
        <f t="shared" si="4"/>
        <v>392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</v>
      </c>
      <c r="E39" s="45">
        <v>1</v>
      </c>
      <c r="F39" s="45">
        <v>1</v>
      </c>
      <c r="G39" s="53">
        <f t="shared" si="0"/>
        <v>4</v>
      </c>
      <c r="H39" s="44">
        <v>2</v>
      </c>
      <c r="I39" s="45">
        <v>0</v>
      </c>
      <c r="J39" s="46">
        <f t="shared" si="1"/>
        <v>2</v>
      </c>
      <c r="K39" s="52">
        <v>1</v>
      </c>
      <c r="L39" s="45">
        <v>2</v>
      </c>
      <c r="M39" s="53">
        <f t="shared" si="2"/>
        <v>3</v>
      </c>
      <c r="N39" s="52">
        <f t="shared" si="5"/>
        <v>3</v>
      </c>
      <c r="O39" s="45">
        <f t="shared" si="5"/>
        <v>2</v>
      </c>
      <c r="P39" s="53">
        <f t="shared" si="4"/>
        <v>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17</v>
      </c>
      <c r="E40" s="48">
        <v>0</v>
      </c>
      <c r="F40" s="48">
        <v>0</v>
      </c>
      <c r="G40" s="55">
        <f t="shared" si="0"/>
        <v>17</v>
      </c>
      <c r="H40" s="47">
        <v>24</v>
      </c>
      <c r="I40" s="48">
        <v>0</v>
      </c>
      <c r="J40" s="49">
        <f t="shared" si="1"/>
        <v>24</v>
      </c>
      <c r="K40" s="54">
        <v>21</v>
      </c>
      <c r="L40" s="48">
        <v>0</v>
      </c>
      <c r="M40" s="55">
        <f t="shared" si="2"/>
        <v>21</v>
      </c>
      <c r="N40" s="54">
        <f t="shared" si="5"/>
        <v>45</v>
      </c>
      <c r="O40" s="48">
        <f t="shared" si="5"/>
        <v>0</v>
      </c>
      <c r="P40" s="55">
        <f t="shared" si="4"/>
        <v>45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39</v>
      </c>
      <c r="E41" s="45">
        <v>0</v>
      </c>
      <c r="F41" s="45">
        <v>0</v>
      </c>
      <c r="G41" s="53">
        <f t="shared" si="0"/>
        <v>39</v>
      </c>
      <c r="H41" s="44">
        <v>45</v>
      </c>
      <c r="I41" s="45">
        <v>0</v>
      </c>
      <c r="J41" s="46">
        <f t="shared" si="1"/>
        <v>45</v>
      </c>
      <c r="K41" s="52">
        <v>51</v>
      </c>
      <c r="L41" s="45">
        <v>0</v>
      </c>
      <c r="M41" s="53">
        <f t="shared" si="2"/>
        <v>51</v>
      </c>
      <c r="N41" s="52">
        <f t="shared" si="5"/>
        <v>96</v>
      </c>
      <c r="O41" s="45">
        <f t="shared" si="5"/>
        <v>0</v>
      </c>
      <c r="P41" s="53">
        <f t="shared" si="4"/>
        <v>96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63</v>
      </c>
      <c r="I42" s="48">
        <v>0</v>
      </c>
      <c r="J42" s="49">
        <f t="shared" si="1"/>
        <v>63</v>
      </c>
      <c r="K42" s="54">
        <v>66</v>
      </c>
      <c r="L42" s="48">
        <v>1</v>
      </c>
      <c r="M42" s="55">
        <f t="shared" si="2"/>
        <v>67</v>
      </c>
      <c r="N42" s="54">
        <f t="shared" si="5"/>
        <v>129</v>
      </c>
      <c r="O42" s="48">
        <f t="shared" si="5"/>
        <v>1</v>
      </c>
      <c r="P42" s="55">
        <f t="shared" si="4"/>
        <v>130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15</v>
      </c>
      <c r="I43" s="45">
        <v>0</v>
      </c>
      <c r="J43" s="46">
        <f t="shared" si="1"/>
        <v>15</v>
      </c>
      <c r="K43" s="52">
        <v>14</v>
      </c>
      <c r="L43" s="45">
        <v>0</v>
      </c>
      <c r="M43" s="53">
        <f t="shared" si="2"/>
        <v>14</v>
      </c>
      <c r="N43" s="52">
        <f t="shared" si="5"/>
        <v>29</v>
      </c>
      <c r="O43" s="45">
        <f t="shared" si="5"/>
        <v>0</v>
      </c>
      <c r="P43" s="53">
        <f t="shared" si="4"/>
        <v>29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25</v>
      </c>
      <c r="L44" s="48">
        <v>0</v>
      </c>
      <c r="M44" s="55">
        <f t="shared" si="2"/>
        <v>25</v>
      </c>
      <c r="N44" s="54">
        <f t="shared" si="5"/>
        <v>52</v>
      </c>
      <c r="O44" s="48">
        <f t="shared" si="5"/>
        <v>0</v>
      </c>
      <c r="P44" s="55">
        <f t="shared" si="4"/>
        <v>52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38</v>
      </c>
      <c r="E45" s="45">
        <v>0</v>
      </c>
      <c r="F45" s="45">
        <v>0</v>
      </c>
      <c r="G45" s="53">
        <f t="shared" si="0"/>
        <v>38</v>
      </c>
      <c r="H45" s="44">
        <v>29</v>
      </c>
      <c r="I45" s="45">
        <v>0</v>
      </c>
      <c r="J45" s="46">
        <f t="shared" si="1"/>
        <v>29</v>
      </c>
      <c r="K45" s="52">
        <v>31</v>
      </c>
      <c r="L45" s="45">
        <v>0</v>
      </c>
      <c r="M45" s="53">
        <f t="shared" si="2"/>
        <v>31</v>
      </c>
      <c r="N45" s="52">
        <f t="shared" si="5"/>
        <v>60</v>
      </c>
      <c r="O45" s="45">
        <f t="shared" si="5"/>
        <v>0</v>
      </c>
      <c r="P45" s="53">
        <f t="shared" si="4"/>
        <v>60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33</v>
      </c>
      <c r="E46" s="48">
        <v>0</v>
      </c>
      <c r="F46" s="48">
        <v>0</v>
      </c>
      <c r="G46" s="55">
        <f t="shared" si="0"/>
        <v>33</v>
      </c>
      <c r="H46" s="47">
        <v>24</v>
      </c>
      <c r="I46" s="48">
        <v>0</v>
      </c>
      <c r="J46" s="49">
        <f t="shared" si="1"/>
        <v>24</v>
      </c>
      <c r="K46" s="54">
        <v>29</v>
      </c>
      <c r="L46" s="48">
        <v>0</v>
      </c>
      <c r="M46" s="55">
        <f t="shared" si="2"/>
        <v>29</v>
      </c>
      <c r="N46" s="54">
        <f t="shared" si="5"/>
        <v>53</v>
      </c>
      <c r="O46" s="48">
        <f t="shared" si="5"/>
        <v>0</v>
      </c>
      <c r="P46" s="55">
        <f t="shared" si="4"/>
        <v>53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31</v>
      </c>
      <c r="E47" s="45">
        <v>0</v>
      </c>
      <c r="F47" s="45">
        <v>0</v>
      </c>
      <c r="G47" s="53">
        <f t="shared" si="0"/>
        <v>31</v>
      </c>
      <c r="H47" s="44">
        <v>25</v>
      </c>
      <c r="I47" s="45">
        <v>0</v>
      </c>
      <c r="J47" s="46">
        <f t="shared" si="1"/>
        <v>25</v>
      </c>
      <c r="K47" s="52">
        <v>23</v>
      </c>
      <c r="L47" s="45">
        <v>0</v>
      </c>
      <c r="M47" s="53">
        <f t="shared" si="2"/>
        <v>23</v>
      </c>
      <c r="N47" s="52">
        <f t="shared" si="5"/>
        <v>48</v>
      </c>
      <c r="O47" s="45">
        <f t="shared" si="5"/>
        <v>0</v>
      </c>
      <c r="P47" s="53">
        <f t="shared" si="4"/>
        <v>48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185</v>
      </c>
      <c r="E48" s="48">
        <v>0</v>
      </c>
      <c r="F48" s="48">
        <v>0</v>
      </c>
      <c r="G48" s="55">
        <f t="shared" si="0"/>
        <v>185</v>
      </c>
      <c r="H48" s="47">
        <v>154</v>
      </c>
      <c r="I48" s="48">
        <v>0</v>
      </c>
      <c r="J48" s="49">
        <f t="shared" si="1"/>
        <v>154</v>
      </c>
      <c r="K48" s="54">
        <v>179</v>
      </c>
      <c r="L48" s="48">
        <v>0</v>
      </c>
      <c r="M48" s="55">
        <f t="shared" si="2"/>
        <v>179</v>
      </c>
      <c r="N48" s="54">
        <f t="shared" si="5"/>
        <v>333</v>
      </c>
      <c r="O48" s="48">
        <f t="shared" si="5"/>
        <v>0</v>
      </c>
      <c r="P48" s="55">
        <f t="shared" si="4"/>
        <v>333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86</v>
      </c>
      <c r="E49" s="254">
        <v>0</v>
      </c>
      <c r="F49" s="254">
        <v>4</v>
      </c>
      <c r="G49" s="255">
        <f t="shared" si="0"/>
        <v>90</v>
      </c>
      <c r="H49" s="256">
        <v>110</v>
      </c>
      <c r="I49" s="254">
        <v>1</v>
      </c>
      <c r="J49" s="257">
        <f t="shared" si="1"/>
        <v>111</v>
      </c>
      <c r="K49" s="253">
        <v>118</v>
      </c>
      <c r="L49" s="254">
        <v>3</v>
      </c>
      <c r="M49" s="255">
        <f t="shared" si="2"/>
        <v>121</v>
      </c>
      <c r="N49" s="253">
        <f t="shared" ref="N49:O54" si="6">H49+K49</f>
        <v>228</v>
      </c>
      <c r="O49" s="254">
        <f t="shared" si="6"/>
        <v>4</v>
      </c>
      <c r="P49" s="255">
        <f t="shared" si="4"/>
        <v>232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219</v>
      </c>
      <c r="E50" s="48">
        <v>0</v>
      </c>
      <c r="F50" s="48">
        <v>1</v>
      </c>
      <c r="G50" s="55">
        <f t="shared" si="0"/>
        <v>220</v>
      </c>
      <c r="H50" s="47">
        <v>217</v>
      </c>
      <c r="I50" s="48">
        <v>0</v>
      </c>
      <c r="J50" s="49">
        <f t="shared" si="1"/>
        <v>217</v>
      </c>
      <c r="K50" s="54">
        <v>274</v>
      </c>
      <c r="L50" s="48">
        <v>1</v>
      </c>
      <c r="M50" s="55">
        <f t="shared" si="2"/>
        <v>275</v>
      </c>
      <c r="N50" s="54">
        <f t="shared" si="6"/>
        <v>491</v>
      </c>
      <c r="O50" s="48">
        <f t="shared" si="6"/>
        <v>1</v>
      </c>
      <c r="P50" s="55">
        <f t="shared" si="4"/>
        <v>492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40</v>
      </c>
      <c r="E51" s="254">
        <v>25</v>
      </c>
      <c r="F51" s="256">
        <v>0</v>
      </c>
      <c r="G51" s="263">
        <f t="shared" si="0"/>
        <v>65</v>
      </c>
      <c r="H51" s="256">
        <v>43</v>
      </c>
      <c r="I51" s="254">
        <v>9</v>
      </c>
      <c r="J51" s="262">
        <f t="shared" si="1"/>
        <v>52</v>
      </c>
      <c r="K51" s="253">
        <v>39</v>
      </c>
      <c r="L51" s="254">
        <v>16</v>
      </c>
      <c r="M51" s="263">
        <f t="shared" si="2"/>
        <v>55</v>
      </c>
      <c r="N51" s="253">
        <f>H51+K51</f>
        <v>82</v>
      </c>
      <c r="O51" s="256">
        <f t="shared" si="6"/>
        <v>25</v>
      </c>
      <c r="P51" s="255">
        <f t="shared" si="4"/>
        <v>107</v>
      </c>
    </row>
    <row r="52" spans="1:17" x14ac:dyDescent="0.25">
      <c r="A52" s="39">
        <v>48</v>
      </c>
      <c r="B52" s="40" t="s">
        <v>167</v>
      </c>
      <c r="C52" s="40"/>
      <c r="D52" s="54">
        <v>153</v>
      </c>
      <c r="E52" s="48">
        <v>16</v>
      </c>
      <c r="F52" s="47">
        <v>0</v>
      </c>
      <c r="G52" s="55">
        <f>SUM(D52:F52)</f>
        <v>169</v>
      </c>
      <c r="H52" s="47">
        <v>166</v>
      </c>
      <c r="I52" s="48">
        <v>7</v>
      </c>
      <c r="J52" s="284">
        <f t="shared" si="1"/>
        <v>173</v>
      </c>
      <c r="K52" s="54">
        <v>160</v>
      </c>
      <c r="L52" s="48">
        <v>9</v>
      </c>
      <c r="M52" s="285">
        <f t="shared" si="2"/>
        <v>169</v>
      </c>
      <c r="N52" s="54">
        <f t="shared" ref="N52:N54" si="7">H52+K52</f>
        <v>326</v>
      </c>
      <c r="O52" s="47">
        <f t="shared" si="6"/>
        <v>16</v>
      </c>
      <c r="P52" s="55">
        <f t="shared" si="4"/>
        <v>342</v>
      </c>
    </row>
    <row r="53" spans="1:17" x14ac:dyDescent="0.25">
      <c r="A53" s="251">
        <v>49</v>
      </c>
      <c r="B53" s="252" t="s">
        <v>168</v>
      </c>
      <c r="C53" s="252"/>
      <c r="D53" s="253">
        <v>83</v>
      </c>
      <c r="E53" s="254">
        <v>1</v>
      </c>
      <c r="F53" s="256">
        <v>1</v>
      </c>
      <c r="G53" s="53">
        <f t="shared" ref="G53:G54" si="8">SUM(D53:F53)</f>
        <v>85</v>
      </c>
      <c r="H53" s="256">
        <v>75</v>
      </c>
      <c r="I53" s="254">
        <v>2</v>
      </c>
      <c r="J53" s="262">
        <f t="shared" si="1"/>
        <v>77</v>
      </c>
      <c r="K53" s="253">
        <v>58</v>
      </c>
      <c r="L53" s="254">
        <v>2</v>
      </c>
      <c r="M53" s="263">
        <f t="shared" si="2"/>
        <v>60</v>
      </c>
      <c r="N53" s="253">
        <f t="shared" si="7"/>
        <v>133</v>
      </c>
      <c r="O53" s="256">
        <f t="shared" si="6"/>
        <v>4</v>
      </c>
      <c r="P53" s="255">
        <f t="shared" si="4"/>
        <v>137</v>
      </c>
    </row>
    <row r="54" spans="1:17" x14ac:dyDescent="0.25">
      <c r="A54" s="39">
        <v>50</v>
      </c>
      <c r="B54" s="40" t="s">
        <v>169</v>
      </c>
      <c r="C54" s="40"/>
      <c r="D54" s="54">
        <v>71</v>
      </c>
      <c r="E54" s="48">
        <v>6</v>
      </c>
      <c r="F54" s="47">
        <v>0</v>
      </c>
      <c r="G54" s="55">
        <f t="shared" si="8"/>
        <v>77</v>
      </c>
      <c r="H54" s="47">
        <v>84</v>
      </c>
      <c r="I54" s="48">
        <v>0</v>
      </c>
      <c r="J54" s="284">
        <f t="shared" si="1"/>
        <v>84</v>
      </c>
      <c r="K54" s="54">
        <v>82</v>
      </c>
      <c r="L54" s="48">
        <v>6</v>
      </c>
      <c r="M54" s="285">
        <f t="shared" si="2"/>
        <v>88</v>
      </c>
      <c r="N54" s="54">
        <f t="shared" si="7"/>
        <v>166</v>
      </c>
      <c r="O54" s="47">
        <f t="shared" si="6"/>
        <v>6</v>
      </c>
      <c r="P54" s="55">
        <f t="shared" si="4"/>
        <v>172</v>
      </c>
    </row>
    <row r="55" spans="1:17" s="298" customFormat="1" ht="16.5" customHeight="1" x14ac:dyDescent="0.25">
      <c r="A55" s="407" t="s">
        <v>48</v>
      </c>
      <c r="B55" s="408"/>
      <c r="C55" s="409"/>
      <c r="D55" s="291">
        <f>SUM(D5:D54)</f>
        <v>2934</v>
      </c>
      <c r="E55" s="292">
        <f t="shared" ref="E55:P55" si="9">SUM(E5:E54)</f>
        <v>203</v>
      </c>
      <c r="F55" s="292">
        <f t="shared" si="9"/>
        <v>13</v>
      </c>
      <c r="G55" s="293">
        <f t="shared" si="9"/>
        <v>3150</v>
      </c>
      <c r="H55" s="291">
        <f>SUM(H5:H54)</f>
        <v>3102</v>
      </c>
      <c r="I55" s="292">
        <f>SUM(I5:I54)</f>
        <v>59</v>
      </c>
      <c r="J55" s="293">
        <f>SUM(J5:J54)</f>
        <v>3161</v>
      </c>
      <c r="K55" s="291">
        <f t="shared" si="9"/>
        <v>3110</v>
      </c>
      <c r="L55" s="294">
        <f t="shared" si="9"/>
        <v>161</v>
      </c>
      <c r="M55" s="293">
        <f t="shared" si="9"/>
        <v>3271</v>
      </c>
      <c r="N55" s="295">
        <f>SUM(N5:N54)</f>
        <v>6212</v>
      </c>
      <c r="O55" s="296">
        <f t="shared" si="9"/>
        <v>220</v>
      </c>
      <c r="P55" s="293">
        <f t="shared" si="9"/>
        <v>6432</v>
      </c>
      <c r="Q55" s="297"/>
    </row>
    <row r="56" spans="1:17" ht="16.5" customHeight="1" x14ac:dyDescent="0.25">
      <c r="A56" s="410" t="s">
        <v>49</v>
      </c>
      <c r="B56" s="411"/>
      <c r="C56" s="412"/>
      <c r="D56" s="113">
        <f>D55-'R1.9'!D55</f>
        <v>1</v>
      </c>
      <c r="E56" s="83">
        <f>E55-'R1.9'!E55</f>
        <v>19</v>
      </c>
      <c r="F56" s="83">
        <f>F55-'R1.9'!F55</f>
        <v>0</v>
      </c>
      <c r="G56" s="115">
        <f>G55-'R1.9'!G55</f>
        <v>20</v>
      </c>
      <c r="H56" s="113">
        <f>H55-'R1.9'!H55</f>
        <v>-2</v>
      </c>
      <c r="I56" s="114">
        <f>I55-'R1.9'!I55</f>
        <v>1</v>
      </c>
      <c r="J56" s="84">
        <f>J55-'R1.9'!J55</f>
        <v>-1</v>
      </c>
      <c r="K56" s="82">
        <f>K55-'R1.9'!K55</f>
        <v>-3</v>
      </c>
      <c r="L56" s="117">
        <f>L55-'R1.9'!L55</f>
        <v>18</v>
      </c>
      <c r="M56" s="84">
        <f>M55-'R1.9'!M55</f>
        <v>15</v>
      </c>
      <c r="N56" s="113">
        <f>N55-'R1.9'!N55</f>
        <v>-5</v>
      </c>
      <c r="O56" s="114">
        <f>O55-'R1.9'!O55</f>
        <v>19</v>
      </c>
      <c r="P56" s="84">
        <f>P55-'R1.9'!P55</f>
        <v>14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52">
        <v>2930</v>
      </c>
      <c r="E58" s="45">
        <v>190</v>
      </c>
      <c r="F58" s="45">
        <v>16</v>
      </c>
      <c r="G58" s="44">
        <v>3136</v>
      </c>
      <c r="H58" s="52">
        <v>3154</v>
      </c>
      <c r="I58" s="45">
        <v>51</v>
      </c>
      <c r="J58" s="44">
        <v>3205</v>
      </c>
      <c r="K58" s="52">
        <v>3150</v>
      </c>
      <c r="L58" s="45">
        <v>159</v>
      </c>
      <c r="M58" s="44">
        <v>3309</v>
      </c>
      <c r="N58" s="52">
        <v>6304</v>
      </c>
      <c r="O58" s="45">
        <v>210</v>
      </c>
      <c r="P58" s="269">
        <v>6514</v>
      </c>
      <c r="Q58" s="118"/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6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8">
    <tabColor rgb="FFFF99CC"/>
    <pageSetUpPr fitToPage="1"/>
  </sheetPr>
  <dimension ref="A1:R58"/>
  <sheetViews>
    <sheetView zoomScale="115" zoomScaleNormal="115" workbookViewId="0">
      <pane ySplit="4" topLeftCell="A47" activePane="bottomLeft" state="frozen"/>
      <selection activeCell="M35" sqref="M35"/>
      <selection pane="bottomLeft" activeCell="J59" sqref="J59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8" ht="22.5" customHeight="1" x14ac:dyDescent="0.25">
      <c r="A1" s="416" t="s">
        <v>187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67</v>
      </c>
      <c r="E5" s="45">
        <v>1</v>
      </c>
      <c r="F5" s="45">
        <v>0</v>
      </c>
      <c r="G5" s="53">
        <f t="shared" ref="G5:G51" si="0">SUM(D5:F5)</f>
        <v>68</v>
      </c>
      <c r="H5" s="44">
        <v>81</v>
      </c>
      <c r="I5" s="45">
        <v>0</v>
      </c>
      <c r="J5" s="46">
        <f t="shared" ref="J5:J54" si="1">SUM(H5:I5)</f>
        <v>81</v>
      </c>
      <c r="K5" s="52">
        <v>69</v>
      </c>
      <c r="L5" s="45">
        <v>1</v>
      </c>
      <c r="M5" s="53">
        <f t="shared" ref="M5:M54" si="2">SUM(K5:L5)</f>
        <v>70</v>
      </c>
      <c r="N5" s="52">
        <f t="shared" ref="N5:O31" si="3">H5+K5</f>
        <v>150</v>
      </c>
      <c r="O5" s="45">
        <f t="shared" si="3"/>
        <v>1</v>
      </c>
      <c r="P5" s="53">
        <f t="shared" ref="P5:P54" si="4">SUM(N5:O5)</f>
        <v>151</v>
      </c>
    </row>
    <row r="6" spans="1:18" ht="16.5" customHeight="1" x14ac:dyDescent="0.25">
      <c r="A6" s="39">
        <v>2</v>
      </c>
      <c r="B6" s="40" t="s">
        <v>9</v>
      </c>
      <c r="C6" s="40"/>
      <c r="D6" s="54">
        <v>175</v>
      </c>
      <c r="E6" s="48">
        <v>40</v>
      </c>
      <c r="F6" s="48">
        <v>1</v>
      </c>
      <c r="G6" s="55">
        <f t="shared" si="0"/>
        <v>216</v>
      </c>
      <c r="H6" s="47">
        <v>185</v>
      </c>
      <c r="I6" s="48">
        <v>10</v>
      </c>
      <c r="J6" s="49">
        <f t="shared" si="1"/>
        <v>195</v>
      </c>
      <c r="K6" s="54">
        <v>205</v>
      </c>
      <c r="L6" s="48">
        <v>32</v>
      </c>
      <c r="M6" s="55">
        <f t="shared" si="2"/>
        <v>237</v>
      </c>
      <c r="N6" s="54">
        <f t="shared" si="3"/>
        <v>390</v>
      </c>
      <c r="O6" s="48">
        <f t="shared" si="3"/>
        <v>42</v>
      </c>
      <c r="P6" s="55">
        <f t="shared" si="4"/>
        <v>432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344</v>
      </c>
      <c r="E7" s="45">
        <v>21</v>
      </c>
      <c r="F7" s="45">
        <v>0</v>
      </c>
      <c r="G7" s="53">
        <f t="shared" si="0"/>
        <v>365</v>
      </c>
      <c r="H7" s="44">
        <v>340</v>
      </c>
      <c r="I7" s="45">
        <v>8</v>
      </c>
      <c r="J7" s="46">
        <f t="shared" si="1"/>
        <v>348</v>
      </c>
      <c r="K7" s="52">
        <v>246</v>
      </c>
      <c r="L7" s="45">
        <v>13</v>
      </c>
      <c r="M7" s="53">
        <f t="shared" si="2"/>
        <v>259</v>
      </c>
      <c r="N7" s="52">
        <f t="shared" si="3"/>
        <v>586</v>
      </c>
      <c r="O7" s="45">
        <f t="shared" si="3"/>
        <v>21</v>
      </c>
      <c r="P7" s="53">
        <f t="shared" si="4"/>
        <v>607</v>
      </c>
    </row>
    <row r="8" spans="1:18" ht="16.5" customHeight="1" x14ac:dyDescent="0.25">
      <c r="A8" s="39">
        <v>4</v>
      </c>
      <c r="B8" s="40" t="s">
        <v>7</v>
      </c>
      <c r="C8" s="40"/>
      <c r="D8" s="54">
        <v>89</v>
      </c>
      <c r="E8" s="48">
        <v>1</v>
      </c>
      <c r="F8" s="48">
        <v>1</v>
      </c>
      <c r="G8" s="55">
        <f t="shared" si="0"/>
        <v>91</v>
      </c>
      <c r="H8" s="47">
        <v>83</v>
      </c>
      <c r="I8" s="48">
        <v>1</v>
      </c>
      <c r="J8" s="49">
        <f t="shared" si="1"/>
        <v>84</v>
      </c>
      <c r="K8" s="54">
        <v>94</v>
      </c>
      <c r="L8" s="48">
        <v>2</v>
      </c>
      <c r="M8" s="55">
        <f t="shared" si="2"/>
        <v>96</v>
      </c>
      <c r="N8" s="54">
        <f t="shared" si="3"/>
        <v>177</v>
      </c>
      <c r="O8" s="48">
        <f t="shared" si="3"/>
        <v>3</v>
      </c>
      <c r="P8" s="55">
        <f t="shared" si="4"/>
        <v>180</v>
      </c>
    </row>
    <row r="9" spans="1:18" ht="16.5" customHeight="1" x14ac:dyDescent="0.25">
      <c r="A9" s="37">
        <v>5</v>
      </c>
      <c r="B9" s="38" t="s">
        <v>5</v>
      </c>
      <c r="C9" s="38"/>
      <c r="D9" s="52">
        <v>44</v>
      </c>
      <c r="E9" s="45">
        <v>10</v>
      </c>
      <c r="F9" s="45">
        <v>0</v>
      </c>
      <c r="G9" s="53">
        <f t="shared" si="0"/>
        <v>54</v>
      </c>
      <c r="H9" s="44">
        <v>51</v>
      </c>
      <c r="I9" s="45">
        <v>0</v>
      </c>
      <c r="J9" s="46">
        <f t="shared" si="1"/>
        <v>51</v>
      </c>
      <c r="K9" s="52">
        <v>60</v>
      </c>
      <c r="L9" s="45">
        <v>10</v>
      </c>
      <c r="M9" s="53">
        <f t="shared" si="2"/>
        <v>70</v>
      </c>
      <c r="N9" s="52">
        <f t="shared" si="3"/>
        <v>111</v>
      </c>
      <c r="O9" s="45">
        <f t="shared" si="3"/>
        <v>10</v>
      </c>
      <c r="P9" s="53">
        <f t="shared" si="4"/>
        <v>121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282</v>
      </c>
      <c r="E10" s="48">
        <v>0</v>
      </c>
      <c r="F10" s="48">
        <v>2</v>
      </c>
      <c r="G10" s="55">
        <f t="shared" si="0"/>
        <v>284</v>
      </c>
      <c r="H10" s="47">
        <v>332</v>
      </c>
      <c r="I10" s="48">
        <v>0</v>
      </c>
      <c r="J10" s="49">
        <f t="shared" si="1"/>
        <v>332</v>
      </c>
      <c r="K10" s="54">
        <v>343</v>
      </c>
      <c r="L10" s="48">
        <v>2</v>
      </c>
      <c r="M10" s="55">
        <f t="shared" si="2"/>
        <v>345</v>
      </c>
      <c r="N10" s="54">
        <f t="shared" si="3"/>
        <v>675</v>
      </c>
      <c r="O10" s="48">
        <f t="shared" si="3"/>
        <v>2</v>
      </c>
      <c r="P10" s="55">
        <f t="shared" si="4"/>
        <v>677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6</v>
      </c>
      <c r="E11" s="45">
        <v>0</v>
      </c>
      <c r="F11" s="45">
        <v>0</v>
      </c>
      <c r="G11" s="53">
        <f t="shared" si="0"/>
        <v>6</v>
      </c>
      <c r="H11" s="44">
        <v>2</v>
      </c>
      <c r="I11" s="45">
        <v>0</v>
      </c>
      <c r="J11" s="46">
        <f t="shared" si="1"/>
        <v>2</v>
      </c>
      <c r="K11" s="52">
        <v>6</v>
      </c>
      <c r="L11" s="45">
        <v>0</v>
      </c>
      <c r="M11" s="53">
        <f t="shared" si="2"/>
        <v>6</v>
      </c>
      <c r="N11" s="52">
        <f t="shared" si="3"/>
        <v>8</v>
      </c>
      <c r="O11" s="45">
        <f t="shared" si="3"/>
        <v>0</v>
      </c>
      <c r="P11" s="53">
        <f t="shared" si="4"/>
        <v>8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137</v>
      </c>
      <c r="E13" s="45">
        <v>6</v>
      </c>
      <c r="F13" s="45">
        <v>0</v>
      </c>
      <c r="G13" s="53">
        <f t="shared" si="0"/>
        <v>143</v>
      </c>
      <c r="H13" s="44">
        <v>163</v>
      </c>
      <c r="I13" s="45">
        <v>0</v>
      </c>
      <c r="J13" s="46">
        <f t="shared" si="1"/>
        <v>163</v>
      </c>
      <c r="K13" s="52">
        <v>160</v>
      </c>
      <c r="L13" s="45">
        <v>6</v>
      </c>
      <c r="M13" s="53">
        <f t="shared" si="2"/>
        <v>166</v>
      </c>
      <c r="N13" s="52">
        <f t="shared" si="3"/>
        <v>323</v>
      </c>
      <c r="O13" s="45">
        <f t="shared" si="3"/>
        <v>6</v>
      </c>
      <c r="P13" s="53">
        <f t="shared" si="4"/>
        <v>329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179</v>
      </c>
      <c r="E14" s="48">
        <v>8</v>
      </c>
      <c r="F14" s="48">
        <v>1</v>
      </c>
      <c r="G14" s="55">
        <f t="shared" si="0"/>
        <v>188</v>
      </c>
      <c r="H14" s="47">
        <v>194</v>
      </c>
      <c r="I14" s="48">
        <v>0</v>
      </c>
      <c r="J14" s="49">
        <f t="shared" si="1"/>
        <v>194</v>
      </c>
      <c r="K14" s="54">
        <v>196</v>
      </c>
      <c r="L14" s="48">
        <v>9</v>
      </c>
      <c r="M14" s="55">
        <f t="shared" si="2"/>
        <v>205</v>
      </c>
      <c r="N14" s="54">
        <f t="shared" si="3"/>
        <v>390</v>
      </c>
      <c r="O14" s="48">
        <f t="shared" si="3"/>
        <v>9</v>
      </c>
      <c r="P14" s="55">
        <f t="shared" si="4"/>
        <v>399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155</v>
      </c>
      <c r="E15" s="45">
        <v>3</v>
      </c>
      <c r="F15" s="45">
        <v>0</v>
      </c>
      <c r="G15" s="53">
        <f t="shared" si="0"/>
        <v>158</v>
      </c>
      <c r="H15" s="44">
        <v>165</v>
      </c>
      <c r="I15" s="45">
        <v>0</v>
      </c>
      <c r="J15" s="46">
        <f t="shared" si="1"/>
        <v>165</v>
      </c>
      <c r="K15" s="52">
        <v>178</v>
      </c>
      <c r="L15" s="45">
        <v>3</v>
      </c>
      <c r="M15" s="53">
        <f t="shared" si="2"/>
        <v>181</v>
      </c>
      <c r="N15" s="52">
        <f t="shared" si="3"/>
        <v>343</v>
      </c>
      <c r="O15" s="45">
        <f t="shared" si="3"/>
        <v>3</v>
      </c>
      <c r="P15" s="53">
        <f t="shared" si="4"/>
        <v>346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8</v>
      </c>
      <c r="E16" s="48">
        <v>0</v>
      </c>
      <c r="F16" s="48">
        <v>0</v>
      </c>
      <c r="G16" s="55">
        <f t="shared" si="0"/>
        <v>8</v>
      </c>
      <c r="H16" s="47">
        <v>6</v>
      </c>
      <c r="I16" s="48">
        <v>0</v>
      </c>
      <c r="J16" s="49">
        <f t="shared" si="1"/>
        <v>6</v>
      </c>
      <c r="K16" s="54">
        <v>8</v>
      </c>
      <c r="L16" s="48">
        <v>0</v>
      </c>
      <c r="M16" s="55">
        <f t="shared" si="2"/>
        <v>8</v>
      </c>
      <c r="N16" s="54">
        <f t="shared" si="3"/>
        <v>14</v>
      </c>
      <c r="O16" s="48">
        <f t="shared" si="3"/>
        <v>0</v>
      </c>
      <c r="P16" s="55">
        <f t="shared" si="4"/>
        <v>14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9</v>
      </c>
      <c r="E18" s="48">
        <v>0</v>
      </c>
      <c r="F18" s="48">
        <v>0</v>
      </c>
      <c r="G18" s="55">
        <f t="shared" si="0"/>
        <v>9</v>
      </c>
      <c r="H18" s="47">
        <v>4</v>
      </c>
      <c r="I18" s="48">
        <v>0</v>
      </c>
      <c r="J18" s="49">
        <f t="shared" si="1"/>
        <v>4</v>
      </c>
      <c r="K18" s="54">
        <v>8</v>
      </c>
      <c r="L18" s="48">
        <v>0</v>
      </c>
      <c r="M18" s="55">
        <f t="shared" si="2"/>
        <v>8</v>
      </c>
      <c r="N18" s="54">
        <f t="shared" si="3"/>
        <v>12</v>
      </c>
      <c r="O18" s="48">
        <f t="shared" si="3"/>
        <v>0</v>
      </c>
      <c r="P18" s="55">
        <f t="shared" si="4"/>
        <v>12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4</v>
      </c>
      <c r="E19" s="45">
        <v>0</v>
      </c>
      <c r="F19" s="45">
        <v>0</v>
      </c>
      <c r="G19" s="53">
        <f t="shared" si="0"/>
        <v>4</v>
      </c>
      <c r="H19" s="44">
        <v>7</v>
      </c>
      <c r="I19" s="45">
        <v>0</v>
      </c>
      <c r="J19" s="46">
        <f t="shared" si="1"/>
        <v>7</v>
      </c>
      <c r="K19" s="52">
        <v>7</v>
      </c>
      <c r="L19" s="45">
        <v>0</v>
      </c>
      <c r="M19" s="53">
        <f t="shared" si="2"/>
        <v>7</v>
      </c>
      <c r="N19" s="52">
        <f t="shared" si="3"/>
        <v>14</v>
      </c>
      <c r="O19" s="45">
        <f t="shared" si="3"/>
        <v>0</v>
      </c>
      <c r="P19" s="53">
        <f t="shared" si="4"/>
        <v>14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22</v>
      </c>
      <c r="L20" s="48">
        <v>0</v>
      </c>
      <c r="M20" s="55">
        <f t="shared" si="2"/>
        <v>22</v>
      </c>
      <c r="N20" s="54">
        <f t="shared" si="3"/>
        <v>46</v>
      </c>
      <c r="O20" s="48">
        <f t="shared" si="3"/>
        <v>0</v>
      </c>
      <c r="P20" s="55">
        <f t="shared" si="4"/>
        <v>46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29</v>
      </c>
      <c r="L22" s="48">
        <v>0</v>
      </c>
      <c r="M22" s="55">
        <f t="shared" si="2"/>
        <v>29</v>
      </c>
      <c r="N22" s="54">
        <f t="shared" si="3"/>
        <v>51</v>
      </c>
      <c r="O22" s="48">
        <f t="shared" si="3"/>
        <v>0</v>
      </c>
      <c r="P22" s="55">
        <f t="shared" si="4"/>
        <v>51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31</v>
      </c>
      <c r="L25" s="45">
        <v>0</v>
      </c>
      <c r="M25" s="53">
        <f t="shared" si="2"/>
        <v>31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20</v>
      </c>
      <c r="I26" s="48">
        <v>0</v>
      </c>
      <c r="J26" s="49">
        <f t="shared" si="1"/>
        <v>20</v>
      </c>
      <c r="K26" s="54">
        <v>19</v>
      </c>
      <c r="L26" s="48">
        <v>0</v>
      </c>
      <c r="M26" s="55">
        <f t="shared" si="2"/>
        <v>19</v>
      </c>
      <c r="N26" s="54">
        <f t="shared" si="3"/>
        <v>39</v>
      </c>
      <c r="O26" s="48">
        <f t="shared" si="3"/>
        <v>0</v>
      </c>
      <c r="P26" s="55">
        <f t="shared" si="4"/>
        <v>39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5</v>
      </c>
      <c r="L28" s="48">
        <v>0</v>
      </c>
      <c r="M28" s="55">
        <f t="shared" si="2"/>
        <v>5</v>
      </c>
      <c r="N28" s="54">
        <f t="shared" si="3"/>
        <v>10</v>
      </c>
      <c r="O28" s="48">
        <f t="shared" si="3"/>
        <v>0</v>
      </c>
      <c r="P28" s="55">
        <f t="shared" si="4"/>
        <v>10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9</v>
      </c>
      <c r="E29" s="45">
        <v>0</v>
      </c>
      <c r="F29" s="45">
        <v>0</v>
      </c>
      <c r="G29" s="53">
        <f t="shared" si="0"/>
        <v>9</v>
      </c>
      <c r="H29" s="44">
        <v>3</v>
      </c>
      <c r="I29" s="45">
        <v>0</v>
      </c>
      <c r="J29" s="46">
        <f t="shared" si="1"/>
        <v>3</v>
      </c>
      <c r="K29" s="52">
        <v>9</v>
      </c>
      <c r="L29" s="45">
        <v>0</v>
      </c>
      <c r="M29" s="53">
        <f t="shared" si="2"/>
        <v>9</v>
      </c>
      <c r="N29" s="52">
        <f t="shared" si="3"/>
        <v>12</v>
      </c>
      <c r="O29" s="45">
        <f t="shared" si="3"/>
        <v>0</v>
      </c>
      <c r="P29" s="53">
        <f t="shared" si="4"/>
        <v>12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7</v>
      </c>
      <c r="E31" s="45">
        <v>0</v>
      </c>
      <c r="F31" s="45">
        <v>0</v>
      </c>
      <c r="G31" s="53">
        <f t="shared" si="0"/>
        <v>7</v>
      </c>
      <c r="H31" s="44">
        <v>4</v>
      </c>
      <c r="I31" s="45">
        <v>0</v>
      </c>
      <c r="J31" s="46">
        <f t="shared" si="1"/>
        <v>4</v>
      </c>
      <c r="K31" s="52">
        <v>4</v>
      </c>
      <c r="L31" s="45">
        <v>0</v>
      </c>
      <c r="M31" s="53">
        <f t="shared" si="2"/>
        <v>4</v>
      </c>
      <c r="N31" s="52">
        <f t="shared" si="3"/>
        <v>8</v>
      </c>
      <c r="O31" s="45">
        <f t="shared" si="3"/>
        <v>0</v>
      </c>
      <c r="P31" s="53">
        <f t="shared" si="4"/>
        <v>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</v>
      </c>
      <c r="E34" s="48">
        <v>0</v>
      </c>
      <c r="F34" s="48">
        <v>0</v>
      </c>
      <c r="G34" s="55">
        <f t="shared" si="0"/>
        <v>4</v>
      </c>
      <c r="H34" s="47">
        <v>1</v>
      </c>
      <c r="I34" s="48">
        <v>0</v>
      </c>
      <c r="J34" s="49">
        <f t="shared" si="1"/>
        <v>1</v>
      </c>
      <c r="K34" s="54">
        <v>3</v>
      </c>
      <c r="L34" s="48">
        <v>0</v>
      </c>
      <c r="M34" s="55">
        <f t="shared" si="2"/>
        <v>3</v>
      </c>
      <c r="N34" s="54">
        <f t="shared" si="5"/>
        <v>4</v>
      </c>
      <c r="O34" s="48">
        <f t="shared" si="5"/>
        <v>0</v>
      </c>
      <c r="P34" s="55">
        <f t="shared" si="4"/>
        <v>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7</v>
      </c>
      <c r="E36" s="48">
        <v>0</v>
      </c>
      <c r="F36" s="48">
        <v>0</v>
      </c>
      <c r="G36" s="55">
        <f t="shared" si="0"/>
        <v>7</v>
      </c>
      <c r="H36" s="47">
        <v>8</v>
      </c>
      <c r="I36" s="48">
        <v>0</v>
      </c>
      <c r="J36" s="49">
        <f t="shared" si="1"/>
        <v>8</v>
      </c>
      <c r="K36" s="54">
        <v>7</v>
      </c>
      <c r="L36" s="48">
        <v>0</v>
      </c>
      <c r="M36" s="55">
        <f t="shared" si="2"/>
        <v>7</v>
      </c>
      <c r="N36" s="54">
        <f t="shared" si="5"/>
        <v>15</v>
      </c>
      <c r="O36" s="48">
        <f t="shared" si="5"/>
        <v>0</v>
      </c>
      <c r="P36" s="55">
        <f t="shared" si="4"/>
        <v>15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170</v>
      </c>
      <c r="E37" s="45">
        <v>48</v>
      </c>
      <c r="F37" s="45">
        <v>0</v>
      </c>
      <c r="G37" s="53">
        <f t="shared" si="0"/>
        <v>218</v>
      </c>
      <c r="H37" s="44">
        <v>187</v>
      </c>
      <c r="I37" s="45">
        <v>20</v>
      </c>
      <c r="J37" s="46">
        <f t="shared" si="1"/>
        <v>207</v>
      </c>
      <c r="K37" s="52">
        <v>158</v>
      </c>
      <c r="L37" s="45">
        <v>28</v>
      </c>
      <c r="M37" s="53">
        <f t="shared" si="2"/>
        <v>186</v>
      </c>
      <c r="N37" s="52">
        <f>H37+K37</f>
        <v>345</v>
      </c>
      <c r="O37" s="45">
        <f t="shared" si="5"/>
        <v>48</v>
      </c>
      <c r="P37" s="53">
        <f t="shared" si="4"/>
        <v>393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</v>
      </c>
      <c r="E39" s="45">
        <v>1</v>
      </c>
      <c r="F39" s="45">
        <v>1</v>
      </c>
      <c r="G39" s="53">
        <f t="shared" si="0"/>
        <v>4</v>
      </c>
      <c r="H39" s="44">
        <v>2</v>
      </c>
      <c r="I39" s="45">
        <v>0</v>
      </c>
      <c r="J39" s="46">
        <f t="shared" si="1"/>
        <v>2</v>
      </c>
      <c r="K39" s="52">
        <v>1</v>
      </c>
      <c r="L39" s="45">
        <v>2</v>
      </c>
      <c r="M39" s="53">
        <f t="shared" si="2"/>
        <v>3</v>
      </c>
      <c r="N39" s="52">
        <f t="shared" si="5"/>
        <v>3</v>
      </c>
      <c r="O39" s="45">
        <f t="shared" si="5"/>
        <v>2</v>
      </c>
      <c r="P39" s="53">
        <f t="shared" si="4"/>
        <v>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17</v>
      </c>
      <c r="E40" s="48">
        <v>0</v>
      </c>
      <c r="F40" s="48">
        <v>0</v>
      </c>
      <c r="G40" s="55">
        <f t="shared" si="0"/>
        <v>17</v>
      </c>
      <c r="H40" s="47">
        <v>24</v>
      </c>
      <c r="I40" s="48">
        <v>0</v>
      </c>
      <c r="J40" s="49">
        <f t="shared" si="1"/>
        <v>24</v>
      </c>
      <c r="K40" s="54">
        <v>21</v>
      </c>
      <c r="L40" s="48">
        <v>0</v>
      </c>
      <c r="M40" s="55">
        <f t="shared" si="2"/>
        <v>21</v>
      </c>
      <c r="N40" s="54">
        <f t="shared" si="5"/>
        <v>45</v>
      </c>
      <c r="O40" s="48">
        <f t="shared" si="5"/>
        <v>0</v>
      </c>
      <c r="P40" s="55">
        <f t="shared" si="4"/>
        <v>45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39</v>
      </c>
      <c r="E41" s="45">
        <v>0</v>
      </c>
      <c r="F41" s="45">
        <v>0</v>
      </c>
      <c r="G41" s="53">
        <f t="shared" si="0"/>
        <v>39</v>
      </c>
      <c r="H41" s="44">
        <v>45</v>
      </c>
      <c r="I41" s="45">
        <v>0</v>
      </c>
      <c r="J41" s="46">
        <f t="shared" si="1"/>
        <v>45</v>
      </c>
      <c r="K41" s="52">
        <v>52</v>
      </c>
      <c r="L41" s="45">
        <v>0</v>
      </c>
      <c r="M41" s="53">
        <f t="shared" si="2"/>
        <v>52</v>
      </c>
      <c r="N41" s="52">
        <f t="shared" si="5"/>
        <v>97</v>
      </c>
      <c r="O41" s="45">
        <f t="shared" si="5"/>
        <v>0</v>
      </c>
      <c r="P41" s="53">
        <f t="shared" si="4"/>
        <v>97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63</v>
      </c>
      <c r="I42" s="48">
        <v>0</v>
      </c>
      <c r="J42" s="49">
        <f t="shared" si="1"/>
        <v>63</v>
      </c>
      <c r="K42" s="54">
        <v>66</v>
      </c>
      <c r="L42" s="48">
        <v>1</v>
      </c>
      <c r="M42" s="55">
        <f t="shared" si="2"/>
        <v>67</v>
      </c>
      <c r="N42" s="54">
        <f t="shared" si="5"/>
        <v>129</v>
      </c>
      <c r="O42" s="48">
        <f t="shared" si="5"/>
        <v>1</v>
      </c>
      <c r="P42" s="55">
        <f t="shared" si="4"/>
        <v>130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16</v>
      </c>
      <c r="I43" s="45">
        <v>0</v>
      </c>
      <c r="J43" s="46">
        <f t="shared" si="1"/>
        <v>16</v>
      </c>
      <c r="K43" s="52">
        <v>14</v>
      </c>
      <c r="L43" s="45">
        <v>0</v>
      </c>
      <c r="M43" s="53">
        <f t="shared" si="2"/>
        <v>14</v>
      </c>
      <c r="N43" s="52">
        <f t="shared" si="5"/>
        <v>30</v>
      </c>
      <c r="O43" s="45">
        <f t="shared" si="5"/>
        <v>0</v>
      </c>
      <c r="P43" s="53">
        <f t="shared" si="4"/>
        <v>30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25</v>
      </c>
      <c r="L44" s="48">
        <v>0</v>
      </c>
      <c r="M44" s="55">
        <f t="shared" si="2"/>
        <v>25</v>
      </c>
      <c r="N44" s="54">
        <f t="shared" si="5"/>
        <v>52</v>
      </c>
      <c r="O44" s="48">
        <f t="shared" si="5"/>
        <v>0</v>
      </c>
      <c r="P44" s="55">
        <f t="shared" si="4"/>
        <v>52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38</v>
      </c>
      <c r="E45" s="45">
        <v>0</v>
      </c>
      <c r="F45" s="45">
        <v>0</v>
      </c>
      <c r="G45" s="53">
        <f t="shared" si="0"/>
        <v>38</v>
      </c>
      <c r="H45" s="44">
        <v>29</v>
      </c>
      <c r="I45" s="45">
        <v>0</v>
      </c>
      <c r="J45" s="46">
        <f t="shared" si="1"/>
        <v>29</v>
      </c>
      <c r="K45" s="52">
        <v>31</v>
      </c>
      <c r="L45" s="45">
        <v>0</v>
      </c>
      <c r="M45" s="53">
        <f t="shared" si="2"/>
        <v>31</v>
      </c>
      <c r="N45" s="52">
        <f t="shared" si="5"/>
        <v>60</v>
      </c>
      <c r="O45" s="45">
        <f t="shared" si="5"/>
        <v>0</v>
      </c>
      <c r="P45" s="53">
        <f t="shared" si="4"/>
        <v>60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34</v>
      </c>
      <c r="E46" s="48">
        <v>0</v>
      </c>
      <c r="F46" s="48">
        <v>0</v>
      </c>
      <c r="G46" s="55">
        <f t="shared" si="0"/>
        <v>34</v>
      </c>
      <c r="H46" s="47">
        <v>24</v>
      </c>
      <c r="I46" s="48">
        <v>0</v>
      </c>
      <c r="J46" s="49">
        <f t="shared" si="1"/>
        <v>24</v>
      </c>
      <c r="K46" s="54">
        <v>30</v>
      </c>
      <c r="L46" s="48">
        <v>0</v>
      </c>
      <c r="M46" s="55">
        <f t="shared" si="2"/>
        <v>30</v>
      </c>
      <c r="N46" s="54">
        <f t="shared" si="5"/>
        <v>54</v>
      </c>
      <c r="O46" s="48">
        <f t="shared" si="5"/>
        <v>0</v>
      </c>
      <c r="P46" s="55">
        <f t="shared" si="4"/>
        <v>54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31</v>
      </c>
      <c r="E47" s="45">
        <v>0</v>
      </c>
      <c r="F47" s="45">
        <v>0</v>
      </c>
      <c r="G47" s="53">
        <f t="shared" si="0"/>
        <v>31</v>
      </c>
      <c r="H47" s="44">
        <v>25</v>
      </c>
      <c r="I47" s="45">
        <v>0</v>
      </c>
      <c r="J47" s="46">
        <f t="shared" si="1"/>
        <v>25</v>
      </c>
      <c r="K47" s="52">
        <v>23</v>
      </c>
      <c r="L47" s="45">
        <v>0</v>
      </c>
      <c r="M47" s="53">
        <f t="shared" si="2"/>
        <v>23</v>
      </c>
      <c r="N47" s="52">
        <f t="shared" si="5"/>
        <v>48</v>
      </c>
      <c r="O47" s="45">
        <f t="shared" si="5"/>
        <v>0</v>
      </c>
      <c r="P47" s="53">
        <f t="shared" si="4"/>
        <v>48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185</v>
      </c>
      <c r="E48" s="48">
        <v>0</v>
      </c>
      <c r="F48" s="48">
        <v>0</v>
      </c>
      <c r="G48" s="55">
        <f t="shared" si="0"/>
        <v>185</v>
      </c>
      <c r="H48" s="47">
        <v>156</v>
      </c>
      <c r="I48" s="48">
        <v>0</v>
      </c>
      <c r="J48" s="49">
        <f t="shared" si="1"/>
        <v>156</v>
      </c>
      <c r="K48" s="54">
        <v>178</v>
      </c>
      <c r="L48" s="48">
        <v>0</v>
      </c>
      <c r="M48" s="55">
        <f t="shared" si="2"/>
        <v>178</v>
      </c>
      <c r="N48" s="54">
        <f t="shared" si="5"/>
        <v>334</v>
      </c>
      <c r="O48" s="48">
        <f t="shared" si="5"/>
        <v>0</v>
      </c>
      <c r="P48" s="55">
        <f t="shared" si="4"/>
        <v>334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86</v>
      </c>
      <c r="E49" s="254">
        <v>0</v>
      </c>
      <c r="F49" s="254">
        <v>4</v>
      </c>
      <c r="G49" s="255">
        <f t="shared" si="0"/>
        <v>90</v>
      </c>
      <c r="H49" s="256">
        <v>109</v>
      </c>
      <c r="I49" s="254">
        <v>1</v>
      </c>
      <c r="J49" s="257">
        <f t="shared" si="1"/>
        <v>110</v>
      </c>
      <c r="K49" s="253">
        <v>118</v>
      </c>
      <c r="L49" s="254">
        <v>3</v>
      </c>
      <c r="M49" s="255">
        <f t="shared" si="2"/>
        <v>121</v>
      </c>
      <c r="N49" s="253">
        <f t="shared" ref="N49:O54" si="6">H49+K49</f>
        <v>227</v>
      </c>
      <c r="O49" s="254">
        <f t="shared" si="6"/>
        <v>4</v>
      </c>
      <c r="P49" s="255">
        <f t="shared" si="4"/>
        <v>231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219</v>
      </c>
      <c r="E50" s="48">
        <v>0</v>
      </c>
      <c r="F50" s="48">
        <v>1</v>
      </c>
      <c r="G50" s="55">
        <f t="shared" si="0"/>
        <v>220</v>
      </c>
      <c r="H50" s="47">
        <v>216</v>
      </c>
      <c r="I50" s="48">
        <v>0</v>
      </c>
      <c r="J50" s="49">
        <f t="shared" si="1"/>
        <v>216</v>
      </c>
      <c r="K50" s="54">
        <v>274</v>
      </c>
      <c r="L50" s="48">
        <v>1</v>
      </c>
      <c r="M50" s="55">
        <f t="shared" si="2"/>
        <v>275</v>
      </c>
      <c r="N50" s="54">
        <f t="shared" si="6"/>
        <v>490</v>
      </c>
      <c r="O50" s="48">
        <f t="shared" si="6"/>
        <v>1</v>
      </c>
      <c r="P50" s="55">
        <f t="shared" si="4"/>
        <v>491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40</v>
      </c>
      <c r="E51" s="254">
        <v>25</v>
      </c>
      <c r="F51" s="256">
        <v>0</v>
      </c>
      <c r="G51" s="263">
        <f t="shared" si="0"/>
        <v>65</v>
      </c>
      <c r="H51" s="256">
        <v>43</v>
      </c>
      <c r="I51" s="254">
        <v>9</v>
      </c>
      <c r="J51" s="262">
        <f t="shared" si="1"/>
        <v>52</v>
      </c>
      <c r="K51" s="253">
        <v>39</v>
      </c>
      <c r="L51" s="254">
        <v>16</v>
      </c>
      <c r="M51" s="263">
        <f t="shared" si="2"/>
        <v>55</v>
      </c>
      <c r="N51" s="253">
        <f>H51+K51</f>
        <v>82</v>
      </c>
      <c r="O51" s="256">
        <f t="shared" si="6"/>
        <v>25</v>
      </c>
      <c r="P51" s="255">
        <f t="shared" si="4"/>
        <v>107</v>
      </c>
    </row>
    <row r="52" spans="1:17" x14ac:dyDescent="0.25">
      <c r="A52" s="39">
        <v>48</v>
      </c>
      <c r="B52" s="40" t="s">
        <v>167</v>
      </c>
      <c r="C52" s="40"/>
      <c r="D52" s="54">
        <v>151</v>
      </c>
      <c r="E52" s="48">
        <v>16</v>
      </c>
      <c r="F52" s="47">
        <v>0</v>
      </c>
      <c r="G52" s="55">
        <f>SUM(D52:F52)</f>
        <v>167</v>
      </c>
      <c r="H52" s="47">
        <v>163</v>
      </c>
      <c r="I52" s="48">
        <v>7</v>
      </c>
      <c r="J52" s="284">
        <f t="shared" si="1"/>
        <v>170</v>
      </c>
      <c r="K52" s="54">
        <v>159</v>
      </c>
      <c r="L52" s="48">
        <v>9</v>
      </c>
      <c r="M52" s="285">
        <f t="shared" si="2"/>
        <v>168</v>
      </c>
      <c r="N52" s="54">
        <f t="shared" ref="N52:N54" si="7">H52+K52</f>
        <v>322</v>
      </c>
      <c r="O52" s="47">
        <f t="shared" si="6"/>
        <v>16</v>
      </c>
      <c r="P52" s="55">
        <f t="shared" si="4"/>
        <v>338</v>
      </c>
    </row>
    <row r="53" spans="1:17" x14ac:dyDescent="0.25">
      <c r="A53" s="251">
        <v>49</v>
      </c>
      <c r="B53" s="252" t="s">
        <v>168</v>
      </c>
      <c r="C53" s="252"/>
      <c r="D53" s="253">
        <v>83</v>
      </c>
      <c r="E53" s="254">
        <v>1</v>
      </c>
      <c r="F53" s="256">
        <v>1</v>
      </c>
      <c r="G53" s="53">
        <f t="shared" ref="G53:G54" si="8">SUM(D53:F53)</f>
        <v>85</v>
      </c>
      <c r="H53" s="256">
        <v>75</v>
      </c>
      <c r="I53" s="254">
        <v>2</v>
      </c>
      <c r="J53" s="262">
        <f t="shared" si="1"/>
        <v>77</v>
      </c>
      <c r="K53" s="253">
        <v>59</v>
      </c>
      <c r="L53" s="254">
        <v>2</v>
      </c>
      <c r="M53" s="263">
        <f t="shared" si="2"/>
        <v>61</v>
      </c>
      <c r="N53" s="253">
        <f t="shared" si="7"/>
        <v>134</v>
      </c>
      <c r="O53" s="256">
        <f t="shared" si="6"/>
        <v>4</v>
      </c>
      <c r="P53" s="255">
        <f t="shared" si="4"/>
        <v>138</v>
      </c>
    </row>
    <row r="54" spans="1:17" x14ac:dyDescent="0.25">
      <c r="A54" s="39">
        <v>50</v>
      </c>
      <c r="B54" s="40" t="s">
        <v>169</v>
      </c>
      <c r="C54" s="40"/>
      <c r="D54" s="54">
        <v>70</v>
      </c>
      <c r="E54" s="48">
        <v>3</v>
      </c>
      <c r="F54" s="47">
        <v>0</v>
      </c>
      <c r="G54" s="55">
        <f t="shared" si="8"/>
        <v>73</v>
      </c>
      <c r="H54" s="47">
        <v>82</v>
      </c>
      <c r="I54" s="48">
        <v>0</v>
      </c>
      <c r="J54" s="284">
        <f t="shared" si="1"/>
        <v>82</v>
      </c>
      <c r="K54" s="54">
        <v>81</v>
      </c>
      <c r="L54" s="48">
        <v>3</v>
      </c>
      <c r="M54" s="285">
        <f t="shared" si="2"/>
        <v>84</v>
      </c>
      <c r="N54" s="54">
        <f t="shared" si="7"/>
        <v>163</v>
      </c>
      <c r="O54" s="47">
        <f t="shared" si="6"/>
        <v>3</v>
      </c>
      <c r="P54" s="55">
        <f t="shared" si="4"/>
        <v>166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2933</v>
      </c>
      <c r="E55" s="46">
        <f t="shared" ref="E55:P55" si="9">SUM(E5:E54)</f>
        <v>184</v>
      </c>
      <c r="F55" s="46">
        <f t="shared" si="9"/>
        <v>13</v>
      </c>
      <c r="G55" s="53">
        <f t="shared" si="9"/>
        <v>3130</v>
      </c>
      <c r="H55" s="267">
        <f>SUM(H5:H54)</f>
        <v>3104</v>
      </c>
      <c r="I55" s="46">
        <f>SUM(I5:I54)</f>
        <v>58</v>
      </c>
      <c r="J55" s="53">
        <f>SUM(J5:J54)</f>
        <v>3162</v>
      </c>
      <c r="K55" s="267">
        <f t="shared" si="9"/>
        <v>3113</v>
      </c>
      <c r="L55" s="45">
        <f t="shared" si="9"/>
        <v>143</v>
      </c>
      <c r="M55" s="53">
        <f t="shared" si="9"/>
        <v>3256</v>
      </c>
      <c r="N55" s="52">
        <f>SUM(N5:N54)</f>
        <v>6217</v>
      </c>
      <c r="O55" s="44">
        <f t="shared" si="9"/>
        <v>201</v>
      </c>
      <c r="P55" s="53">
        <f t="shared" si="9"/>
        <v>6418</v>
      </c>
      <c r="Q55" s="118"/>
    </row>
    <row r="56" spans="1:17" ht="16.5" customHeight="1" x14ac:dyDescent="0.25">
      <c r="A56" s="410" t="s">
        <v>49</v>
      </c>
      <c r="B56" s="411"/>
      <c r="C56" s="412"/>
      <c r="D56" s="82">
        <f>D55-'R1.8'!D55</f>
        <v>-2</v>
      </c>
      <c r="E56" s="117">
        <f>E55-'R1.8'!E55</f>
        <v>2</v>
      </c>
      <c r="F56" s="114">
        <f>F55-'R1.8'!F55</f>
        <v>0</v>
      </c>
      <c r="G56" s="84">
        <f>G55-'R1.8'!G55</f>
        <v>0</v>
      </c>
      <c r="H56" s="113">
        <f>H55-'R1.8'!H55</f>
        <v>-7</v>
      </c>
      <c r="I56" s="114">
        <f>I55-'R1.8'!I55</f>
        <v>-1</v>
      </c>
      <c r="J56" s="84">
        <f>J55-'R1.8'!J55</f>
        <v>-8</v>
      </c>
      <c r="K56" s="82">
        <f>K55-'R1.8'!K55</f>
        <v>-11</v>
      </c>
      <c r="L56" s="117">
        <f>L55-'R1.8'!L55</f>
        <v>3</v>
      </c>
      <c r="M56" s="84">
        <f>M55-'R1.8'!M55</f>
        <v>-8</v>
      </c>
      <c r="N56" s="82">
        <f>N55-'R1.8'!N55</f>
        <v>-18</v>
      </c>
      <c r="O56" s="117">
        <f>O55-'R1.8'!O55</f>
        <v>2</v>
      </c>
      <c r="P56" s="84">
        <f>P55-'R1.8'!P55</f>
        <v>-16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52">
        <v>2938</v>
      </c>
      <c r="E58" s="45">
        <v>164</v>
      </c>
      <c r="F58" s="45">
        <v>16</v>
      </c>
      <c r="G58" s="44">
        <v>3118</v>
      </c>
      <c r="H58" s="52">
        <v>3168</v>
      </c>
      <c r="I58" s="45">
        <v>45</v>
      </c>
      <c r="J58" s="44">
        <v>3213</v>
      </c>
      <c r="K58" s="52">
        <v>3152</v>
      </c>
      <c r="L58" s="45">
        <v>139</v>
      </c>
      <c r="M58" s="44">
        <v>3291</v>
      </c>
      <c r="N58" s="52">
        <v>6320</v>
      </c>
      <c r="O58" s="45">
        <v>184</v>
      </c>
      <c r="P58" s="269">
        <v>6504</v>
      </c>
      <c r="Q58" s="118"/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6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9">
    <tabColor rgb="FFFF99CC"/>
    <pageSetUpPr fitToPage="1"/>
  </sheetPr>
  <dimension ref="A1:R58"/>
  <sheetViews>
    <sheetView zoomScale="115" zoomScaleNormal="115" workbookViewId="0">
      <pane ySplit="4" topLeftCell="A47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8" ht="22.5" customHeight="1" x14ac:dyDescent="0.25">
      <c r="A1" s="416" t="s">
        <v>186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67</v>
      </c>
      <c r="E5" s="45">
        <v>1</v>
      </c>
      <c r="F5" s="45">
        <v>0</v>
      </c>
      <c r="G5" s="53">
        <f t="shared" ref="G5:G51" si="0">SUM(D5:F5)</f>
        <v>68</v>
      </c>
      <c r="H5" s="44">
        <v>81</v>
      </c>
      <c r="I5" s="45">
        <v>0</v>
      </c>
      <c r="J5" s="46">
        <f t="shared" ref="J5:J54" si="1">SUM(H5:I5)</f>
        <v>81</v>
      </c>
      <c r="K5" s="52">
        <v>69</v>
      </c>
      <c r="L5" s="45">
        <v>1</v>
      </c>
      <c r="M5" s="53">
        <f t="shared" ref="M5:M54" si="2">SUM(K5:L5)</f>
        <v>70</v>
      </c>
      <c r="N5" s="52">
        <f t="shared" ref="N5:O31" si="3">H5+K5</f>
        <v>150</v>
      </c>
      <c r="O5" s="45">
        <f t="shared" si="3"/>
        <v>1</v>
      </c>
      <c r="P5" s="53">
        <f t="shared" ref="P5:P54" si="4">SUM(N5:O5)</f>
        <v>151</v>
      </c>
    </row>
    <row r="6" spans="1:18" ht="16.5" customHeight="1" x14ac:dyDescent="0.25">
      <c r="A6" s="39">
        <v>2</v>
      </c>
      <c r="B6" s="40" t="s">
        <v>9</v>
      </c>
      <c r="C6" s="40"/>
      <c r="D6" s="54">
        <v>174</v>
      </c>
      <c r="E6" s="48">
        <v>36</v>
      </c>
      <c r="F6" s="48">
        <v>1</v>
      </c>
      <c r="G6" s="55">
        <f t="shared" si="0"/>
        <v>211</v>
      </c>
      <c r="H6" s="47">
        <v>185</v>
      </c>
      <c r="I6" s="48">
        <v>6</v>
      </c>
      <c r="J6" s="49">
        <f t="shared" si="1"/>
        <v>191</v>
      </c>
      <c r="K6" s="54">
        <v>205</v>
      </c>
      <c r="L6" s="48">
        <v>32</v>
      </c>
      <c r="M6" s="55">
        <f t="shared" si="2"/>
        <v>237</v>
      </c>
      <c r="N6" s="54">
        <f t="shared" si="3"/>
        <v>390</v>
      </c>
      <c r="O6" s="48">
        <f t="shared" si="3"/>
        <v>38</v>
      </c>
      <c r="P6" s="55">
        <f t="shared" si="4"/>
        <v>428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347</v>
      </c>
      <c r="E7" s="45">
        <v>24</v>
      </c>
      <c r="F7" s="45">
        <v>0</v>
      </c>
      <c r="G7" s="53">
        <f t="shared" si="0"/>
        <v>371</v>
      </c>
      <c r="H7" s="44">
        <v>343</v>
      </c>
      <c r="I7" s="45">
        <v>12</v>
      </c>
      <c r="J7" s="46">
        <f t="shared" si="1"/>
        <v>355</v>
      </c>
      <c r="K7" s="52">
        <v>253</v>
      </c>
      <c r="L7" s="45">
        <v>12</v>
      </c>
      <c r="M7" s="53">
        <f t="shared" si="2"/>
        <v>265</v>
      </c>
      <c r="N7" s="52">
        <f t="shared" si="3"/>
        <v>596</v>
      </c>
      <c r="O7" s="45">
        <f t="shared" si="3"/>
        <v>24</v>
      </c>
      <c r="P7" s="53">
        <f t="shared" si="4"/>
        <v>620</v>
      </c>
    </row>
    <row r="8" spans="1:18" ht="16.5" customHeight="1" x14ac:dyDescent="0.25">
      <c r="A8" s="39">
        <v>4</v>
      </c>
      <c r="B8" s="40" t="s">
        <v>7</v>
      </c>
      <c r="C8" s="40"/>
      <c r="D8" s="54">
        <v>89</v>
      </c>
      <c r="E8" s="48">
        <v>1</v>
      </c>
      <c r="F8" s="48">
        <v>1</v>
      </c>
      <c r="G8" s="55">
        <f t="shared" si="0"/>
        <v>91</v>
      </c>
      <c r="H8" s="47">
        <v>84</v>
      </c>
      <c r="I8" s="48">
        <v>1</v>
      </c>
      <c r="J8" s="49">
        <f t="shared" si="1"/>
        <v>85</v>
      </c>
      <c r="K8" s="54">
        <v>92</v>
      </c>
      <c r="L8" s="48">
        <v>2</v>
      </c>
      <c r="M8" s="55">
        <f t="shared" si="2"/>
        <v>94</v>
      </c>
      <c r="N8" s="54">
        <f t="shared" si="3"/>
        <v>176</v>
      </c>
      <c r="O8" s="48">
        <f t="shared" si="3"/>
        <v>3</v>
      </c>
      <c r="P8" s="55">
        <f t="shared" si="4"/>
        <v>179</v>
      </c>
    </row>
    <row r="9" spans="1:18" ht="16.5" customHeight="1" x14ac:dyDescent="0.25">
      <c r="A9" s="37">
        <v>5</v>
      </c>
      <c r="B9" s="38" t="s">
        <v>5</v>
      </c>
      <c r="C9" s="38"/>
      <c r="D9" s="52">
        <v>45</v>
      </c>
      <c r="E9" s="45">
        <v>7</v>
      </c>
      <c r="F9" s="45">
        <v>0</v>
      </c>
      <c r="G9" s="53">
        <f t="shared" si="0"/>
        <v>52</v>
      </c>
      <c r="H9" s="44">
        <v>51</v>
      </c>
      <c r="I9" s="45">
        <v>0</v>
      </c>
      <c r="J9" s="46">
        <f t="shared" si="1"/>
        <v>51</v>
      </c>
      <c r="K9" s="52">
        <v>62</v>
      </c>
      <c r="L9" s="45">
        <v>7</v>
      </c>
      <c r="M9" s="53">
        <f t="shared" si="2"/>
        <v>69</v>
      </c>
      <c r="N9" s="52">
        <f t="shared" si="3"/>
        <v>113</v>
      </c>
      <c r="O9" s="45">
        <f t="shared" si="3"/>
        <v>7</v>
      </c>
      <c r="P9" s="53">
        <f t="shared" si="4"/>
        <v>120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281</v>
      </c>
      <c r="E10" s="48">
        <v>0</v>
      </c>
      <c r="F10" s="48">
        <v>2</v>
      </c>
      <c r="G10" s="55">
        <f t="shared" si="0"/>
        <v>283</v>
      </c>
      <c r="H10" s="47">
        <v>331</v>
      </c>
      <c r="I10" s="48">
        <v>0</v>
      </c>
      <c r="J10" s="49">
        <f t="shared" si="1"/>
        <v>331</v>
      </c>
      <c r="K10" s="54">
        <v>346</v>
      </c>
      <c r="L10" s="48">
        <v>2</v>
      </c>
      <c r="M10" s="55">
        <f t="shared" si="2"/>
        <v>348</v>
      </c>
      <c r="N10" s="54">
        <f t="shared" si="3"/>
        <v>677</v>
      </c>
      <c r="O10" s="48">
        <f t="shared" si="3"/>
        <v>2</v>
      </c>
      <c r="P10" s="55">
        <f t="shared" si="4"/>
        <v>679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6</v>
      </c>
      <c r="E11" s="45">
        <v>0</v>
      </c>
      <c r="F11" s="45">
        <v>0</v>
      </c>
      <c r="G11" s="53">
        <f t="shared" si="0"/>
        <v>6</v>
      </c>
      <c r="H11" s="44">
        <v>2</v>
      </c>
      <c r="I11" s="45">
        <v>0</v>
      </c>
      <c r="J11" s="46">
        <f t="shared" si="1"/>
        <v>2</v>
      </c>
      <c r="K11" s="52">
        <v>6</v>
      </c>
      <c r="L11" s="45">
        <v>0</v>
      </c>
      <c r="M11" s="53">
        <f t="shared" si="2"/>
        <v>6</v>
      </c>
      <c r="N11" s="52">
        <f t="shared" si="3"/>
        <v>8</v>
      </c>
      <c r="O11" s="45">
        <f t="shared" si="3"/>
        <v>0</v>
      </c>
      <c r="P11" s="53">
        <f t="shared" si="4"/>
        <v>8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137</v>
      </c>
      <c r="E13" s="45">
        <v>6</v>
      </c>
      <c r="F13" s="45">
        <v>0</v>
      </c>
      <c r="G13" s="53">
        <f t="shared" si="0"/>
        <v>143</v>
      </c>
      <c r="H13" s="44">
        <v>163</v>
      </c>
      <c r="I13" s="45">
        <v>0</v>
      </c>
      <c r="J13" s="46">
        <f t="shared" si="1"/>
        <v>163</v>
      </c>
      <c r="K13" s="52">
        <v>161</v>
      </c>
      <c r="L13" s="45">
        <v>6</v>
      </c>
      <c r="M13" s="53">
        <f t="shared" si="2"/>
        <v>167</v>
      </c>
      <c r="N13" s="52">
        <f t="shared" si="3"/>
        <v>324</v>
      </c>
      <c r="O13" s="45">
        <f t="shared" si="3"/>
        <v>6</v>
      </c>
      <c r="P13" s="53">
        <f t="shared" si="4"/>
        <v>330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179</v>
      </c>
      <c r="E14" s="48">
        <v>8</v>
      </c>
      <c r="F14" s="48">
        <v>1</v>
      </c>
      <c r="G14" s="55">
        <f t="shared" si="0"/>
        <v>188</v>
      </c>
      <c r="H14" s="47">
        <v>194</v>
      </c>
      <c r="I14" s="48">
        <v>0</v>
      </c>
      <c r="J14" s="49">
        <f t="shared" si="1"/>
        <v>194</v>
      </c>
      <c r="K14" s="54">
        <v>196</v>
      </c>
      <c r="L14" s="48">
        <v>9</v>
      </c>
      <c r="M14" s="55">
        <f t="shared" si="2"/>
        <v>205</v>
      </c>
      <c r="N14" s="54">
        <f t="shared" si="3"/>
        <v>390</v>
      </c>
      <c r="O14" s="48">
        <f t="shared" si="3"/>
        <v>9</v>
      </c>
      <c r="P14" s="55">
        <f t="shared" si="4"/>
        <v>399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155</v>
      </c>
      <c r="E15" s="45">
        <v>3</v>
      </c>
      <c r="F15" s="45">
        <v>0</v>
      </c>
      <c r="G15" s="53">
        <f t="shared" si="0"/>
        <v>158</v>
      </c>
      <c r="H15" s="44">
        <v>165</v>
      </c>
      <c r="I15" s="45">
        <v>0</v>
      </c>
      <c r="J15" s="46">
        <f t="shared" si="1"/>
        <v>165</v>
      </c>
      <c r="K15" s="52">
        <v>177</v>
      </c>
      <c r="L15" s="45">
        <v>3</v>
      </c>
      <c r="M15" s="53">
        <f t="shared" si="2"/>
        <v>180</v>
      </c>
      <c r="N15" s="52">
        <f t="shared" si="3"/>
        <v>342</v>
      </c>
      <c r="O15" s="45">
        <f t="shared" si="3"/>
        <v>3</v>
      </c>
      <c r="P15" s="53">
        <f t="shared" si="4"/>
        <v>345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8</v>
      </c>
      <c r="E16" s="48">
        <v>0</v>
      </c>
      <c r="F16" s="48">
        <v>0</v>
      </c>
      <c r="G16" s="55">
        <f t="shared" si="0"/>
        <v>8</v>
      </c>
      <c r="H16" s="47">
        <v>6</v>
      </c>
      <c r="I16" s="48">
        <v>0</v>
      </c>
      <c r="J16" s="49">
        <f t="shared" si="1"/>
        <v>6</v>
      </c>
      <c r="K16" s="54">
        <v>8</v>
      </c>
      <c r="L16" s="48">
        <v>0</v>
      </c>
      <c r="M16" s="55">
        <f t="shared" si="2"/>
        <v>8</v>
      </c>
      <c r="N16" s="54">
        <f t="shared" si="3"/>
        <v>14</v>
      </c>
      <c r="O16" s="48">
        <f t="shared" si="3"/>
        <v>0</v>
      </c>
      <c r="P16" s="55">
        <f t="shared" si="4"/>
        <v>14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9</v>
      </c>
      <c r="E18" s="48">
        <v>0</v>
      </c>
      <c r="F18" s="48">
        <v>0</v>
      </c>
      <c r="G18" s="55">
        <f t="shared" si="0"/>
        <v>9</v>
      </c>
      <c r="H18" s="47">
        <v>4</v>
      </c>
      <c r="I18" s="48">
        <v>0</v>
      </c>
      <c r="J18" s="49">
        <f t="shared" si="1"/>
        <v>4</v>
      </c>
      <c r="K18" s="54">
        <v>8</v>
      </c>
      <c r="L18" s="48">
        <v>0</v>
      </c>
      <c r="M18" s="55">
        <f t="shared" si="2"/>
        <v>8</v>
      </c>
      <c r="N18" s="54">
        <f t="shared" si="3"/>
        <v>12</v>
      </c>
      <c r="O18" s="48">
        <f t="shared" si="3"/>
        <v>0</v>
      </c>
      <c r="P18" s="55">
        <f t="shared" si="4"/>
        <v>12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4</v>
      </c>
      <c r="E19" s="45">
        <v>0</v>
      </c>
      <c r="F19" s="45">
        <v>0</v>
      </c>
      <c r="G19" s="53">
        <f t="shared" si="0"/>
        <v>4</v>
      </c>
      <c r="H19" s="44">
        <v>7</v>
      </c>
      <c r="I19" s="45">
        <v>0</v>
      </c>
      <c r="J19" s="46">
        <f t="shared" si="1"/>
        <v>7</v>
      </c>
      <c r="K19" s="52">
        <v>7</v>
      </c>
      <c r="L19" s="45">
        <v>0</v>
      </c>
      <c r="M19" s="53">
        <f t="shared" si="2"/>
        <v>7</v>
      </c>
      <c r="N19" s="52">
        <f t="shared" si="3"/>
        <v>14</v>
      </c>
      <c r="O19" s="45">
        <f t="shared" si="3"/>
        <v>0</v>
      </c>
      <c r="P19" s="53">
        <f t="shared" si="4"/>
        <v>14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22</v>
      </c>
      <c r="L20" s="48">
        <v>0</v>
      </c>
      <c r="M20" s="55">
        <f t="shared" si="2"/>
        <v>22</v>
      </c>
      <c r="N20" s="54">
        <f t="shared" si="3"/>
        <v>46</v>
      </c>
      <c r="O20" s="48">
        <f t="shared" si="3"/>
        <v>0</v>
      </c>
      <c r="P20" s="55">
        <f t="shared" si="4"/>
        <v>46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29</v>
      </c>
      <c r="L22" s="48">
        <v>0</v>
      </c>
      <c r="M22" s="55">
        <f t="shared" si="2"/>
        <v>29</v>
      </c>
      <c r="N22" s="54">
        <f t="shared" si="3"/>
        <v>51</v>
      </c>
      <c r="O22" s="48">
        <f t="shared" si="3"/>
        <v>0</v>
      </c>
      <c r="P22" s="55">
        <f t="shared" si="4"/>
        <v>51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31</v>
      </c>
      <c r="L25" s="45">
        <v>0</v>
      </c>
      <c r="M25" s="53">
        <f t="shared" si="2"/>
        <v>31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20</v>
      </c>
      <c r="I26" s="48">
        <v>0</v>
      </c>
      <c r="J26" s="49">
        <f t="shared" si="1"/>
        <v>20</v>
      </c>
      <c r="K26" s="54">
        <v>19</v>
      </c>
      <c r="L26" s="48">
        <v>0</v>
      </c>
      <c r="M26" s="55">
        <f t="shared" si="2"/>
        <v>19</v>
      </c>
      <c r="N26" s="54">
        <f t="shared" si="3"/>
        <v>39</v>
      </c>
      <c r="O26" s="48">
        <f t="shared" si="3"/>
        <v>0</v>
      </c>
      <c r="P26" s="55">
        <f t="shared" si="4"/>
        <v>39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5</v>
      </c>
      <c r="L28" s="48">
        <v>0</v>
      </c>
      <c r="M28" s="55">
        <f t="shared" si="2"/>
        <v>5</v>
      </c>
      <c r="N28" s="54">
        <f t="shared" si="3"/>
        <v>10</v>
      </c>
      <c r="O28" s="48">
        <f t="shared" si="3"/>
        <v>0</v>
      </c>
      <c r="P28" s="55">
        <f t="shared" si="4"/>
        <v>10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9</v>
      </c>
      <c r="E29" s="45">
        <v>0</v>
      </c>
      <c r="F29" s="45">
        <v>0</v>
      </c>
      <c r="G29" s="53">
        <f t="shared" si="0"/>
        <v>9</v>
      </c>
      <c r="H29" s="44">
        <v>3</v>
      </c>
      <c r="I29" s="45">
        <v>0</v>
      </c>
      <c r="J29" s="46">
        <f t="shared" si="1"/>
        <v>3</v>
      </c>
      <c r="K29" s="52">
        <v>9</v>
      </c>
      <c r="L29" s="45">
        <v>0</v>
      </c>
      <c r="M29" s="53">
        <f t="shared" si="2"/>
        <v>9</v>
      </c>
      <c r="N29" s="52">
        <f t="shared" si="3"/>
        <v>12</v>
      </c>
      <c r="O29" s="45">
        <f t="shared" si="3"/>
        <v>0</v>
      </c>
      <c r="P29" s="53">
        <f t="shared" si="4"/>
        <v>12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7</v>
      </c>
      <c r="E31" s="45">
        <v>0</v>
      </c>
      <c r="F31" s="45">
        <v>0</v>
      </c>
      <c r="G31" s="53">
        <f t="shared" si="0"/>
        <v>7</v>
      </c>
      <c r="H31" s="44">
        <v>4</v>
      </c>
      <c r="I31" s="45">
        <v>0</v>
      </c>
      <c r="J31" s="46">
        <f t="shared" si="1"/>
        <v>4</v>
      </c>
      <c r="K31" s="52">
        <v>4</v>
      </c>
      <c r="L31" s="45">
        <v>0</v>
      </c>
      <c r="M31" s="53">
        <f t="shared" si="2"/>
        <v>4</v>
      </c>
      <c r="N31" s="52">
        <f t="shared" si="3"/>
        <v>8</v>
      </c>
      <c r="O31" s="45">
        <f t="shared" si="3"/>
        <v>0</v>
      </c>
      <c r="P31" s="53">
        <f t="shared" si="4"/>
        <v>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</v>
      </c>
      <c r="E34" s="48">
        <v>0</v>
      </c>
      <c r="F34" s="48">
        <v>0</v>
      </c>
      <c r="G34" s="55">
        <f t="shared" si="0"/>
        <v>4</v>
      </c>
      <c r="H34" s="47">
        <v>1</v>
      </c>
      <c r="I34" s="48">
        <v>0</v>
      </c>
      <c r="J34" s="49">
        <f t="shared" si="1"/>
        <v>1</v>
      </c>
      <c r="K34" s="54">
        <v>3</v>
      </c>
      <c r="L34" s="48">
        <v>0</v>
      </c>
      <c r="M34" s="55">
        <f t="shared" si="2"/>
        <v>3</v>
      </c>
      <c r="N34" s="54">
        <f t="shared" si="5"/>
        <v>4</v>
      </c>
      <c r="O34" s="48">
        <f t="shared" si="5"/>
        <v>0</v>
      </c>
      <c r="P34" s="55">
        <f t="shared" si="4"/>
        <v>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7</v>
      </c>
      <c r="E36" s="48">
        <v>0</v>
      </c>
      <c r="F36" s="48">
        <v>0</v>
      </c>
      <c r="G36" s="55">
        <f t="shared" si="0"/>
        <v>7</v>
      </c>
      <c r="H36" s="47">
        <v>8</v>
      </c>
      <c r="I36" s="48">
        <v>0</v>
      </c>
      <c r="J36" s="49">
        <f t="shared" si="1"/>
        <v>8</v>
      </c>
      <c r="K36" s="54">
        <v>7</v>
      </c>
      <c r="L36" s="48">
        <v>0</v>
      </c>
      <c r="M36" s="55">
        <f t="shared" si="2"/>
        <v>7</v>
      </c>
      <c r="N36" s="54">
        <f t="shared" si="5"/>
        <v>15</v>
      </c>
      <c r="O36" s="48">
        <f t="shared" si="5"/>
        <v>0</v>
      </c>
      <c r="P36" s="55">
        <f t="shared" si="4"/>
        <v>15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170</v>
      </c>
      <c r="E37" s="45">
        <v>48</v>
      </c>
      <c r="F37" s="45">
        <v>0</v>
      </c>
      <c r="G37" s="53">
        <f t="shared" si="0"/>
        <v>218</v>
      </c>
      <c r="H37" s="44">
        <v>188</v>
      </c>
      <c r="I37" s="45">
        <v>20</v>
      </c>
      <c r="J37" s="46">
        <f t="shared" si="1"/>
        <v>208</v>
      </c>
      <c r="K37" s="52">
        <v>158</v>
      </c>
      <c r="L37" s="45">
        <v>28</v>
      </c>
      <c r="M37" s="53">
        <f t="shared" si="2"/>
        <v>186</v>
      </c>
      <c r="N37" s="52">
        <f>H37+K37</f>
        <v>346</v>
      </c>
      <c r="O37" s="45">
        <f t="shared" si="5"/>
        <v>48</v>
      </c>
      <c r="P37" s="53">
        <f t="shared" si="4"/>
        <v>394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</v>
      </c>
      <c r="E39" s="45">
        <v>1</v>
      </c>
      <c r="F39" s="45">
        <v>1</v>
      </c>
      <c r="G39" s="53">
        <f t="shared" si="0"/>
        <v>4</v>
      </c>
      <c r="H39" s="44">
        <v>2</v>
      </c>
      <c r="I39" s="45">
        <v>0</v>
      </c>
      <c r="J39" s="46">
        <f t="shared" si="1"/>
        <v>2</v>
      </c>
      <c r="K39" s="52">
        <v>1</v>
      </c>
      <c r="L39" s="45">
        <v>2</v>
      </c>
      <c r="M39" s="53">
        <f t="shared" si="2"/>
        <v>3</v>
      </c>
      <c r="N39" s="52">
        <f t="shared" si="5"/>
        <v>3</v>
      </c>
      <c r="O39" s="45">
        <f t="shared" si="5"/>
        <v>2</v>
      </c>
      <c r="P39" s="53">
        <f t="shared" si="4"/>
        <v>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17</v>
      </c>
      <c r="E40" s="48">
        <v>0</v>
      </c>
      <c r="F40" s="48">
        <v>0</v>
      </c>
      <c r="G40" s="55">
        <f t="shared" si="0"/>
        <v>17</v>
      </c>
      <c r="H40" s="47">
        <v>24</v>
      </c>
      <c r="I40" s="48">
        <v>0</v>
      </c>
      <c r="J40" s="49">
        <f t="shared" si="1"/>
        <v>24</v>
      </c>
      <c r="K40" s="54">
        <v>21</v>
      </c>
      <c r="L40" s="48">
        <v>0</v>
      </c>
      <c r="M40" s="55">
        <f t="shared" si="2"/>
        <v>21</v>
      </c>
      <c r="N40" s="54">
        <f t="shared" si="5"/>
        <v>45</v>
      </c>
      <c r="O40" s="48">
        <f t="shared" si="5"/>
        <v>0</v>
      </c>
      <c r="P40" s="55">
        <f t="shared" si="4"/>
        <v>45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39</v>
      </c>
      <c r="E41" s="45">
        <v>0</v>
      </c>
      <c r="F41" s="45">
        <v>0</v>
      </c>
      <c r="G41" s="53">
        <f t="shared" si="0"/>
        <v>39</v>
      </c>
      <c r="H41" s="44">
        <v>45</v>
      </c>
      <c r="I41" s="45">
        <v>0</v>
      </c>
      <c r="J41" s="46">
        <f t="shared" si="1"/>
        <v>45</v>
      </c>
      <c r="K41" s="52">
        <v>52</v>
      </c>
      <c r="L41" s="45">
        <v>0</v>
      </c>
      <c r="M41" s="53">
        <f t="shared" si="2"/>
        <v>52</v>
      </c>
      <c r="N41" s="52">
        <f t="shared" si="5"/>
        <v>97</v>
      </c>
      <c r="O41" s="45">
        <f t="shared" si="5"/>
        <v>0</v>
      </c>
      <c r="P41" s="53">
        <f t="shared" si="4"/>
        <v>97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63</v>
      </c>
      <c r="I42" s="48">
        <v>0</v>
      </c>
      <c r="J42" s="49">
        <f t="shared" si="1"/>
        <v>63</v>
      </c>
      <c r="K42" s="54">
        <v>66</v>
      </c>
      <c r="L42" s="48">
        <v>1</v>
      </c>
      <c r="M42" s="55">
        <f t="shared" si="2"/>
        <v>67</v>
      </c>
      <c r="N42" s="54">
        <f t="shared" si="5"/>
        <v>129</v>
      </c>
      <c r="O42" s="48">
        <f t="shared" si="5"/>
        <v>1</v>
      </c>
      <c r="P42" s="55">
        <f t="shared" si="4"/>
        <v>130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18</v>
      </c>
      <c r="E43" s="45">
        <v>0</v>
      </c>
      <c r="F43" s="45">
        <v>0</v>
      </c>
      <c r="G43" s="53">
        <f t="shared" si="0"/>
        <v>18</v>
      </c>
      <c r="H43" s="44">
        <v>17</v>
      </c>
      <c r="I43" s="45">
        <v>0</v>
      </c>
      <c r="J43" s="46">
        <f t="shared" si="1"/>
        <v>17</v>
      </c>
      <c r="K43" s="52">
        <v>14</v>
      </c>
      <c r="L43" s="45">
        <v>0</v>
      </c>
      <c r="M43" s="53">
        <f t="shared" si="2"/>
        <v>14</v>
      </c>
      <c r="N43" s="52">
        <f t="shared" si="5"/>
        <v>31</v>
      </c>
      <c r="O43" s="45">
        <f t="shared" si="5"/>
        <v>0</v>
      </c>
      <c r="P43" s="53">
        <f t="shared" si="4"/>
        <v>31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38</v>
      </c>
      <c r="E45" s="45">
        <v>0</v>
      </c>
      <c r="F45" s="45">
        <v>0</v>
      </c>
      <c r="G45" s="53">
        <f t="shared" si="0"/>
        <v>38</v>
      </c>
      <c r="H45" s="44">
        <v>29</v>
      </c>
      <c r="I45" s="45">
        <v>0</v>
      </c>
      <c r="J45" s="46">
        <f t="shared" si="1"/>
        <v>29</v>
      </c>
      <c r="K45" s="52">
        <v>31</v>
      </c>
      <c r="L45" s="45">
        <v>0</v>
      </c>
      <c r="M45" s="53">
        <f t="shared" si="2"/>
        <v>31</v>
      </c>
      <c r="N45" s="52">
        <f t="shared" si="5"/>
        <v>60</v>
      </c>
      <c r="O45" s="45">
        <f t="shared" si="5"/>
        <v>0</v>
      </c>
      <c r="P45" s="53">
        <f t="shared" si="4"/>
        <v>60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34</v>
      </c>
      <c r="E46" s="48">
        <v>0</v>
      </c>
      <c r="F46" s="48">
        <v>0</v>
      </c>
      <c r="G46" s="55">
        <f t="shared" si="0"/>
        <v>34</v>
      </c>
      <c r="H46" s="47">
        <v>24</v>
      </c>
      <c r="I46" s="48">
        <v>0</v>
      </c>
      <c r="J46" s="49">
        <f t="shared" si="1"/>
        <v>24</v>
      </c>
      <c r="K46" s="54">
        <v>30</v>
      </c>
      <c r="L46" s="48">
        <v>0</v>
      </c>
      <c r="M46" s="55">
        <f t="shared" si="2"/>
        <v>30</v>
      </c>
      <c r="N46" s="54">
        <f t="shared" si="5"/>
        <v>54</v>
      </c>
      <c r="O46" s="48">
        <f t="shared" si="5"/>
        <v>0</v>
      </c>
      <c r="P46" s="55">
        <f t="shared" si="4"/>
        <v>54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31</v>
      </c>
      <c r="E47" s="45">
        <v>0</v>
      </c>
      <c r="F47" s="45">
        <v>0</v>
      </c>
      <c r="G47" s="53">
        <f t="shared" si="0"/>
        <v>31</v>
      </c>
      <c r="H47" s="44">
        <v>25</v>
      </c>
      <c r="I47" s="45">
        <v>0</v>
      </c>
      <c r="J47" s="46">
        <f t="shared" si="1"/>
        <v>25</v>
      </c>
      <c r="K47" s="52">
        <v>23</v>
      </c>
      <c r="L47" s="45">
        <v>0</v>
      </c>
      <c r="M47" s="53">
        <f t="shared" si="2"/>
        <v>23</v>
      </c>
      <c r="N47" s="52">
        <f t="shared" si="5"/>
        <v>48</v>
      </c>
      <c r="O47" s="45">
        <f t="shared" si="5"/>
        <v>0</v>
      </c>
      <c r="P47" s="53">
        <f t="shared" si="4"/>
        <v>48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187</v>
      </c>
      <c r="E48" s="48">
        <v>0</v>
      </c>
      <c r="F48" s="48">
        <v>0</v>
      </c>
      <c r="G48" s="55">
        <f t="shared" si="0"/>
        <v>187</v>
      </c>
      <c r="H48" s="47">
        <v>157</v>
      </c>
      <c r="I48" s="48">
        <v>0</v>
      </c>
      <c r="J48" s="49">
        <f t="shared" si="1"/>
        <v>157</v>
      </c>
      <c r="K48" s="54">
        <v>180</v>
      </c>
      <c r="L48" s="48">
        <v>0</v>
      </c>
      <c r="M48" s="55">
        <f t="shared" si="2"/>
        <v>180</v>
      </c>
      <c r="N48" s="54">
        <f t="shared" si="5"/>
        <v>337</v>
      </c>
      <c r="O48" s="48">
        <f t="shared" si="5"/>
        <v>0</v>
      </c>
      <c r="P48" s="55">
        <f t="shared" si="4"/>
        <v>337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85</v>
      </c>
      <c r="E49" s="254">
        <v>0</v>
      </c>
      <c r="F49" s="254">
        <v>4</v>
      </c>
      <c r="G49" s="255">
        <f t="shared" si="0"/>
        <v>89</v>
      </c>
      <c r="H49" s="256">
        <v>110</v>
      </c>
      <c r="I49" s="254">
        <v>1</v>
      </c>
      <c r="J49" s="257">
        <f t="shared" si="1"/>
        <v>111</v>
      </c>
      <c r="K49" s="253">
        <v>117</v>
      </c>
      <c r="L49" s="254">
        <v>3</v>
      </c>
      <c r="M49" s="255">
        <f t="shared" si="2"/>
        <v>120</v>
      </c>
      <c r="N49" s="253">
        <f t="shared" ref="N49:O54" si="6">H49+K49</f>
        <v>227</v>
      </c>
      <c r="O49" s="254">
        <f t="shared" si="6"/>
        <v>4</v>
      </c>
      <c r="P49" s="255">
        <f t="shared" si="4"/>
        <v>231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217</v>
      </c>
      <c r="E50" s="48">
        <v>0</v>
      </c>
      <c r="F50" s="48">
        <v>1</v>
      </c>
      <c r="G50" s="55">
        <f t="shared" si="0"/>
        <v>218</v>
      </c>
      <c r="H50" s="47">
        <v>216</v>
      </c>
      <c r="I50" s="48">
        <v>0</v>
      </c>
      <c r="J50" s="49">
        <f t="shared" si="1"/>
        <v>216</v>
      </c>
      <c r="K50" s="54">
        <v>271</v>
      </c>
      <c r="L50" s="48">
        <v>1</v>
      </c>
      <c r="M50" s="55">
        <f t="shared" si="2"/>
        <v>272</v>
      </c>
      <c r="N50" s="54">
        <f t="shared" si="6"/>
        <v>487</v>
      </c>
      <c r="O50" s="48">
        <f t="shared" si="6"/>
        <v>1</v>
      </c>
      <c r="P50" s="55">
        <f t="shared" si="4"/>
        <v>488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40</v>
      </c>
      <c r="E51" s="254">
        <v>26</v>
      </c>
      <c r="F51" s="256">
        <v>0</v>
      </c>
      <c r="G51" s="263">
        <f t="shared" si="0"/>
        <v>66</v>
      </c>
      <c r="H51" s="256">
        <v>43</v>
      </c>
      <c r="I51" s="254">
        <v>10</v>
      </c>
      <c r="J51" s="262">
        <f t="shared" si="1"/>
        <v>53</v>
      </c>
      <c r="K51" s="253">
        <v>39</v>
      </c>
      <c r="L51" s="254">
        <v>16</v>
      </c>
      <c r="M51" s="263">
        <f t="shared" si="2"/>
        <v>55</v>
      </c>
      <c r="N51" s="253">
        <f>H51+K51</f>
        <v>82</v>
      </c>
      <c r="O51" s="256">
        <f t="shared" si="6"/>
        <v>26</v>
      </c>
      <c r="P51" s="255">
        <f t="shared" si="4"/>
        <v>108</v>
      </c>
    </row>
    <row r="52" spans="1:17" x14ac:dyDescent="0.25">
      <c r="A52" s="39">
        <v>48</v>
      </c>
      <c r="B52" s="40" t="s">
        <v>167</v>
      </c>
      <c r="C52" s="40"/>
      <c r="D52" s="54">
        <v>150</v>
      </c>
      <c r="E52" s="48">
        <v>17</v>
      </c>
      <c r="F52" s="47">
        <v>0</v>
      </c>
      <c r="G52" s="55">
        <f>SUM(D52:F52)</f>
        <v>167</v>
      </c>
      <c r="H52" s="47">
        <v>162</v>
      </c>
      <c r="I52" s="48">
        <v>7</v>
      </c>
      <c r="J52" s="284">
        <f t="shared" si="1"/>
        <v>169</v>
      </c>
      <c r="K52" s="54">
        <v>159</v>
      </c>
      <c r="L52" s="48">
        <v>10</v>
      </c>
      <c r="M52" s="285">
        <f t="shared" si="2"/>
        <v>169</v>
      </c>
      <c r="N52" s="54">
        <f t="shared" ref="N52:N54" si="7">H52+K52</f>
        <v>321</v>
      </c>
      <c r="O52" s="47">
        <f t="shared" si="6"/>
        <v>17</v>
      </c>
      <c r="P52" s="55">
        <f t="shared" si="4"/>
        <v>338</v>
      </c>
    </row>
    <row r="53" spans="1:17" x14ac:dyDescent="0.25">
      <c r="A53" s="251">
        <v>49</v>
      </c>
      <c r="B53" s="252" t="s">
        <v>168</v>
      </c>
      <c r="C53" s="252"/>
      <c r="D53" s="253">
        <v>84</v>
      </c>
      <c r="E53" s="254">
        <v>1</v>
      </c>
      <c r="F53" s="256">
        <v>1</v>
      </c>
      <c r="G53" s="53">
        <f t="shared" ref="G53:G54" si="8">SUM(D53:F53)</f>
        <v>86</v>
      </c>
      <c r="H53" s="256">
        <v>76</v>
      </c>
      <c r="I53" s="254">
        <v>2</v>
      </c>
      <c r="J53" s="262">
        <f t="shared" si="1"/>
        <v>78</v>
      </c>
      <c r="K53" s="253">
        <v>59</v>
      </c>
      <c r="L53" s="254">
        <v>2</v>
      </c>
      <c r="M53" s="263">
        <f t="shared" si="2"/>
        <v>61</v>
      </c>
      <c r="N53" s="253">
        <f t="shared" si="7"/>
        <v>135</v>
      </c>
      <c r="O53" s="256">
        <f t="shared" si="6"/>
        <v>4</v>
      </c>
      <c r="P53" s="255">
        <f t="shared" si="4"/>
        <v>139</v>
      </c>
    </row>
    <row r="54" spans="1:17" x14ac:dyDescent="0.25">
      <c r="A54" s="39">
        <v>50</v>
      </c>
      <c r="B54" s="40" t="s">
        <v>169</v>
      </c>
      <c r="C54" s="40"/>
      <c r="D54" s="54">
        <v>70</v>
      </c>
      <c r="E54" s="48">
        <v>3</v>
      </c>
      <c r="F54" s="47">
        <v>0</v>
      </c>
      <c r="G54" s="55">
        <f t="shared" si="8"/>
        <v>73</v>
      </c>
      <c r="H54" s="47">
        <v>82</v>
      </c>
      <c r="I54" s="48">
        <v>0</v>
      </c>
      <c r="J54" s="284">
        <f t="shared" si="1"/>
        <v>82</v>
      </c>
      <c r="K54" s="54">
        <v>83</v>
      </c>
      <c r="L54" s="48">
        <v>3</v>
      </c>
      <c r="M54" s="285">
        <f t="shared" si="2"/>
        <v>86</v>
      </c>
      <c r="N54" s="54">
        <f t="shared" si="7"/>
        <v>165</v>
      </c>
      <c r="O54" s="47">
        <f t="shared" si="6"/>
        <v>3</v>
      </c>
      <c r="P54" s="55">
        <f t="shared" si="4"/>
        <v>168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2935</v>
      </c>
      <c r="E55" s="46">
        <f t="shared" ref="E55:P55" si="9">SUM(E5:E54)</f>
        <v>182</v>
      </c>
      <c r="F55" s="46">
        <f t="shared" si="9"/>
        <v>13</v>
      </c>
      <c r="G55" s="53">
        <f t="shared" si="9"/>
        <v>3130</v>
      </c>
      <c r="H55" s="267">
        <f>SUM(H5:H54)</f>
        <v>3111</v>
      </c>
      <c r="I55" s="46">
        <f>SUM(I5:I54)</f>
        <v>59</v>
      </c>
      <c r="J55" s="53">
        <f>SUM(J5:J54)</f>
        <v>3170</v>
      </c>
      <c r="K55" s="267">
        <f t="shared" si="9"/>
        <v>3124</v>
      </c>
      <c r="L55" s="45">
        <f t="shared" si="9"/>
        <v>140</v>
      </c>
      <c r="M55" s="53">
        <f t="shared" si="9"/>
        <v>3264</v>
      </c>
      <c r="N55" s="52">
        <f>SUM(N5:N54)</f>
        <v>6235</v>
      </c>
      <c r="O55" s="44">
        <f t="shared" si="9"/>
        <v>199</v>
      </c>
      <c r="P55" s="53">
        <f t="shared" si="9"/>
        <v>6434</v>
      </c>
      <c r="Q55" s="118"/>
    </row>
    <row r="56" spans="1:17" ht="16.5" customHeight="1" x14ac:dyDescent="0.25">
      <c r="A56" s="410" t="s">
        <v>49</v>
      </c>
      <c r="B56" s="411"/>
      <c r="C56" s="412"/>
      <c r="D56" s="113">
        <f>D55-'R1.7'!D55</f>
        <v>0</v>
      </c>
      <c r="E56" s="114">
        <f>E55-'R1.7'!E55</f>
        <v>7</v>
      </c>
      <c r="F56" s="114">
        <f>F55-'R1.7'!F55</f>
        <v>-1</v>
      </c>
      <c r="G56" s="84">
        <f>G55-'R1.7'!G55</f>
        <v>6</v>
      </c>
      <c r="H56" s="113">
        <f>H55-'R1.7'!H55</f>
        <v>-6</v>
      </c>
      <c r="I56" s="114">
        <f>I55-'R1.7'!I55</f>
        <v>5</v>
      </c>
      <c r="J56" s="84">
        <f>J55-'R1.7'!J55</f>
        <v>-1</v>
      </c>
      <c r="K56" s="113">
        <f>K55-'R1.7'!K55</f>
        <v>-4</v>
      </c>
      <c r="L56" s="114">
        <f>L55-'R1.7'!L55</f>
        <v>1</v>
      </c>
      <c r="M56" s="84">
        <f>M55-'R1.7'!M55</f>
        <v>-3</v>
      </c>
      <c r="N56" s="113">
        <f>N55-'R1.7'!N55</f>
        <v>-10</v>
      </c>
      <c r="O56" s="114">
        <f>O55-'R1.7'!O55</f>
        <v>6</v>
      </c>
      <c r="P56" s="84">
        <f>P55-'R1.7'!P55</f>
        <v>-4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52">
        <v>2949</v>
      </c>
      <c r="E58" s="45">
        <v>152</v>
      </c>
      <c r="F58" s="45">
        <v>16</v>
      </c>
      <c r="G58" s="44">
        <v>3117</v>
      </c>
      <c r="H58" s="52">
        <v>3181</v>
      </c>
      <c r="I58" s="45">
        <v>50</v>
      </c>
      <c r="J58" s="44">
        <v>3231</v>
      </c>
      <c r="K58" s="52">
        <v>3156</v>
      </c>
      <c r="L58" s="45">
        <v>121</v>
      </c>
      <c r="M58" s="44">
        <v>3277</v>
      </c>
      <c r="N58" s="52">
        <v>6337</v>
      </c>
      <c r="O58" s="45">
        <v>171</v>
      </c>
      <c r="P58" s="269">
        <v>6508</v>
      </c>
      <c r="Q58" s="118"/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6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0">
    <tabColor rgb="FFFF99CC"/>
    <pageSetUpPr fitToPage="1"/>
  </sheetPr>
  <dimension ref="A1:R58"/>
  <sheetViews>
    <sheetView zoomScale="115" zoomScaleNormal="115" workbookViewId="0">
      <pane ySplit="4" topLeftCell="A49" activePane="bottomLeft" state="frozen"/>
      <selection activeCell="M35" sqref="M35"/>
      <selection pane="bottomLeft" activeCell="M64" sqref="M64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8" ht="22.5" customHeight="1" x14ac:dyDescent="0.25">
      <c r="A1" s="416" t="s">
        <v>185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68</v>
      </c>
      <c r="E5" s="45">
        <v>1</v>
      </c>
      <c r="F5" s="45">
        <v>0</v>
      </c>
      <c r="G5" s="53">
        <f t="shared" ref="G5:G51" si="0">SUM(D5:F5)</f>
        <v>69</v>
      </c>
      <c r="H5" s="44">
        <v>80</v>
      </c>
      <c r="I5" s="45">
        <v>0</v>
      </c>
      <c r="J5" s="46">
        <f t="shared" ref="J5:J54" si="1">SUM(H5:I5)</f>
        <v>80</v>
      </c>
      <c r="K5" s="52">
        <v>68</v>
      </c>
      <c r="L5" s="45">
        <v>1</v>
      </c>
      <c r="M5" s="53">
        <f t="shared" ref="M5:M54" si="2">SUM(K5:L5)</f>
        <v>69</v>
      </c>
      <c r="N5" s="52">
        <f t="shared" ref="N5:O31" si="3">H5+K5</f>
        <v>148</v>
      </c>
      <c r="O5" s="45">
        <f t="shared" si="3"/>
        <v>1</v>
      </c>
      <c r="P5" s="53">
        <f t="shared" ref="P5:P54" si="4">SUM(N5:O5)</f>
        <v>149</v>
      </c>
    </row>
    <row r="6" spans="1:18" ht="16.5" customHeight="1" x14ac:dyDescent="0.25">
      <c r="A6" s="39">
        <v>2</v>
      </c>
      <c r="B6" s="40" t="s">
        <v>9</v>
      </c>
      <c r="C6" s="40"/>
      <c r="D6" s="54">
        <v>177</v>
      </c>
      <c r="E6" s="48">
        <v>36</v>
      </c>
      <c r="F6" s="48">
        <v>1</v>
      </c>
      <c r="G6" s="55">
        <f t="shared" si="0"/>
        <v>214</v>
      </c>
      <c r="H6" s="47">
        <v>188</v>
      </c>
      <c r="I6" s="48">
        <v>6</v>
      </c>
      <c r="J6" s="49">
        <f t="shared" si="1"/>
        <v>194</v>
      </c>
      <c r="K6" s="54">
        <v>208</v>
      </c>
      <c r="L6" s="48">
        <v>32</v>
      </c>
      <c r="M6" s="55">
        <f t="shared" si="2"/>
        <v>240</v>
      </c>
      <c r="N6" s="54">
        <f t="shared" si="3"/>
        <v>396</v>
      </c>
      <c r="O6" s="48">
        <f t="shared" si="3"/>
        <v>38</v>
      </c>
      <c r="P6" s="55">
        <f t="shared" si="4"/>
        <v>434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346</v>
      </c>
      <c r="E7" s="45">
        <v>18</v>
      </c>
      <c r="F7" s="45">
        <v>0</v>
      </c>
      <c r="G7" s="53">
        <f t="shared" si="0"/>
        <v>364</v>
      </c>
      <c r="H7" s="44">
        <v>342</v>
      </c>
      <c r="I7" s="45">
        <v>7</v>
      </c>
      <c r="J7" s="46">
        <f t="shared" si="1"/>
        <v>349</v>
      </c>
      <c r="K7" s="52">
        <v>252</v>
      </c>
      <c r="L7" s="45">
        <v>11</v>
      </c>
      <c r="M7" s="53">
        <f t="shared" si="2"/>
        <v>263</v>
      </c>
      <c r="N7" s="52">
        <f t="shared" si="3"/>
        <v>594</v>
      </c>
      <c r="O7" s="45">
        <f t="shared" si="3"/>
        <v>18</v>
      </c>
      <c r="P7" s="53">
        <f t="shared" si="4"/>
        <v>612</v>
      </c>
    </row>
    <row r="8" spans="1:18" ht="16.5" customHeight="1" x14ac:dyDescent="0.25">
      <c r="A8" s="39">
        <v>4</v>
      </c>
      <c r="B8" s="40" t="s">
        <v>7</v>
      </c>
      <c r="C8" s="40"/>
      <c r="D8" s="54">
        <v>89</v>
      </c>
      <c r="E8" s="48">
        <v>1</v>
      </c>
      <c r="F8" s="48">
        <v>1</v>
      </c>
      <c r="G8" s="55">
        <f t="shared" si="0"/>
        <v>91</v>
      </c>
      <c r="H8" s="47">
        <v>84</v>
      </c>
      <c r="I8" s="48">
        <v>1</v>
      </c>
      <c r="J8" s="49">
        <f t="shared" si="1"/>
        <v>85</v>
      </c>
      <c r="K8" s="54">
        <v>92</v>
      </c>
      <c r="L8" s="48">
        <v>2</v>
      </c>
      <c r="M8" s="55">
        <f t="shared" si="2"/>
        <v>94</v>
      </c>
      <c r="N8" s="54">
        <f t="shared" si="3"/>
        <v>176</v>
      </c>
      <c r="O8" s="48">
        <f t="shared" si="3"/>
        <v>3</v>
      </c>
      <c r="P8" s="55">
        <f t="shared" si="4"/>
        <v>179</v>
      </c>
    </row>
    <row r="9" spans="1:18" ht="16.5" customHeight="1" x14ac:dyDescent="0.25">
      <c r="A9" s="37">
        <v>5</v>
      </c>
      <c r="B9" s="38" t="s">
        <v>5</v>
      </c>
      <c r="C9" s="38"/>
      <c r="D9" s="52">
        <v>44</v>
      </c>
      <c r="E9" s="45">
        <v>7</v>
      </c>
      <c r="F9" s="45">
        <v>0</v>
      </c>
      <c r="G9" s="53">
        <f t="shared" si="0"/>
        <v>51</v>
      </c>
      <c r="H9" s="44">
        <v>51</v>
      </c>
      <c r="I9" s="45">
        <v>0</v>
      </c>
      <c r="J9" s="46">
        <f t="shared" si="1"/>
        <v>51</v>
      </c>
      <c r="K9" s="52">
        <v>62</v>
      </c>
      <c r="L9" s="45">
        <v>7</v>
      </c>
      <c r="M9" s="53">
        <f t="shared" si="2"/>
        <v>69</v>
      </c>
      <c r="N9" s="52">
        <f t="shared" si="3"/>
        <v>113</v>
      </c>
      <c r="O9" s="45">
        <f t="shared" si="3"/>
        <v>7</v>
      </c>
      <c r="P9" s="53">
        <f t="shared" si="4"/>
        <v>120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280</v>
      </c>
      <c r="E10" s="48">
        <v>0</v>
      </c>
      <c r="F10" s="48">
        <v>3</v>
      </c>
      <c r="G10" s="55">
        <f t="shared" si="0"/>
        <v>283</v>
      </c>
      <c r="H10" s="47">
        <v>332</v>
      </c>
      <c r="I10" s="48">
        <v>1</v>
      </c>
      <c r="J10" s="49">
        <f t="shared" si="1"/>
        <v>333</v>
      </c>
      <c r="K10" s="54">
        <v>345</v>
      </c>
      <c r="L10" s="48">
        <v>2</v>
      </c>
      <c r="M10" s="55">
        <f t="shared" si="2"/>
        <v>347</v>
      </c>
      <c r="N10" s="54">
        <f t="shared" si="3"/>
        <v>677</v>
      </c>
      <c r="O10" s="48">
        <f t="shared" si="3"/>
        <v>3</v>
      </c>
      <c r="P10" s="55">
        <f t="shared" si="4"/>
        <v>680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6</v>
      </c>
      <c r="E11" s="45">
        <v>0</v>
      </c>
      <c r="F11" s="45">
        <v>0</v>
      </c>
      <c r="G11" s="53">
        <f t="shared" si="0"/>
        <v>6</v>
      </c>
      <c r="H11" s="44">
        <v>2</v>
      </c>
      <c r="I11" s="45">
        <v>0</v>
      </c>
      <c r="J11" s="46">
        <f t="shared" si="1"/>
        <v>2</v>
      </c>
      <c r="K11" s="52">
        <v>6</v>
      </c>
      <c r="L11" s="45">
        <v>0</v>
      </c>
      <c r="M11" s="53">
        <f t="shared" si="2"/>
        <v>6</v>
      </c>
      <c r="N11" s="52">
        <f t="shared" si="3"/>
        <v>8</v>
      </c>
      <c r="O11" s="45">
        <f t="shared" si="3"/>
        <v>0</v>
      </c>
      <c r="P11" s="53">
        <f t="shared" si="4"/>
        <v>8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133</v>
      </c>
      <c r="E13" s="45">
        <v>6</v>
      </c>
      <c r="F13" s="45">
        <v>0</v>
      </c>
      <c r="G13" s="53">
        <f t="shared" si="0"/>
        <v>139</v>
      </c>
      <c r="H13" s="44">
        <v>156</v>
      </c>
      <c r="I13" s="45">
        <v>0</v>
      </c>
      <c r="J13" s="46">
        <f t="shared" si="1"/>
        <v>156</v>
      </c>
      <c r="K13" s="52">
        <v>158</v>
      </c>
      <c r="L13" s="45">
        <v>6</v>
      </c>
      <c r="M13" s="53">
        <f t="shared" si="2"/>
        <v>164</v>
      </c>
      <c r="N13" s="52">
        <f t="shared" si="3"/>
        <v>314</v>
      </c>
      <c r="O13" s="45">
        <f t="shared" si="3"/>
        <v>6</v>
      </c>
      <c r="P13" s="53">
        <f t="shared" si="4"/>
        <v>320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179</v>
      </c>
      <c r="E14" s="48">
        <v>19</v>
      </c>
      <c r="F14" s="48">
        <v>1</v>
      </c>
      <c r="G14" s="55">
        <f t="shared" si="0"/>
        <v>199</v>
      </c>
      <c r="H14" s="47">
        <v>194</v>
      </c>
      <c r="I14" s="48">
        <v>3</v>
      </c>
      <c r="J14" s="49">
        <f t="shared" si="1"/>
        <v>197</v>
      </c>
      <c r="K14" s="54">
        <v>196</v>
      </c>
      <c r="L14" s="48">
        <v>17</v>
      </c>
      <c r="M14" s="55">
        <f t="shared" si="2"/>
        <v>213</v>
      </c>
      <c r="N14" s="54">
        <f t="shared" si="3"/>
        <v>390</v>
      </c>
      <c r="O14" s="48">
        <f t="shared" si="3"/>
        <v>20</v>
      </c>
      <c r="P14" s="55">
        <f t="shared" si="4"/>
        <v>410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156</v>
      </c>
      <c r="E15" s="45">
        <v>3</v>
      </c>
      <c r="F15" s="45">
        <v>0</v>
      </c>
      <c r="G15" s="53">
        <f t="shared" si="0"/>
        <v>159</v>
      </c>
      <c r="H15" s="44">
        <v>166</v>
      </c>
      <c r="I15" s="45">
        <v>0</v>
      </c>
      <c r="J15" s="46">
        <f t="shared" si="1"/>
        <v>166</v>
      </c>
      <c r="K15" s="52">
        <v>178</v>
      </c>
      <c r="L15" s="45">
        <v>3</v>
      </c>
      <c r="M15" s="53">
        <f t="shared" si="2"/>
        <v>181</v>
      </c>
      <c r="N15" s="52">
        <f t="shared" si="3"/>
        <v>344</v>
      </c>
      <c r="O15" s="45">
        <f t="shared" si="3"/>
        <v>3</v>
      </c>
      <c r="P15" s="53">
        <f t="shared" si="4"/>
        <v>347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8</v>
      </c>
      <c r="E16" s="48">
        <v>0</v>
      </c>
      <c r="F16" s="48">
        <v>0</v>
      </c>
      <c r="G16" s="55">
        <f t="shared" si="0"/>
        <v>8</v>
      </c>
      <c r="H16" s="47">
        <v>6</v>
      </c>
      <c r="I16" s="48">
        <v>0</v>
      </c>
      <c r="J16" s="49">
        <f t="shared" si="1"/>
        <v>6</v>
      </c>
      <c r="K16" s="54">
        <v>8</v>
      </c>
      <c r="L16" s="48">
        <v>0</v>
      </c>
      <c r="M16" s="55">
        <f t="shared" si="2"/>
        <v>8</v>
      </c>
      <c r="N16" s="54">
        <f t="shared" si="3"/>
        <v>14</v>
      </c>
      <c r="O16" s="48">
        <f t="shared" si="3"/>
        <v>0</v>
      </c>
      <c r="P16" s="55">
        <f t="shared" si="4"/>
        <v>14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9</v>
      </c>
      <c r="E18" s="48">
        <v>0</v>
      </c>
      <c r="F18" s="48">
        <v>0</v>
      </c>
      <c r="G18" s="55">
        <f t="shared" si="0"/>
        <v>9</v>
      </c>
      <c r="H18" s="47">
        <v>4</v>
      </c>
      <c r="I18" s="48">
        <v>0</v>
      </c>
      <c r="J18" s="49">
        <f t="shared" si="1"/>
        <v>4</v>
      </c>
      <c r="K18" s="54">
        <v>8</v>
      </c>
      <c r="L18" s="48">
        <v>0</v>
      </c>
      <c r="M18" s="55">
        <f t="shared" si="2"/>
        <v>8</v>
      </c>
      <c r="N18" s="54">
        <f t="shared" si="3"/>
        <v>12</v>
      </c>
      <c r="O18" s="48">
        <f t="shared" si="3"/>
        <v>0</v>
      </c>
      <c r="P18" s="55">
        <f t="shared" si="4"/>
        <v>12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4</v>
      </c>
      <c r="E19" s="45">
        <v>0</v>
      </c>
      <c r="F19" s="45">
        <v>0</v>
      </c>
      <c r="G19" s="53">
        <f t="shared" si="0"/>
        <v>4</v>
      </c>
      <c r="H19" s="44">
        <v>7</v>
      </c>
      <c r="I19" s="45">
        <v>0</v>
      </c>
      <c r="J19" s="46">
        <f t="shared" si="1"/>
        <v>7</v>
      </c>
      <c r="K19" s="52">
        <v>7</v>
      </c>
      <c r="L19" s="45">
        <v>0</v>
      </c>
      <c r="M19" s="53">
        <f t="shared" si="2"/>
        <v>7</v>
      </c>
      <c r="N19" s="52">
        <f t="shared" si="3"/>
        <v>14</v>
      </c>
      <c r="O19" s="45">
        <f t="shared" si="3"/>
        <v>0</v>
      </c>
      <c r="P19" s="53">
        <f t="shared" si="4"/>
        <v>14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22</v>
      </c>
      <c r="L20" s="48">
        <v>0</v>
      </c>
      <c r="M20" s="55">
        <f t="shared" si="2"/>
        <v>22</v>
      </c>
      <c r="N20" s="54">
        <f t="shared" si="3"/>
        <v>46</v>
      </c>
      <c r="O20" s="48">
        <f t="shared" si="3"/>
        <v>0</v>
      </c>
      <c r="P20" s="55">
        <f t="shared" si="4"/>
        <v>46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21</v>
      </c>
      <c r="I22" s="48">
        <v>0</v>
      </c>
      <c r="J22" s="49">
        <f t="shared" si="1"/>
        <v>21</v>
      </c>
      <c r="K22" s="54">
        <v>29</v>
      </c>
      <c r="L22" s="48">
        <v>0</v>
      </c>
      <c r="M22" s="55">
        <f t="shared" si="2"/>
        <v>29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31</v>
      </c>
      <c r="L25" s="45">
        <v>0</v>
      </c>
      <c r="M25" s="53">
        <f t="shared" si="2"/>
        <v>31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20</v>
      </c>
      <c r="I26" s="48">
        <v>0</v>
      </c>
      <c r="J26" s="49">
        <f t="shared" si="1"/>
        <v>20</v>
      </c>
      <c r="K26" s="54">
        <v>19</v>
      </c>
      <c r="L26" s="48">
        <v>0</v>
      </c>
      <c r="M26" s="55">
        <f t="shared" si="2"/>
        <v>19</v>
      </c>
      <c r="N26" s="54">
        <f t="shared" si="3"/>
        <v>39</v>
      </c>
      <c r="O26" s="48">
        <f t="shared" si="3"/>
        <v>0</v>
      </c>
      <c r="P26" s="55">
        <f t="shared" si="4"/>
        <v>39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5</v>
      </c>
      <c r="L28" s="48">
        <v>0</v>
      </c>
      <c r="M28" s="55">
        <f t="shared" si="2"/>
        <v>5</v>
      </c>
      <c r="N28" s="54">
        <f t="shared" si="3"/>
        <v>10</v>
      </c>
      <c r="O28" s="48">
        <f t="shared" si="3"/>
        <v>0</v>
      </c>
      <c r="P28" s="55">
        <f t="shared" si="4"/>
        <v>10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9</v>
      </c>
      <c r="E29" s="45">
        <v>0</v>
      </c>
      <c r="F29" s="45">
        <v>0</v>
      </c>
      <c r="G29" s="53">
        <f t="shared" si="0"/>
        <v>9</v>
      </c>
      <c r="H29" s="44">
        <v>3</v>
      </c>
      <c r="I29" s="45">
        <v>0</v>
      </c>
      <c r="J29" s="46">
        <f t="shared" si="1"/>
        <v>3</v>
      </c>
      <c r="K29" s="52">
        <v>9</v>
      </c>
      <c r="L29" s="45">
        <v>0</v>
      </c>
      <c r="M29" s="53">
        <f t="shared" si="2"/>
        <v>9</v>
      </c>
      <c r="N29" s="52">
        <f t="shared" si="3"/>
        <v>12</v>
      </c>
      <c r="O29" s="45">
        <f t="shared" si="3"/>
        <v>0</v>
      </c>
      <c r="P29" s="53">
        <f t="shared" si="4"/>
        <v>12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8</v>
      </c>
      <c r="E31" s="45">
        <v>0</v>
      </c>
      <c r="F31" s="45">
        <v>0</v>
      </c>
      <c r="G31" s="53">
        <f t="shared" si="0"/>
        <v>8</v>
      </c>
      <c r="H31" s="44">
        <v>5</v>
      </c>
      <c r="I31" s="45">
        <v>0</v>
      </c>
      <c r="J31" s="46">
        <f t="shared" si="1"/>
        <v>5</v>
      </c>
      <c r="K31" s="52">
        <v>5</v>
      </c>
      <c r="L31" s="45">
        <v>0</v>
      </c>
      <c r="M31" s="53">
        <f t="shared" si="2"/>
        <v>5</v>
      </c>
      <c r="N31" s="52">
        <f t="shared" si="3"/>
        <v>10</v>
      </c>
      <c r="O31" s="45">
        <f t="shared" si="3"/>
        <v>0</v>
      </c>
      <c r="P31" s="53">
        <f t="shared" si="4"/>
        <v>10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</v>
      </c>
      <c r="E34" s="48">
        <v>0</v>
      </c>
      <c r="F34" s="48">
        <v>0</v>
      </c>
      <c r="G34" s="55">
        <f t="shared" si="0"/>
        <v>5</v>
      </c>
      <c r="H34" s="47">
        <v>3</v>
      </c>
      <c r="I34" s="48">
        <v>0</v>
      </c>
      <c r="J34" s="49">
        <f t="shared" si="1"/>
        <v>3</v>
      </c>
      <c r="K34" s="54">
        <v>6</v>
      </c>
      <c r="L34" s="48">
        <v>0</v>
      </c>
      <c r="M34" s="55">
        <f t="shared" si="2"/>
        <v>6</v>
      </c>
      <c r="N34" s="54">
        <f t="shared" si="5"/>
        <v>9</v>
      </c>
      <c r="O34" s="48">
        <f t="shared" si="5"/>
        <v>0</v>
      </c>
      <c r="P34" s="55">
        <f t="shared" si="4"/>
        <v>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7</v>
      </c>
      <c r="E36" s="48">
        <v>0</v>
      </c>
      <c r="F36" s="48">
        <v>0</v>
      </c>
      <c r="G36" s="55">
        <f t="shared" si="0"/>
        <v>7</v>
      </c>
      <c r="H36" s="47">
        <v>8</v>
      </c>
      <c r="I36" s="48">
        <v>0</v>
      </c>
      <c r="J36" s="49">
        <f t="shared" si="1"/>
        <v>8</v>
      </c>
      <c r="K36" s="54">
        <v>7</v>
      </c>
      <c r="L36" s="48">
        <v>0</v>
      </c>
      <c r="M36" s="55">
        <f t="shared" si="2"/>
        <v>7</v>
      </c>
      <c r="N36" s="54">
        <f t="shared" si="5"/>
        <v>15</v>
      </c>
      <c r="O36" s="48">
        <f t="shared" si="5"/>
        <v>0</v>
      </c>
      <c r="P36" s="55">
        <f t="shared" si="4"/>
        <v>15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172</v>
      </c>
      <c r="E37" s="45">
        <v>48</v>
      </c>
      <c r="F37" s="45">
        <v>0</v>
      </c>
      <c r="G37" s="53">
        <f t="shared" si="0"/>
        <v>220</v>
      </c>
      <c r="H37" s="44">
        <v>193</v>
      </c>
      <c r="I37" s="45">
        <v>20</v>
      </c>
      <c r="J37" s="46">
        <f t="shared" si="1"/>
        <v>213</v>
      </c>
      <c r="K37" s="52">
        <v>161</v>
      </c>
      <c r="L37" s="45">
        <v>28</v>
      </c>
      <c r="M37" s="53">
        <f t="shared" si="2"/>
        <v>189</v>
      </c>
      <c r="N37" s="52">
        <f>H37+K37</f>
        <v>354</v>
      </c>
      <c r="O37" s="45">
        <f t="shared" si="5"/>
        <v>48</v>
      </c>
      <c r="P37" s="53">
        <f t="shared" si="4"/>
        <v>402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3</v>
      </c>
      <c r="E39" s="45">
        <v>1</v>
      </c>
      <c r="F39" s="45">
        <v>1</v>
      </c>
      <c r="G39" s="53">
        <f t="shared" si="0"/>
        <v>5</v>
      </c>
      <c r="H39" s="44">
        <v>5</v>
      </c>
      <c r="I39" s="45">
        <v>0</v>
      </c>
      <c r="J39" s="46">
        <f t="shared" si="1"/>
        <v>5</v>
      </c>
      <c r="K39" s="52">
        <v>2</v>
      </c>
      <c r="L39" s="45">
        <v>2</v>
      </c>
      <c r="M39" s="53">
        <f t="shared" si="2"/>
        <v>4</v>
      </c>
      <c r="N39" s="52">
        <f t="shared" si="5"/>
        <v>7</v>
      </c>
      <c r="O39" s="45">
        <f t="shared" si="5"/>
        <v>2</v>
      </c>
      <c r="P39" s="53">
        <f t="shared" si="4"/>
        <v>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17</v>
      </c>
      <c r="E40" s="48">
        <v>0</v>
      </c>
      <c r="F40" s="48">
        <v>0</v>
      </c>
      <c r="G40" s="55">
        <f t="shared" si="0"/>
        <v>17</v>
      </c>
      <c r="H40" s="47">
        <v>24</v>
      </c>
      <c r="I40" s="48">
        <v>0</v>
      </c>
      <c r="J40" s="49">
        <f t="shared" si="1"/>
        <v>24</v>
      </c>
      <c r="K40" s="54">
        <v>21</v>
      </c>
      <c r="L40" s="48">
        <v>0</v>
      </c>
      <c r="M40" s="55">
        <f t="shared" si="2"/>
        <v>21</v>
      </c>
      <c r="N40" s="54">
        <f t="shared" si="5"/>
        <v>45</v>
      </c>
      <c r="O40" s="48">
        <f t="shared" si="5"/>
        <v>0</v>
      </c>
      <c r="P40" s="55">
        <f t="shared" si="4"/>
        <v>45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39</v>
      </c>
      <c r="E41" s="45">
        <v>0</v>
      </c>
      <c r="F41" s="45">
        <v>0</v>
      </c>
      <c r="G41" s="53">
        <f t="shared" si="0"/>
        <v>39</v>
      </c>
      <c r="H41" s="44">
        <v>46</v>
      </c>
      <c r="I41" s="45">
        <v>0</v>
      </c>
      <c r="J41" s="46">
        <f t="shared" si="1"/>
        <v>46</v>
      </c>
      <c r="K41" s="52">
        <v>52</v>
      </c>
      <c r="L41" s="45">
        <v>0</v>
      </c>
      <c r="M41" s="53">
        <f t="shared" si="2"/>
        <v>52</v>
      </c>
      <c r="N41" s="52">
        <f t="shared" si="5"/>
        <v>98</v>
      </c>
      <c r="O41" s="45">
        <f t="shared" si="5"/>
        <v>0</v>
      </c>
      <c r="P41" s="53">
        <f t="shared" si="4"/>
        <v>98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62</v>
      </c>
      <c r="I42" s="48">
        <v>0</v>
      </c>
      <c r="J42" s="49">
        <f t="shared" si="1"/>
        <v>62</v>
      </c>
      <c r="K42" s="54">
        <v>64</v>
      </c>
      <c r="L42" s="48">
        <v>1</v>
      </c>
      <c r="M42" s="55">
        <f t="shared" si="2"/>
        <v>65</v>
      </c>
      <c r="N42" s="54">
        <f t="shared" si="5"/>
        <v>126</v>
      </c>
      <c r="O42" s="48">
        <f t="shared" si="5"/>
        <v>1</v>
      </c>
      <c r="P42" s="55">
        <f t="shared" si="4"/>
        <v>127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18</v>
      </c>
      <c r="E43" s="45">
        <v>0</v>
      </c>
      <c r="F43" s="45">
        <v>0</v>
      </c>
      <c r="G43" s="53">
        <f t="shared" si="0"/>
        <v>18</v>
      </c>
      <c r="H43" s="44">
        <v>17</v>
      </c>
      <c r="I43" s="45">
        <v>0</v>
      </c>
      <c r="J43" s="46">
        <f t="shared" si="1"/>
        <v>17</v>
      </c>
      <c r="K43" s="52">
        <v>14</v>
      </c>
      <c r="L43" s="45">
        <v>0</v>
      </c>
      <c r="M43" s="53">
        <f t="shared" si="2"/>
        <v>14</v>
      </c>
      <c r="N43" s="52">
        <f t="shared" si="5"/>
        <v>31</v>
      </c>
      <c r="O43" s="45">
        <f t="shared" si="5"/>
        <v>0</v>
      </c>
      <c r="P43" s="53">
        <f t="shared" si="4"/>
        <v>31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39</v>
      </c>
      <c r="E45" s="45">
        <v>0</v>
      </c>
      <c r="F45" s="45">
        <v>0</v>
      </c>
      <c r="G45" s="53">
        <f t="shared" si="0"/>
        <v>39</v>
      </c>
      <c r="H45" s="44">
        <v>29</v>
      </c>
      <c r="I45" s="45">
        <v>0</v>
      </c>
      <c r="J45" s="46">
        <f t="shared" si="1"/>
        <v>29</v>
      </c>
      <c r="K45" s="52">
        <v>33</v>
      </c>
      <c r="L45" s="45">
        <v>0</v>
      </c>
      <c r="M45" s="53">
        <f t="shared" si="2"/>
        <v>33</v>
      </c>
      <c r="N45" s="52">
        <f t="shared" si="5"/>
        <v>62</v>
      </c>
      <c r="O45" s="45">
        <f t="shared" si="5"/>
        <v>0</v>
      </c>
      <c r="P45" s="53">
        <f t="shared" si="4"/>
        <v>62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34</v>
      </c>
      <c r="E46" s="48">
        <v>0</v>
      </c>
      <c r="F46" s="48">
        <v>0</v>
      </c>
      <c r="G46" s="55">
        <f t="shared" si="0"/>
        <v>34</v>
      </c>
      <c r="H46" s="47">
        <v>24</v>
      </c>
      <c r="I46" s="48">
        <v>0</v>
      </c>
      <c r="J46" s="49">
        <f t="shared" si="1"/>
        <v>24</v>
      </c>
      <c r="K46" s="54">
        <v>30</v>
      </c>
      <c r="L46" s="48">
        <v>0</v>
      </c>
      <c r="M46" s="55">
        <f t="shared" si="2"/>
        <v>30</v>
      </c>
      <c r="N46" s="54">
        <f t="shared" si="5"/>
        <v>54</v>
      </c>
      <c r="O46" s="48">
        <f t="shared" si="5"/>
        <v>0</v>
      </c>
      <c r="P46" s="55">
        <f t="shared" si="4"/>
        <v>54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31</v>
      </c>
      <c r="E47" s="45">
        <v>0</v>
      </c>
      <c r="F47" s="45">
        <v>0</v>
      </c>
      <c r="G47" s="53">
        <f t="shared" si="0"/>
        <v>31</v>
      </c>
      <c r="H47" s="44">
        <v>25</v>
      </c>
      <c r="I47" s="45">
        <v>0</v>
      </c>
      <c r="J47" s="46">
        <f t="shared" si="1"/>
        <v>25</v>
      </c>
      <c r="K47" s="52">
        <v>23</v>
      </c>
      <c r="L47" s="45">
        <v>0</v>
      </c>
      <c r="M47" s="53">
        <f t="shared" si="2"/>
        <v>23</v>
      </c>
      <c r="N47" s="52">
        <f t="shared" si="5"/>
        <v>48</v>
      </c>
      <c r="O47" s="45">
        <f t="shared" si="5"/>
        <v>0</v>
      </c>
      <c r="P47" s="53">
        <f t="shared" si="4"/>
        <v>48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188</v>
      </c>
      <c r="E48" s="48">
        <v>0</v>
      </c>
      <c r="F48" s="48">
        <v>0</v>
      </c>
      <c r="G48" s="55">
        <f t="shared" si="0"/>
        <v>188</v>
      </c>
      <c r="H48" s="47">
        <v>158</v>
      </c>
      <c r="I48" s="48">
        <v>0</v>
      </c>
      <c r="J48" s="49">
        <f t="shared" si="1"/>
        <v>158</v>
      </c>
      <c r="K48" s="54">
        <v>184</v>
      </c>
      <c r="L48" s="48">
        <v>0</v>
      </c>
      <c r="M48" s="55">
        <f t="shared" si="2"/>
        <v>184</v>
      </c>
      <c r="N48" s="54">
        <f t="shared" si="5"/>
        <v>342</v>
      </c>
      <c r="O48" s="48">
        <f t="shared" si="5"/>
        <v>0</v>
      </c>
      <c r="P48" s="55">
        <f t="shared" si="4"/>
        <v>342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85</v>
      </c>
      <c r="E49" s="254">
        <v>0</v>
      </c>
      <c r="F49" s="254">
        <v>4</v>
      </c>
      <c r="G49" s="255">
        <f t="shared" si="0"/>
        <v>89</v>
      </c>
      <c r="H49" s="256">
        <v>110</v>
      </c>
      <c r="I49" s="254">
        <v>1</v>
      </c>
      <c r="J49" s="257">
        <f t="shared" si="1"/>
        <v>111</v>
      </c>
      <c r="K49" s="253">
        <v>117</v>
      </c>
      <c r="L49" s="254">
        <v>3</v>
      </c>
      <c r="M49" s="255">
        <f t="shared" si="2"/>
        <v>120</v>
      </c>
      <c r="N49" s="253">
        <f t="shared" ref="N49:O54" si="6">H49+K49</f>
        <v>227</v>
      </c>
      <c r="O49" s="254">
        <f t="shared" si="6"/>
        <v>4</v>
      </c>
      <c r="P49" s="255">
        <f t="shared" si="4"/>
        <v>231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216</v>
      </c>
      <c r="E50" s="48">
        <v>0</v>
      </c>
      <c r="F50" s="48">
        <v>1</v>
      </c>
      <c r="G50" s="55">
        <f t="shared" si="0"/>
        <v>217</v>
      </c>
      <c r="H50" s="47">
        <v>214</v>
      </c>
      <c r="I50" s="48">
        <v>0</v>
      </c>
      <c r="J50" s="49">
        <f t="shared" si="1"/>
        <v>214</v>
      </c>
      <c r="K50" s="54">
        <v>270</v>
      </c>
      <c r="L50" s="48">
        <v>1</v>
      </c>
      <c r="M50" s="55">
        <f t="shared" si="2"/>
        <v>271</v>
      </c>
      <c r="N50" s="54">
        <f t="shared" si="6"/>
        <v>484</v>
      </c>
      <c r="O50" s="48">
        <f t="shared" si="6"/>
        <v>1</v>
      </c>
      <c r="P50" s="55">
        <f t="shared" si="4"/>
        <v>485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40</v>
      </c>
      <c r="E51" s="254">
        <v>15</v>
      </c>
      <c r="F51" s="256">
        <v>0</v>
      </c>
      <c r="G51" s="263">
        <f t="shared" si="0"/>
        <v>55</v>
      </c>
      <c r="H51" s="256">
        <v>43</v>
      </c>
      <c r="I51" s="254">
        <v>7</v>
      </c>
      <c r="J51" s="262">
        <f t="shared" si="1"/>
        <v>50</v>
      </c>
      <c r="K51" s="253">
        <v>39</v>
      </c>
      <c r="L51" s="254">
        <v>8</v>
      </c>
      <c r="M51" s="263">
        <f t="shared" si="2"/>
        <v>47</v>
      </c>
      <c r="N51" s="253">
        <f>H51+K51</f>
        <v>82</v>
      </c>
      <c r="O51" s="256">
        <f t="shared" si="6"/>
        <v>15</v>
      </c>
      <c r="P51" s="255">
        <f t="shared" si="4"/>
        <v>97</v>
      </c>
    </row>
    <row r="52" spans="1:17" x14ac:dyDescent="0.25">
      <c r="A52" s="39">
        <v>48</v>
      </c>
      <c r="B52" s="40" t="s">
        <v>167</v>
      </c>
      <c r="C52" s="40"/>
      <c r="D52" s="54">
        <v>151</v>
      </c>
      <c r="E52" s="48">
        <v>16</v>
      </c>
      <c r="F52" s="47">
        <v>0</v>
      </c>
      <c r="G52" s="55">
        <f>SUM(D52:F52)</f>
        <v>167</v>
      </c>
      <c r="H52" s="47">
        <v>163</v>
      </c>
      <c r="I52" s="48">
        <v>6</v>
      </c>
      <c r="J52" s="284">
        <f t="shared" si="1"/>
        <v>169</v>
      </c>
      <c r="K52" s="54">
        <v>159</v>
      </c>
      <c r="L52" s="48">
        <v>10</v>
      </c>
      <c r="M52" s="285">
        <f t="shared" si="2"/>
        <v>169</v>
      </c>
      <c r="N52" s="54">
        <f t="shared" ref="N52:N54" si="7">H52+K52</f>
        <v>322</v>
      </c>
      <c r="O52" s="47">
        <f t="shared" si="6"/>
        <v>16</v>
      </c>
      <c r="P52" s="55">
        <f t="shared" si="4"/>
        <v>338</v>
      </c>
    </row>
    <row r="53" spans="1:17" x14ac:dyDescent="0.25">
      <c r="A53" s="251">
        <v>49</v>
      </c>
      <c r="B53" s="252" t="s">
        <v>168</v>
      </c>
      <c r="C53" s="252"/>
      <c r="D53" s="253">
        <v>81</v>
      </c>
      <c r="E53" s="254">
        <v>1</v>
      </c>
      <c r="F53" s="256">
        <v>1</v>
      </c>
      <c r="G53" s="53">
        <f t="shared" ref="G53:G54" si="8">SUM(D53:F53)</f>
        <v>83</v>
      </c>
      <c r="H53" s="256">
        <v>76</v>
      </c>
      <c r="I53" s="254">
        <v>2</v>
      </c>
      <c r="J53" s="262">
        <f t="shared" si="1"/>
        <v>78</v>
      </c>
      <c r="K53" s="253">
        <v>55</v>
      </c>
      <c r="L53" s="254">
        <v>2</v>
      </c>
      <c r="M53" s="263">
        <f t="shared" si="2"/>
        <v>57</v>
      </c>
      <c r="N53" s="253">
        <f t="shared" si="7"/>
        <v>131</v>
      </c>
      <c r="O53" s="256">
        <f t="shared" si="6"/>
        <v>4</v>
      </c>
      <c r="P53" s="255">
        <f t="shared" si="4"/>
        <v>135</v>
      </c>
    </row>
    <row r="54" spans="1:17" x14ac:dyDescent="0.25">
      <c r="A54" s="39">
        <v>50</v>
      </c>
      <c r="B54" s="40" t="s">
        <v>169</v>
      </c>
      <c r="C54" s="40"/>
      <c r="D54" s="54">
        <v>69</v>
      </c>
      <c r="E54" s="48">
        <v>3</v>
      </c>
      <c r="F54" s="47">
        <v>0</v>
      </c>
      <c r="G54" s="55">
        <f t="shared" si="8"/>
        <v>72</v>
      </c>
      <c r="H54" s="47">
        <v>82</v>
      </c>
      <c r="I54" s="48">
        <v>0</v>
      </c>
      <c r="J54" s="284">
        <f t="shared" si="1"/>
        <v>82</v>
      </c>
      <c r="K54" s="54">
        <v>82</v>
      </c>
      <c r="L54" s="48">
        <v>3</v>
      </c>
      <c r="M54" s="285">
        <f t="shared" si="2"/>
        <v>85</v>
      </c>
      <c r="N54" s="54">
        <f t="shared" si="7"/>
        <v>164</v>
      </c>
      <c r="O54" s="47">
        <f t="shared" si="6"/>
        <v>3</v>
      </c>
      <c r="P54" s="55">
        <f t="shared" si="4"/>
        <v>167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2935</v>
      </c>
      <c r="E55" s="46">
        <f t="shared" ref="E55:P55" si="9">SUM(E5:E54)</f>
        <v>175</v>
      </c>
      <c r="F55" s="46">
        <f t="shared" si="9"/>
        <v>14</v>
      </c>
      <c r="G55" s="53">
        <f t="shared" si="9"/>
        <v>3124</v>
      </c>
      <c r="H55" s="267">
        <f>SUM(H5:H54)</f>
        <v>3117</v>
      </c>
      <c r="I55" s="46">
        <f>SUM(I5:I54)</f>
        <v>54</v>
      </c>
      <c r="J55" s="53">
        <f>SUM(J5:J54)</f>
        <v>3171</v>
      </c>
      <c r="K55" s="267">
        <f t="shared" si="9"/>
        <v>3128</v>
      </c>
      <c r="L55" s="45">
        <f t="shared" si="9"/>
        <v>139</v>
      </c>
      <c r="M55" s="53">
        <f t="shared" si="9"/>
        <v>3267</v>
      </c>
      <c r="N55" s="52">
        <f>SUM(N5:N54)</f>
        <v>6245</v>
      </c>
      <c r="O55" s="44">
        <f t="shared" si="9"/>
        <v>193</v>
      </c>
      <c r="P55" s="53">
        <f t="shared" si="9"/>
        <v>6438</v>
      </c>
      <c r="Q55" s="118"/>
    </row>
    <row r="56" spans="1:17" ht="16.5" customHeight="1" x14ac:dyDescent="0.25">
      <c r="A56" s="410" t="s">
        <v>49</v>
      </c>
      <c r="B56" s="411"/>
      <c r="C56" s="412"/>
      <c r="D56" s="113">
        <f>D55-'R1.6'!D55</f>
        <v>-5</v>
      </c>
      <c r="E56" s="114">
        <f>E55-'R1.6'!E55</f>
        <v>-22</v>
      </c>
      <c r="F56" s="114">
        <f>F55-'R1.6'!F55</f>
        <v>0</v>
      </c>
      <c r="G56" s="84">
        <f>G55-'R1.6'!G55</f>
        <v>-27</v>
      </c>
      <c r="H56" s="113">
        <f>H55-'R1.6'!H55</f>
        <v>-4</v>
      </c>
      <c r="I56" s="114">
        <f>I55-'R1.6'!I55</f>
        <v>-1</v>
      </c>
      <c r="J56" s="84">
        <f>J55-'R1.6'!J55</f>
        <v>-5</v>
      </c>
      <c r="K56" s="113">
        <f>K55-'R1.6'!K55</f>
        <v>-3</v>
      </c>
      <c r="L56" s="114">
        <f>L55-'R1.6'!L55</f>
        <v>-21</v>
      </c>
      <c r="M56" s="84">
        <f>M55-'R1.6'!M55</f>
        <v>-24</v>
      </c>
      <c r="N56" s="113">
        <f>N55-'R1.6'!N55</f>
        <v>-7</v>
      </c>
      <c r="O56" s="114">
        <f>O55-'R1.6'!O55</f>
        <v>-22</v>
      </c>
      <c r="P56" s="84">
        <f>P55-'R1.6'!P55</f>
        <v>-29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52">
        <v>2960</v>
      </c>
      <c r="E58" s="45">
        <v>146</v>
      </c>
      <c r="F58" s="45">
        <v>16</v>
      </c>
      <c r="G58" s="44">
        <v>3122</v>
      </c>
      <c r="H58" s="52">
        <v>3184</v>
      </c>
      <c r="I58" s="45">
        <v>46</v>
      </c>
      <c r="J58" s="44">
        <v>3230</v>
      </c>
      <c r="K58" s="52">
        <v>3172</v>
      </c>
      <c r="L58" s="45">
        <v>119</v>
      </c>
      <c r="M58" s="44">
        <v>3291</v>
      </c>
      <c r="N58" s="52">
        <v>6356</v>
      </c>
      <c r="O58" s="45">
        <v>165</v>
      </c>
      <c r="P58" s="269">
        <v>6521</v>
      </c>
      <c r="Q58" s="118"/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6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1">
    <tabColor rgb="FFFF99CC"/>
    <pageSetUpPr fitToPage="1"/>
  </sheetPr>
  <dimension ref="A1:R58"/>
  <sheetViews>
    <sheetView zoomScale="115" zoomScaleNormal="115" workbookViewId="0">
      <pane ySplit="4" topLeftCell="A47" activePane="bottomLeft" state="frozen"/>
      <selection activeCell="M35" sqref="M35"/>
      <selection pane="bottomLeft" activeCell="Q71" sqref="Q7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8" ht="22.5" customHeight="1" x14ac:dyDescent="0.25">
      <c r="A1" s="416" t="s">
        <v>184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68</v>
      </c>
      <c r="E5" s="45">
        <v>1</v>
      </c>
      <c r="F5" s="45">
        <v>0</v>
      </c>
      <c r="G5" s="53">
        <f t="shared" ref="G5:G51" si="0">SUM(D5:F5)</f>
        <v>69</v>
      </c>
      <c r="H5" s="44">
        <v>80</v>
      </c>
      <c r="I5" s="45">
        <v>0</v>
      </c>
      <c r="J5" s="46">
        <f t="shared" ref="J5:J54" si="1">SUM(H5:I5)</f>
        <v>80</v>
      </c>
      <c r="K5" s="52">
        <v>69</v>
      </c>
      <c r="L5" s="45">
        <v>1</v>
      </c>
      <c r="M5" s="53">
        <f t="shared" ref="M5:M54" si="2">SUM(K5:L5)</f>
        <v>70</v>
      </c>
      <c r="N5" s="52">
        <f t="shared" ref="N5:O31" si="3">H5+K5</f>
        <v>149</v>
      </c>
      <c r="O5" s="45">
        <f t="shared" si="3"/>
        <v>1</v>
      </c>
      <c r="P5" s="53">
        <f t="shared" ref="P5:P54" si="4">SUM(N5:O5)</f>
        <v>150</v>
      </c>
    </row>
    <row r="6" spans="1:18" ht="16.5" customHeight="1" x14ac:dyDescent="0.25">
      <c r="A6" s="39">
        <v>2</v>
      </c>
      <c r="B6" s="40" t="s">
        <v>9</v>
      </c>
      <c r="C6" s="40"/>
      <c r="D6" s="54">
        <v>179</v>
      </c>
      <c r="E6" s="48">
        <v>49</v>
      </c>
      <c r="F6" s="48">
        <v>1</v>
      </c>
      <c r="G6" s="55">
        <f t="shared" si="0"/>
        <v>229</v>
      </c>
      <c r="H6" s="47">
        <v>190</v>
      </c>
      <c r="I6" s="48">
        <v>7</v>
      </c>
      <c r="J6" s="49">
        <f t="shared" si="1"/>
        <v>197</v>
      </c>
      <c r="K6" s="54">
        <v>208</v>
      </c>
      <c r="L6" s="48">
        <v>44</v>
      </c>
      <c r="M6" s="55">
        <f t="shared" si="2"/>
        <v>252</v>
      </c>
      <c r="N6" s="54">
        <f t="shared" si="3"/>
        <v>398</v>
      </c>
      <c r="O6" s="48">
        <f t="shared" si="3"/>
        <v>51</v>
      </c>
      <c r="P6" s="55">
        <f t="shared" si="4"/>
        <v>449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351</v>
      </c>
      <c r="E7" s="45">
        <v>15</v>
      </c>
      <c r="F7" s="45">
        <v>0</v>
      </c>
      <c r="G7" s="53">
        <f t="shared" si="0"/>
        <v>366</v>
      </c>
      <c r="H7" s="44">
        <v>348</v>
      </c>
      <c r="I7" s="45">
        <v>6</v>
      </c>
      <c r="J7" s="46">
        <f t="shared" si="1"/>
        <v>354</v>
      </c>
      <c r="K7" s="52">
        <v>252</v>
      </c>
      <c r="L7" s="45">
        <v>9</v>
      </c>
      <c r="M7" s="53">
        <f t="shared" si="2"/>
        <v>261</v>
      </c>
      <c r="N7" s="52">
        <f t="shared" si="3"/>
        <v>600</v>
      </c>
      <c r="O7" s="45">
        <f t="shared" si="3"/>
        <v>15</v>
      </c>
      <c r="P7" s="53">
        <f t="shared" si="4"/>
        <v>615</v>
      </c>
    </row>
    <row r="8" spans="1:18" ht="16.5" customHeight="1" x14ac:dyDescent="0.25">
      <c r="A8" s="39">
        <v>4</v>
      </c>
      <c r="B8" s="40" t="s">
        <v>7</v>
      </c>
      <c r="C8" s="40"/>
      <c r="D8" s="54">
        <v>89</v>
      </c>
      <c r="E8" s="48">
        <v>1</v>
      </c>
      <c r="F8" s="48">
        <v>1</v>
      </c>
      <c r="G8" s="55">
        <f t="shared" si="0"/>
        <v>91</v>
      </c>
      <c r="H8" s="47">
        <v>86</v>
      </c>
      <c r="I8" s="48">
        <v>1</v>
      </c>
      <c r="J8" s="49">
        <f t="shared" si="1"/>
        <v>87</v>
      </c>
      <c r="K8" s="54">
        <v>92</v>
      </c>
      <c r="L8" s="48">
        <v>2</v>
      </c>
      <c r="M8" s="55">
        <f t="shared" si="2"/>
        <v>94</v>
      </c>
      <c r="N8" s="54">
        <f t="shared" si="3"/>
        <v>178</v>
      </c>
      <c r="O8" s="48">
        <f t="shared" si="3"/>
        <v>3</v>
      </c>
      <c r="P8" s="55">
        <f t="shared" si="4"/>
        <v>181</v>
      </c>
    </row>
    <row r="9" spans="1:18" ht="16.5" customHeight="1" x14ac:dyDescent="0.25">
      <c r="A9" s="37">
        <v>5</v>
      </c>
      <c r="B9" s="38" t="s">
        <v>5</v>
      </c>
      <c r="C9" s="38"/>
      <c r="D9" s="52">
        <v>44</v>
      </c>
      <c r="E9" s="45">
        <v>7</v>
      </c>
      <c r="F9" s="45">
        <v>0</v>
      </c>
      <c r="G9" s="53">
        <f t="shared" si="0"/>
        <v>51</v>
      </c>
      <c r="H9" s="44">
        <v>51</v>
      </c>
      <c r="I9" s="45">
        <v>0</v>
      </c>
      <c r="J9" s="46">
        <f t="shared" si="1"/>
        <v>51</v>
      </c>
      <c r="K9" s="52">
        <v>62</v>
      </c>
      <c r="L9" s="45">
        <v>7</v>
      </c>
      <c r="M9" s="53">
        <f t="shared" si="2"/>
        <v>69</v>
      </c>
      <c r="N9" s="52">
        <f t="shared" si="3"/>
        <v>113</v>
      </c>
      <c r="O9" s="45">
        <f t="shared" si="3"/>
        <v>7</v>
      </c>
      <c r="P9" s="53">
        <f t="shared" si="4"/>
        <v>120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280</v>
      </c>
      <c r="E10" s="48">
        <v>0</v>
      </c>
      <c r="F10" s="48">
        <v>3</v>
      </c>
      <c r="G10" s="55">
        <f t="shared" si="0"/>
        <v>283</v>
      </c>
      <c r="H10" s="47">
        <v>332</v>
      </c>
      <c r="I10" s="48">
        <v>1</v>
      </c>
      <c r="J10" s="49">
        <f t="shared" si="1"/>
        <v>333</v>
      </c>
      <c r="K10" s="54">
        <v>348</v>
      </c>
      <c r="L10" s="48">
        <v>2</v>
      </c>
      <c r="M10" s="55">
        <f t="shared" si="2"/>
        <v>350</v>
      </c>
      <c r="N10" s="54">
        <f t="shared" si="3"/>
        <v>680</v>
      </c>
      <c r="O10" s="48">
        <f t="shared" si="3"/>
        <v>3</v>
      </c>
      <c r="P10" s="55">
        <f t="shared" si="4"/>
        <v>683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6</v>
      </c>
      <c r="E11" s="45">
        <v>0</v>
      </c>
      <c r="F11" s="45">
        <v>0</v>
      </c>
      <c r="G11" s="53">
        <f t="shared" si="0"/>
        <v>6</v>
      </c>
      <c r="H11" s="44">
        <v>2</v>
      </c>
      <c r="I11" s="45">
        <v>0</v>
      </c>
      <c r="J11" s="46">
        <f t="shared" si="1"/>
        <v>2</v>
      </c>
      <c r="K11" s="52">
        <v>6</v>
      </c>
      <c r="L11" s="45">
        <v>0</v>
      </c>
      <c r="M11" s="53">
        <f t="shared" si="2"/>
        <v>6</v>
      </c>
      <c r="N11" s="52">
        <f t="shared" si="3"/>
        <v>8</v>
      </c>
      <c r="O11" s="45">
        <f t="shared" si="3"/>
        <v>0</v>
      </c>
      <c r="P11" s="53">
        <f t="shared" si="4"/>
        <v>8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130</v>
      </c>
      <c r="E13" s="45">
        <v>9</v>
      </c>
      <c r="F13" s="45">
        <v>0</v>
      </c>
      <c r="G13" s="53">
        <f t="shared" si="0"/>
        <v>139</v>
      </c>
      <c r="H13" s="44">
        <v>151</v>
      </c>
      <c r="I13" s="45">
        <v>0</v>
      </c>
      <c r="J13" s="46">
        <f t="shared" si="1"/>
        <v>151</v>
      </c>
      <c r="K13" s="52">
        <v>153</v>
      </c>
      <c r="L13" s="45">
        <v>9</v>
      </c>
      <c r="M13" s="53">
        <f t="shared" si="2"/>
        <v>162</v>
      </c>
      <c r="N13" s="52">
        <f t="shared" si="3"/>
        <v>304</v>
      </c>
      <c r="O13" s="45">
        <f t="shared" si="3"/>
        <v>9</v>
      </c>
      <c r="P13" s="53">
        <f t="shared" si="4"/>
        <v>313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178</v>
      </c>
      <c r="E14" s="48">
        <v>19</v>
      </c>
      <c r="F14" s="48">
        <v>1</v>
      </c>
      <c r="G14" s="55">
        <f t="shared" si="0"/>
        <v>198</v>
      </c>
      <c r="H14" s="47">
        <v>192</v>
      </c>
      <c r="I14" s="48">
        <v>3</v>
      </c>
      <c r="J14" s="49">
        <f t="shared" si="1"/>
        <v>195</v>
      </c>
      <c r="K14" s="54">
        <v>195</v>
      </c>
      <c r="L14" s="48">
        <v>17</v>
      </c>
      <c r="M14" s="55">
        <f t="shared" si="2"/>
        <v>212</v>
      </c>
      <c r="N14" s="54">
        <f t="shared" si="3"/>
        <v>387</v>
      </c>
      <c r="O14" s="48">
        <f t="shared" si="3"/>
        <v>20</v>
      </c>
      <c r="P14" s="55">
        <f t="shared" si="4"/>
        <v>407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153</v>
      </c>
      <c r="E15" s="45">
        <v>3</v>
      </c>
      <c r="F15" s="45">
        <v>0</v>
      </c>
      <c r="G15" s="53">
        <f t="shared" si="0"/>
        <v>156</v>
      </c>
      <c r="H15" s="44">
        <v>161</v>
      </c>
      <c r="I15" s="45">
        <v>0</v>
      </c>
      <c r="J15" s="46">
        <f t="shared" si="1"/>
        <v>161</v>
      </c>
      <c r="K15" s="52">
        <v>176</v>
      </c>
      <c r="L15" s="45">
        <v>3</v>
      </c>
      <c r="M15" s="53">
        <f t="shared" si="2"/>
        <v>179</v>
      </c>
      <c r="N15" s="52">
        <f t="shared" si="3"/>
        <v>337</v>
      </c>
      <c r="O15" s="45">
        <f t="shared" si="3"/>
        <v>3</v>
      </c>
      <c r="P15" s="53">
        <f t="shared" si="4"/>
        <v>340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8</v>
      </c>
      <c r="E16" s="48">
        <v>0</v>
      </c>
      <c r="F16" s="48">
        <v>0</v>
      </c>
      <c r="G16" s="55">
        <f t="shared" si="0"/>
        <v>8</v>
      </c>
      <c r="H16" s="47">
        <v>6</v>
      </c>
      <c r="I16" s="48">
        <v>0</v>
      </c>
      <c r="J16" s="49">
        <f t="shared" si="1"/>
        <v>6</v>
      </c>
      <c r="K16" s="54">
        <v>8</v>
      </c>
      <c r="L16" s="48">
        <v>0</v>
      </c>
      <c r="M16" s="55">
        <f t="shared" si="2"/>
        <v>8</v>
      </c>
      <c r="N16" s="54">
        <f t="shared" si="3"/>
        <v>14</v>
      </c>
      <c r="O16" s="48">
        <f t="shared" si="3"/>
        <v>0</v>
      </c>
      <c r="P16" s="55">
        <f t="shared" si="4"/>
        <v>14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9</v>
      </c>
      <c r="E18" s="48">
        <v>0</v>
      </c>
      <c r="F18" s="48">
        <v>0</v>
      </c>
      <c r="G18" s="55">
        <f t="shared" si="0"/>
        <v>9</v>
      </c>
      <c r="H18" s="47">
        <v>4</v>
      </c>
      <c r="I18" s="48">
        <v>0</v>
      </c>
      <c r="J18" s="49">
        <f t="shared" si="1"/>
        <v>4</v>
      </c>
      <c r="K18" s="54">
        <v>8</v>
      </c>
      <c r="L18" s="48">
        <v>0</v>
      </c>
      <c r="M18" s="55">
        <f t="shared" si="2"/>
        <v>8</v>
      </c>
      <c r="N18" s="54">
        <f t="shared" si="3"/>
        <v>12</v>
      </c>
      <c r="O18" s="48">
        <f t="shared" si="3"/>
        <v>0</v>
      </c>
      <c r="P18" s="55">
        <f t="shared" si="4"/>
        <v>12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4</v>
      </c>
      <c r="E19" s="45">
        <v>0</v>
      </c>
      <c r="F19" s="45">
        <v>0</v>
      </c>
      <c r="G19" s="53">
        <f t="shared" si="0"/>
        <v>4</v>
      </c>
      <c r="H19" s="44">
        <v>7</v>
      </c>
      <c r="I19" s="45">
        <v>0</v>
      </c>
      <c r="J19" s="46">
        <f t="shared" si="1"/>
        <v>7</v>
      </c>
      <c r="K19" s="52">
        <v>7</v>
      </c>
      <c r="L19" s="45">
        <v>0</v>
      </c>
      <c r="M19" s="53">
        <f t="shared" si="2"/>
        <v>7</v>
      </c>
      <c r="N19" s="52">
        <f t="shared" si="3"/>
        <v>14</v>
      </c>
      <c r="O19" s="45">
        <f t="shared" si="3"/>
        <v>0</v>
      </c>
      <c r="P19" s="53">
        <f t="shared" si="4"/>
        <v>14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23</v>
      </c>
      <c r="L20" s="48">
        <v>0</v>
      </c>
      <c r="M20" s="55">
        <f t="shared" si="2"/>
        <v>23</v>
      </c>
      <c r="N20" s="54">
        <f t="shared" si="3"/>
        <v>47</v>
      </c>
      <c r="O20" s="48">
        <f t="shared" si="3"/>
        <v>0</v>
      </c>
      <c r="P20" s="55">
        <f t="shared" si="4"/>
        <v>47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21</v>
      </c>
      <c r="I22" s="48">
        <v>0</v>
      </c>
      <c r="J22" s="49">
        <f t="shared" si="1"/>
        <v>21</v>
      </c>
      <c r="K22" s="54">
        <v>29</v>
      </c>
      <c r="L22" s="48">
        <v>0</v>
      </c>
      <c r="M22" s="55">
        <f t="shared" si="2"/>
        <v>29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38</v>
      </c>
      <c r="I25" s="45">
        <v>0</v>
      </c>
      <c r="J25" s="46">
        <f t="shared" si="1"/>
        <v>38</v>
      </c>
      <c r="K25" s="52">
        <v>31</v>
      </c>
      <c r="L25" s="45">
        <v>0</v>
      </c>
      <c r="M25" s="53">
        <f t="shared" si="2"/>
        <v>31</v>
      </c>
      <c r="N25" s="52">
        <f t="shared" si="3"/>
        <v>69</v>
      </c>
      <c r="O25" s="45">
        <f t="shared" si="3"/>
        <v>0</v>
      </c>
      <c r="P25" s="53">
        <f t="shared" si="4"/>
        <v>69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20</v>
      </c>
      <c r="I26" s="48">
        <v>0</v>
      </c>
      <c r="J26" s="49">
        <f t="shared" si="1"/>
        <v>20</v>
      </c>
      <c r="K26" s="54">
        <v>19</v>
      </c>
      <c r="L26" s="48">
        <v>0</v>
      </c>
      <c r="M26" s="55">
        <f t="shared" si="2"/>
        <v>19</v>
      </c>
      <c r="N26" s="54">
        <f t="shared" si="3"/>
        <v>39</v>
      </c>
      <c r="O26" s="48">
        <f t="shared" si="3"/>
        <v>0</v>
      </c>
      <c r="P26" s="55">
        <f t="shared" si="4"/>
        <v>39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9</v>
      </c>
      <c r="E29" s="45">
        <v>0</v>
      </c>
      <c r="F29" s="45">
        <v>0</v>
      </c>
      <c r="G29" s="53">
        <f t="shared" si="0"/>
        <v>9</v>
      </c>
      <c r="H29" s="44">
        <v>3</v>
      </c>
      <c r="I29" s="45">
        <v>0</v>
      </c>
      <c r="J29" s="46">
        <f t="shared" si="1"/>
        <v>3</v>
      </c>
      <c r="K29" s="52">
        <v>9</v>
      </c>
      <c r="L29" s="45">
        <v>0</v>
      </c>
      <c r="M29" s="53">
        <f t="shared" si="2"/>
        <v>9</v>
      </c>
      <c r="N29" s="52">
        <f t="shared" si="3"/>
        <v>12</v>
      </c>
      <c r="O29" s="45">
        <f t="shared" si="3"/>
        <v>0</v>
      </c>
      <c r="P29" s="53">
        <f t="shared" si="4"/>
        <v>12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12</v>
      </c>
      <c r="E31" s="45">
        <v>0</v>
      </c>
      <c r="F31" s="45">
        <v>0</v>
      </c>
      <c r="G31" s="53">
        <f t="shared" si="0"/>
        <v>12</v>
      </c>
      <c r="H31" s="44">
        <v>9</v>
      </c>
      <c r="I31" s="45">
        <v>0</v>
      </c>
      <c r="J31" s="46">
        <f t="shared" si="1"/>
        <v>9</v>
      </c>
      <c r="K31" s="52">
        <v>9</v>
      </c>
      <c r="L31" s="45">
        <v>0</v>
      </c>
      <c r="M31" s="53">
        <f t="shared" si="2"/>
        <v>9</v>
      </c>
      <c r="N31" s="52">
        <f t="shared" si="3"/>
        <v>18</v>
      </c>
      <c r="O31" s="45">
        <f t="shared" si="3"/>
        <v>0</v>
      </c>
      <c r="P31" s="53">
        <f t="shared" si="4"/>
        <v>18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</v>
      </c>
      <c r="E34" s="48">
        <v>0</v>
      </c>
      <c r="F34" s="48">
        <v>0</v>
      </c>
      <c r="G34" s="55">
        <f t="shared" si="0"/>
        <v>5</v>
      </c>
      <c r="H34" s="47">
        <v>3</v>
      </c>
      <c r="I34" s="48">
        <v>0</v>
      </c>
      <c r="J34" s="49">
        <f t="shared" si="1"/>
        <v>3</v>
      </c>
      <c r="K34" s="54">
        <v>6</v>
      </c>
      <c r="L34" s="48">
        <v>0</v>
      </c>
      <c r="M34" s="55">
        <f t="shared" si="2"/>
        <v>6</v>
      </c>
      <c r="N34" s="54">
        <f t="shared" si="5"/>
        <v>9</v>
      </c>
      <c r="O34" s="48">
        <f t="shared" si="5"/>
        <v>0</v>
      </c>
      <c r="P34" s="55">
        <f t="shared" si="4"/>
        <v>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8</v>
      </c>
      <c r="E36" s="48">
        <v>0</v>
      </c>
      <c r="F36" s="48">
        <v>0</v>
      </c>
      <c r="G36" s="55">
        <f t="shared" si="0"/>
        <v>8</v>
      </c>
      <c r="H36" s="47">
        <v>9</v>
      </c>
      <c r="I36" s="48">
        <v>0</v>
      </c>
      <c r="J36" s="49">
        <f t="shared" si="1"/>
        <v>9</v>
      </c>
      <c r="K36" s="54">
        <v>7</v>
      </c>
      <c r="L36" s="48">
        <v>0</v>
      </c>
      <c r="M36" s="55">
        <f t="shared" si="2"/>
        <v>7</v>
      </c>
      <c r="N36" s="54">
        <f t="shared" si="5"/>
        <v>16</v>
      </c>
      <c r="O36" s="48">
        <f t="shared" si="5"/>
        <v>0</v>
      </c>
      <c r="P36" s="55">
        <f t="shared" si="4"/>
        <v>16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172</v>
      </c>
      <c r="E37" s="45">
        <v>53</v>
      </c>
      <c r="F37" s="45">
        <v>0</v>
      </c>
      <c r="G37" s="53">
        <f t="shared" si="0"/>
        <v>225</v>
      </c>
      <c r="H37" s="44">
        <v>191</v>
      </c>
      <c r="I37" s="45">
        <v>22</v>
      </c>
      <c r="J37" s="46">
        <f t="shared" si="1"/>
        <v>213</v>
      </c>
      <c r="K37" s="52">
        <v>157</v>
      </c>
      <c r="L37" s="45">
        <v>31</v>
      </c>
      <c r="M37" s="53">
        <f t="shared" si="2"/>
        <v>188</v>
      </c>
      <c r="N37" s="52">
        <f>H37+K37</f>
        <v>348</v>
      </c>
      <c r="O37" s="45">
        <f t="shared" si="5"/>
        <v>53</v>
      </c>
      <c r="P37" s="53">
        <f t="shared" si="4"/>
        <v>401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</v>
      </c>
      <c r="E39" s="45">
        <v>1</v>
      </c>
      <c r="F39" s="45">
        <v>1</v>
      </c>
      <c r="G39" s="53">
        <f t="shared" si="0"/>
        <v>6</v>
      </c>
      <c r="H39" s="44">
        <v>6</v>
      </c>
      <c r="I39" s="45">
        <v>0</v>
      </c>
      <c r="J39" s="46">
        <f t="shared" si="1"/>
        <v>6</v>
      </c>
      <c r="K39" s="52">
        <v>3</v>
      </c>
      <c r="L39" s="45">
        <v>2</v>
      </c>
      <c r="M39" s="53">
        <f t="shared" si="2"/>
        <v>5</v>
      </c>
      <c r="N39" s="52">
        <f t="shared" si="5"/>
        <v>9</v>
      </c>
      <c r="O39" s="45">
        <f t="shared" si="5"/>
        <v>2</v>
      </c>
      <c r="P39" s="53">
        <f t="shared" si="4"/>
        <v>11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17</v>
      </c>
      <c r="E40" s="48">
        <v>0</v>
      </c>
      <c r="F40" s="48">
        <v>0</v>
      </c>
      <c r="G40" s="55">
        <f t="shared" si="0"/>
        <v>17</v>
      </c>
      <c r="H40" s="47">
        <v>24</v>
      </c>
      <c r="I40" s="48">
        <v>0</v>
      </c>
      <c r="J40" s="49">
        <f t="shared" si="1"/>
        <v>24</v>
      </c>
      <c r="K40" s="54">
        <v>22</v>
      </c>
      <c r="L40" s="48">
        <v>0</v>
      </c>
      <c r="M40" s="55">
        <f t="shared" si="2"/>
        <v>22</v>
      </c>
      <c r="N40" s="54">
        <f t="shared" si="5"/>
        <v>46</v>
      </c>
      <c r="O40" s="48">
        <f t="shared" si="5"/>
        <v>0</v>
      </c>
      <c r="P40" s="55">
        <f t="shared" si="4"/>
        <v>46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39</v>
      </c>
      <c r="E41" s="45">
        <v>0</v>
      </c>
      <c r="F41" s="45">
        <v>0</v>
      </c>
      <c r="G41" s="53">
        <f t="shared" si="0"/>
        <v>39</v>
      </c>
      <c r="H41" s="44">
        <v>46</v>
      </c>
      <c r="I41" s="45">
        <v>0</v>
      </c>
      <c r="J41" s="46">
        <f t="shared" si="1"/>
        <v>46</v>
      </c>
      <c r="K41" s="52">
        <v>52</v>
      </c>
      <c r="L41" s="45">
        <v>0</v>
      </c>
      <c r="M41" s="53">
        <f t="shared" si="2"/>
        <v>52</v>
      </c>
      <c r="N41" s="52">
        <f t="shared" si="5"/>
        <v>98</v>
      </c>
      <c r="O41" s="45">
        <f t="shared" si="5"/>
        <v>0</v>
      </c>
      <c r="P41" s="53">
        <f t="shared" si="4"/>
        <v>98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63</v>
      </c>
      <c r="I42" s="48">
        <v>0</v>
      </c>
      <c r="J42" s="49">
        <f t="shared" si="1"/>
        <v>63</v>
      </c>
      <c r="K42" s="54">
        <v>64</v>
      </c>
      <c r="L42" s="48">
        <v>1</v>
      </c>
      <c r="M42" s="55">
        <f t="shared" si="2"/>
        <v>65</v>
      </c>
      <c r="N42" s="54">
        <f t="shared" si="5"/>
        <v>127</v>
      </c>
      <c r="O42" s="48">
        <f t="shared" si="5"/>
        <v>1</v>
      </c>
      <c r="P42" s="55">
        <f t="shared" si="4"/>
        <v>128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18</v>
      </c>
      <c r="E43" s="45">
        <v>0</v>
      </c>
      <c r="F43" s="45">
        <v>0</v>
      </c>
      <c r="G43" s="53">
        <f t="shared" si="0"/>
        <v>18</v>
      </c>
      <c r="H43" s="44">
        <v>17</v>
      </c>
      <c r="I43" s="45">
        <v>0</v>
      </c>
      <c r="J43" s="46">
        <f t="shared" si="1"/>
        <v>17</v>
      </c>
      <c r="K43" s="52">
        <v>14</v>
      </c>
      <c r="L43" s="45">
        <v>0</v>
      </c>
      <c r="M43" s="53">
        <f t="shared" si="2"/>
        <v>14</v>
      </c>
      <c r="N43" s="52">
        <f t="shared" si="5"/>
        <v>31</v>
      </c>
      <c r="O43" s="45">
        <f t="shared" si="5"/>
        <v>0</v>
      </c>
      <c r="P43" s="53">
        <f t="shared" si="4"/>
        <v>31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39</v>
      </c>
      <c r="E45" s="45">
        <v>0</v>
      </c>
      <c r="F45" s="45">
        <v>0</v>
      </c>
      <c r="G45" s="53">
        <f t="shared" si="0"/>
        <v>39</v>
      </c>
      <c r="H45" s="44">
        <v>29</v>
      </c>
      <c r="I45" s="45">
        <v>0</v>
      </c>
      <c r="J45" s="46">
        <f t="shared" si="1"/>
        <v>29</v>
      </c>
      <c r="K45" s="52">
        <v>33</v>
      </c>
      <c r="L45" s="45">
        <v>0</v>
      </c>
      <c r="M45" s="53">
        <f t="shared" si="2"/>
        <v>33</v>
      </c>
      <c r="N45" s="52">
        <f t="shared" si="5"/>
        <v>62</v>
      </c>
      <c r="O45" s="45">
        <f t="shared" si="5"/>
        <v>0</v>
      </c>
      <c r="P45" s="53">
        <f t="shared" si="4"/>
        <v>62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35</v>
      </c>
      <c r="E46" s="48">
        <v>0</v>
      </c>
      <c r="F46" s="48">
        <v>0</v>
      </c>
      <c r="G46" s="55">
        <f t="shared" si="0"/>
        <v>35</v>
      </c>
      <c r="H46" s="47">
        <v>24</v>
      </c>
      <c r="I46" s="48">
        <v>0</v>
      </c>
      <c r="J46" s="49">
        <f t="shared" si="1"/>
        <v>24</v>
      </c>
      <c r="K46" s="54">
        <v>31</v>
      </c>
      <c r="L46" s="48">
        <v>0</v>
      </c>
      <c r="M46" s="55">
        <f t="shared" si="2"/>
        <v>31</v>
      </c>
      <c r="N46" s="54">
        <f t="shared" si="5"/>
        <v>55</v>
      </c>
      <c r="O46" s="48">
        <f t="shared" si="5"/>
        <v>0</v>
      </c>
      <c r="P46" s="55">
        <f t="shared" si="4"/>
        <v>55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30</v>
      </c>
      <c r="E47" s="45">
        <v>0</v>
      </c>
      <c r="F47" s="45">
        <v>0</v>
      </c>
      <c r="G47" s="53">
        <f t="shared" si="0"/>
        <v>30</v>
      </c>
      <c r="H47" s="44">
        <v>24</v>
      </c>
      <c r="I47" s="45">
        <v>0</v>
      </c>
      <c r="J47" s="46">
        <f t="shared" si="1"/>
        <v>24</v>
      </c>
      <c r="K47" s="52">
        <v>23</v>
      </c>
      <c r="L47" s="45">
        <v>0</v>
      </c>
      <c r="M47" s="53">
        <f t="shared" si="2"/>
        <v>23</v>
      </c>
      <c r="N47" s="52">
        <f t="shared" si="5"/>
        <v>47</v>
      </c>
      <c r="O47" s="45">
        <f t="shared" si="5"/>
        <v>0</v>
      </c>
      <c r="P47" s="53">
        <f t="shared" si="4"/>
        <v>47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187</v>
      </c>
      <c r="E48" s="48">
        <v>0</v>
      </c>
      <c r="F48" s="48">
        <v>0</v>
      </c>
      <c r="G48" s="55">
        <f t="shared" si="0"/>
        <v>187</v>
      </c>
      <c r="H48" s="47">
        <v>157</v>
      </c>
      <c r="I48" s="48">
        <v>0</v>
      </c>
      <c r="J48" s="49">
        <f t="shared" si="1"/>
        <v>157</v>
      </c>
      <c r="K48" s="54">
        <v>185</v>
      </c>
      <c r="L48" s="48">
        <v>0</v>
      </c>
      <c r="M48" s="55">
        <f t="shared" si="2"/>
        <v>185</v>
      </c>
      <c r="N48" s="54">
        <f t="shared" si="5"/>
        <v>342</v>
      </c>
      <c r="O48" s="48">
        <f t="shared" si="5"/>
        <v>0</v>
      </c>
      <c r="P48" s="55">
        <f t="shared" si="4"/>
        <v>342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85</v>
      </c>
      <c r="E49" s="254">
        <v>0</v>
      </c>
      <c r="F49" s="254">
        <v>4</v>
      </c>
      <c r="G49" s="255">
        <f t="shared" si="0"/>
        <v>89</v>
      </c>
      <c r="H49" s="256">
        <v>111</v>
      </c>
      <c r="I49" s="254">
        <v>1</v>
      </c>
      <c r="J49" s="257">
        <f t="shared" si="1"/>
        <v>112</v>
      </c>
      <c r="K49" s="253">
        <v>117</v>
      </c>
      <c r="L49" s="254">
        <v>3</v>
      </c>
      <c r="M49" s="255">
        <f t="shared" si="2"/>
        <v>120</v>
      </c>
      <c r="N49" s="253">
        <f t="shared" ref="N49:O54" si="6">H49+K49</f>
        <v>228</v>
      </c>
      <c r="O49" s="254">
        <f t="shared" si="6"/>
        <v>4</v>
      </c>
      <c r="P49" s="255">
        <f t="shared" si="4"/>
        <v>232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216</v>
      </c>
      <c r="E50" s="48">
        <v>0</v>
      </c>
      <c r="F50" s="48">
        <v>1</v>
      </c>
      <c r="G50" s="55">
        <f t="shared" si="0"/>
        <v>217</v>
      </c>
      <c r="H50" s="47">
        <v>216</v>
      </c>
      <c r="I50" s="48">
        <v>0</v>
      </c>
      <c r="J50" s="49">
        <f t="shared" si="1"/>
        <v>216</v>
      </c>
      <c r="K50" s="54">
        <v>271</v>
      </c>
      <c r="L50" s="48">
        <v>1</v>
      </c>
      <c r="M50" s="55">
        <f t="shared" si="2"/>
        <v>272</v>
      </c>
      <c r="N50" s="54">
        <f t="shared" si="6"/>
        <v>487</v>
      </c>
      <c r="O50" s="48">
        <f t="shared" si="6"/>
        <v>1</v>
      </c>
      <c r="P50" s="55">
        <f t="shared" si="4"/>
        <v>488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40</v>
      </c>
      <c r="E51" s="254">
        <v>17</v>
      </c>
      <c r="F51" s="256">
        <v>0</v>
      </c>
      <c r="G51" s="263">
        <f t="shared" si="0"/>
        <v>57</v>
      </c>
      <c r="H51" s="256">
        <v>43</v>
      </c>
      <c r="I51" s="254">
        <v>6</v>
      </c>
      <c r="J51" s="262">
        <f t="shared" si="1"/>
        <v>49</v>
      </c>
      <c r="K51" s="253">
        <v>39</v>
      </c>
      <c r="L51" s="254">
        <v>11</v>
      </c>
      <c r="M51" s="263">
        <f t="shared" si="2"/>
        <v>50</v>
      </c>
      <c r="N51" s="253">
        <f>H51+K51</f>
        <v>82</v>
      </c>
      <c r="O51" s="256">
        <f t="shared" si="6"/>
        <v>17</v>
      </c>
      <c r="P51" s="255">
        <f t="shared" si="4"/>
        <v>99</v>
      </c>
    </row>
    <row r="52" spans="1:17" x14ac:dyDescent="0.25">
      <c r="A52" s="39">
        <v>48</v>
      </c>
      <c r="B52" s="40" t="s">
        <v>167</v>
      </c>
      <c r="C52" s="40"/>
      <c r="D52" s="54">
        <v>151</v>
      </c>
      <c r="E52" s="48">
        <v>18</v>
      </c>
      <c r="F52" s="47">
        <v>0</v>
      </c>
      <c r="G52" s="55">
        <f>SUM(D52:F52)</f>
        <v>169</v>
      </c>
      <c r="H52" s="47">
        <v>163</v>
      </c>
      <c r="I52" s="48">
        <v>6</v>
      </c>
      <c r="J52" s="284">
        <f t="shared" si="1"/>
        <v>169</v>
      </c>
      <c r="K52" s="54">
        <v>157</v>
      </c>
      <c r="L52" s="48">
        <v>12</v>
      </c>
      <c r="M52" s="285">
        <f t="shared" si="2"/>
        <v>169</v>
      </c>
      <c r="N52" s="54">
        <f t="shared" ref="N52:N54" si="7">H52+K52</f>
        <v>320</v>
      </c>
      <c r="O52" s="47">
        <f t="shared" si="6"/>
        <v>18</v>
      </c>
      <c r="P52" s="55">
        <f t="shared" si="4"/>
        <v>338</v>
      </c>
    </row>
    <row r="53" spans="1:17" x14ac:dyDescent="0.25">
      <c r="A53" s="251">
        <v>49</v>
      </c>
      <c r="B53" s="252" t="s">
        <v>168</v>
      </c>
      <c r="C53" s="252"/>
      <c r="D53" s="253">
        <v>81</v>
      </c>
      <c r="E53" s="254">
        <v>1</v>
      </c>
      <c r="F53" s="256">
        <v>1</v>
      </c>
      <c r="G53" s="53">
        <f t="shared" ref="G53:G54" si="8">SUM(D53:F53)</f>
        <v>83</v>
      </c>
      <c r="H53" s="256">
        <v>76</v>
      </c>
      <c r="I53" s="254">
        <v>2</v>
      </c>
      <c r="J53" s="262">
        <f t="shared" si="1"/>
        <v>78</v>
      </c>
      <c r="K53" s="253">
        <v>55</v>
      </c>
      <c r="L53" s="254">
        <v>2</v>
      </c>
      <c r="M53" s="263">
        <f t="shared" si="2"/>
        <v>57</v>
      </c>
      <c r="N53" s="253">
        <f t="shared" si="7"/>
        <v>131</v>
      </c>
      <c r="O53" s="256">
        <f t="shared" si="6"/>
        <v>4</v>
      </c>
      <c r="P53" s="255">
        <f t="shared" si="4"/>
        <v>135</v>
      </c>
    </row>
    <row r="54" spans="1:17" x14ac:dyDescent="0.25">
      <c r="A54" s="39">
        <v>50</v>
      </c>
      <c r="B54" s="40" t="s">
        <v>169</v>
      </c>
      <c r="C54" s="40"/>
      <c r="D54" s="54">
        <v>70</v>
      </c>
      <c r="E54" s="48">
        <v>3</v>
      </c>
      <c r="F54" s="47">
        <v>0</v>
      </c>
      <c r="G54" s="55">
        <f t="shared" si="8"/>
        <v>73</v>
      </c>
      <c r="H54" s="47">
        <v>83</v>
      </c>
      <c r="I54" s="48">
        <v>0</v>
      </c>
      <c r="J54" s="284">
        <f t="shared" si="1"/>
        <v>83</v>
      </c>
      <c r="K54" s="54">
        <v>84</v>
      </c>
      <c r="L54" s="48">
        <v>3</v>
      </c>
      <c r="M54" s="285">
        <f t="shared" si="2"/>
        <v>87</v>
      </c>
      <c r="N54" s="54">
        <f t="shared" si="7"/>
        <v>167</v>
      </c>
      <c r="O54" s="47">
        <f t="shared" si="6"/>
        <v>3</v>
      </c>
      <c r="P54" s="55">
        <f t="shared" si="4"/>
        <v>170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2940</v>
      </c>
      <c r="E55" s="46">
        <f t="shared" ref="E55:P55" si="9">SUM(E5:E54)</f>
        <v>197</v>
      </c>
      <c r="F55" s="46">
        <f t="shared" si="9"/>
        <v>14</v>
      </c>
      <c r="G55" s="53">
        <f t="shared" si="9"/>
        <v>3151</v>
      </c>
      <c r="H55" s="267">
        <f>SUM(H5:H54)</f>
        <v>3121</v>
      </c>
      <c r="I55" s="46">
        <f>SUM(I5:I54)</f>
        <v>55</v>
      </c>
      <c r="J55" s="53">
        <f>SUM(J5:J54)</f>
        <v>3176</v>
      </c>
      <c r="K55" s="267">
        <f t="shared" si="9"/>
        <v>3131</v>
      </c>
      <c r="L55" s="45">
        <f t="shared" si="9"/>
        <v>160</v>
      </c>
      <c r="M55" s="53">
        <f t="shared" si="9"/>
        <v>3291</v>
      </c>
      <c r="N55" s="52">
        <f>SUM(N5:N54)</f>
        <v>6252</v>
      </c>
      <c r="O55" s="44">
        <f t="shared" si="9"/>
        <v>215</v>
      </c>
      <c r="P55" s="53">
        <f t="shared" si="9"/>
        <v>6467</v>
      </c>
      <c r="Q55" s="118"/>
    </row>
    <row r="56" spans="1:17" ht="16.5" customHeight="1" x14ac:dyDescent="0.25">
      <c r="A56" s="410" t="s">
        <v>49</v>
      </c>
      <c r="B56" s="411"/>
      <c r="C56" s="412"/>
      <c r="D56" s="113">
        <f>D55-'R1.5'!D55</f>
        <v>-2</v>
      </c>
      <c r="E56" s="114">
        <f>E55-'R1.5'!E55</f>
        <v>5</v>
      </c>
      <c r="F56" s="83">
        <f>F55-'R1.5'!F55</f>
        <v>0</v>
      </c>
      <c r="G56" s="117">
        <f>G55-'R1.5'!G55</f>
        <v>3</v>
      </c>
      <c r="H56" s="113">
        <f>H55-'R1.5'!H55</f>
        <v>-3</v>
      </c>
      <c r="I56" s="114">
        <f>I55-'R1.5'!I55</f>
        <v>0</v>
      </c>
      <c r="J56" s="84">
        <f>J55-'R1.5'!J55</f>
        <v>-3</v>
      </c>
      <c r="K56" s="113">
        <f>K55-'R1.5'!K55</f>
        <v>-1</v>
      </c>
      <c r="L56" s="114">
        <f>L55-'R1.5'!L55</f>
        <v>5</v>
      </c>
      <c r="M56" s="84">
        <f>M55-'R1.5'!M55</f>
        <v>4</v>
      </c>
      <c r="N56" s="113">
        <f>N55-'R1.5'!N55</f>
        <v>-4</v>
      </c>
      <c r="O56" s="114">
        <f>O55-'R1.5'!O55</f>
        <v>5</v>
      </c>
      <c r="P56" s="84">
        <f>P55-'R1.5'!P55</f>
        <v>1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52">
        <v>2964</v>
      </c>
      <c r="E58" s="45">
        <v>159</v>
      </c>
      <c r="F58" s="45">
        <v>15</v>
      </c>
      <c r="G58" s="44">
        <v>3138</v>
      </c>
      <c r="H58" s="52">
        <v>3191</v>
      </c>
      <c r="I58" s="45">
        <v>49</v>
      </c>
      <c r="J58" s="44">
        <v>3240</v>
      </c>
      <c r="K58" s="52">
        <v>3182</v>
      </c>
      <c r="L58" s="45">
        <v>128</v>
      </c>
      <c r="M58" s="44">
        <v>3310</v>
      </c>
      <c r="N58" s="52">
        <v>6373</v>
      </c>
      <c r="O58" s="45">
        <v>177</v>
      </c>
      <c r="P58" s="269">
        <v>6550</v>
      </c>
      <c r="Q58" s="118"/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6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2">
    <tabColor rgb="FFFF99CC"/>
    <pageSetUpPr fitToPage="1"/>
  </sheetPr>
  <dimension ref="A1:R58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8" ht="22.5" customHeight="1" x14ac:dyDescent="0.25">
      <c r="A1" s="416" t="s">
        <v>183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70</v>
      </c>
      <c r="E5" s="45">
        <v>1</v>
      </c>
      <c r="F5" s="45">
        <v>0</v>
      </c>
      <c r="G5" s="53">
        <f t="shared" ref="G5:G51" si="0">SUM(D5:F5)</f>
        <v>71</v>
      </c>
      <c r="H5" s="44">
        <v>83</v>
      </c>
      <c r="I5" s="45">
        <v>0</v>
      </c>
      <c r="J5" s="46">
        <f t="shared" ref="J5:J54" si="1">SUM(H5:I5)</f>
        <v>83</v>
      </c>
      <c r="K5" s="52">
        <v>69</v>
      </c>
      <c r="L5" s="45">
        <v>1</v>
      </c>
      <c r="M5" s="53">
        <f t="shared" ref="M5:M54" si="2">SUM(K5:L5)</f>
        <v>70</v>
      </c>
      <c r="N5" s="52">
        <f t="shared" ref="N5:O31" si="3">H5+K5</f>
        <v>152</v>
      </c>
      <c r="O5" s="45">
        <f t="shared" si="3"/>
        <v>1</v>
      </c>
      <c r="P5" s="53">
        <f t="shared" ref="P5:P54" si="4">SUM(N5:O5)</f>
        <v>153</v>
      </c>
    </row>
    <row r="6" spans="1:18" ht="16.5" customHeight="1" x14ac:dyDescent="0.25">
      <c r="A6" s="39">
        <v>2</v>
      </c>
      <c r="B6" s="40" t="s">
        <v>9</v>
      </c>
      <c r="C6" s="40"/>
      <c r="D6" s="54">
        <v>181</v>
      </c>
      <c r="E6" s="48">
        <v>47</v>
      </c>
      <c r="F6" s="48">
        <v>1</v>
      </c>
      <c r="G6" s="55">
        <f t="shared" si="0"/>
        <v>229</v>
      </c>
      <c r="H6" s="47">
        <v>191</v>
      </c>
      <c r="I6" s="48">
        <v>7</v>
      </c>
      <c r="J6" s="49">
        <f t="shared" si="1"/>
        <v>198</v>
      </c>
      <c r="K6" s="54">
        <v>212</v>
      </c>
      <c r="L6" s="48">
        <v>42</v>
      </c>
      <c r="M6" s="55">
        <f t="shared" si="2"/>
        <v>254</v>
      </c>
      <c r="N6" s="54">
        <f t="shared" si="3"/>
        <v>403</v>
      </c>
      <c r="O6" s="48">
        <f t="shared" si="3"/>
        <v>49</v>
      </c>
      <c r="P6" s="55">
        <f t="shared" si="4"/>
        <v>452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351</v>
      </c>
      <c r="E7" s="45">
        <v>15</v>
      </c>
      <c r="F7" s="45">
        <v>0</v>
      </c>
      <c r="G7" s="53">
        <f t="shared" si="0"/>
        <v>366</v>
      </c>
      <c r="H7" s="44">
        <v>349</v>
      </c>
      <c r="I7" s="45">
        <v>6</v>
      </c>
      <c r="J7" s="46">
        <f t="shared" si="1"/>
        <v>355</v>
      </c>
      <c r="K7" s="52">
        <v>252</v>
      </c>
      <c r="L7" s="45">
        <v>9</v>
      </c>
      <c r="M7" s="53">
        <f t="shared" si="2"/>
        <v>261</v>
      </c>
      <c r="N7" s="52">
        <f t="shared" si="3"/>
        <v>601</v>
      </c>
      <c r="O7" s="45">
        <f t="shared" si="3"/>
        <v>15</v>
      </c>
      <c r="P7" s="53">
        <f t="shared" si="4"/>
        <v>616</v>
      </c>
    </row>
    <row r="8" spans="1:18" ht="16.5" customHeight="1" x14ac:dyDescent="0.25">
      <c r="A8" s="39">
        <v>4</v>
      </c>
      <c r="B8" s="40" t="s">
        <v>7</v>
      </c>
      <c r="C8" s="40"/>
      <c r="D8" s="54">
        <v>88</v>
      </c>
      <c r="E8" s="48">
        <v>1</v>
      </c>
      <c r="F8" s="48">
        <v>1</v>
      </c>
      <c r="G8" s="55">
        <f t="shared" si="0"/>
        <v>90</v>
      </c>
      <c r="H8" s="47">
        <v>85</v>
      </c>
      <c r="I8" s="48">
        <v>1</v>
      </c>
      <c r="J8" s="49">
        <f t="shared" si="1"/>
        <v>86</v>
      </c>
      <c r="K8" s="54">
        <v>93</v>
      </c>
      <c r="L8" s="48">
        <v>2</v>
      </c>
      <c r="M8" s="55">
        <f t="shared" si="2"/>
        <v>95</v>
      </c>
      <c r="N8" s="54">
        <f t="shared" si="3"/>
        <v>178</v>
      </c>
      <c r="O8" s="48">
        <f t="shared" si="3"/>
        <v>3</v>
      </c>
      <c r="P8" s="55">
        <f t="shared" si="4"/>
        <v>181</v>
      </c>
    </row>
    <row r="9" spans="1:18" ht="16.5" customHeight="1" x14ac:dyDescent="0.25">
      <c r="A9" s="37">
        <v>5</v>
      </c>
      <c r="B9" s="38" t="s">
        <v>5</v>
      </c>
      <c r="C9" s="38"/>
      <c r="D9" s="52">
        <v>44</v>
      </c>
      <c r="E9" s="45">
        <v>7</v>
      </c>
      <c r="F9" s="45">
        <v>0</v>
      </c>
      <c r="G9" s="53">
        <f t="shared" si="0"/>
        <v>51</v>
      </c>
      <c r="H9" s="44">
        <v>51</v>
      </c>
      <c r="I9" s="45">
        <v>0</v>
      </c>
      <c r="J9" s="46">
        <f t="shared" si="1"/>
        <v>51</v>
      </c>
      <c r="K9" s="52">
        <v>62</v>
      </c>
      <c r="L9" s="45">
        <v>7</v>
      </c>
      <c r="M9" s="53">
        <f t="shared" si="2"/>
        <v>69</v>
      </c>
      <c r="N9" s="52">
        <f t="shared" si="3"/>
        <v>113</v>
      </c>
      <c r="O9" s="45">
        <f t="shared" si="3"/>
        <v>7</v>
      </c>
      <c r="P9" s="53">
        <f t="shared" si="4"/>
        <v>120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280</v>
      </c>
      <c r="E10" s="48">
        <v>0</v>
      </c>
      <c r="F10" s="48">
        <v>3</v>
      </c>
      <c r="G10" s="55">
        <f t="shared" si="0"/>
        <v>283</v>
      </c>
      <c r="H10" s="47">
        <v>331</v>
      </c>
      <c r="I10" s="48">
        <v>1</v>
      </c>
      <c r="J10" s="49">
        <f t="shared" si="1"/>
        <v>332</v>
      </c>
      <c r="K10" s="54">
        <v>348</v>
      </c>
      <c r="L10" s="48">
        <v>2</v>
      </c>
      <c r="M10" s="55">
        <f t="shared" si="2"/>
        <v>350</v>
      </c>
      <c r="N10" s="54">
        <f t="shared" si="3"/>
        <v>679</v>
      </c>
      <c r="O10" s="48">
        <f t="shared" si="3"/>
        <v>3</v>
      </c>
      <c r="P10" s="55">
        <f t="shared" si="4"/>
        <v>682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6</v>
      </c>
      <c r="E11" s="45">
        <v>0</v>
      </c>
      <c r="F11" s="45">
        <v>0</v>
      </c>
      <c r="G11" s="53">
        <f t="shared" si="0"/>
        <v>6</v>
      </c>
      <c r="H11" s="44">
        <v>2</v>
      </c>
      <c r="I11" s="45">
        <v>0</v>
      </c>
      <c r="J11" s="46">
        <f t="shared" si="1"/>
        <v>2</v>
      </c>
      <c r="K11" s="52">
        <v>6</v>
      </c>
      <c r="L11" s="45">
        <v>0</v>
      </c>
      <c r="M11" s="53">
        <f t="shared" si="2"/>
        <v>6</v>
      </c>
      <c r="N11" s="52">
        <f t="shared" si="3"/>
        <v>8</v>
      </c>
      <c r="O11" s="45">
        <f t="shared" si="3"/>
        <v>0</v>
      </c>
      <c r="P11" s="53">
        <f t="shared" si="4"/>
        <v>8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127</v>
      </c>
      <c r="E13" s="45">
        <v>9</v>
      </c>
      <c r="F13" s="45">
        <v>0</v>
      </c>
      <c r="G13" s="53">
        <f t="shared" si="0"/>
        <v>136</v>
      </c>
      <c r="H13" s="44">
        <v>148</v>
      </c>
      <c r="I13" s="45">
        <v>0</v>
      </c>
      <c r="J13" s="46">
        <f t="shared" si="1"/>
        <v>148</v>
      </c>
      <c r="K13" s="52">
        <v>149</v>
      </c>
      <c r="L13" s="45">
        <v>9</v>
      </c>
      <c r="M13" s="53">
        <f t="shared" si="2"/>
        <v>158</v>
      </c>
      <c r="N13" s="52">
        <f t="shared" si="3"/>
        <v>297</v>
      </c>
      <c r="O13" s="45">
        <f t="shared" si="3"/>
        <v>9</v>
      </c>
      <c r="P13" s="53">
        <f t="shared" si="4"/>
        <v>306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177</v>
      </c>
      <c r="E14" s="48">
        <v>19</v>
      </c>
      <c r="F14" s="48">
        <v>1</v>
      </c>
      <c r="G14" s="55">
        <f t="shared" si="0"/>
        <v>197</v>
      </c>
      <c r="H14" s="47">
        <v>191</v>
      </c>
      <c r="I14" s="48">
        <v>3</v>
      </c>
      <c r="J14" s="49">
        <f t="shared" si="1"/>
        <v>194</v>
      </c>
      <c r="K14" s="54">
        <v>197</v>
      </c>
      <c r="L14" s="48">
        <v>17</v>
      </c>
      <c r="M14" s="55">
        <f t="shared" si="2"/>
        <v>214</v>
      </c>
      <c r="N14" s="54">
        <f t="shared" si="3"/>
        <v>388</v>
      </c>
      <c r="O14" s="48">
        <f t="shared" si="3"/>
        <v>20</v>
      </c>
      <c r="P14" s="55">
        <f t="shared" si="4"/>
        <v>408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155</v>
      </c>
      <c r="E15" s="45">
        <v>3</v>
      </c>
      <c r="F15" s="45">
        <v>0</v>
      </c>
      <c r="G15" s="53">
        <f t="shared" si="0"/>
        <v>158</v>
      </c>
      <c r="H15" s="44">
        <v>164</v>
      </c>
      <c r="I15" s="45">
        <v>0</v>
      </c>
      <c r="J15" s="46">
        <f t="shared" si="1"/>
        <v>164</v>
      </c>
      <c r="K15" s="52">
        <v>179</v>
      </c>
      <c r="L15" s="45">
        <v>3</v>
      </c>
      <c r="M15" s="53">
        <f t="shared" si="2"/>
        <v>182</v>
      </c>
      <c r="N15" s="52">
        <f t="shared" si="3"/>
        <v>343</v>
      </c>
      <c r="O15" s="45">
        <f t="shared" si="3"/>
        <v>3</v>
      </c>
      <c r="P15" s="53">
        <f t="shared" si="4"/>
        <v>346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8</v>
      </c>
      <c r="E16" s="48">
        <v>0</v>
      </c>
      <c r="F16" s="48">
        <v>0</v>
      </c>
      <c r="G16" s="55">
        <f t="shared" si="0"/>
        <v>8</v>
      </c>
      <c r="H16" s="47">
        <v>6</v>
      </c>
      <c r="I16" s="48">
        <v>0</v>
      </c>
      <c r="J16" s="49">
        <f t="shared" si="1"/>
        <v>6</v>
      </c>
      <c r="K16" s="54">
        <v>8</v>
      </c>
      <c r="L16" s="48">
        <v>0</v>
      </c>
      <c r="M16" s="55">
        <f t="shared" si="2"/>
        <v>8</v>
      </c>
      <c r="N16" s="54">
        <f t="shared" si="3"/>
        <v>14</v>
      </c>
      <c r="O16" s="48">
        <f t="shared" si="3"/>
        <v>0</v>
      </c>
      <c r="P16" s="55">
        <f t="shared" si="4"/>
        <v>14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9</v>
      </c>
      <c r="E18" s="48">
        <v>0</v>
      </c>
      <c r="F18" s="48">
        <v>0</v>
      </c>
      <c r="G18" s="55">
        <f t="shared" si="0"/>
        <v>9</v>
      </c>
      <c r="H18" s="47">
        <v>4</v>
      </c>
      <c r="I18" s="48">
        <v>0</v>
      </c>
      <c r="J18" s="49">
        <f t="shared" si="1"/>
        <v>4</v>
      </c>
      <c r="K18" s="54">
        <v>8</v>
      </c>
      <c r="L18" s="48">
        <v>0</v>
      </c>
      <c r="M18" s="55">
        <f t="shared" si="2"/>
        <v>8</v>
      </c>
      <c r="N18" s="54">
        <f t="shared" si="3"/>
        <v>12</v>
      </c>
      <c r="O18" s="48">
        <f t="shared" si="3"/>
        <v>0</v>
      </c>
      <c r="P18" s="55">
        <f t="shared" si="4"/>
        <v>12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23</v>
      </c>
      <c r="L20" s="48">
        <v>0</v>
      </c>
      <c r="M20" s="55">
        <f t="shared" si="2"/>
        <v>23</v>
      </c>
      <c r="N20" s="54">
        <f t="shared" si="3"/>
        <v>47</v>
      </c>
      <c r="O20" s="48">
        <f t="shared" si="3"/>
        <v>0</v>
      </c>
      <c r="P20" s="55">
        <f t="shared" si="4"/>
        <v>47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21</v>
      </c>
      <c r="I22" s="48">
        <v>0</v>
      </c>
      <c r="J22" s="49">
        <f t="shared" si="1"/>
        <v>21</v>
      </c>
      <c r="K22" s="54">
        <v>29</v>
      </c>
      <c r="L22" s="48">
        <v>0</v>
      </c>
      <c r="M22" s="55">
        <f t="shared" si="2"/>
        <v>29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38</v>
      </c>
      <c r="I25" s="45">
        <v>0</v>
      </c>
      <c r="J25" s="46">
        <f t="shared" si="1"/>
        <v>38</v>
      </c>
      <c r="K25" s="52">
        <v>31</v>
      </c>
      <c r="L25" s="45">
        <v>0</v>
      </c>
      <c r="M25" s="53">
        <f t="shared" si="2"/>
        <v>31</v>
      </c>
      <c r="N25" s="52">
        <f t="shared" si="3"/>
        <v>69</v>
      </c>
      <c r="O25" s="45">
        <f t="shared" si="3"/>
        <v>0</v>
      </c>
      <c r="P25" s="53">
        <f t="shared" si="4"/>
        <v>69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20</v>
      </c>
      <c r="I26" s="48">
        <v>0</v>
      </c>
      <c r="J26" s="49">
        <f t="shared" si="1"/>
        <v>20</v>
      </c>
      <c r="K26" s="54">
        <v>19</v>
      </c>
      <c r="L26" s="48">
        <v>0</v>
      </c>
      <c r="M26" s="55">
        <f t="shared" si="2"/>
        <v>19</v>
      </c>
      <c r="N26" s="54">
        <f t="shared" si="3"/>
        <v>39</v>
      </c>
      <c r="O26" s="48">
        <f t="shared" si="3"/>
        <v>0</v>
      </c>
      <c r="P26" s="55">
        <f t="shared" si="4"/>
        <v>39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9</v>
      </c>
      <c r="E29" s="45">
        <v>0</v>
      </c>
      <c r="F29" s="45">
        <v>0</v>
      </c>
      <c r="G29" s="53">
        <f t="shared" si="0"/>
        <v>9</v>
      </c>
      <c r="H29" s="44">
        <v>3</v>
      </c>
      <c r="I29" s="45">
        <v>0</v>
      </c>
      <c r="J29" s="46">
        <f t="shared" si="1"/>
        <v>3</v>
      </c>
      <c r="K29" s="52">
        <v>9</v>
      </c>
      <c r="L29" s="45">
        <v>0</v>
      </c>
      <c r="M29" s="53">
        <f t="shared" si="2"/>
        <v>9</v>
      </c>
      <c r="N29" s="52">
        <f t="shared" si="3"/>
        <v>12</v>
      </c>
      <c r="O29" s="45">
        <f t="shared" si="3"/>
        <v>0</v>
      </c>
      <c r="P29" s="53">
        <f t="shared" si="4"/>
        <v>12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12</v>
      </c>
      <c r="E31" s="45">
        <v>0</v>
      </c>
      <c r="F31" s="45">
        <v>0</v>
      </c>
      <c r="G31" s="53">
        <f t="shared" si="0"/>
        <v>12</v>
      </c>
      <c r="H31" s="44">
        <v>9</v>
      </c>
      <c r="I31" s="45">
        <v>0</v>
      </c>
      <c r="J31" s="46">
        <f t="shared" si="1"/>
        <v>9</v>
      </c>
      <c r="K31" s="52">
        <v>10</v>
      </c>
      <c r="L31" s="45">
        <v>0</v>
      </c>
      <c r="M31" s="53">
        <f t="shared" si="2"/>
        <v>10</v>
      </c>
      <c r="N31" s="52">
        <f t="shared" si="3"/>
        <v>19</v>
      </c>
      <c r="O31" s="45">
        <f t="shared" si="3"/>
        <v>0</v>
      </c>
      <c r="P31" s="53">
        <f t="shared" si="4"/>
        <v>19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</v>
      </c>
      <c r="E34" s="48">
        <v>0</v>
      </c>
      <c r="F34" s="48">
        <v>0</v>
      </c>
      <c r="G34" s="55">
        <f t="shared" si="0"/>
        <v>5</v>
      </c>
      <c r="H34" s="47">
        <v>3</v>
      </c>
      <c r="I34" s="48">
        <v>0</v>
      </c>
      <c r="J34" s="49">
        <f t="shared" si="1"/>
        <v>3</v>
      </c>
      <c r="K34" s="54">
        <v>6</v>
      </c>
      <c r="L34" s="48">
        <v>0</v>
      </c>
      <c r="M34" s="55">
        <f t="shared" si="2"/>
        <v>6</v>
      </c>
      <c r="N34" s="54">
        <f t="shared" si="5"/>
        <v>9</v>
      </c>
      <c r="O34" s="48">
        <f t="shared" si="5"/>
        <v>0</v>
      </c>
      <c r="P34" s="55">
        <f t="shared" si="4"/>
        <v>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8</v>
      </c>
      <c r="E36" s="48">
        <v>0</v>
      </c>
      <c r="F36" s="48">
        <v>0</v>
      </c>
      <c r="G36" s="55">
        <f t="shared" si="0"/>
        <v>8</v>
      </c>
      <c r="H36" s="47">
        <v>9</v>
      </c>
      <c r="I36" s="48">
        <v>0</v>
      </c>
      <c r="J36" s="49">
        <f t="shared" si="1"/>
        <v>9</v>
      </c>
      <c r="K36" s="54">
        <v>7</v>
      </c>
      <c r="L36" s="48">
        <v>0</v>
      </c>
      <c r="M36" s="55">
        <f t="shared" si="2"/>
        <v>7</v>
      </c>
      <c r="N36" s="54">
        <f t="shared" si="5"/>
        <v>16</v>
      </c>
      <c r="O36" s="48">
        <f t="shared" si="5"/>
        <v>0</v>
      </c>
      <c r="P36" s="55">
        <f t="shared" si="4"/>
        <v>16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172</v>
      </c>
      <c r="E37" s="45">
        <v>49</v>
      </c>
      <c r="F37" s="45">
        <v>0</v>
      </c>
      <c r="G37" s="53">
        <f t="shared" si="0"/>
        <v>221</v>
      </c>
      <c r="H37" s="44">
        <v>191</v>
      </c>
      <c r="I37" s="45">
        <v>22</v>
      </c>
      <c r="J37" s="46">
        <f t="shared" si="1"/>
        <v>213</v>
      </c>
      <c r="K37" s="52">
        <v>157</v>
      </c>
      <c r="L37" s="45">
        <v>27</v>
      </c>
      <c r="M37" s="53">
        <f t="shared" si="2"/>
        <v>184</v>
      </c>
      <c r="N37" s="52">
        <f>H37+K37</f>
        <v>348</v>
      </c>
      <c r="O37" s="45">
        <f t="shared" si="5"/>
        <v>49</v>
      </c>
      <c r="P37" s="53">
        <f t="shared" si="4"/>
        <v>397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</v>
      </c>
      <c r="E39" s="45">
        <v>2</v>
      </c>
      <c r="F39" s="45">
        <v>1</v>
      </c>
      <c r="G39" s="53">
        <f t="shared" si="0"/>
        <v>7</v>
      </c>
      <c r="H39" s="44">
        <v>6</v>
      </c>
      <c r="I39" s="45">
        <v>0</v>
      </c>
      <c r="J39" s="46">
        <f t="shared" si="1"/>
        <v>6</v>
      </c>
      <c r="K39" s="52">
        <v>3</v>
      </c>
      <c r="L39" s="45">
        <v>3</v>
      </c>
      <c r="M39" s="53">
        <f t="shared" si="2"/>
        <v>6</v>
      </c>
      <c r="N39" s="52">
        <f t="shared" si="5"/>
        <v>9</v>
      </c>
      <c r="O39" s="45">
        <f t="shared" si="5"/>
        <v>3</v>
      </c>
      <c r="P39" s="53">
        <f t="shared" si="4"/>
        <v>12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22</v>
      </c>
      <c r="L40" s="48">
        <v>0</v>
      </c>
      <c r="M40" s="55">
        <f t="shared" si="2"/>
        <v>22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39</v>
      </c>
      <c r="E41" s="45">
        <v>0</v>
      </c>
      <c r="F41" s="45">
        <v>0</v>
      </c>
      <c r="G41" s="53">
        <f t="shared" si="0"/>
        <v>39</v>
      </c>
      <c r="H41" s="44">
        <v>46</v>
      </c>
      <c r="I41" s="45">
        <v>0</v>
      </c>
      <c r="J41" s="46">
        <f t="shared" si="1"/>
        <v>46</v>
      </c>
      <c r="K41" s="52">
        <v>52</v>
      </c>
      <c r="L41" s="45">
        <v>0</v>
      </c>
      <c r="M41" s="53">
        <f t="shared" si="2"/>
        <v>52</v>
      </c>
      <c r="N41" s="52">
        <f t="shared" si="5"/>
        <v>98</v>
      </c>
      <c r="O41" s="45">
        <f t="shared" si="5"/>
        <v>0</v>
      </c>
      <c r="P41" s="53">
        <f t="shared" si="4"/>
        <v>98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63</v>
      </c>
      <c r="I42" s="48">
        <v>0</v>
      </c>
      <c r="J42" s="49">
        <f t="shared" si="1"/>
        <v>63</v>
      </c>
      <c r="K42" s="54">
        <v>64</v>
      </c>
      <c r="L42" s="48">
        <v>1</v>
      </c>
      <c r="M42" s="55">
        <f t="shared" si="2"/>
        <v>65</v>
      </c>
      <c r="N42" s="54">
        <f t="shared" si="5"/>
        <v>127</v>
      </c>
      <c r="O42" s="48">
        <f t="shared" si="5"/>
        <v>1</v>
      </c>
      <c r="P42" s="55">
        <f t="shared" si="4"/>
        <v>128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18</v>
      </c>
      <c r="E43" s="45">
        <v>0</v>
      </c>
      <c r="F43" s="45">
        <v>0</v>
      </c>
      <c r="G43" s="53">
        <f t="shared" si="0"/>
        <v>18</v>
      </c>
      <c r="H43" s="44">
        <v>17</v>
      </c>
      <c r="I43" s="45">
        <v>0</v>
      </c>
      <c r="J43" s="46">
        <f t="shared" si="1"/>
        <v>17</v>
      </c>
      <c r="K43" s="52">
        <v>14</v>
      </c>
      <c r="L43" s="45">
        <v>0</v>
      </c>
      <c r="M43" s="53">
        <f t="shared" si="2"/>
        <v>14</v>
      </c>
      <c r="N43" s="52">
        <f t="shared" si="5"/>
        <v>31</v>
      </c>
      <c r="O43" s="45">
        <f t="shared" si="5"/>
        <v>0</v>
      </c>
      <c r="P43" s="53">
        <f t="shared" si="4"/>
        <v>31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39</v>
      </c>
      <c r="E45" s="45">
        <v>0</v>
      </c>
      <c r="F45" s="45">
        <v>0</v>
      </c>
      <c r="G45" s="53">
        <f t="shared" si="0"/>
        <v>39</v>
      </c>
      <c r="H45" s="44">
        <v>29</v>
      </c>
      <c r="I45" s="45">
        <v>0</v>
      </c>
      <c r="J45" s="46">
        <f t="shared" si="1"/>
        <v>29</v>
      </c>
      <c r="K45" s="52">
        <v>33</v>
      </c>
      <c r="L45" s="45">
        <v>0</v>
      </c>
      <c r="M45" s="53">
        <f t="shared" si="2"/>
        <v>33</v>
      </c>
      <c r="N45" s="52">
        <f t="shared" si="5"/>
        <v>62</v>
      </c>
      <c r="O45" s="45">
        <f t="shared" si="5"/>
        <v>0</v>
      </c>
      <c r="P45" s="53">
        <f t="shared" si="4"/>
        <v>62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35</v>
      </c>
      <c r="E46" s="48">
        <v>0</v>
      </c>
      <c r="F46" s="48">
        <v>0</v>
      </c>
      <c r="G46" s="55">
        <f t="shared" si="0"/>
        <v>35</v>
      </c>
      <c r="H46" s="47">
        <v>24</v>
      </c>
      <c r="I46" s="48">
        <v>0</v>
      </c>
      <c r="J46" s="49">
        <f t="shared" si="1"/>
        <v>24</v>
      </c>
      <c r="K46" s="54">
        <v>31</v>
      </c>
      <c r="L46" s="48">
        <v>0</v>
      </c>
      <c r="M46" s="55">
        <f t="shared" si="2"/>
        <v>31</v>
      </c>
      <c r="N46" s="54">
        <f t="shared" si="5"/>
        <v>55</v>
      </c>
      <c r="O46" s="48">
        <f t="shared" si="5"/>
        <v>0</v>
      </c>
      <c r="P46" s="55">
        <f t="shared" si="4"/>
        <v>55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30</v>
      </c>
      <c r="E47" s="45">
        <v>0</v>
      </c>
      <c r="F47" s="45">
        <v>0</v>
      </c>
      <c r="G47" s="53">
        <f t="shared" si="0"/>
        <v>30</v>
      </c>
      <c r="H47" s="44">
        <v>24</v>
      </c>
      <c r="I47" s="45">
        <v>0</v>
      </c>
      <c r="J47" s="46">
        <f t="shared" si="1"/>
        <v>24</v>
      </c>
      <c r="K47" s="52">
        <v>23</v>
      </c>
      <c r="L47" s="45">
        <v>0</v>
      </c>
      <c r="M47" s="53">
        <f t="shared" si="2"/>
        <v>23</v>
      </c>
      <c r="N47" s="52">
        <f t="shared" si="5"/>
        <v>47</v>
      </c>
      <c r="O47" s="45">
        <f t="shared" si="5"/>
        <v>0</v>
      </c>
      <c r="P47" s="53">
        <f t="shared" si="4"/>
        <v>47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188</v>
      </c>
      <c r="E48" s="48">
        <v>0</v>
      </c>
      <c r="F48" s="48">
        <v>0</v>
      </c>
      <c r="G48" s="55">
        <f t="shared" si="0"/>
        <v>188</v>
      </c>
      <c r="H48" s="47">
        <v>159</v>
      </c>
      <c r="I48" s="48">
        <v>0</v>
      </c>
      <c r="J48" s="49">
        <f t="shared" si="1"/>
        <v>159</v>
      </c>
      <c r="K48" s="54">
        <v>186</v>
      </c>
      <c r="L48" s="48">
        <v>0</v>
      </c>
      <c r="M48" s="55">
        <f t="shared" si="2"/>
        <v>186</v>
      </c>
      <c r="N48" s="54">
        <f t="shared" si="5"/>
        <v>345</v>
      </c>
      <c r="O48" s="48">
        <f t="shared" si="5"/>
        <v>0</v>
      </c>
      <c r="P48" s="55">
        <f t="shared" si="4"/>
        <v>345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85</v>
      </c>
      <c r="E49" s="254">
        <v>0</v>
      </c>
      <c r="F49" s="254">
        <v>4</v>
      </c>
      <c r="G49" s="255">
        <f t="shared" si="0"/>
        <v>89</v>
      </c>
      <c r="H49" s="256">
        <v>111</v>
      </c>
      <c r="I49" s="254">
        <v>1</v>
      </c>
      <c r="J49" s="257">
        <f t="shared" si="1"/>
        <v>112</v>
      </c>
      <c r="K49" s="253">
        <v>117</v>
      </c>
      <c r="L49" s="254">
        <v>3</v>
      </c>
      <c r="M49" s="255">
        <f t="shared" si="2"/>
        <v>120</v>
      </c>
      <c r="N49" s="253">
        <f t="shared" ref="N49:O54" si="6">H49+K49</f>
        <v>228</v>
      </c>
      <c r="O49" s="254">
        <f t="shared" si="6"/>
        <v>4</v>
      </c>
      <c r="P49" s="255">
        <f t="shared" si="4"/>
        <v>232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216</v>
      </c>
      <c r="E50" s="48">
        <v>0</v>
      </c>
      <c r="F50" s="48">
        <v>1</v>
      </c>
      <c r="G50" s="55">
        <f t="shared" si="0"/>
        <v>217</v>
      </c>
      <c r="H50" s="47">
        <v>215</v>
      </c>
      <c r="I50" s="48">
        <v>0</v>
      </c>
      <c r="J50" s="49">
        <f t="shared" si="1"/>
        <v>215</v>
      </c>
      <c r="K50" s="54">
        <v>268</v>
      </c>
      <c r="L50" s="48">
        <v>1</v>
      </c>
      <c r="M50" s="55">
        <f t="shared" si="2"/>
        <v>269</v>
      </c>
      <c r="N50" s="54">
        <f t="shared" si="6"/>
        <v>483</v>
      </c>
      <c r="O50" s="48">
        <f t="shared" si="6"/>
        <v>1</v>
      </c>
      <c r="P50" s="55">
        <f t="shared" si="4"/>
        <v>484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17</v>
      </c>
      <c r="F51" s="256">
        <v>0</v>
      </c>
      <c r="G51" s="263">
        <f t="shared" si="0"/>
        <v>56</v>
      </c>
      <c r="H51" s="256">
        <v>42</v>
      </c>
      <c r="I51" s="254">
        <v>6</v>
      </c>
      <c r="J51" s="262">
        <f t="shared" si="1"/>
        <v>48</v>
      </c>
      <c r="K51" s="253">
        <v>39</v>
      </c>
      <c r="L51" s="254">
        <v>11</v>
      </c>
      <c r="M51" s="263">
        <f t="shared" si="2"/>
        <v>50</v>
      </c>
      <c r="N51" s="253">
        <f>H51+K51</f>
        <v>81</v>
      </c>
      <c r="O51" s="256">
        <f t="shared" si="6"/>
        <v>17</v>
      </c>
      <c r="P51" s="255">
        <f t="shared" si="4"/>
        <v>98</v>
      </c>
    </row>
    <row r="52" spans="1:17" x14ac:dyDescent="0.25">
      <c r="A52" s="39">
        <v>48</v>
      </c>
      <c r="B52" s="40" t="s">
        <v>167</v>
      </c>
      <c r="C52" s="40"/>
      <c r="D52" s="54">
        <v>151</v>
      </c>
      <c r="E52" s="48">
        <v>18</v>
      </c>
      <c r="F52" s="47">
        <v>0</v>
      </c>
      <c r="G52" s="55">
        <f>SUM(D52:F52)</f>
        <v>169</v>
      </c>
      <c r="H52" s="47">
        <v>163</v>
      </c>
      <c r="I52" s="48">
        <v>6</v>
      </c>
      <c r="J52" s="284">
        <f t="shared" si="1"/>
        <v>169</v>
      </c>
      <c r="K52" s="54">
        <v>157</v>
      </c>
      <c r="L52" s="48">
        <v>12</v>
      </c>
      <c r="M52" s="285">
        <f t="shared" si="2"/>
        <v>169</v>
      </c>
      <c r="N52" s="54">
        <f t="shared" ref="N52:N54" si="7">H52+K52</f>
        <v>320</v>
      </c>
      <c r="O52" s="47">
        <f t="shared" si="6"/>
        <v>18</v>
      </c>
      <c r="P52" s="55">
        <f t="shared" si="4"/>
        <v>338</v>
      </c>
    </row>
    <row r="53" spans="1:17" x14ac:dyDescent="0.25">
      <c r="A53" s="251">
        <v>49</v>
      </c>
      <c r="B53" s="252" t="s">
        <v>168</v>
      </c>
      <c r="C53" s="252"/>
      <c r="D53" s="253">
        <v>79</v>
      </c>
      <c r="E53" s="254">
        <v>1</v>
      </c>
      <c r="F53" s="256">
        <v>1</v>
      </c>
      <c r="G53" s="53">
        <f t="shared" ref="G53:G54" si="8">SUM(D53:F53)</f>
        <v>81</v>
      </c>
      <c r="H53" s="256">
        <v>75</v>
      </c>
      <c r="I53" s="254">
        <v>2</v>
      </c>
      <c r="J53" s="262">
        <f t="shared" si="1"/>
        <v>77</v>
      </c>
      <c r="K53" s="253">
        <v>54</v>
      </c>
      <c r="L53" s="254">
        <v>2</v>
      </c>
      <c r="M53" s="263">
        <f t="shared" si="2"/>
        <v>56</v>
      </c>
      <c r="N53" s="253">
        <f t="shared" si="7"/>
        <v>129</v>
      </c>
      <c r="O53" s="256">
        <f t="shared" si="6"/>
        <v>4</v>
      </c>
      <c r="P53" s="255">
        <f t="shared" si="4"/>
        <v>133</v>
      </c>
    </row>
    <row r="54" spans="1:17" x14ac:dyDescent="0.25">
      <c r="A54" s="39">
        <v>50</v>
      </c>
      <c r="B54" s="40" t="s">
        <v>169</v>
      </c>
      <c r="C54" s="40"/>
      <c r="D54" s="54">
        <v>71</v>
      </c>
      <c r="E54" s="48">
        <v>3</v>
      </c>
      <c r="F54" s="47">
        <v>0</v>
      </c>
      <c r="G54" s="55">
        <f t="shared" si="8"/>
        <v>74</v>
      </c>
      <c r="H54" s="47">
        <v>83</v>
      </c>
      <c r="I54" s="48">
        <v>0</v>
      </c>
      <c r="J54" s="284">
        <f t="shared" si="1"/>
        <v>83</v>
      </c>
      <c r="K54" s="54">
        <v>81</v>
      </c>
      <c r="L54" s="48">
        <v>3</v>
      </c>
      <c r="M54" s="285">
        <f t="shared" si="2"/>
        <v>84</v>
      </c>
      <c r="N54" s="54">
        <f t="shared" si="7"/>
        <v>164</v>
      </c>
      <c r="O54" s="47">
        <f t="shared" si="6"/>
        <v>3</v>
      </c>
      <c r="P54" s="55">
        <f t="shared" si="4"/>
        <v>167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2942</v>
      </c>
      <c r="E55" s="46">
        <f t="shared" ref="E55:P55" si="9">SUM(E5:E54)</f>
        <v>192</v>
      </c>
      <c r="F55" s="46">
        <f t="shared" si="9"/>
        <v>14</v>
      </c>
      <c r="G55" s="53">
        <f t="shared" si="9"/>
        <v>3148</v>
      </c>
      <c r="H55" s="267">
        <f>SUM(H5:H54)</f>
        <v>3124</v>
      </c>
      <c r="I55" s="46">
        <f>SUM(I5:I54)</f>
        <v>55</v>
      </c>
      <c r="J55" s="53">
        <f>SUM(J5:J54)</f>
        <v>3179</v>
      </c>
      <c r="K55" s="267">
        <f t="shared" si="9"/>
        <v>3132</v>
      </c>
      <c r="L55" s="45">
        <f t="shared" si="9"/>
        <v>155</v>
      </c>
      <c r="M55" s="53">
        <f t="shared" si="9"/>
        <v>3287</v>
      </c>
      <c r="N55" s="52">
        <f>SUM(N5:N54)</f>
        <v>6256</v>
      </c>
      <c r="O55" s="44">
        <f t="shared" si="9"/>
        <v>210</v>
      </c>
      <c r="P55" s="53">
        <f t="shared" si="9"/>
        <v>6466</v>
      </c>
      <c r="Q55" s="118"/>
    </row>
    <row r="56" spans="1:17" ht="16.5" customHeight="1" x14ac:dyDescent="0.25">
      <c r="A56" s="410" t="s">
        <v>49</v>
      </c>
      <c r="B56" s="411"/>
      <c r="C56" s="412"/>
      <c r="D56" s="113">
        <f>D55-'H31.4'!D55</f>
        <v>-3</v>
      </c>
      <c r="E56" s="114">
        <f>E55-'H31.4'!E55</f>
        <v>3</v>
      </c>
      <c r="F56" s="114">
        <f>F55-'H31.4'!F55</f>
        <v>0</v>
      </c>
      <c r="G56" s="84">
        <f>G55-'H31.4'!G55</f>
        <v>0</v>
      </c>
      <c r="H56" s="113">
        <f>H55-'H31.4'!H55</f>
        <v>-9</v>
      </c>
      <c r="I56" s="83">
        <f>I55-'H31.4'!I55</f>
        <v>2</v>
      </c>
      <c r="J56" s="117">
        <f>J55-'H31.4'!J55</f>
        <v>-7</v>
      </c>
      <c r="K56" s="113">
        <f>K55-'H31.4'!K55</f>
        <v>-1</v>
      </c>
      <c r="L56" s="114">
        <f>L55-'H31.4'!L55</f>
        <v>1</v>
      </c>
      <c r="M56" s="84">
        <f>M55-'H31.4'!M55</f>
        <v>0</v>
      </c>
      <c r="N56" s="113">
        <f>N55-'H31.4'!N55</f>
        <v>-10</v>
      </c>
      <c r="O56" s="114">
        <f>O55-'H31.4'!O55</f>
        <v>3</v>
      </c>
      <c r="P56" s="84">
        <f>P55-'H31.4'!P55</f>
        <v>-7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52">
        <v>2968</v>
      </c>
      <c r="E58" s="45">
        <v>159</v>
      </c>
      <c r="F58" s="45">
        <v>14</v>
      </c>
      <c r="G58" s="44">
        <v>3141</v>
      </c>
      <c r="H58" s="52">
        <v>3193</v>
      </c>
      <c r="I58" s="45">
        <v>48</v>
      </c>
      <c r="J58" s="44">
        <v>3241</v>
      </c>
      <c r="K58" s="52">
        <v>3194</v>
      </c>
      <c r="L58" s="45">
        <v>128</v>
      </c>
      <c r="M58" s="44">
        <v>3322</v>
      </c>
      <c r="N58" s="52">
        <v>6387</v>
      </c>
      <c r="O58" s="45">
        <v>176</v>
      </c>
      <c r="P58" s="269">
        <v>6563</v>
      </c>
      <c r="Q58" s="118"/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6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3">
    <tabColor rgb="FFFF99CC"/>
    <pageSetUpPr fitToPage="1"/>
  </sheetPr>
  <dimension ref="A1:R58"/>
  <sheetViews>
    <sheetView zoomScale="115" zoomScaleNormal="115" workbookViewId="0">
      <pane ySplit="4" topLeftCell="A53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8" ht="22.5" customHeight="1" x14ac:dyDescent="0.25">
      <c r="A1" s="416" t="s">
        <v>180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70</v>
      </c>
      <c r="E5" s="45">
        <v>1</v>
      </c>
      <c r="F5" s="45">
        <v>0</v>
      </c>
      <c r="G5" s="53">
        <f t="shared" ref="G5:G51" si="0">SUM(D5:F5)</f>
        <v>71</v>
      </c>
      <c r="H5" s="44">
        <v>83</v>
      </c>
      <c r="I5" s="45">
        <v>0</v>
      </c>
      <c r="J5" s="46">
        <f t="shared" ref="J5:J54" si="1">SUM(H5:I5)</f>
        <v>83</v>
      </c>
      <c r="K5" s="52">
        <v>69</v>
      </c>
      <c r="L5" s="45">
        <v>1</v>
      </c>
      <c r="M5" s="53">
        <f t="shared" ref="M5:M54" si="2">SUM(K5:L5)</f>
        <v>70</v>
      </c>
      <c r="N5" s="52">
        <f t="shared" ref="N5:O31" si="3">H5+K5</f>
        <v>152</v>
      </c>
      <c r="O5" s="45">
        <f t="shared" si="3"/>
        <v>1</v>
      </c>
      <c r="P5" s="53">
        <f t="shared" ref="P5:P54" si="4">SUM(N5:O5)</f>
        <v>153</v>
      </c>
    </row>
    <row r="6" spans="1:18" ht="16.5" customHeight="1" x14ac:dyDescent="0.25">
      <c r="A6" s="39">
        <v>2</v>
      </c>
      <c r="B6" s="40" t="s">
        <v>9</v>
      </c>
      <c r="C6" s="40"/>
      <c r="D6" s="54">
        <v>182</v>
      </c>
      <c r="E6" s="48">
        <v>45</v>
      </c>
      <c r="F6" s="48">
        <v>1</v>
      </c>
      <c r="G6" s="55">
        <f t="shared" si="0"/>
        <v>228</v>
      </c>
      <c r="H6" s="47">
        <v>192</v>
      </c>
      <c r="I6" s="48">
        <v>5</v>
      </c>
      <c r="J6" s="49">
        <f t="shared" si="1"/>
        <v>197</v>
      </c>
      <c r="K6" s="54">
        <v>213</v>
      </c>
      <c r="L6" s="48">
        <v>42</v>
      </c>
      <c r="M6" s="55">
        <f t="shared" si="2"/>
        <v>255</v>
      </c>
      <c r="N6" s="54">
        <f t="shared" si="3"/>
        <v>405</v>
      </c>
      <c r="O6" s="48">
        <f t="shared" si="3"/>
        <v>47</v>
      </c>
      <c r="P6" s="55">
        <f t="shared" si="4"/>
        <v>452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347</v>
      </c>
      <c r="E7" s="45">
        <v>15</v>
      </c>
      <c r="F7" s="45">
        <v>0</v>
      </c>
      <c r="G7" s="53">
        <f t="shared" si="0"/>
        <v>362</v>
      </c>
      <c r="H7" s="44">
        <v>347</v>
      </c>
      <c r="I7" s="45">
        <v>6</v>
      </c>
      <c r="J7" s="46">
        <f t="shared" si="1"/>
        <v>353</v>
      </c>
      <c r="K7" s="52">
        <v>251</v>
      </c>
      <c r="L7" s="45">
        <v>9</v>
      </c>
      <c r="M7" s="53">
        <f t="shared" si="2"/>
        <v>260</v>
      </c>
      <c r="N7" s="52">
        <f t="shared" si="3"/>
        <v>598</v>
      </c>
      <c r="O7" s="45">
        <f t="shared" si="3"/>
        <v>15</v>
      </c>
      <c r="P7" s="53">
        <f t="shared" si="4"/>
        <v>613</v>
      </c>
    </row>
    <row r="8" spans="1:18" ht="16.5" customHeight="1" x14ac:dyDescent="0.25">
      <c r="A8" s="39">
        <v>4</v>
      </c>
      <c r="B8" s="40" t="s">
        <v>7</v>
      </c>
      <c r="C8" s="40"/>
      <c r="D8" s="54">
        <v>89</v>
      </c>
      <c r="E8" s="48">
        <v>1</v>
      </c>
      <c r="F8" s="48">
        <v>1</v>
      </c>
      <c r="G8" s="55">
        <f t="shared" si="0"/>
        <v>91</v>
      </c>
      <c r="H8" s="47">
        <v>87</v>
      </c>
      <c r="I8" s="48">
        <v>1</v>
      </c>
      <c r="J8" s="49">
        <f t="shared" si="1"/>
        <v>88</v>
      </c>
      <c r="K8" s="54">
        <v>95</v>
      </c>
      <c r="L8" s="48">
        <v>2</v>
      </c>
      <c r="M8" s="55">
        <f t="shared" si="2"/>
        <v>97</v>
      </c>
      <c r="N8" s="54">
        <f t="shared" si="3"/>
        <v>182</v>
      </c>
      <c r="O8" s="48">
        <f t="shared" si="3"/>
        <v>3</v>
      </c>
      <c r="P8" s="55">
        <f t="shared" si="4"/>
        <v>185</v>
      </c>
    </row>
    <row r="9" spans="1:18" ht="16.5" customHeight="1" x14ac:dyDescent="0.25">
      <c r="A9" s="37">
        <v>5</v>
      </c>
      <c r="B9" s="38" t="s">
        <v>5</v>
      </c>
      <c r="C9" s="38"/>
      <c r="D9" s="52">
        <v>44</v>
      </c>
      <c r="E9" s="45">
        <v>7</v>
      </c>
      <c r="F9" s="45">
        <v>0</v>
      </c>
      <c r="G9" s="53">
        <f t="shared" si="0"/>
        <v>51</v>
      </c>
      <c r="H9" s="44">
        <v>51</v>
      </c>
      <c r="I9" s="45">
        <v>0</v>
      </c>
      <c r="J9" s="46">
        <f t="shared" si="1"/>
        <v>51</v>
      </c>
      <c r="K9" s="52">
        <v>62</v>
      </c>
      <c r="L9" s="45">
        <v>7</v>
      </c>
      <c r="M9" s="53">
        <f t="shared" si="2"/>
        <v>69</v>
      </c>
      <c r="N9" s="52">
        <f t="shared" si="3"/>
        <v>113</v>
      </c>
      <c r="O9" s="45">
        <f t="shared" si="3"/>
        <v>7</v>
      </c>
      <c r="P9" s="53">
        <f t="shared" si="4"/>
        <v>120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281</v>
      </c>
      <c r="E10" s="48">
        <v>0</v>
      </c>
      <c r="F10" s="48">
        <v>3</v>
      </c>
      <c r="G10" s="55">
        <f t="shared" si="0"/>
        <v>284</v>
      </c>
      <c r="H10" s="47">
        <v>331</v>
      </c>
      <c r="I10" s="48">
        <v>1</v>
      </c>
      <c r="J10" s="49">
        <f t="shared" si="1"/>
        <v>332</v>
      </c>
      <c r="K10" s="54">
        <v>350</v>
      </c>
      <c r="L10" s="48">
        <v>2</v>
      </c>
      <c r="M10" s="55">
        <f t="shared" si="2"/>
        <v>352</v>
      </c>
      <c r="N10" s="54">
        <f t="shared" si="3"/>
        <v>681</v>
      </c>
      <c r="O10" s="48">
        <f t="shared" si="3"/>
        <v>3</v>
      </c>
      <c r="P10" s="55">
        <f t="shared" si="4"/>
        <v>684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7</v>
      </c>
      <c r="E11" s="45">
        <v>0</v>
      </c>
      <c r="F11" s="45">
        <v>0</v>
      </c>
      <c r="G11" s="53">
        <f t="shared" si="0"/>
        <v>7</v>
      </c>
      <c r="H11" s="44">
        <v>3</v>
      </c>
      <c r="I11" s="45">
        <v>0</v>
      </c>
      <c r="J11" s="46">
        <f t="shared" si="1"/>
        <v>3</v>
      </c>
      <c r="K11" s="52">
        <v>6</v>
      </c>
      <c r="L11" s="45">
        <v>0</v>
      </c>
      <c r="M11" s="53">
        <f t="shared" si="2"/>
        <v>6</v>
      </c>
      <c r="N11" s="52">
        <f t="shared" si="3"/>
        <v>9</v>
      </c>
      <c r="O11" s="45">
        <f t="shared" si="3"/>
        <v>0</v>
      </c>
      <c r="P11" s="53">
        <f t="shared" si="4"/>
        <v>9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8</v>
      </c>
      <c r="E12" s="48">
        <v>0</v>
      </c>
      <c r="F12" s="48">
        <v>0</v>
      </c>
      <c r="G12" s="55">
        <f t="shared" si="0"/>
        <v>8</v>
      </c>
      <c r="H12" s="47">
        <v>7</v>
      </c>
      <c r="I12" s="48">
        <v>0</v>
      </c>
      <c r="J12" s="49">
        <f t="shared" si="1"/>
        <v>7</v>
      </c>
      <c r="K12" s="54">
        <v>8</v>
      </c>
      <c r="L12" s="48">
        <v>0</v>
      </c>
      <c r="M12" s="55">
        <f t="shared" si="2"/>
        <v>8</v>
      </c>
      <c r="N12" s="54">
        <f t="shared" si="3"/>
        <v>15</v>
      </c>
      <c r="O12" s="48">
        <f t="shared" si="3"/>
        <v>0</v>
      </c>
      <c r="P12" s="55">
        <f t="shared" si="4"/>
        <v>15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127</v>
      </c>
      <c r="E13" s="45">
        <v>9</v>
      </c>
      <c r="F13" s="45">
        <v>0</v>
      </c>
      <c r="G13" s="53">
        <f t="shared" si="0"/>
        <v>136</v>
      </c>
      <c r="H13" s="44">
        <v>148</v>
      </c>
      <c r="I13" s="45">
        <v>0</v>
      </c>
      <c r="J13" s="46">
        <f t="shared" si="1"/>
        <v>148</v>
      </c>
      <c r="K13" s="52">
        <v>150</v>
      </c>
      <c r="L13" s="45">
        <v>9</v>
      </c>
      <c r="M13" s="53">
        <f t="shared" si="2"/>
        <v>159</v>
      </c>
      <c r="N13" s="52">
        <f t="shared" si="3"/>
        <v>298</v>
      </c>
      <c r="O13" s="45">
        <f t="shared" si="3"/>
        <v>9</v>
      </c>
      <c r="P13" s="53">
        <f t="shared" si="4"/>
        <v>307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176</v>
      </c>
      <c r="E14" s="48">
        <v>18</v>
      </c>
      <c r="F14" s="48">
        <v>1</v>
      </c>
      <c r="G14" s="55">
        <f t="shared" si="0"/>
        <v>195</v>
      </c>
      <c r="H14" s="47">
        <v>191</v>
      </c>
      <c r="I14" s="48">
        <v>3</v>
      </c>
      <c r="J14" s="49">
        <f t="shared" si="1"/>
        <v>194</v>
      </c>
      <c r="K14" s="54">
        <v>194</v>
      </c>
      <c r="L14" s="48">
        <v>16</v>
      </c>
      <c r="M14" s="55">
        <f t="shared" si="2"/>
        <v>210</v>
      </c>
      <c r="N14" s="54">
        <f t="shared" si="3"/>
        <v>385</v>
      </c>
      <c r="O14" s="48">
        <f t="shared" si="3"/>
        <v>19</v>
      </c>
      <c r="P14" s="55">
        <f t="shared" si="4"/>
        <v>404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156</v>
      </c>
      <c r="E15" s="45">
        <v>3</v>
      </c>
      <c r="F15" s="45">
        <v>0</v>
      </c>
      <c r="G15" s="53">
        <f t="shared" si="0"/>
        <v>159</v>
      </c>
      <c r="H15" s="44">
        <v>164</v>
      </c>
      <c r="I15" s="45">
        <v>0</v>
      </c>
      <c r="J15" s="46">
        <f t="shared" si="1"/>
        <v>164</v>
      </c>
      <c r="K15" s="52">
        <v>180</v>
      </c>
      <c r="L15" s="45">
        <v>3</v>
      </c>
      <c r="M15" s="53">
        <f t="shared" si="2"/>
        <v>183</v>
      </c>
      <c r="N15" s="52">
        <f t="shared" si="3"/>
        <v>344</v>
      </c>
      <c r="O15" s="45">
        <f t="shared" si="3"/>
        <v>3</v>
      </c>
      <c r="P15" s="53">
        <f t="shared" si="4"/>
        <v>347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9</v>
      </c>
      <c r="E16" s="48">
        <v>0</v>
      </c>
      <c r="F16" s="48">
        <v>0</v>
      </c>
      <c r="G16" s="55">
        <f t="shared" si="0"/>
        <v>9</v>
      </c>
      <c r="H16" s="47">
        <v>7</v>
      </c>
      <c r="I16" s="48">
        <v>0</v>
      </c>
      <c r="J16" s="49">
        <f t="shared" si="1"/>
        <v>7</v>
      </c>
      <c r="K16" s="54">
        <v>9</v>
      </c>
      <c r="L16" s="48">
        <v>0</v>
      </c>
      <c r="M16" s="55">
        <f t="shared" si="2"/>
        <v>9</v>
      </c>
      <c r="N16" s="54">
        <f t="shared" si="3"/>
        <v>16</v>
      </c>
      <c r="O16" s="48">
        <f t="shared" si="3"/>
        <v>0</v>
      </c>
      <c r="P16" s="55">
        <f t="shared" si="4"/>
        <v>16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9</v>
      </c>
      <c r="E18" s="48">
        <v>0</v>
      </c>
      <c r="F18" s="48">
        <v>0</v>
      </c>
      <c r="G18" s="55">
        <f t="shared" si="0"/>
        <v>9</v>
      </c>
      <c r="H18" s="47">
        <v>4</v>
      </c>
      <c r="I18" s="48">
        <v>0</v>
      </c>
      <c r="J18" s="49">
        <f t="shared" si="1"/>
        <v>4</v>
      </c>
      <c r="K18" s="54">
        <v>8</v>
      </c>
      <c r="L18" s="48">
        <v>0</v>
      </c>
      <c r="M18" s="55">
        <f t="shared" si="2"/>
        <v>8</v>
      </c>
      <c r="N18" s="54">
        <f t="shared" si="3"/>
        <v>12</v>
      </c>
      <c r="O18" s="48">
        <f t="shared" si="3"/>
        <v>0</v>
      </c>
      <c r="P18" s="55">
        <f t="shared" si="4"/>
        <v>12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23</v>
      </c>
      <c r="L20" s="48">
        <v>0</v>
      </c>
      <c r="M20" s="55">
        <f t="shared" si="2"/>
        <v>23</v>
      </c>
      <c r="N20" s="54">
        <f t="shared" si="3"/>
        <v>47</v>
      </c>
      <c r="O20" s="48">
        <f t="shared" si="3"/>
        <v>0</v>
      </c>
      <c r="P20" s="55">
        <f t="shared" si="4"/>
        <v>47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21</v>
      </c>
      <c r="I22" s="48">
        <v>0</v>
      </c>
      <c r="J22" s="49">
        <f t="shared" si="1"/>
        <v>21</v>
      </c>
      <c r="K22" s="54">
        <v>29</v>
      </c>
      <c r="L22" s="48">
        <v>0</v>
      </c>
      <c r="M22" s="55">
        <f t="shared" si="2"/>
        <v>29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39</v>
      </c>
      <c r="I25" s="45">
        <v>0</v>
      </c>
      <c r="J25" s="46">
        <f t="shared" si="1"/>
        <v>39</v>
      </c>
      <c r="K25" s="52">
        <v>32</v>
      </c>
      <c r="L25" s="45">
        <v>0</v>
      </c>
      <c r="M25" s="53">
        <f t="shared" si="2"/>
        <v>32</v>
      </c>
      <c r="N25" s="52">
        <f t="shared" si="3"/>
        <v>71</v>
      </c>
      <c r="O25" s="45">
        <f t="shared" si="3"/>
        <v>0</v>
      </c>
      <c r="P25" s="53">
        <f t="shared" si="4"/>
        <v>71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20</v>
      </c>
      <c r="I26" s="48">
        <v>0</v>
      </c>
      <c r="J26" s="49">
        <f t="shared" si="1"/>
        <v>20</v>
      </c>
      <c r="K26" s="54">
        <v>19</v>
      </c>
      <c r="L26" s="48">
        <v>0</v>
      </c>
      <c r="M26" s="55">
        <f t="shared" si="2"/>
        <v>19</v>
      </c>
      <c r="N26" s="54">
        <f t="shared" si="3"/>
        <v>39</v>
      </c>
      <c r="O26" s="48">
        <f t="shared" si="3"/>
        <v>0</v>
      </c>
      <c r="P26" s="55">
        <f t="shared" si="4"/>
        <v>39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9</v>
      </c>
      <c r="E29" s="45">
        <v>0</v>
      </c>
      <c r="F29" s="45">
        <v>0</v>
      </c>
      <c r="G29" s="53">
        <f t="shared" si="0"/>
        <v>9</v>
      </c>
      <c r="H29" s="44">
        <v>3</v>
      </c>
      <c r="I29" s="45">
        <v>0</v>
      </c>
      <c r="J29" s="46">
        <f t="shared" si="1"/>
        <v>3</v>
      </c>
      <c r="K29" s="52">
        <v>9</v>
      </c>
      <c r="L29" s="45">
        <v>0</v>
      </c>
      <c r="M29" s="53">
        <f t="shared" si="2"/>
        <v>9</v>
      </c>
      <c r="N29" s="52">
        <f t="shared" si="3"/>
        <v>12</v>
      </c>
      <c r="O29" s="45">
        <f t="shared" si="3"/>
        <v>0</v>
      </c>
      <c r="P29" s="53">
        <f t="shared" si="4"/>
        <v>12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13</v>
      </c>
      <c r="E31" s="45">
        <v>0</v>
      </c>
      <c r="F31" s="45">
        <v>0</v>
      </c>
      <c r="G31" s="53">
        <f t="shared" si="0"/>
        <v>13</v>
      </c>
      <c r="H31" s="44">
        <v>10</v>
      </c>
      <c r="I31" s="45">
        <v>0</v>
      </c>
      <c r="J31" s="46">
        <f t="shared" si="1"/>
        <v>10</v>
      </c>
      <c r="K31" s="52">
        <v>10</v>
      </c>
      <c r="L31" s="45">
        <v>0</v>
      </c>
      <c r="M31" s="53">
        <f t="shared" si="2"/>
        <v>10</v>
      </c>
      <c r="N31" s="52">
        <f t="shared" si="3"/>
        <v>20</v>
      </c>
      <c r="O31" s="45">
        <f t="shared" si="3"/>
        <v>0</v>
      </c>
      <c r="P31" s="53">
        <f t="shared" si="4"/>
        <v>20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</v>
      </c>
      <c r="E34" s="48">
        <v>0</v>
      </c>
      <c r="F34" s="48">
        <v>0</v>
      </c>
      <c r="G34" s="55">
        <f t="shared" si="0"/>
        <v>5</v>
      </c>
      <c r="H34" s="47">
        <v>3</v>
      </c>
      <c r="I34" s="48">
        <v>0</v>
      </c>
      <c r="J34" s="49">
        <f t="shared" si="1"/>
        <v>3</v>
      </c>
      <c r="K34" s="54">
        <v>6</v>
      </c>
      <c r="L34" s="48">
        <v>0</v>
      </c>
      <c r="M34" s="55">
        <f t="shared" si="2"/>
        <v>6</v>
      </c>
      <c r="N34" s="54">
        <f t="shared" si="5"/>
        <v>9</v>
      </c>
      <c r="O34" s="48">
        <f t="shared" si="5"/>
        <v>0</v>
      </c>
      <c r="P34" s="55">
        <f t="shared" si="4"/>
        <v>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8</v>
      </c>
      <c r="E36" s="48">
        <v>0</v>
      </c>
      <c r="F36" s="48">
        <v>0</v>
      </c>
      <c r="G36" s="55">
        <f t="shared" si="0"/>
        <v>8</v>
      </c>
      <c r="H36" s="47">
        <v>9</v>
      </c>
      <c r="I36" s="48">
        <v>0</v>
      </c>
      <c r="J36" s="49">
        <f t="shared" si="1"/>
        <v>9</v>
      </c>
      <c r="K36" s="54">
        <v>7</v>
      </c>
      <c r="L36" s="48">
        <v>0</v>
      </c>
      <c r="M36" s="55">
        <f t="shared" si="2"/>
        <v>7</v>
      </c>
      <c r="N36" s="54">
        <f t="shared" si="5"/>
        <v>16</v>
      </c>
      <c r="O36" s="48">
        <f t="shared" si="5"/>
        <v>0</v>
      </c>
      <c r="P36" s="55">
        <f t="shared" si="4"/>
        <v>16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172</v>
      </c>
      <c r="E37" s="45">
        <v>49</v>
      </c>
      <c r="F37" s="45">
        <v>0</v>
      </c>
      <c r="G37" s="53">
        <f t="shared" si="0"/>
        <v>221</v>
      </c>
      <c r="H37" s="44">
        <v>192</v>
      </c>
      <c r="I37" s="45">
        <v>22</v>
      </c>
      <c r="J37" s="46">
        <f t="shared" si="1"/>
        <v>214</v>
      </c>
      <c r="K37" s="52">
        <v>157</v>
      </c>
      <c r="L37" s="45">
        <v>27</v>
      </c>
      <c r="M37" s="53">
        <f t="shared" si="2"/>
        <v>184</v>
      </c>
      <c r="N37" s="52">
        <f>H37+K37</f>
        <v>349</v>
      </c>
      <c r="O37" s="45">
        <f t="shared" si="5"/>
        <v>49</v>
      </c>
      <c r="P37" s="53">
        <f t="shared" si="4"/>
        <v>398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</v>
      </c>
      <c r="E39" s="45">
        <v>2</v>
      </c>
      <c r="F39" s="45">
        <v>1</v>
      </c>
      <c r="G39" s="53">
        <f t="shared" si="0"/>
        <v>7</v>
      </c>
      <c r="H39" s="44">
        <v>6</v>
      </c>
      <c r="I39" s="45">
        <v>0</v>
      </c>
      <c r="J39" s="46">
        <f t="shared" si="1"/>
        <v>6</v>
      </c>
      <c r="K39" s="52">
        <v>3</v>
      </c>
      <c r="L39" s="45">
        <v>3</v>
      </c>
      <c r="M39" s="53">
        <f t="shared" si="2"/>
        <v>6</v>
      </c>
      <c r="N39" s="52">
        <f t="shared" si="5"/>
        <v>9</v>
      </c>
      <c r="O39" s="45">
        <f t="shared" si="5"/>
        <v>3</v>
      </c>
      <c r="P39" s="53">
        <f t="shared" si="4"/>
        <v>12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22</v>
      </c>
      <c r="L40" s="48">
        <v>0</v>
      </c>
      <c r="M40" s="55">
        <f t="shared" si="2"/>
        <v>22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46</v>
      </c>
      <c r="I41" s="45">
        <v>0</v>
      </c>
      <c r="J41" s="46">
        <f t="shared" si="1"/>
        <v>46</v>
      </c>
      <c r="K41" s="52">
        <v>53</v>
      </c>
      <c r="L41" s="45">
        <v>0</v>
      </c>
      <c r="M41" s="53">
        <f t="shared" si="2"/>
        <v>53</v>
      </c>
      <c r="N41" s="52">
        <f t="shared" si="5"/>
        <v>99</v>
      </c>
      <c r="O41" s="45">
        <f t="shared" si="5"/>
        <v>0</v>
      </c>
      <c r="P41" s="53">
        <f t="shared" si="4"/>
        <v>99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63</v>
      </c>
      <c r="I42" s="48">
        <v>0</v>
      </c>
      <c r="J42" s="49">
        <f t="shared" si="1"/>
        <v>63</v>
      </c>
      <c r="K42" s="54">
        <v>65</v>
      </c>
      <c r="L42" s="48">
        <v>1</v>
      </c>
      <c r="M42" s="55">
        <f t="shared" si="2"/>
        <v>66</v>
      </c>
      <c r="N42" s="54">
        <f t="shared" si="5"/>
        <v>128</v>
      </c>
      <c r="O42" s="48">
        <f t="shared" si="5"/>
        <v>1</v>
      </c>
      <c r="P42" s="55">
        <f t="shared" si="4"/>
        <v>129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18</v>
      </c>
      <c r="E43" s="45">
        <v>0</v>
      </c>
      <c r="F43" s="45">
        <v>0</v>
      </c>
      <c r="G43" s="53">
        <f t="shared" si="0"/>
        <v>18</v>
      </c>
      <c r="H43" s="44">
        <v>17</v>
      </c>
      <c r="I43" s="45">
        <v>0</v>
      </c>
      <c r="J43" s="46">
        <f t="shared" si="1"/>
        <v>17</v>
      </c>
      <c r="K43" s="52">
        <v>14</v>
      </c>
      <c r="L43" s="45">
        <v>0</v>
      </c>
      <c r="M43" s="53">
        <f t="shared" si="2"/>
        <v>14</v>
      </c>
      <c r="N43" s="52">
        <f t="shared" si="5"/>
        <v>31</v>
      </c>
      <c r="O43" s="45">
        <f t="shared" si="5"/>
        <v>0</v>
      </c>
      <c r="P43" s="53">
        <f t="shared" si="4"/>
        <v>31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25</v>
      </c>
      <c r="L44" s="48">
        <v>0</v>
      </c>
      <c r="M44" s="55">
        <f t="shared" si="2"/>
        <v>25</v>
      </c>
      <c r="N44" s="54">
        <f t="shared" si="5"/>
        <v>52</v>
      </c>
      <c r="O44" s="48">
        <f t="shared" si="5"/>
        <v>0</v>
      </c>
      <c r="P44" s="55">
        <f t="shared" si="4"/>
        <v>52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39</v>
      </c>
      <c r="E45" s="45">
        <v>0</v>
      </c>
      <c r="F45" s="45">
        <v>0</v>
      </c>
      <c r="G45" s="53">
        <f t="shared" si="0"/>
        <v>39</v>
      </c>
      <c r="H45" s="44">
        <v>30</v>
      </c>
      <c r="I45" s="45">
        <v>0</v>
      </c>
      <c r="J45" s="46">
        <f t="shared" si="1"/>
        <v>30</v>
      </c>
      <c r="K45" s="52">
        <v>33</v>
      </c>
      <c r="L45" s="45">
        <v>0</v>
      </c>
      <c r="M45" s="53">
        <f t="shared" si="2"/>
        <v>33</v>
      </c>
      <c r="N45" s="52">
        <f t="shared" si="5"/>
        <v>63</v>
      </c>
      <c r="O45" s="45">
        <f t="shared" si="5"/>
        <v>0</v>
      </c>
      <c r="P45" s="53">
        <f t="shared" si="4"/>
        <v>63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35</v>
      </c>
      <c r="E46" s="48">
        <v>0</v>
      </c>
      <c r="F46" s="48">
        <v>0</v>
      </c>
      <c r="G46" s="55">
        <f t="shared" si="0"/>
        <v>35</v>
      </c>
      <c r="H46" s="47">
        <v>24</v>
      </c>
      <c r="I46" s="48">
        <v>0</v>
      </c>
      <c r="J46" s="49">
        <f t="shared" si="1"/>
        <v>24</v>
      </c>
      <c r="K46" s="54">
        <v>31</v>
      </c>
      <c r="L46" s="48">
        <v>0</v>
      </c>
      <c r="M46" s="55">
        <f t="shared" si="2"/>
        <v>31</v>
      </c>
      <c r="N46" s="54">
        <f t="shared" si="5"/>
        <v>55</v>
      </c>
      <c r="O46" s="48">
        <f t="shared" si="5"/>
        <v>0</v>
      </c>
      <c r="P46" s="55">
        <f t="shared" si="4"/>
        <v>55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30</v>
      </c>
      <c r="E47" s="45">
        <v>0</v>
      </c>
      <c r="F47" s="45">
        <v>0</v>
      </c>
      <c r="G47" s="53">
        <f t="shared" si="0"/>
        <v>30</v>
      </c>
      <c r="H47" s="44">
        <v>24</v>
      </c>
      <c r="I47" s="45">
        <v>0</v>
      </c>
      <c r="J47" s="46">
        <f t="shared" si="1"/>
        <v>24</v>
      </c>
      <c r="K47" s="52">
        <v>23</v>
      </c>
      <c r="L47" s="45">
        <v>0</v>
      </c>
      <c r="M47" s="53">
        <f t="shared" si="2"/>
        <v>23</v>
      </c>
      <c r="N47" s="52">
        <f t="shared" si="5"/>
        <v>47</v>
      </c>
      <c r="O47" s="45">
        <f t="shared" si="5"/>
        <v>0</v>
      </c>
      <c r="P47" s="53">
        <f t="shared" si="4"/>
        <v>47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189</v>
      </c>
      <c r="E48" s="48">
        <v>0</v>
      </c>
      <c r="F48" s="48">
        <v>0</v>
      </c>
      <c r="G48" s="55">
        <f t="shared" si="0"/>
        <v>189</v>
      </c>
      <c r="H48" s="47">
        <v>160</v>
      </c>
      <c r="I48" s="48">
        <v>0</v>
      </c>
      <c r="J48" s="49">
        <f t="shared" si="1"/>
        <v>160</v>
      </c>
      <c r="K48" s="54">
        <v>186</v>
      </c>
      <c r="L48" s="48">
        <v>0</v>
      </c>
      <c r="M48" s="55">
        <f t="shared" si="2"/>
        <v>186</v>
      </c>
      <c r="N48" s="54">
        <f t="shared" si="5"/>
        <v>346</v>
      </c>
      <c r="O48" s="48">
        <f t="shared" si="5"/>
        <v>0</v>
      </c>
      <c r="P48" s="55">
        <f t="shared" si="4"/>
        <v>346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85</v>
      </c>
      <c r="E49" s="254">
        <v>0</v>
      </c>
      <c r="F49" s="254">
        <v>4</v>
      </c>
      <c r="G49" s="255">
        <f t="shared" si="0"/>
        <v>89</v>
      </c>
      <c r="H49" s="256">
        <v>111</v>
      </c>
      <c r="I49" s="254">
        <v>1</v>
      </c>
      <c r="J49" s="257">
        <f t="shared" si="1"/>
        <v>112</v>
      </c>
      <c r="K49" s="253">
        <v>118</v>
      </c>
      <c r="L49" s="254">
        <v>3</v>
      </c>
      <c r="M49" s="255">
        <f t="shared" si="2"/>
        <v>121</v>
      </c>
      <c r="N49" s="253">
        <f t="shared" ref="N49:O54" si="6">H49+K49</f>
        <v>229</v>
      </c>
      <c r="O49" s="254">
        <f t="shared" si="6"/>
        <v>4</v>
      </c>
      <c r="P49" s="255">
        <f t="shared" si="4"/>
        <v>233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216</v>
      </c>
      <c r="E50" s="48">
        <v>0</v>
      </c>
      <c r="F50" s="48">
        <v>1</v>
      </c>
      <c r="G50" s="55">
        <f t="shared" si="0"/>
        <v>217</v>
      </c>
      <c r="H50" s="47">
        <v>215</v>
      </c>
      <c r="I50" s="48">
        <v>0</v>
      </c>
      <c r="J50" s="49">
        <f t="shared" si="1"/>
        <v>215</v>
      </c>
      <c r="K50" s="54">
        <v>265</v>
      </c>
      <c r="L50" s="48">
        <v>1</v>
      </c>
      <c r="M50" s="55">
        <f t="shared" si="2"/>
        <v>266</v>
      </c>
      <c r="N50" s="54">
        <f t="shared" si="6"/>
        <v>480</v>
      </c>
      <c r="O50" s="48">
        <f t="shared" si="6"/>
        <v>1</v>
      </c>
      <c r="P50" s="55">
        <f t="shared" si="4"/>
        <v>481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17</v>
      </c>
      <c r="F51" s="256">
        <v>0</v>
      </c>
      <c r="G51" s="263">
        <f t="shared" si="0"/>
        <v>56</v>
      </c>
      <c r="H51" s="256">
        <v>42</v>
      </c>
      <c r="I51" s="254">
        <v>6</v>
      </c>
      <c r="J51" s="262">
        <f t="shared" si="1"/>
        <v>48</v>
      </c>
      <c r="K51" s="253">
        <v>39</v>
      </c>
      <c r="L51" s="254">
        <v>11</v>
      </c>
      <c r="M51" s="263">
        <f t="shared" si="2"/>
        <v>50</v>
      </c>
      <c r="N51" s="253">
        <f>H51+K51</f>
        <v>81</v>
      </c>
      <c r="O51" s="256">
        <f t="shared" si="6"/>
        <v>17</v>
      </c>
      <c r="P51" s="255">
        <f t="shared" si="4"/>
        <v>98</v>
      </c>
    </row>
    <row r="52" spans="1:17" x14ac:dyDescent="0.25">
      <c r="A52" s="39">
        <v>48</v>
      </c>
      <c r="B52" s="40" t="s">
        <v>167</v>
      </c>
      <c r="C52" s="40"/>
      <c r="D52" s="54">
        <v>150</v>
      </c>
      <c r="E52" s="48">
        <v>18</v>
      </c>
      <c r="F52" s="47">
        <v>0</v>
      </c>
      <c r="G52" s="55">
        <f>SUM(D52:F52)</f>
        <v>168</v>
      </c>
      <c r="H52" s="47">
        <v>161</v>
      </c>
      <c r="I52" s="48">
        <v>6</v>
      </c>
      <c r="J52" s="284">
        <f t="shared" si="1"/>
        <v>167</v>
      </c>
      <c r="K52" s="54">
        <v>156</v>
      </c>
      <c r="L52" s="48">
        <v>12</v>
      </c>
      <c r="M52" s="285">
        <f t="shared" si="2"/>
        <v>168</v>
      </c>
      <c r="N52" s="54">
        <f t="shared" ref="N52:N54" si="7">H52+K52</f>
        <v>317</v>
      </c>
      <c r="O52" s="47">
        <f t="shared" si="6"/>
        <v>18</v>
      </c>
      <c r="P52" s="55">
        <f t="shared" si="4"/>
        <v>335</v>
      </c>
    </row>
    <row r="53" spans="1:17" x14ac:dyDescent="0.25">
      <c r="A53" s="251">
        <v>49</v>
      </c>
      <c r="B53" s="252" t="s">
        <v>168</v>
      </c>
      <c r="C53" s="252"/>
      <c r="D53" s="253">
        <v>78</v>
      </c>
      <c r="E53" s="254">
        <v>1</v>
      </c>
      <c r="F53" s="256">
        <v>1</v>
      </c>
      <c r="G53" s="53">
        <f t="shared" ref="G53:G54" si="8">SUM(D53:F53)</f>
        <v>80</v>
      </c>
      <c r="H53" s="256">
        <v>75</v>
      </c>
      <c r="I53" s="254">
        <v>2</v>
      </c>
      <c r="J53" s="262">
        <f t="shared" si="1"/>
        <v>77</v>
      </c>
      <c r="K53" s="253">
        <v>54</v>
      </c>
      <c r="L53" s="254">
        <v>2</v>
      </c>
      <c r="M53" s="263">
        <f t="shared" si="2"/>
        <v>56</v>
      </c>
      <c r="N53" s="253">
        <f t="shared" si="7"/>
        <v>129</v>
      </c>
      <c r="O53" s="256">
        <f t="shared" si="6"/>
        <v>4</v>
      </c>
      <c r="P53" s="255">
        <f t="shared" si="4"/>
        <v>133</v>
      </c>
    </row>
    <row r="54" spans="1:17" x14ac:dyDescent="0.25">
      <c r="A54" s="39">
        <v>50</v>
      </c>
      <c r="B54" s="40" t="s">
        <v>169</v>
      </c>
      <c r="C54" s="40"/>
      <c r="D54" s="54">
        <v>71</v>
      </c>
      <c r="E54" s="48">
        <v>3</v>
      </c>
      <c r="F54" s="47">
        <v>0</v>
      </c>
      <c r="G54" s="55">
        <f t="shared" si="8"/>
        <v>74</v>
      </c>
      <c r="H54" s="47">
        <v>85</v>
      </c>
      <c r="I54" s="48">
        <v>0</v>
      </c>
      <c r="J54" s="284">
        <f t="shared" si="1"/>
        <v>85</v>
      </c>
      <c r="K54" s="54">
        <v>80</v>
      </c>
      <c r="L54" s="48">
        <v>3</v>
      </c>
      <c r="M54" s="285">
        <f t="shared" si="2"/>
        <v>83</v>
      </c>
      <c r="N54" s="54">
        <f t="shared" si="7"/>
        <v>165</v>
      </c>
      <c r="O54" s="47">
        <f t="shared" si="6"/>
        <v>3</v>
      </c>
      <c r="P54" s="55">
        <f t="shared" si="4"/>
        <v>168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2945</v>
      </c>
      <c r="E55" s="46">
        <f t="shared" ref="E55:P55" si="9">SUM(E5:E54)</f>
        <v>189</v>
      </c>
      <c r="F55" s="46">
        <f t="shared" si="9"/>
        <v>14</v>
      </c>
      <c r="G55" s="53">
        <f t="shared" si="9"/>
        <v>3148</v>
      </c>
      <c r="H55" s="267">
        <f>SUM(H5:H54)</f>
        <v>3133</v>
      </c>
      <c r="I55" s="46">
        <f>SUM(I5:I54)</f>
        <v>53</v>
      </c>
      <c r="J55" s="53">
        <f>SUM(J5:J54)</f>
        <v>3186</v>
      </c>
      <c r="K55" s="267">
        <f t="shared" si="9"/>
        <v>3133</v>
      </c>
      <c r="L55" s="45">
        <f t="shared" si="9"/>
        <v>154</v>
      </c>
      <c r="M55" s="53">
        <f t="shared" si="9"/>
        <v>3287</v>
      </c>
      <c r="N55" s="52">
        <f>SUM(N5:N54)</f>
        <v>6266</v>
      </c>
      <c r="O55" s="44">
        <f t="shared" si="9"/>
        <v>207</v>
      </c>
      <c r="P55" s="53">
        <f t="shared" si="9"/>
        <v>6473</v>
      </c>
      <c r="Q55" s="118"/>
    </row>
    <row r="56" spans="1:17" ht="16.5" customHeight="1" x14ac:dyDescent="0.25">
      <c r="A56" s="410" t="s">
        <v>49</v>
      </c>
      <c r="B56" s="411"/>
      <c r="C56" s="412"/>
      <c r="D56" s="113">
        <f>D55-'H31.3'!D55</f>
        <v>19</v>
      </c>
      <c r="E56" s="83">
        <f>E55-'H31.3'!E55</f>
        <v>4</v>
      </c>
      <c r="F56" s="117">
        <f>F55-'H31.3'!F55</f>
        <v>0</v>
      </c>
      <c r="G56" s="84">
        <f>G55-'H31.3'!G55</f>
        <v>23</v>
      </c>
      <c r="H56" s="113">
        <f>H55-'H31.3'!H55</f>
        <v>10</v>
      </c>
      <c r="I56" s="83">
        <f>I55-'H31.3'!I55</f>
        <v>1</v>
      </c>
      <c r="J56" s="117">
        <f>J55-'H31.3'!J55</f>
        <v>11</v>
      </c>
      <c r="K56" s="113">
        <f>K55-'H31.3'!K55</f>
        <v>-7</v>
      </c>
      <c r="L56" s="114">
        <f>L55-'H31.3'!L55</f>
        <v>3</v>
      </c>
      <c r="M56" s="84">
        <f>M55-'H31.3'!M55</f>
        <v>-4</v>
      </c>
      <c r="N56" s="113">
        <f>N55-'H31.3'!N55</f>
        <v>3</v>
      </c>
      <c r="O56" s="114">
        <f>O55-'H31.3'!O55</f>
        <v>4</v>
      </c>
      <c r="P56" s="84">
        <f>P55-'H31.3'!P55</f>
        <v>7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52">
        <v>2974</v>
      </c>
      <c r="E58" s="45">
        <v>154</v>
      </c>
      <c r="F58" s="45">
        <v>14</v>
      </c>
      <c r="G58" s="44">
        <v>3142</v>
      </c>
      <c r="H58" s="52">
        <v>3203</v>
      </c>
      <c r="I58" s="45">
        <v>43</v>
      </c>
      <c r="J58" s="44">
        <v>3246</v>
      </c>
      <c r="K58" s="52">
        <v>3203</v>
      </c>
      <c r="L58" s="45">
        <v>128</v>
      </c>
      <c r="M58" s="44">
        <v>3331</v>
      </c>
      <c r="N58" s="52">
        <v>6406</v>
      </c>
      <c r="O58" s="45">
        <v>171</v>
      </c>
      <c r="P58" s="269">
        <v>6577</v>
      </c>
      <c r="Q58" s="118"/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6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4">
    <tabColor rgb="FF0070C0"/>
  </sheetPr>
  <dimension ref="B1:Q28"/>
  <sheetViews>
    <sheetView zoomScale="90" zoomScaleNormal="90" workbookViewId="0">
      <pane ySplit="4" topLeftCell="A11" activePane="bottomLeft" state="frozen"/>
      <selection activeCell="M35" sqref="M35"/>
      <selection pane="bottomLeft" activeCell="P14" sqref="P14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7" ht="24" customHeight="1" x14ac:dyDescent="0.25">
      <c r="D1" s="67" t="s">
        <v>165</v>
      </c>
    </row>
    <row r="2" spans="2:17" ht="16.5" customHeight="1" x14ac:dyDescent="0.25">
      <c r="B2" s="439" t="s">
        <v>93</v>
      </c>
      <c r="C2" s="440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7" ht="16.5" customHeight="1" x14ac:dyDescent="0.25">
      <c r="B3" s="441"/>
      <c r="C3" s="442"/>
      <c r="D3" s="445"/>
      <c r="E3" s="445"/>
      <c r="F3" s="445"/>
      <c r="G3" s="445"/>
      <c r="H3" s="446" t="s">
        <v>1</v>
      </c>
      <c r="I3" s="446"/>
      <c r="J3" s="446"/>
      <c r="K3" s="446" t="s">
        <v>2</v>
      </c>
      <c r="L3" s="446"/>
      <c r="M3" s="446"/>
      <c r="N3" s="446" t="s">
        <v>4</v>
      </c>
      <c r="O3" s="446"/>
      <c r="P3" s="446"/>
    </row>
    <row r="4" spans="2:17" ht="15" customHeight="1" x14ac:dyDescent="0.25">
      <c r="B4" s="443"/>
      <c r="C4" s="444"/>
      <c r="D4" s="186" t="s">
        <v>71</v>
      </c>
      <c r="E4" s="187" t="s">
        <v>72</v>
      </c>
      <c r="F4" s="187" t="s">
        <v>73</v>
      </c>
      <c r="G4" s="188" t="s">
        <v>4</v>
      </c>
      <c r="H4" s="189" t="s">
        <v>71</v>
      </c>
      <c r="I4" s="187" t="s">
        <v>72</v>
      </c>
      <c r="J4" s="190" t="s">
        <v>4</v>
      </c>
      <c r="K4" s="189" t="s">
        <v>71</v>
      </c>
      <c r="L4" s="187" t="s">
        <v>72</v>
      </c>
      <c r="M4" s="190" t="s">
        <v>4</v>
      </c>
      <c r="N4" s="189" t="s">
        <v>71</v>
      </c>
      <c r="O4" s="191" t="s">
        <v>72</v>
      </c>
      <c r="P4" s="190" t="s">
        <v>4</v>
      </c>
    </row>
    <row r="5" spans="2:17" s="81" customFormat="1" ht="15" customHeight="1" x14ac:dyDescent="0.25">
      <c r="B5" s="129"/>
      <c r="C5" s="128">
        <v>4</v>
      </c>
      <c r="D5" s="162">
        <f>'H30.4'!D52</f>
        <v>2974</v>
      </c>
      <c r="E5" s="247">
        <f>'H30.4'!E52</f>
        <v>154</v>
      </c>
      <c r="F5" s="247">
        <f>'H30.4'!F52</f>
        <v>14</v>
      </c>
      <c r="G5" s="161">
        <f>'H30.4'!G52</f>
        <v>3142</v>
      </c>
      <c r="H5" s="159">
        <f>'H30.4'!H52</f>
        <v>3203</v>
      </c>
      <c r="I5" s="266">
        <f>'H30.4'!I52</f>
        <v>43</v>
      </c>
      <c r="J5" s="161">
        <f>'H30.4'!J52</f>
        <v>3246</v>
      </c>
      <c r="K5" s="162">
        <f>'H30.4'!K52</f>
        <v>3203</v>
      </c>
      <c r="L5" s="160">
        <f>'H30.4'!L52</f>
        <v>128</v>
      </c>
      <c r="M5" s="265">
        <f>'H30.4'!M52</f>
        <v>3331</v>
      </c>
      <c r="N5" s="162">
        <f>'H30.4'!N52</f>
        <v>6406</v>
      </c>
      <c r="O5" s="160">
        <f>'H30.4'!O52</f>
        <v>171</v>
      </c>
      <c r="P5" s="161">
        <f>'H30.4'!P52</f>
        <v>6577</v>
      </c>
    </row>
    <row r="6" spans="2:17" s="81" customFormat="1" ht="15" customHeight="1" x14ac:dyDescent="0.25">
      <c r="B6" s="125"/>
      <c r="C6" s="124" t="s">
        <v>94</v>
      </c>
      <c r="D6" s="144">
        <v>17</v>
      </c>
      <c r="E6" s="143">
        <v>2</v>
      </c>
      <c r="F6" s="143">
        <v>-1</v>
      </c>
      <c r="G6" s="145">
        <f t="shared" ref="G6" si="0">SUM(D6:F6)</f>
        <v>18</v>
      </c>
      <c r="H6" s="146">
        <v>4</v>
      </c>
      <c r="I6" s="143">
        <v>2</v>
      </c>
      <c r="J6" s="147">
        <f t="shared" ref="J6" si="1">SUM(H6:I6)</f>
        <v>6</v>
      </c>
      <c r="K6" s="146">
        <v>-3</v>
      </c>
      <c r="L6" s="143">
        <v>-1</v>
      </c>
      <c r="M6" s="148">
        <f t="shared" ref="M6" si="2">SUM(K6:L6)</f>
        <v>-4</v>
      </c>
      <c r="N6" s="249">
        <v>1</v>
      </c>
      <c r="O6" s="248">
        <f>SUM(I6,L6)</f>
        <v>1</v>
      </c>
      <c r="P6" s="148">
        <f t="shared" ref="P6" si="3">SUM(N6:O6)</f>
        <v>2</v>
      </c>
    </row>
    <row r="7" spans="2:17" s="81" customFormat="1" ht="15" customHeight="1" x14ac:dyDescent="0.25">
      <c r="B7" s="130"/>
      <c r="C7" s="131">
        <v>5</v>
      </c>
      <c r="D7" s="159">
        <v>2968</v>
      </c>
      <c r="E7" s="160">
        <v>159</v>
      </c>
      <c r="F7" s="160">
        <v>14</v>
      </c>
      <c r="G7" s="163">
        <f>SUM(D7:F7)</f>
        <v>3141</v>
      </c>
      <c r="H7" s="162">
        <v>3193</v>
      </c>
      <c r="I7" s="247">
        <v>48</v>
      </c>
      <c r="J7" s="161">
        <f>SUM(H7:I7)</f>
        <v>3241</v>
      </c>
      <c r="K7" s="159">
        <v>3194</v>
      </c>
      <c r="L7" s="160">
        <v>128</v>
      </c>
      <c r="M7" s="265">
        <f>SUM(K7:L7)</f>
        <v>3322</v>
      </c>
      <c r="N7" s="162">
        <v>6387</v>
      </c>
      <c r="O7" s="247">
        <v>176</v>
      </c>
      <c r="P7" s="161">
        <f>SUM(N7:O7)</f>
        <v>6563</v>
      </c>
    </row>
    <row r="8" spans="2:17" s="81" customFormat="1" ht="15" customHeight="1" x14ac:dyDescent="0.25">
      <c r="B8" s="125"/>
      <c r="C8" s="124" t="s">
        <v>94</v>
      </c>
      <c r="D8" s="141">
        <f>D7-D5</f>
        <v>-6</v>
      </c>
      <c r="E8" s="281">
        <f t="shared" ref="E8:P8" si="4">E7-E5</f>
        <v>5</v>
      </c>
      <c r="F8" s="282">
        <f t="shared" si="4"/>
        <v>0</v>
      </c>
      <c r="G8" s="142">
        <f t="shared" si="4"/>
        <v>-1</v>
      </c>
      <c r="H8" s="137">
        <f t="shared" si="4"/>
        <v>-10</v>
      </c>
      <c r="I8" s="139">
        <f t="shared" si="4"/>
        <v>5</v>
      </c>
      <c r="J8" s="281">
        <f t="shared" si="4"/>
        <v>-5</v>
      </c>
      <c r="K8" s="141">
        <f t="shared" si="4"/>
        <v>-9</v>
      </c>
      <c r="L8" s="139">
        <f t="shared" si="4"/>
        <v>0</v>
      </c>
      <c r="M8" s="281">
        <f t="shared" si="4"/>
        <v>-9</v>
      </c>
      <c r="N8" s="137">
        <f t="shared" si="4"/>
        <v>-19</v>
      </c>
      <c r="O8" s="283">
        <f t="shared" si="4"/>
        <v>5</v>
      </c>
      <c r="P8" s="142">
        <f t="shared" si="4"/>
        <v>-14</v>
      </c>
    </row>
    <row r="9" spans="2:17" s="81" customFormat="1" ht="15" customHeight="1" x14ac:dyDescent="0.25">
      <c r="B9" s="130"/>
      <c r="C9" s="128">
        <v>6</v>
      </c>
      <c r="D9" s="159">
        <v>2964</v>
      </c>
      <c r="E9" s="160">
        <v>159</v>
      </c>
      <c r="F9" s="160">
        <v>15</v>
      </c>
      <c r="G9" s="266">
        <f>SUM(D9:F9)</f>
        <v>3138</v>
      </c>
      <c r="H9" s="159">
        <v>3191</v>
      </c>
      <c r="I9" s="160">
        <v>49</v>
      </c>
      <c r="J9" s="266">
        <v>3240</v>
      </c>
      <c r="K9" s="159">
        <v>3182</v>
      </c>
      <c r="L9" s="160">
        <v>128</v>
      </c>
      <c r="M9" s="266">
        <v>3310</v>
      </c>
      <c r="N9" s="159">
        <v>6373</v>
      </c>
      <c r="O9" s="160">
        <v>177</v>
      </c>
      <c r="P9" s="161">
        <v>6550</v>
      </c>
    </row>
    <row r="10" spans="2:17" s="92" customFormat="1" ht="15" customHeight="1" x14ac:dyDescent="0.25">
      <c r="B10" s="126"/>
      <c r="C10" s="124" t="s">
        <v>94</v>
      </c>
      <c r="D10" s="137">
        <f>D9-D7</f>
        <v>-4</v>
      </c>
      <c r="E10" s="283">
        <f t="shared" ref="E10:P10" si="5">E9-E7</f>
        <v>0</v>
      </c>
      <c r="F10" s="283">
        <f t="shared" si="5"/>
        <v>1</v>
      </c>
      <c r="G10" s="142">
        <f t="shared" si="5"/>
        <v>-3</v>
      </c>
      <c r="H10" s="141">
        <f t="shared" si="5"/>
        <v>-2</v>
      </c>
      <c r="I10" s="282">
        <f t="shared" si="5"/>
        <v>1</v>
      </c>
      <c r="J10" s="142">
        <f t="shared" si="5"/>
        <v>-1</v>
      </c>
      <c r="K10" s="137">
        <f t="shared" si="5"/>
        <v>-12</v>
      </c>
      <c r="L10" s="283">
        <f t="shared" si="5"/>
        <v>0</v>
      </c>
      <c r="M10" s="142">
        <f t="shared" si="5"/>
        <v>-12</v>
      </c>
      <c r="N10" s="137">
        <f t="shared" si="5"/>
        <v>-14</v>
      </c>
      <c r="O10" s="283">
        <f t="shared" si="5"/>
        <v>1</v>
      </c>
      <c r="P10" s="142">
        <f t="shared" si="5"/>
        <v>-13</v>
      </c>
    </row>
    <row r="11" spans="2:17" s="81" customFormat="1" ht="15" customHeight="1" x14ac:dyDescent="0.25">
      <c r="B11" s="130"/>
      <c r="C11" s="131">
        <v>7</v>
      </c>
      <c r="D11" s="174">
        <v>2960</v>
      </c>
      <c r="E11" s="166">
        <v>146</v>
      </c>
      <c r="F11" s="166">
        <v>16</v>
      </c>
      <c r="G11" s="243">
        <f>SUM(D11:F11)</f>
        <v>3122</v>
      </c>
      <c r="H11" s="174">
        <v>3184</v>
      </c>
      <c r="I11" s="166">
        <v>46</v>
      </c>
      <c r="J11" s="243">
        <f>SUM(H11:I11)</f>
        <v>3230</v>
      </c>
      <c r="K11" s="174">
        <v>3172</v>
      </c>
      <c r="L11" s="166">
        <v>119</v>
      </c>
      <c r="M11" s="243">
        <f>SUM(K11:L11)</f>
        <v>3291</v>
      </c>
      <c r="N11" s="174">
        <v>6356</v>
      </c>
      <c r="O11" s="166">
        <v>165</v>
      </c>
      <c r="P11" s="175">
        <f>SUM(N11:O11)</f>
        <v>6521</v>
      </c>
    </row>
    <row r="12" spans="2:17" s="81" customFormat="1" ht="15" customHeight="1" x14ac:dyDescent="0.25">
      <c r="B12" s="125"/>
      <c r="C12" s="124" t="s">
        <v>94</v>
      </c>
      <c r="D12" s="179">
        <f>D11-D9</f>
        <v>-4</v>
      </c>
      <c r="E12" s="143">
        <f t="shared" ref="E12:P12" si="6">E11-E9</f>
        <v>-13</v>
      </c>
      <c r="F12" s="143">
        <f t="shared" si="6"/>
        <v>1</v>
      </c>
      <c r="G12" s="145">
        <f t="shared" si="6"/>
        <v>-16</v>
      </c>
      <c r="H12" s="144">
        <f t="shared" si="6"/>
        <v>-7</v>
      </c>
      <c r="I12" s="286">
        <f t="shared" si="6"/>
        <v>-3</v>
      </c>
      <c r="J12" s="145">
        <f t="shared" si="6"/>
        <v>-10</v>
      </c>
      <c r="K12" s="144">
        <f t="shared" si="6"/>
        <v>-10</v>
      </c>
      <c r="L12" s="286">
        <f t="shared" si="6"/>
        <v>-9</v>
      </c>
      <c r="M12" s="145">
        <f t="shared" si="6"/>
        <v>-19</v>
      </c>
      <c r="N12" s="179">
        <f t="shared" si="6"/>
        <v>-17</v>
      </c>
      <c r="O12" s="143">
        <f t="shared" si="6"/>
        <v>-12</v>
      </c>
      <c r="P12" s="287">
        <f t="shared" si="6"/>
        <v>-29</v>
      </c>
      <c r="Q12" s="289"/>
    </row>
    <row r="13" spans="2:17" ht="15" customHeight="1" x14ac:dyDescent="0.25">
      <c r="B13" s="132"/>
      <c r="C13" s="133">
        <v>8</v>
      </c>
      <c r="D13" s="174">
        <v>2949</v>
      </c>
      <c r="E13" s="158">
        <v>152</v>
      </c>
      <c r="F13" s="166">
        <v>16</v>
      </c>
      <c r="G13" s="242">
        <v>3117</v>
      </c>
      <c r="H13" s="174">
        <v>3181</v>
      </c>
      <c r="I13" s="166">
        <v>50</v>
      </c>
      <c r="J13" s="242">
        <v>3231</v>
      </c>
      <c r="K13" s="174">
        <v>3156</v>
      </c>
      <c r="L13" s="242">
        <v>121</v>
      </c>
      <c r="M13" s="175">
        <v>3277</v>
      </c>
      <c r="N13" s="157">
        <v>6337</v>
      </c>
      <c r="O13" s="197">
        <v>171</v>
      </c>
      <c r="P13" s="175">
        <v>6508</v>
      </c>
      <c r="Q13" s="273"/>
    </row>
    <row r="14" spans="2:17" ht="15" customHeight="1" x14ac:dyDescent="0.25">
      <c r="B14" s="127"/>
      <c r="C14" s="124" t="s">
        <v>94</v>
      </c>
      <c r="D14" s="146">
        <f>D13-D11</f>
        <v>-11</v>
      </c>
      <c r="E14" s="287">
        <f t="shared" ref="E14:P16" si="7">E13-E11</f>
        <v>6</v>
      </c>
      <c r="F14" s="287">
        <f t="shared" si="7"/>
        <v>0</v>
      </c>
      <c r="G14" s="145">
        <f t="shared" si="7"/>
        <v>-5</v>
      </c>
      <c r="H14" s="146">
        <f t="shared" si="7"/>
        <v>-3</v>
      </c>
      <c r="I14" s="143">
        <f t="shared" si="7"/>
        <v>4</v>
      </c>
      <c r="J14" s="145">
        <f t="shared" si="7"/>
        <v>1</v>
      </c>
      <c r="K14" s="146">
        <f t="shared" si="7"/>
        <v>-16</v>
      </c>
      <c r="L14" s="287">
        <f t="shared" si="7"/>
        <v>2</v>
      </c>
      <c r="M14" s="145">
        <f t="shared" si="7"/>
        <v>-14</v>
      </c>
      <c r="N14" s="144">
        <f t="shared" si="7"/>
        <v>-19</v>
      </c>
      <c r="O14" s="288">
        <f t="shared" si="7"/>
        <v>6</v>
      </c>
      <c r="P14" s="287">
        <f t="shared" si="7"/>
        <v>-13</v>
      </c>
      <c r="Q14" s="273"/>
    </row>
    <row r="15" spans="2:17" ht="15" customHeight="1" x14ac:dyDescent="0.25">
      <c r="B15" s="132"/>
      <c r="C15" s="134">
        <v>9</v>
      </c>
      <c r="D15" s="174">
        <v>2938</v>
      </c>
      <c r="E15" s="166">
        <v>164</v>
      </c>
      <c r="F15" s="166">
        <v>16</v>
      </c>
      <c r="G15" s="245">
        <v>3118</v>
      </c>
      <c r="H15" s="174">
        <v>3168</v>
      </c>
      <c r="I15" s="166">
        <v>45</v>
      </c>
      <c r="J15" s="245">
        <v>3213</v>
      </c>
      <c r="K15" s="174">
        <v>3152</v>
      </c>
      <c r="L15" s="166">
        <v>139</v>
      </c>
      <c r="M15" s="245">
        <v>3291</v>
      </c>
      <c r="N15" s="174">
        <v>6320</v>
      </c>
      <c r="O15" s="166">
        <v>184</v>
      </c>
      <c r="P15" s="164">
        <v>6504</v>
      </c>
    </row>
    <row r="16" spans="2:17" ht="15" customHeight="1" x14ac:dyDescent="0.25">
      <c r="B16" s="127"/>
      <c r="C16" s="124" t="s">
        <v>94</v>
      </c>
      <c r="D16" s="146">
        <f>D15-D13</f>
        <v>-11</v>
      </c>
      <c r="E16" s="287">
        <f t="shared" si="7"/>
        <v>12</v>
      </c>
      <c r="F16" s="287">
        <f t="shared" si="7"/>
        <v>0</v>
      </c>
      <c r="G16" s="145">
        <f t="shared" si="7"/>
        <v>1</v>
      </c>
      <c r="H16" s="146">
        <f t="shared" si="7"/>
        <v>-13</v>
      </c>
      <c r="I16" s="143">
        <f t="shared" si="7"/>
        <v>-5</v>
      </c>
      <c r="J16" s="145">
        <f t="shared" si="7"/>
        <v>-18</v>
      </c>
      <c r="K16" s="146">
        <f t="shared" si="7"/>
        <v>-4</v>
      </c>
      <c r="L16" s="287">
        <f t="shared" si="7"/>
        <v>18</v>
      </c>
      <c r="M16" s="145">
        <f t="shared" si="7"/>
        <v>14</v>
      </c>
      <c r="N16" s="144">
        <f t="shared" si="7"/>
        <v>-17</v>
      </c>
      <c r="O16" s="288">
        <f t="shared" si="7"/>
        <v>13</v>
      </c>
      <c r="P16" s="145">
        <f t="shared" si="7"/>
        <v>-4</v>
      </c>
    </row>
    <row r="17" spans="2:17" ht="15" customHeight="1" x14ac:dyDescent="0.25">
      <c r="B17" s="132"/>
      <c r="C17" s="133">
        <v>10</v>
      </c>
      <c r="D17" s="172">
        <v>2930</v>
      </c>
      <c r="E17" s="158">
        <v>190</v>
      </c>
      <c r="F17" s="158">
        <v>16</v>
      </c>
      <c r="G17" s="240">
        <v>3136</v>
      </c>
      <c r="H17" s="172">
        <v>3154</v>
      </c>
      <c r="I17" s="158">
        <v>51</v>
      </c>
      <c r="J17" s="240">
        <v>3205</v>
      </c>
      <c r="K17" s="172">
        <v>3150</v>
      </c>
      <c r="L17" s="158">
        <v>159</v>
      </c>
      <c r="M17" s="240">
        <v>3309</v>
      </c>
      <c r="N17" s="172">
        <v>6304</v>
      </c>
      <c r="O17" s="158">
        <v>210</v>
      </c>
      <c r="P17" s="156">
        <v>6514</v>
      </c>
    </row>
    <row r="18" spans="2:17" ht="15" customHeight="1" x14ac:dyDescent="0.25">
      <c r="B18" s="127"/>
      <c r="C18" s="124" t="s">
        <v>94</v>
      </c>
      <c r="D18" s="146">
        <f>D17-D15</f>
        <v>-8</v>
      </c>
      <c r="E18" s="287">
        <f t="shared" ref="E18:F18" si="8">E17-E15</f>
        <v>26</v>
      </c>
      <c r="F18" s="287">
        <f t="shared" si="8"/>
        <v>0</v>
      </c>
      <c r="G18" s="145">
        <f t="shared" ref="G18" si="9">G17-G15</f>
        <v>18</v>
      </c>
      <c r="H18" s="146">
        <f t="shared" ref="H18" si="10">H17-H15</f>
        <v>-14</v>
      </c>
      <c r="I18" s="143">
        <f t="shared" ref="I18" si="11">I17-I15</f>
        <v>6</v>
      </c>
      <c r="J18" s="241">
        <f t="shared" ref="J18" si="12">J17-J15</f>
        <v>-8</v>
      </c>
      <c r="K18" s="146">
        <f t="shared" ref="K18" si="13">K17-K15</f>
        <v>-2</v>
      </c>
      <c r="L18" s="287">
        <f t="shared" ref="L18" si="14">L17-L15</f>
        <v>20</v>
      </c>
      <c r="M18" s="145">
        <f t="shared" ref="M18" si="15">M17-M15</f>
        <v>18</v>
      </c>
      <c r="N18" s="144">
        <f t="shared" ref="N18" si="16">N17-N15</f>
        <v>-16</v>
      </c>
      <c r="O18" s="288">
        <f t="shared" ref="O18" si="17">O17-O15</f>
        <v>26</v>
      </c>
      <c r="P18" s="287">
        <f t="shared" ref="P18" si="18">P17-P15</f>
        <v>10</v>
      </c>
      <c r="Q18" s="273"/>
    </row>
    <row r="19" spans="2:17" s="81" customFormat="1" ht="15" customHeight="1" x14ac:dyDescent="0.25">
      <c r="B19" s="130"/>
      <c r="C19" s="131">
        <v>11</v>
      </c>
      <c r="D19" s="174">
        <v>2926</v>
      </c>
      <c r="E19" s="166">
        <v>192</v>
      </c>
      <c r="F19" s="166">
        <v>16</v>
      </c>
      <c r="G19" s="243">
        <v>3134</v>
      </c>
      <c r="H19" s="174">
        <v>3154</v>
      </c>
      <c r="I19" s="166">
        <v>53</v>
      </c>
      <c r="J19" s="243">
        <v>3207</v>
      </c>
      <c r="K19" s="174">
        <v>3147</v>
      </c>
      <c r="L19" s="245">
        <v>159</v>
      </c>
      <c r="M19" s="243">
        <v>3306</v>
      </c>
      <c r="N19" s="174">
        <v>6301</v>
      </c>
      <c r="O19" s="166">
        <v>212</v>
      </c>
      <c r="P19" s="175">
        <v>6513</v>
      </c>
    </row>
    <row r="20" spans="2:17" s="81" customFormat="1" ht="15" customHeight="1" x14ac:dyDescent="0.25">
      <c r="B20" s="125"/>
      <c r="C20" s="124" t="s">
        <v>94</v>
      </c>
      <c r="D20" s="146">
        <f>D19-D17</f>
        <v>-4</v>
      </c>
      <c r="E20" s="287">
        <f t="shared" ref="E20:P20" si="19">E19-E17</f>
        <v>2</v>
      </c>
      <c r="F20" s="287">
        <f t="shared" si="19"/>
        <v>0</v>
      </c>
      <c r="G20" s="145">
        <f t="shared" si="19"/>
        <v>-2</v>
      </c>
      <c r="H20" s="146">
        <f t="shared" si="19"/>
        <v>0</v>
      </c>
      <c r="I20" s="287">
        <f t="shared" si="19"/>
        <v>2</v>
      </c>
      <c r="J20" s="145">
        <f t="shared" si="19"/>
        <v>2</v>
      </c>
      <c r="K20" s="146">
        <f t="shared" si="19"/>
        <v>-3</v>
      </c>
      <c r="L20" s="287">
        <f t="shared" si="19"/>
        <v>0</v>
      </c>
      <c r="M20" s="145">
        <f t="shared" si="19"/>
        <v>-3</v>
      </c>
      <c r="N20" s="146">
        <f t="shared" si="19"/>
        <v>-3</v>
      </c>
      <c r="O20" s="143">
        <f t="shared" si="19"/>
        <v>2</v>
      </c>
      <c r="P20" s="145">
        <f t="shared" si="19"/>
        <v>-1</v>
      </c>
    </row>
    <row r="21" spans="2:17" s="97" customFormat="1" ht="15" customHeight="1" x14ac:dyDescent="0.25">
      <c r="B21" s="135"/>
      <c r="C21" s="136">
        <v>12</v>
      </c>
      <c r="D21" s="174">
        <v>2927</v>
      </c>
      <c r="E21" s="166">
        <v>189</v>
      </c>
      <c r="F21" s="166">
        <v>16</v>
      </c>
      <c r="G21" s="245">
        <v>3132</v>
      </c>
      <c r="H21" s="174">
        <v>3144</v>
      </c>
      <c r="I21" s="166">
        <v>51</v>
      </c>
      <c r="J21" s="245">
        <v>3195</v>
      </c>
      <c r="K21" s="174">
        <v>3147</v>
      </c>
      <c r="L21" s="245">
        <v>158</v>
      </c>
      <c r="M21" s="245">
        <v>3305</v>
      </c>
      <c r="N21" s="174">
        <v>6291</v>
      </c>
      <c r="O21" s="166">
        <v>209</v>
      </c>
      <c r="P21" s="164">
        <v>6500</v>
      </c>
    </row>
    <row r="22" spans="2:17" ht="15" customHeight="1" x14ac:dyDescent="0.25">
      <c r="B22" s="127"/>
      <c r="C22" s="124" t="s">
        <v>94</v>
      </c>
      <c r="D22" s="146">
        <f>D21-D19</f>
        <v>1</v>
      </c>
      <c r="E22" s="287">
        <f t="shared" ref="E22:P22" si="20">E21-E19</f>
        <v>-3</v>
      </c>
      <c r="F22" s="143">
        <f t="shared" si="20"/>
        <v>0</v>
      </c>
      <c r="G22" s="241">
        <f t="shared" si="20"/>
        <v>-2</v>
      </c>
      <c r="H22" s="146">
        <f t="shared" si="20"/>
        <v>-10</v>
      </c>
      <c r="I22" s="287">
        <f t="shared" si="20"/>
        <v>-2</v>
      </c>
      <c r="J22" s="145">
        <f t="shared" si="20"/>
        <v>-12</v>
      </c>
      <c r="K22" s="146">
        <f t="shared" si="20"/>
        <v>0</v>
      </c>
      <c r="L22" s="287">
        <f t="shared" si="20"/>
        <v>-1</v>
      </c>
      <c r="M22" s="145">
        <f t="shared" si="20"/>
        <v>-1</v>
      </c>
      <c r="N22" s="146">
        <f t="shared" si="20"/>
        <v>-10</v>
      </c>
      <c r="O22" s="143">
        <f t="shared" si="20"/>
        <v>-3</v>
      </c>
      <c r="P22" s="288">
        <f t="shared" si="20"/>
        <v>-13</v>
      </c>
      <c r="Q22" s="273"/>
    </row>
    <row r="23" spans="2:17" s="81" customFormat="1" ht="15" customHeight="1" x14ac:dyDescent="0.25">
      <c r="B23" s="130"/>
      <c r="C23" s="131">
        <v>1</v>
      </c>
      <c r="D23" s="165">
        <v>2925</v>
      </c>
      <c r="E23" s="197">
        <v>185</v>
      </c>
      <c r="F23" s="197">
        <v>15</v>
      </c>
      <c r="G23" s="175">
        <v>3125</v>
      </c>
      <c r="H23" s="165">
        <v>3138</v>
      </c>
      <c r="I23" s="197">
        <v>51</v>
      </c>
      <c r="J23" s="175">
        <v>3189</v>
      </c>
      <c r="K23" s="174">
        <v>3141</v>
      </c>
      <c r="L23" s="243">
        <v>153</v>
      </c>
      <c r="M23" s="175">
        <v>3294</v>
      </c>
      <c r="N23" s="165">
        <v>6279</v>
      </c>
      <c r="O23" s="197">
        <v>204</v>
      </c>
      <c r="P23" s="175">
        <v>6483</v>
      </c>
    </row>
    <row r="24" spans="2:17" ht="15" customHeight="1" x14ac:dyDescent="0.25">
      <c r="B24" s="125"/>
      <c r="C24" s="124" t="s">
        <v>94</v>
      </c>
      <c r="D24" s="144">
        <f>D23-D21</f>
        <v>-2</v>
      </c>
      <c r="E24" s="143">
        <f t="shared" ref="E24:P24" si="21">E23-E21</f>
        <v>-4</v>
      </c>
      <c r="F24" s="286">
        <f t="shared" si="21"/>
        <v>-1</v>
      </c>
      <c r="G24" s="145">
        <f t="shared" si="21"/>
        <v>-7</v>
      </c>
      <c r="H24" s="179">
        <f t="shared" si="21"/>
        <v>-6</v>
      </c>
      <c r="I24" s="287">
        <f t="shared" si="21"/>
        <v>0</v>
      </c>
      <c r="J24" s="145">
        <f t="shared" si="21"/>
        <v>-6</v>
      </c>
      <c r="K24" s="144">
        <f t="shared" si="21"/>
        <v>-6</v>
      </c>
      <c r="L24" s="286">
        <f t="shared" si="21"/>
        <v>-5</v>
      </c>
      <c r="M24" s="145">
        <f t="shared" si="21"/>
        <v>-11</v>
      </c>
      <c r="N24" s="179">
        <f t="shared" si="21"/>
        <v>-12</v>
      </c>
      <c r="O24" s="143">
        <f t="shared" si="21"/>
        <v>-5</v>
      </c>
      <c r="P24" s="286">
        <f t="shared" si="21"/>
        <v>-17</v>
      </c>
      <c r="Q24" s="273"/>
    </row>
    <row r="25" spans="2:17" s="81" customFormat="1" ht="15" customHeight="1" x14ac:dyDescent="0.25">
      <c r="B25" s="130"/>
      <c r="C25" s="128">
        <v>2</v>
      </c>
      <c r="D25" s="174">
        <v>2923</v>
      </c>
      <c r="E25" s="166">
        <v>185</v>
      </c>
      <c r="F25" s="242">
        <v>15</v>
      </c>
      <c r="G25" s="175">
        <v>3123</v>
      </c>
      <c r="H25" s="174">
        <v>3129</v>
      </c>
      <c r="I25" s="166">
        <v>51</v>
      </c>
      <c r="J25" s="242">
        <v>3180</v>
      </c>
      <c r="K25" s="157">
        <v>3144</v>
      </c>
      <c r="L25" s="197">
        <v>153</v>
      </c>
      <c r="M25" s="175">
        <v>3297</v>
      </c>
      <c r="N25" s="157">
        <v>6273</v>
      </c>
      <c r="O25" s="197">
        <v>204</v>
      </c>
      <c r="P25" s="175">
        <v>6477</v>
      </c>
    </row>
    <row r="26" spans="2:17" ht="15" customHeight="1" x14ac:dyDescent="0.25">
      <c r="B26" s="127"/>
      <c r="C26" s="124" t="s">
        <v>94</v>
      </c>
      <c r="D26" s="146">
        <f>D25-D23</f>
        <v>-2</v>
      </c>
      <c r="E26" s="287">
        <f t="shared" ref="E26:P26" si="22">E25-E23</f>
        <v>0</v>
      </c>
      <c r="F26" s="143">
        <f t="shared" si="22"/>
        <v>0</v>
      </c>
      <c r="G26" s="241">
        <f t="shared" si="22"/>
        <v>-2</v>
      </c>
      <c r="H26" s="144">
        <f t="shared" si="22"/>
        <v>-9</v>
      </c>
      <c r="I26" s="288">
        <f t="shared" si="22"/>
        <v>0</v>
      </c>
      <c r="J26" s="145">
        <f t="shared" si="22"/>
        <v>-9</v>
      </c>
      <c r="K26" s="146">
        <f t="shared" si="22"/>
        <v>3</v>
      </c>
      <c r="L26" s="143">
        <f t="shared" si="22"/>
        <v>0</v>
      </c>
      <c r="M26" s="241">
        <f t="shared" si="22"/>
        <v>3</v>
      </c>
      <c r="N26" s="144">
        <f t="shared" si="22"/>
        <v>-6</v>
      </c>
      <c r="O26" s="288">
        <f t="shared" si="22"/>
        <v>0</v>
      </c>
      <c r="P26" s="145">
        <f t="shared" si="22"/>
        <v>-6</v>
      </c>
      <c r="Q26" s="273"/>
    </row>
    <row r="27" spans="2:17" ht="15" customHeight="1" x14ac:dyDescent="0.25">
      <c r="B27" s="132"/>
      <c r="C27" s="134">
        <v>3</v>
      </c>
      <c r="D27" s="165">
        <v>2926</v>
      </c>
      <c r="E27" s="166">
        <v>185</v>
      </c>
      <c r="F27" s="243">
        <v>14</v>
      </c>
      <c r="G27" s="175">
        <v>3125</v>
      </c>
      <c r="H27" s="165">
        <v>3123</v>
      </c>
      <c r="I27" s="197">
        <v>52</v>
      </c>
      <c r="J27" s="175">
        <v>3175</v>
      </c>
      <c r="K27" s="165">
        <v>3140</v>
      </c>
      <c r="L27" s="197">
        <v>151</v>
      </c>
      <c r="M27" s="175">
        <v>3291</v>
      </c>
      <c r="N27" s="165">
        <v>6263</v>
      </c>
      <c r="O27" s="166">
        <v>203</v>
      </c>
      <c r="P27" s="243">
        <v>6466</v>
      </c>
      <c r="Q27" s="273"/>
    </row>
    <row r="28" spans="2:17" ht="15" customHeight="1" x14ac:dyDescent="0.25">
      <c r="B28" s="127"/>
      <c r="C28" s="124" t="s">
        <v>94</v>
      </c>
      <c r="D28" s="146">
        <f>D27-D25</f>
        <v>3</v>
      </c>
      <c r="E28" s="287">
        <f t="shared" ref="E28:P28" si="23">E27-E25</f>
        <v>0</v>
      </c>
      <c r="F28" s="287">
        <f t="shared" si="23"/>
        <v>-1</v>
      </c>
      <c r="G28" s="145">
        <f t="shared" si="23"/>
        <v>2</v>
      </c>
      <c r="H28" s="146">
        <f t="shared" si="23"/>
        <v>-6</v>
      </c>
      <c r="I28" s="143">
        <f t="shared" si="23"/>
        <v>1</v>
      </c>
      <c r="J28" s="145">
        <f t="shared" si="23"/>
        <v>-5</v>
      </c>
      <c r="K28" s="146">
        <f t="shared" si="23"/>
        <v>-4</v>
      </c>
      <c r="L28" s="287">
        <f t="shared" si="23"/>
        <v>-2</v>
      </c>
      <c r="M28" s="145">
        <f t="shared" si="23"/>
        <v>-6</v>
      </c>
      <c r="N28" s="144">
        <f t="shared" si="23"/>
        <v>-10</v>
      </c>
      <c r="O28" s="288">
        <f t="shared" si="23"/>
        <v>-1</v>
      </c>
      <c r="P28" s="145">
        <f t="shared" si="23"/>
        <v>-11</v>
      </c>
      <c r="Q28" s="273"/>
    </row>
  </sheetData>
  <mergeCells count="6">
    <mergeCell ref="B2:C4"/>
    <mergeCell ref="D2:G3"/>
    <mergeCell ref="H2:P2"/>
    <mergeCell ref="H3:J3"/>
    <mergeCell ref="K3:M3"/>
    <mergeCell ref="N3:P3"/>
  </mergeCells>
  <phoneticPr fontId="1"/>
  <pageMargins left="0.6" right="0.6" top="0.75" bottom="0.75" header="0.3" footer="0.3"/>
  <pageSetup paperSize="9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5">
    <tabColor rgb="FFFF99CC"/>
    <pageSetUpPr fitToPage="1"/>
  </sheetPr>
  <dimension ref="A1:R57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8" ht="22.5" customHeight="1" x14ac:dyDescent="0.25">
      <c r="A1" s="416" t="s">
        <v>179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 t="shared" ref="G5:G51" si="0">SUM(D5:F5)</f>
        <v>69</v>
      </c>
      <c r="H5" s="44">
        <v>83</v>
      </c>
      <c r="I5" s="45">
        <v>0</v>
      </c>
      <c r="J5" s="46">
        <f t="shared" ref="J5:J54" si="1">SUM(H5:I5)</f>
        <v>83</v>
      </c>
      <c r="K5" s="52">
        <v>68</v>
      </c>
      <c r="L5" s="45">
        <v>0</v>
      </c>
      <c r="M5" s="53">
        <f t="shared" ref="M5:M54" si="2">SUM(K5:L5)</f>
        <v>68</v>
      </c>
      <c r="N5" s="52">
        <f t="shared" ref="N5:O31" si="3">H5+K5</f>
        <v>151</v>
      </c>
      <c r="O5" s="45">
        <f t="shared" si="3"/>
        <v>0</v>
      </c>
      <c r="P5" s="53">
        <f t="shared" ref="P5:P54" si="4">SUM(N5:O5)</f>
        <v>151</v>
      </c>
    </row>
    <row r="6" spans="1:18" ht="16.5" customHeight="1" x14ac:dyDescent="0.25">
      <c r="A6" s="39">
        <v>2</v>
      </c>
      <c r="B6" s="40" t="s">
        <v>9</v>
      </c>
      <c r="C6" s="40"/>
      <c r="D6" s="54">
        <v>181</v>
      </c>
      <c r="E6" s="48">
        <v>54</v>
      </c>
      <c r="F6" s="48">
        <v>1</v>
      </c>
      <c r="G6" s="55">
        <f t="shared" si="0"/>
        <v>236</v>
      </c>
      <c r="H6" s="47">
        <v>194</v>
      </c>
      <c r="I6" s="48">
        <v>8</v>
      </c>
      <c r="J6" s="49">
        <f t="shared" si="1"/>
        <v>202</v>
      </c>
      <c r="K6" s="54">
        <v>213</v>
      </c>
      <c r="L6" s="48">
        <v>48</v>
      </c>
      <c r="M6" s="55">
        <f t="shared" si="2"/>
        <v>261</v>
      </c>
      <c r="N6" s="54">
        <f t="shared" si="3"/>
        <v>407</v>
      </c>
      <c r="O6" s="48">
        <f t="shared" si="3"/>
        <v>56</v>
      </c>
      <c r="P6" s="55">
        <f t="shared" si="4"/>
        <v>463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336</v>
      </c>
      <c r="E7" s="45">
        <v>15</v>
      </c>
      <c r="F7" s="45">
        <v>0</v>
      </c>
      <c r="G7" s="53">
        <f t="shared" si="0"/>
        <v>351</v>
      </c>
      <c r="H7" s="44">
        <v>340</v>
      </c>
      <c r="I7" s="45">
        <v>6</v>
      </c>
      <c r="J7" s="46">
        <f t="shared" si="1"/>
        <v>346</v>
      </c>
      <c r="K7" s="52">
        <v>252</v>
      </c>
      <c r="L7" s="45">
        <v>9</v>
      </c>
      <c r="M7" s="53">
        <f t="shared" si="2"/>
        <v>261</v>
      </c>
      <c r="N7" s="52">
        <f t="shared" si="3"/>
        <v>592</v>
      </c>
      <c r="O7" s="45">
        <f t="shared" si="3"/>
        <v>15</v>
      </c>
      <c r="P7" s="53">
        <f t="shared" si="4"/>
        <v>607</v>
      </c>
    </row>
    <row r="8" spans="1:18" ht="16.5" customHeight="1" x14ac:dyDescent="0.25">
      <c r="A8" s="39">
        <v>4</v>
      </c>
      <c r="B8" s="40" t="s">
        <v>7</v>
      </c>
      <c r="C8" s="40"/>
      <c r="D8" s="54">
        <v>90</v>
      </c>
      <c r="E8" s="48">
        <v>1</v>
      </c>
      <c r="F8" s="48">
        <v>1</v>
      </c>
      <c r="G8" s="55">
        <f t="shared" si="0"/>
        <v>92</v>
      </c>
      <c r="H8" s="47">
        <v>87</v>
      </c>
      <c r="I8" s="48">
        <v>1</v>
      </c>
      <c r="J8" s="49">
        <f t="shared" si="1"/>
        <v>88</v>
      </c>
      <c r="K8" s="54">
        <v>95</v>
      </c>
      <c r="L8" s="48">
        <v>2</v>
      </c>
      <c r="M8" s="55">
        <f t="shared" si="2"/>
        <v>97</v>
      </c>
      <c r="N8" s="54">
        <f t="shared" si="3"/>
        <v>182</v>
      </c>
      <c r="O8" s="48">
        <f t="shared" si="3"/>
        <v>3</v>
      </c>
      <c r="P8" s="55">
        <f t="shared" si="4"/>
        <v>185</v>
      </c>
    </row>
    <row r="9" spans="1:18" ht="16.5" customHeight="1" x14ac:dyDescent="0.25">
      <c r="A9" s="37">
        <v>5</v>
      </c>
      <c r="B9" s="38" t="s">
        <v>5</v>
      </c>
      <c r="C9" s="38"/>
      <c r="D9" s="52">
        <v>44</v>
      </c>
      <c r="E9" s="45">
        <v>8</v>
      </c>
      <c r="F9" s="45">
        <v>0</v>
      </c>
      <c r="G9" s="53">
        <f t="shared" si="0"/>
        <v>52</v>
      </c>
      <c r="H9" s="44">
        <v>51</v>
      </c>
      <c r="I9" s="45">
        <v>0</v>
      </c>
      <c r="J9" s="46">
        <f t="shared" si="1"/>
        <v>51</v>
      </c>
      <c r="K9" s="52">
        <v>62</v>
      </c>
      <c r="L9" s="45">
        <v>8</v>
      </c>
      <c r="M9" s="53">
        <f t="shared" si="2"/>
        <v>70</v>
      </c>
      <c r="N9" s="52">
        <f t="shared" si="3"/>
        <v>113</v>
      </c>
      <c r="O9" s="45">
        <f t="shared" si="3"/>
        <v>8</v>
      </c>
      <c r="P9" s="53">
        <f t="shared" si="4"/>
        <v>121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280</v>
      </c>
      <c r="E10" s="48">
        <v>0</v>
      </c>
      <c r="F10" s="48">
        <v>3</v>
      </c>
      <c r="G10" s="55">
        <f t="shared" si="0"/>
        <v>283</v>
      </c>
      <c r="H10" s="47">
        <v>332</v>
      </c>
      <c r="I10" s="48">
        <v>1</v>
      </c>
      <c r="J10" s="49">
        <f t="shared" si="1"/>
        <v>333</v>
      </c>
      <c r="K10" s="54">
        <v>351</v>
      </c>
      <c r="L10" s="48">
        <v>2</v>
      </c>
      <c r="M10" s="55">
        <f t="shared" si="2"/>
        <v>353</v>
      </c>
      <c r="N10" s="54">
        <f t="shared" si="3"/>
        <v>683</v>
      </c>
      <c r="O10" s="48">
        <f t="shared" si="3"/>
        <v>3</v>
      </c>
      <c r="P10" s="55">
        <f t="shared" si="4"/>
        <v>686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7</v>
      </c>
      <c r="E11" s="45">
        <v>0</v>
      </c>
      <c r="F11" s="45">
        <v>0</v>
      </c>
      <c r="G11" s="53">
        <f t="shared" si="0"/>
        <v>7</v>
      </c>
      <c r="H11" s="44">
        <v>3</v>
      </c>
      <c r="I11" s="45">
        <v>0</v>
      </c>
      <c r="J11" s="46">
        <f t="shared" si="1"/>
        <v>3</v>
      </c>
      <c r="K11" s="52">
        <v>6</v>
      </c>
      <c r="L11" s="45">
        <v>0</v>
      </c>
      <c r="M11" s="53">
        <f t="shared" si="2"/>
        <v>6</v>
      </c>
      <c r="N11" s="52">
        <f t="shared" si="3"/>
        <v>9</v>
      </c>
      <c r="O11" s="45">
        <f t="shared" si="3"/>
        <v>0</v>
      </c>
      <c r="P11" s="53">
        <f t="shared" si="4"/>
        <v>9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8</v>
      </c>
      <c r="E12" s="48">
        <v>0</v>
      </c>
      <c r="F12" s="48">
        <v>0</v>
      </c>
      <c r="G12" s="55">
        <f t="shared" si="0"/>
        <v>8</v>
      </c>
      <c r="H12" s="47">
        <v>7</v>
      </c>
      <c r="I12" s="48">
        <v>0</v>
      </c>
      <c r="J12" s="49">
        <f t="shared" si="1"/>
        <v>7</v>
      </c>
      <c r="K12" s="54">
        <v>8</v>
      </c>
      <c r="L12" s="48">
        <v>0</v>
      </c>
      <c r="M12" s="55">
        <f t="shared" si="2"/>
        <v>8</v>
      </c>
      <c r="N12" s="54">
        <f t="shared" si="3"/>
        <v>15</v>
      </c>
      <c r="O12" s="48">
        <f t="shared" si="3"/>
        <v>0</v>
      </c>
      <c r="P12" s="55">
        <f t="shared" si="4"/>
        <v>15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126</v>
      </c>
      <c r="E13" s="45">
        <v>9</v>
      </c>
      <c r="F13" s="45">
        <v>0</v>
      </c>
      <c r="G13" s="53">
        <f t="shared" si="0"/>
        <v>135</v>
      </c>
      <c r="H13" s="44">
        <v>150</v>
      </c>
      <c r="I13" s="45">
        <v>0</v>
      </c>
      <c r="J13" s="46">
        <f t="shared" si="1"/>
        <v>150</v>
      </c>
      <c r="K13" s="52">
        <v>150</v>
      </c>
      <c r="L13" s="45">
        <v>9</v>
      </c>
      <c r="M13" s="53">
        <f t="shared" si="2"/>
        <v>159</v>
      </c>
      <c r="N13" s="52">
        <f t="shared" si="3"/>
        <v>300</v>
      </c>
      <c r="O13" s="45">
        <f t="shared" si="3"/>
        <v>9</v>
      </c>
      <c r="P13" s="53">
        <f t="shared" si="4"/>
        <v>309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175</v>
      </c>
      <c r="E14" s="48">
        <v>12</v>
      </c>
      <c r="F14" s="48">
        <v>1</v>
      </c>
      <c r="G14" s="55">
        <f t="shared" si="0"/>
        <v>188</v>
      </c>
      <c r="H14" s="47">
        <v>187</v>
      </c>
      <c r="I14" s="48">
        <v>3</v>
      </c>
      <c r="J14" s="49">
        <f t="shared" si="1"/>
        <v>190</v>
      </c>
      <c r="K14" s="54">
        <v>197</v>
      </c>
      <c r="L14" s="48">
        <v>10</v>
      </c>
      <c r="M14" s="55">
        <f t="shared" si="2"/>
        <v>207</v>
      </c>
      <c r="N14" s="54">
        <f t="shared" si="3"/>
        <v>384</v>
      </c>
      <c r="O14" s="48">
        <f t="shared" si="3"/>
        <v>13</v>
      </c>
      <c r="P14" s="55">
        <f t="shared" si="4"/>
        <v>397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145</v>
      </c>
      <c r="E15" s="45">
        <v>3</v>
      </c>
      <c r="F15" s="45">
        <v>0</v>
      </c>
      <c r="G15" s="53">
        <f t="shared" si="0"/>
        <v>148</v>
      </c>
      <c r="H15" s="44">
        <v>155</v>
      </c>
      <c r="I15" s="45">
        <v>0</v>
      </c>
      <c r="J15" s="46">
        <f t="shared" si="1"/>
        <v>155</v>
      </c>
      <c r="K15" s="52">
        <v>175</v>
      </c>
      <c r="L15" s="45">
        <v>3</v>
      </c>
      <c r="M15" s="53">
        <f t="shared" si="2"/>
        <v>178</v>
      </c>
      <c r="N15" s="52">
        <f t="shared" si="3"/>
        <v>330</v>
      </c>
      <c r="O15" s="45">
        <f t="shared" si="3"/>
        <v>3</v>
      </c>
      <c r="P15" s="53">
        <f t="shared" si="4"/>
        <v>333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10</v>
      </c>
      <c r="E16" s="48">
        <v>0</v>
      </c>
      <c r="F16" s="48">
        <v>0</v>
      </c>
      <c r="G16" s="55">
        <f t="shared" si="0"/>
        <v>10</v>
      </c>
      <c r="H16" s="47">
        <v>8</v>
      </c>
      <c r="I16" s="48">
        <v>0</v>
      </c>
      <c r="J16" s="49">
        <f t="shared" si="1"/>
        <v>8</v>
      </c>
      <c r="K16" s="54">
        <v>9</v>
      </c>
      <c r="L16" s="48">
        <v>0</v>
      </c>
      <c r="M16" s="55">
        <f t="shared" si="2"/>
        <v>9</v>
      </c>
      <c r="N16" s="54">
        <f t="shared" si="3"/>
        <v>17</v>
      </c>
      <c r="O16" s="48">
        <f t="shared" si="3"/>
        <v>0</v>
      </c>
      <c r="P16" s="55">
        <f t="shared" si="4"/>
        <v>17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11</v>
      </c>
      <c r="E18" s="48">
        <v>0</v>
      </c>
      <c r="F18" s="48">
        <v>0</v>
      </c>
      <c r="G18" s="55">
        <f t="shared" si="0"/>
        <v>11</v>
      </c>
      <c r="H18" s="47">
        <v>7</v>
      </c>
      <c r="I18" s="48">
        <v>0</v>
      </c>
      <c r="J18" s="49">
        <f t="shared" si="1"/>
        <v>7</v>
      </c>
      <c r="K18" s="54">
        <v>10</v>
      </c>
      <c r="L18" s="48">
        <v>0</v>
      </c>
      <c r="M18" s="55">
        <f t="shared" si="2"/>
        <v>10</v>
      </c>
      <c r="N18" s="54">
        <f t="shared" si="3"/>
        <v>17</v>
      </c>
      <c r="O18" s="48">
        <f t="shared" si="3"/>
        <v>0</v>
      </c>
      <c r="P18" s="55">
        <f t="shared" si="4"/>
        <v>17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24</v>
      </c>
      <c r="E20" s="48">
        <v>0</v>
      </c>
      <c r="F20" s="48">
        <v>0</v>
      </c>
      <c r="G20" s="55">
        <f t="shared" si="0"/>
        <v>24</v>
      </c>
      <c r="H20" s="47">
        <v>24</v>
      </c>
      <c r="I20" s="48">
        <v>0</v>
      </c>
      <c r="J20" s="49">
        <f t="shared" si="1"/>
        <v>24</v>
      </c>
      <c r="K20" s="54">
        <v>25</v>
      </c>
      <c r="L20" s="48">
        <v>0</v>
      </c>
      <c r="M20" s="55">
        <f t="shared" si="2"/>
        <v>25</v>
      </c>
      <c r="N20" s="54">
        <f t="shared" si="3"/>
        <v>49</v>
      </c>
      <c r="O20" s="48">
        <f t="shared" si="3"/>
        <v>0</v>
      </c>
      <c r="P20" s="55">
        <f t="shared" si="4"/>
        <v>49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19</v>
      </c>
      <c r="I21" s="45">
        <v>0</v>
      </c>
      <c r="J21" s="46">
        <f t="shared" si="1"/>
        <v>19</v>
      </c>
      <c r="K21" s="52">
        <v>19</v>
      </c>
      <c r="L21" s="45">
        <v>0</v>
      </c>
      <c r="M21" s="53">
        <f t="shared" si="2"/>
        <v>19</v>
      </c>
      <c r="N21" s="52">
        <f t="shared" si="3"/>
        <v>38</v>
      </c>
      <c r="O21" s="45">
        <f t="shared" si="3"/>
        <v>0</v>
      </c>
      <c r="P21" s="53">
        <f t="shared" si="4"/>
        <v>38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21</v>
      </c>
      <c r="I22" s="48">
        <v>0</v>
      </c>
      <c r="J22" s="49">
        <f t="shared" si="1"/>
        <v>21</v>
      </c>
      <c r="K22" s="54">
        <v>29</v>
      </c>
      <c r="L22" s="48">
        <v>0</v>
      </c>
      <c r="M22" s="55">
        <f t="shared" si="2"/>
        <v>29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33</v>
      </c>
      <c r="L25" s="45">
        <v>0</v>
      </c>
      <c r="M25" s="53">
        <f t="shared" si="2"/>
        <v>33</v>
      </c>
      <c r="N25" s="52">
        <f t="shared" si="3"/>
        <v>72</v>
      </c>
      <c r="O25" s="45">
        <f t="shared" si="3"/>
        <v>0</v>
      </c>
      <c r="P25" s="53">
        <f t="shared" si="4"/>
        <v>72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20</v>
      </c>
      <c r="I26" s="48">
        <v>0</v>
      </c>
      <c r="J26" s="49">
        <f t="shared" si="1"/>
        <v>20</v>
      </c>
      <c r="K26" s="54">
        <v>19</v>
      </c>
      <c r="L26" s="48">
        <v>0</v>
      </c>
      <c r="M26" s="55">
        <f t="shared" si="2"/>
        <v>19</v>
      </c>
      <c r="N26" s="54">
        <f t="shared" si="3"/>
        <v>39</v>
      </c>
      <c r="O26" s="48">
        <f t="shared" si="3"/>
        <v>0</v>
      </c>
      <c r="P26" s="55">
        <f t="shared" si="4"/>
        <v>39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30</v>
      </c>
      <c r="E27" s="45">
        <v>0</v>
      </c>
      <c r="F27" s="45">
        <v>0</v>
      </c>
      <c r="G27" s="53">
        <f t="shared" si="0"/>
        <v>30</v>
      </c>
      <c r="H27" s="44">
        <v>27</v>
      </c>
      <c r="I27" s="45">
        <v>0</v>
      </c>
      <c r="J27" s="46">
        <f t="shared" si="1"/>
        <v>27</v>
      </c>
      <c r="K27" s="52">
        <v>23</v>
      </c>
      <c r="L27" s="45">
        <v>0</v>
      </c>
      <c r="M27" s="53">
        <f t="shared" si="2"/>
        <v>23</v>
      </c>
      <c r="N27" s="52">
        <f t="shared" si="3"/>
        <v>50</v>
      </c>
      <c r="O27" s="45">
        <f t="shared" si="3"/>
        <v>0</v>
      </c>
      <c r="P27" s="53">
        <f t="shared" si="4"/>
        <v>50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10</v>
      </c>
      <c r="E29" s="45">
        <v>0</v>
      </c>
      <c r="F29" s="45">
        <v>0</v>
      </c>
      <c r="G29" s="53">
        <f t="shared" si="0"/>
        <v>10</v>
      </c>
      <c r="H29" s="44">
        <v>4</v>
      </c>
      <c r="I29" s="45">
        <v>0</v>
      </c>
      <c r="J29" s="46">
        <f t="shared" si="1"/>
        <v>4</v>
      </c>
      <c r="K29" s="52">
        <v>9</v>
      </c>
      <c r="L29" s="45">
        <v>0</v>
      </c>
      <c r="M29" s="53">
        <f t="shared" si="2"/>
        <v>9</v>
      </c>
      <c r="N29" s="52">
        <f t="shared" si="3"/>
        <v>13</v>
      </c>
      <c r="O29" s="45">
        <f t="shared" si="3"/>
        <v>0</v>
      </c>
      <c r="P29" s="53">
        <f t="shared" si="4"/>
        <v>13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1</v>
      </c>
      <c r="E30" s="48">
        <v>0</v>
      </c>
      <c r="F30" s="48">
        <v>0</v>
      </c>
      <c r="G30" s="55">
        <f t="shared" si="0"/>
        <v>1</v>
      </c>
      <c r="H30" s="47">
        <v>2</v>
      </c>
      <c r="I30" s="48">
        <v>0</v>
      </c>
      <c r="J30" s="49">
        <f t="shared" si="1"/>
        <v>2</v>
      </c>
      <c r="K30" s="54">
        <v>2</v>
      </c>
      <c r="L30" s="48">
        <v>0</v>
      </c>
      <c r="M30" s="55">
        <f t="shared" si="2"/>
        <v>2</v>
      </c>
      <c r="N30" s="54">
        <f t="shared" si="3"/>
        <v>4</v>
      </c>
      <c r="O30" s="48">
        <f t="shared" si="3"/>
        <v>0</v>
      </c>
      <c r="P30" s="55">
        <f t="shared" si="4"/>
        <v>4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14</v>
      </c>
      <c r="E31" s="45">
        <v>0</v>
      </c>
      <c r="F31" s="45">
        <v>0</v>
      </c>
      <c r="G31" s="53">
        <f t="shared" si="0"/>
        <v>14</v>
      </c>
      <c r="H31" s="44">
        <v>11</v>
      </c>
      <c r="I31" s="45">
        <v>0</v>
      </c>
      <c r="J31" s="46">
        <f t="shared" si="1"/>
        <v>11</v>
      </c>
      <c r="K31" s="52">
        <v>10</v>
      </c>
      <c r="L31" s="45">
        <v>0</v>
      </c>
      <c r="M31" s="53">
        <f t="shared" si="2"/>
        <v>10</v>
      </c>
      <c r="N31" s="52">
        <f t="shared" si="3"/>
        <v>21</v>
      </c>
      <c r="O31" s="45">
        <f t="shared" si="3"/>
        <v>0</v>
      </c>
      <c r="P31" s="53">
        <f t="shared" si="4"/>
        <v>21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</v>
      </c>
      <c r="E34" s="48">
        <v>0</v>
      </c>
      <c r="F34" s="48">
        <v>0</v>
      </c>
      <c r="G34" s="55">
        <f t="shared" si="0"/>
        <v>5</v>
      </c>
      <c r="H34" s="47">
        <v>3</v>
      </c>
      <c r="I34" s="48">
        <v>0</v>
      </c>
      <c r="J34" s="49">
        <f t="shared" si="1"/>
        <v>3</v>
      </c>
      <c r="K34" s="54">
        <v>6</v>
      </c>
      <c r="L34" s="48">
        <v>0</v>
      </c>
      <c r="M34" s="55">
        <f t="shared" si="2"/>
        <v>6</v>
      </c>
      <c r="N34" s="54">
        <f t="shared" si="5"/>
        <v>9</v>
      </c>
      <c r="O34" s="48">
        <f t="shared" si="5"/>
        <v>0</v>
      </c>
      <c r="P34" s="55">
        <f t="shared" si="4"/>
        <v>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4</v>
      </c>
      <c r="E35" s="45">
        <v>0</v>
      </c>
      <c r="F35" s="45">
        <v>0</v>
      </c>
      <c r="G35" s="53">
        <f t="shared" si="0"/>
        <v>4</v>
      </c>
      <c r="H35" s="44">
        <v>2</v>
      </c>
      <c r="I35" s="45">
        <v>0</v>
      </c>
      <c r="J35" s="46">
        <f t="shared" si="1"/>
        <v>2</v>
      </c>
      <c r="K35" s="52">
        <v>5</v>
      </c>
      <c r="L35" s="45">
        <v>0</v>
      </c>
      <c r="M35" s="53">
        <f t="shared" si="2"/>
        <v>5</v>
      </c>
      <c r="N35" s="52">
        <f t="shared" si="5"/>
        <v>7</v>
      </c>
      <c r="O35" s="45">
        <f t="shared" si="5"/>
        <v>0</v>
      </c>
      <c r="P35" s="53">
        <f t="shared" si="4"/>
        <v>7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</v>
      </c>
      <c r="E36" s="48">
        <v>0</v>
      </c>
      <c r="F36" s="48">
        <v>0</v>
      </c>
      <c r="G36" s="55">
        <f t="shared" si="0"/>
        <v>9</v>
      </c>
      <c r="H36" s="47">
        <v>9</v>
      </c>
      <c r="I36" s="48">
        <v>0</v>
      </c>
      <c r="J36" s="49">
        <f t="shared" si="1"/>
        <v>9</v>
      </c>
      <c r="K36" s="54">
        <v>8</v>
      </c>
      <c r="L36" s="48">
        <v>0</v>
      </c>
      <c r="M36" s="55">
        <f t="shared" si="2"/>
        <v>8</v>
      </c>
      <c r="N36" s="54">
        <f t="shared" si="5"/>
        <v>17</v>
      </c>
      <c r="O36" s="48">
        <f t="shared" si="5"/>
        <v>0</v>
      </c>
      <c r="P36" s="55">
        <f t="shared" si="4"/>
        <v>17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165</v>
      </c>
      <c r="E37" s="45">
        <v>44</v>
      </c>
      <c r="F37" s="45">
        <v>0</v>
      </c>
      <c r="G37" s="53">
        <f t="shared" si="0"/>
        <v>209</v>
      </c>
      <c r="H37" s="44">
        <v>187</v>
      </c>
      <c r="I37" s="45">
        <v>17</v>
      </c>
      <c r="J37" s="46">
        <f t="shared" si="1"/>
        <v>204</v>
      </c>
      <c r="K37" s="52">
        <v>156</v>
      </c>
      <c r="L37" s="45">
        <v>27</v>
      </c>
      <c r="M37" s="53">
        <f t="shared" si="2"/>
        <v>183</v>
      </c>
      <c r="N37" s="52">
        <f>H37+K37</f>
        <v>343</v>
      </c>
      <c r="O37" s="45">
        <f t="shared" si="5"/>
        <v>44</v>
      </c>
      <c r="P37" s="53">
        <f t="shared" si="4"/>
        <v>387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</v>
      </c>
      <c r="E39" s="45">
        <v>2</v>
      </c>
      <c r="F39" s="45">
        <v>1</v>
      </c>
      <c r="G39" s="53">
        <f t="shared" si="0"/>
        <v>7</v>
      </c>
      <c r="H39" s="44">
        <v>6</v>
      </c>
      <c r="I39" s="45">
        <v>0</v>
      </c>
      <c r="J39" s="46">
        <f t="shared" si="1"/>
        <v>6</v>
      </c>
      <c r="K39" s="52">
        <v>3</v>
      </c>
      <c r="L39" s="45">
        <v>3</v>
      </c>
      <c r="M39" s="53">
        <f t="shared" si="2"/>
        <v>6</v>
      </c>
      <c r="N39" s="52">
        <f t="shared" si="5"/>
        <v>9</v>
      </c>
      <c r="O39" s="45">
        <f t="shared" si="5"/>
        <v>3</v>
      </c>
      <c r="P39" s="53">
        <f t="shared" si="4"/>
        <v>12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22</v>
      </c>
      <c r="L40" s="48">
        <v>0</v>
      </c>
      <c r="M40" s="55">
        <f t="shared" si="2"/>
        <v>22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46</v>
      </c>
      <c r="I41" s="45">
        <v>0</v>
      </c>
      <c r="J41" s="46">
        <f t="shared" si="1"/>
        <v>46</v>
      </c>
      <c r="K41" s="52">
        <v>53</v>
      </c>
      <c r="L41" s="45">
        <v>0</v>
      </c>
      <c r="M41" s="53">
        <f t="shared" si="2"/>
        <v>53</v>
      </c>
      <c r="N41" s="52">
        <f t="shared" si="5"/>
        <v>99</v>
      </c>
      <c r="O41" s="45">
        <f t="shared" si="5"/>
        <v>0</v>
      </c>
      <c r="P41" s="53">
        <f t="shared" si="4"/>
        <v>99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63</v>
      </c>
      <c r="I42" s="48">
        <v>0</v>
      </c>
      <c r="J42" s="49">
        <f t="shared" si="1"/>
        <v>63</v>
      </c>
      <c r="K42" s="54">
        <v>65</v>
      </c>
      <c r="L42" s="48">
        <v>1</v>
      </c>
      <c r="M42" s="55">
        <f t="shared" si="2"/>
        <v>66</v>
      </c>
      <c r="N42" s="54">
        <f t="shared" si="5"/>
        <v>128</v>
      </c>
      <c r="O42" s="48">
        <f t="shared" si="5"/>
        <v>1</v>
      </c>
      <c r="P42" s="55">
        <f t="shared" si="4"/>
        <v>129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18</v>
      </c>
      <c r="E43" s="45">
        <v>0</v>
      </c>
      <c r="F43" s="45">
        <v>0</v>
      </c>
      <c r="G43" s="53">
        <f t="shared" si="0"/>
        <v>18</v>
      </c>
      <c r="H43" s="44">
        <v>17</v>
      </c>
      <c r="I43" s="45">
        <v>0</v>
      </c>
      <c r="J43" s="46">
        <f t="shared" si="1"/>
        <v>17</v>
      </c>
      <c r="K43" s="52">
        <v>14</v>
      </c>
      <c r="L43" s="45">
        <v>0</v>
      </c>
      <c r="M43" s="53">
        <f t="shared" si="2"/>
        <v>14</v>
      </c>
      <c r="N43" s="52">
        <f t="shared" si="5"/>
        <v>31</v>
      </c>
      <c r="O43" s="45">
        <f t="shared" si="5"/>
        <v>0</v>
      </c>
      <c r="P43" s="53">
        <f t="shared" si="4"/>
        <v>31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28</v>
      </c>
      <c r="I44" s="48">
        <v>0</v>
      </c>
      <c r="J44" s="49">
        <f t="shared" si="1"/>
        <v>28</v>
      </c>
      <c r="K44" s="54">
        <v>25</v>
      </c>
      <c r="L44" s="48">
        <v>0</v>
      </c>
      <c r="M44" s="55">
        <f t="shared" si="2"/>
        <v>25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40</v>
      </c>
      <c r="E45" s="45">
        <v>0</v>
      </c>
      <c r="F45" s="45">
        <v>0</v>
      </c>
      <c r="G45" s="53">
        <f t="shared" si="0"/>
        <v>40</v>
      </c>
      <c r="H45" s="44">
        <v>31</v>
      </c>
      <c r="I45" s="45">
        <v>0</v>
      </c>
      <c r="J45" s="46">
        <f t="shared" si="1"/>
        <v>31</v>
      </c>
      <c r="K45" s="52">
        <v>33</v>
      </c>
      <c r="L45" s="45">
        <v>0</v>
      </c>
      <c r="M45" s="53">
        <f t="shared" si="2"/>
        <v>33</v>
      </c>
      <c r="N45" s="52">
        <f t="shared" si="5"/>
        <v>64</v>
      </c>
      <c r="O45" s="45">
        <f t="shared" si="5"/>
        <v>0</v>
      </c>
      <c r="P45" s="53">
        <f t="shared" si="4"/>
        <v>64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35</v>
      </c>
      <c r="E46" s="48">
        <v>0</v>
      </c>
      <c r="F46" s="48">
        <v>0</v>
      </c>
      <c r="G46" s="55">
        <f t="shared" si="0"/>
        <v>35</v>
      </c>
      <c r="H46" s="47">
        <v>24</v>
      </c>
      <c r="I46" s="48">
        <v>0</v>
      </c>
      <c r="J46" s="49">
        <f t="shared" si="1"/>
        <v>24</v>
      </c>
      <c r="K46" s="54">
        <v>31</v>
      </c>
      <c r="L46" s="48">
        <v>0</v>
      </c>
      <c r="M46" s="55">
        <f t="shared" si="2"/>
        <v>31</v>
      </c>
      <c r="N46" s="54">
        <f t="shared" si="5"/>
        <v>55</v>
      </c>
      <c r="O46" s="48">
        <f t="shared" si="5"/>
        <v>0</v>
      </c>
      <c r="P46" s="55">
        <f t="shared" si="4"/>
        <v>55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31</v>
      </c>
      <c r="E47" s="45">
        <v>0</v>
      </c>
      <c r="F47" s="45">
        <v>0</v>
      </c>
      <c r="G47" s="53">
        <f t="shared" si="0"/>
        <v>31</v>
      </c>
      <c r="H47" s="44">
        <v>24</v>
      </c>
      <c r="I47" s="45">
        <v>0</v>
      </c>
      <c r="J47" s="46">
        <f t="shared" si="1"/>
        <v>24</v>
      </c>
      <c r="K47" s="52">
        <v>24</v>
      </c>
      <c r="L47" s="45">
        <v>0</v>
      </c>
      <c r="M47" s="53">
        <f t="shared" si="2"/>
        <v>24</v>
      </c>
      <c r="N47" s="52">
        <f t="shared" si="5"/>
        <v>48</v>
      </c>
      <c r="O47" s="45">
        <f t="shared" si="5"/>
        <v>0</v>
      </c>
      <c r="P47" s="53">
        <f t="shared" si="4"/>
        <v>48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191</v>
      </c>
      <c r="E48" s="48">
        <v>0</v>
      </c>
      <c r="F48" s="48">
        <v>0</v>
      </c>
      <c r="G48" s="55">
        <f t="shared" si="0"/>
        <v>191</v>
      </c>
      <c r="H48" s="47">
        <v>160</v>
      </c>
      <c r="I48" s="48">
        <v>0</v>
      </c>
      <c r="J48" s="49">
        <f t="shared" si="1"/>
        <v>160</v>
      </c>
      <c r="K48" s="54">
        <v>185</v>
      </c>
      <c r="L48" s="48">
        <v>0</v>
      </c>
      <c r="M48" s="55">
        <f t="shared" si="2"/>
        <v>185</v>
      </c>
      <c r="N48" s="54">
        <f t="shared" si="5"/>
        <v>345</v>
      </c>
      <c r="O48" s="48">
        <f t="shared" si="5"/>
        <v>0</v>
      </c>
      <c r="P48" s="55">
        <f t="shared" si="4"/>
        <v>345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85</v>
      </c>
      <c r="E49" s="254">
        <v>0</v>
      </c>
      <c r="F49" s="254">
        <v>4</v>
      </c>
      <c r="G49" s="255">
        <f t="shared" si="0"/>
        <v>89</v>
      </c>
      <c r="H49" s="256">
        <v>111</v>
      </c>
      <c r="I49" s="254">
        <v>1</v>
      </c>
      <c r="J49" s="257">
        <f t="shared" si="1"/>
        <v>112</v>
      </c>
      <c r="K49" s="253">
        <v>118</v>
      </c>
      <c r="L49" s="254">
        <v>3</v>
      </c>
      <c r="M49" s="255">
        <f t="shared" si="2"/>
        <v>121</v>
      </c>
      <c r="N49" s="253">
        <f t="shared" ref="N49:O54" si="6">H49+K49</f>
        <v>229</v>
      </c>
      <c r="O49" s="254">
        <f t="shared" si="6"/>
        <v>4</v>
      </c>
      <c r="P49" s="255">
        <f t="shared" si="4"/>
        <v>233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214</v>
      </c>
      <c r="E50" s="48">
        <v>0</v>
      </c>
      <c r="F50" s="48">
        <v>1</v>
      </c>
      <c r="G50" s="55">
        <f t="shared" si="0"/>
        <v>215</v>
      </c>
      <c r="H50" s="47">
        <v>213</v>
      </c>
      <c r="I50" s="48">
        <v>0</v>
      </c>
      <c r="J50" s="49">
        <f t="shared" si="1"/>
        <v>213</v>
      </c>
      <c r="K50" s="54">
        <v>261</v>
      </c>
      <c r="L50" s="48">
        <v>1</v>
      </c>
      <c r="M50" s="55">
        <f t="shared" si="2"/>
        <v>262</v>
      </c>
      <c r="N50" s="54">
        <f t="shared" si="6"/>
        <v>474</v>
      </c>
      <c r="O50" s="48">
        <f t="shared" si="6"/>
        <v>1</v>
      </c>
      <c r="P50" s="55">
        <f t="shared" si="4"/>
        <v>475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17</v>
      </c>
      <c r="F51" s="256">
        <v>0</v>
      </c>
      <c r="G51" s="263">
        <f t="shared" si="0"/>
        <v>56</v>
      </c>
      <c r="H51" s="256">
        <v>42</v>
      </c>
      <c r="I51" s="254">
        <v>6</v>
      </c>
      <c r="J51" s="262">
        <f t="shared" si="1"/>
        <v>48</v>
      </c>
      <c r="K51" s="253">
        <v>37</v>
      </c>
      <c r="L51" s="254">
        <v>11</v>
      </c>
      <c r="M51" s="263">
        <f t="shared" si="2"/>
        <v>48</v>
      </c>
      <c r="N51" s="253">
        <f>H51+K51</f>
        <v>79</v>
      </c>
      <c r="O51" s="256">
        <f t="shared" si="6"/>
        <v>17</v>
      </c>
      <c r="P51" s="255">
        <f t="shared" si="4"/>
        <v>96</v>
      </c>
    </row>
    <row r="52" spans="1:17" x14ac:dyDescent="0.25">
      <c r="A52" s="39">
        <v>48</v>
      </c>
      <c r="B52" s="40" t="s">
        <v>167</v>
      </c>
      <c r="C52" s="40"/>
      <c r="D52" s="54">
        <v>150</v>
      </c>
      <c r="E52" s="48">
        <v>16</v>
      </c>
      <c r="F52" s="47">
        <v>0</v>
      </c>
      <c r="G52" s="55">
        <f>SUM(D52:F52)</f>
        <v>166</v>
      </c>
      <c r="H52" s="47">
        <v>160</v>
      </c>
      <c r="I52" s="48">
        <v>7</v>
      </c>
      <c r="J52" s="284">
        <f t="shared" si="1"/>
        <v>167</v>
      </c>
      <c r="K52" s="54">
        <v>159</v>
      </c>
      <c r="L52" s="48">
        <v>9</v>
      </c>
      <c r="M52" s="285">
        <f t="shared" si="2"/>
        <v>168</v>
      </c>
      <c r="N52" s="54">
        <f t="shared" ref="N52:N54" si="7">H52+K52</f>
        <v>319</v>
      </c>
      <c r="O52" s="47">
        <f t="shared" si="6"/>
        <v>16</v>
      </c>
      <c r="P52" s="55">
        <f t="shared" si="4"/>
        <v>335</v>
      </c>
    </row>
    <row r="53" spans="1:17" x14ac:dyDescent="0.25">
      <c r="A53" s="251">
        <v>49</v>
      </c>
      <c r="B53" s="252" t="s">
        <v>168</v>
      </c>
      <c r="C53" s="252"/>
      <c r="D53" s="253">
        <v>78</v>
      </c>
      <c r="E53" s="254">
        <v>1</v>
      </c>
      <c r="F53" s="256">
        <v>1</v>
      </c>
      <c r="G53" s="53">
        <f t="shared" ref="G53:G54" si="8">SUM(D53:F53)</f>
        <v>80</v>
      </c>
      <c r="H53" s="256">
        <v>75</v>
      </c>
      <c r="I53" s="254">
        <v>2</v>
      </c>
      <c r="J53" s="262">
        <f t="shared" si="1"/>
        <v>77</v>
      </c>
      <c r="K53" s="253">
        <v>54</v>
      </c>
      <c r="L53" s="254">
        <v>2</v>
      </c>
      <c r="M53" s="263">
        <f t="shared" si="2"/>
        <v>56</v>
      </c>
      <c r="N53" s="253">
        <f t="shared" si="7"/>
        <v>129</v>
      </c>
      <c r="O53" s="256">
        <f t="shared" si="6"/>
        <v>4</v>
      </c>
      <c r="P53" s="255">
        <f t="shared" si="4"/>
        <v>133</v>
      </c>
    </row>
    <row r="54" spans="1:17" x14ac:dyDescent="0.25">
      <c r="A54" s="39">
        <v>50</v>
      </c>
      <c r="B54" s="40" t="s">
        <v>169</v>
      </c>
      <c r="C54" s="40"/>
      <c r="D54" s="54">
        <v>71</v>
      </c>
      <c r="E54" s="48">
        <v>3</v>
      </c>
      <c r="F54" s="47">
        <v>0</v>
      </c>
      <c r="G54" s="55">
        <f t="shared" si="8"/>
        <v>74</v>
      </c>
      <c r="H54" s="47">
        <v>85</v>
      </c>
      <c r="I54" s="48">
        <v>0</v>
      </c>
      <c r="J54" s="284">
        <f t="shared" si="1"/>
        <v>85</v>
      </c>
      <c r="K54" s="54">
        <v>79</v>
      </c>
      <c r="L54" s="48">
        <v>3</v>
      </c>
      <c r="M54" s="285">
        <f t="shared" si="2"/>
        <v>82</v>
      </c>
      <c r="N54" s="54">
        <f t="shared" si="7"/>
        <v>164</v>
      </c>
      <c r="O54" s="47">
        <f t="shared" si="6"/>
        <v>3</v>
      </c>
      <c r="P54" s="55">
        <f t="shared" si="4"/>
        <v>167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2926</v>
      </c>
      <c r="E55" s="46">
        <f t="shared" ref="E55:P55" si="9">SUM(E5:E54)</f>
        <v>185</v>
      </c>
      <c r="F55" s="46">
        <f t="shared" si="9"/>
        <v>14</v>
      </c>
      <c r="G55" s="53">
        <f t="shared" si="9"/>
        <v>3125</v>
      </c>
      <c r="H55" s="267">
        <f>SUM(H5:H54)</f>
        <v>3123</v>
      </c>
      <c r="I55" s="46">
        <f>SUM(I5:I54)</f>
        <v>52</v>
      </c>
      <c r="J55" s="53">
        <f>SUM(J5:J54)</f>
        <v>3175</v>
      </c>
      <c r="K55" s="267">
        <f t="shared" si="9"/>
        <v>3140</v>
      </c>
      <c r="L55" s="45">
        <f t="shared" si="9"/>
        <v>151</v>
      </c>
      <c r="M55" s="53">
        <f t="shared" si="9"/>
        <v>3291</v>
      </c>
      <c r="N55" s="52">
        <f>SUM(N5:N54)</f>
        <v>6263</v>
      </c>
      <c r="O55" s="44">
        <f t="shared" si="9"/>
        <v>203</v>
      </c>
      <c r="P55" s="53">
        <f t="shared" si="9"/>
        <v>6466</v>
      </c>
      <c r="Q55" s="118"/>
    </row>
    <row r="56" spans="1:17" ht="16.5" customHeight="1" x14ac:dyDescent="0.25">
      <c r="A56" s="410" t="s">
        <v>49</v>
      </c>
      <c r="B56" s="411"/>
      <c r="C56" s="412"/>
      <c r="D56" s="113">
        <f>D55-'H31.2'!D55</f>
        <v>3</v>
      </c>
      <c r="E56" s="114">
        <f>E55-'H31.2'!E55</f>
        <v>0</v>
      </c>
      <c r="F56" s="114">
        <f>F55-'H31.2'!F55</f>
        <v>-1</v>
      </c>
      <c r="G56" s="84">
        <f>G55-'H31.2'!G55</f>
        <v>2</v>
      </c>
      <c r="H56" s="82">
        <f>H55-'H31.2'!H55</f>
        <v>-6</v>
      </c>
      <c r="I56" s="117">
        <f>I55-'H31.2'!I55</f>
        <v>1</v>
      </c>
      <c r="J56" s="84">
        <f>J55-'H31.2'!J55</f>
        <v>-5</v>
      </c>
      <c r="K56" s="113">
        <f>K55-'H31.2'!K55</f>
        <v>-4</v>
      </c>
      <c r="L56" s="114">
        <f>L55-'H31.2'!L55</f>
        <v>-2</v>
      </c>
      <c r="M56" s="84">
        <f>M55-'H31.2'!M55</f>
        <v>-6</v>
      </c>
      <c r="N56" s="113">
        <f>N55-'H31.2'!N55</f>
        <v>-10</v>
      </c>
      <c r="O56" s="83">
        <f>O55-'H31.2'!O55</f>
        <v>-1</v>
      </c>
      <c r="P56" s="84">
        <f>P55-'H31.2'!P55</f>
        <v>-11</v>
      </c>
      <c r="Q56" s="118"/>
    </row>
    <row r="57" spans="1:17" x14ac:dyDescent="0.25">
      <c r="J57" s="268"/>
    </row>
  </sheetData>
  <mergeCells count="8">
    <mergeCell ref="A55:C55"/>
    <mergeCell ref="A56:C56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6">
    <tabColor rgb="FFFF99CC"/>
    <pageSetUpPr fitToPage="1"/>
  </sheetPr>
  <dimension ref="A1:R57"/>
  <sheetViews>
    <sheetView zoomScale="115" zoomScaleNormal="115" workbookViewId="0">
      <pane ySplit="4" topLeftCell="A41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8" ht="22.5" customHeight="1" x14ac:dyDescent="0.25">
      <c r="A1" s="416" t="s">
        <v>178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 t="shared" ref="G5:G51" si="0">SUM(D5:F5)</f>
        <v>69</v>
      </c>
      <c r="H5" s="44">
        <v>82</v>
      </c>
      <c r="I5" s="45">
        <v>0</v>
      </c>
      <c r="J5" s="46">
        <f t="shared" ref="J5:J54" si="1">SUM(H5:I5)</f>
        <v>82</v>
      </c>
      <c r="K5" s="52">
        <v>68</v>
      </c>
      <c r="L5" s="45">
        <v>0</v>
      </c>
      <c r="M5" s="53">
        <f t="shared" ref="M5:M54" si="2">SUM(K5:L5)</f>
        <v>68</v>
      </c>
      <c r="N5" s="52">
        <f t="shared" ref="N5:O31" si="3">H5+K5</f>
        <v>150</v>
      </c>
      <c r="O5" s="45">
        <f t="shared" si="3"/>
        <v>0</v>
      </c>
      <c r="P5" s="53">
        <f t="shared" ref="P5:P54" si="4">SUM(N5:O5)</f>
        <v>150</v>
      </c>
    </row>
    <row r="6" spans="1:18" ht="16.5" customHeight="1" x14ac:dyDescent="0.25">
      <c r="A6" s="39">
        <v>2</v>
      </c>
      <c r="B6" s="40" t="s">
        <v>9</v>
      </c>
      <c r="C6" s="40"/>
      <c r="D6" s="54">
        <v>181</v>
      </c>
      <c r="E6" s="48">
        <v>54</v>
      </c>
      <c r="F6" s="48">
        <v>1</v>
      </c>
      <c r="G6" s="55">
        <f t="shared" si="0"/>
        <v>236</v>
      </c>
      <c r="H6" s="47">
        <v>195</v>
      </c>
      <c r="I6" s="48">
        <v>8</v>
      </c>
      <c r="J6" s="49">
        <f t="shared" si="1"/>
        <v>203</v>
      </c>
      <c r="K6" s="54">
        <v>211</v>
      </c>
      <c r="L6" s="48">
        <v>48</v>
      </c>
      <c r="M6" s="55">
        <f t="shared" si="2"/>
        <v>259</v>
      </c>
      <c r="N6" s="54">
        <f t="shared" si="3"/>
        <v>406</v>
      </c>
      <c r="O6" s="48">
        <f t="shared" si="3"/>
        <v>56</v>
      </c>
      <c r="P6" s="55">
        <f t="shared" si="4"/>
        <v>462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337</v>
      </c>
      <c r="E7" s="45">
        <v>18</v>
      </c>
      <c r="F7" s="45">
        <v>0</v>
      </c>
      <c r="G7" s="53">
        <f t="shared" si="0"/>
        <v>355</v>
      </c>
      <c r="H7" s="44">
        <v>339</v>
      </c>
      <c r="I7" s="45">
        <v>6</v>
      </c>
      <c r="J7" s="46">
        <f t="shared" si="1"/>
        <v>345</v>
      </c>
      <c r="K7" s="52">
        <v>253</v>
      </c>
      <c r="L7" s="45">
        <v>12</v>
      </c>
      <c r="M7" s="53">
        <f t="shared" si="2"/>
        <v>265</v>
      </c>
      <c r="N7" s="52">
        <f t="shared" si="3"/>
        <v>592</v>
      </c>
      <c r="O7" s="45">
        <f t="shared" si="3"/>
        <v>18</v>
      </c>
      <c r="P7" s="53">
        <f t="shared" si="4"/>
        <v>610</v>
      </c>
    </row>
    <row r="8" spans="1:18" ht="16.5" customHeight="1" x14ac:dyDescent="0.25">
      <c r="A8" s="39">
        <v>4</v>
      </c>
      <c r="B8" s="40" t="s">
        <v>7</v>
      </c>
      <c r="C8" s="40"/>
      <c r="D8" s="54">
        <v>90</v>
      </c>
      <c r="E8" s="48">
        <v>1</v>
      </c>
      <c r="F8" s="48">
        <v>1</v>
      </c>
      <c r="G8" s="55">
        <f t="shared" si="0"/>
        <v>92</v>
      </c>
      <c r="H8" s="47">
        <v>91</v>
      </c>
      <c r="I8" s="48">
        <v>1</v>
      </c>
      <c r="J8" s="49">
        <f t="shared" si="1"/>
        <v>92</v>
      </c>
      <c r="K8" s="54">
        <v>96</v>
      </c>
      <c r="L8" s="48">
        <v>2</v>
      </c>
      <c r="M8" s="55">
        <f t="shared" si="2"/>
        <v>98</v>
      </c>
      <c r="N8" s="54">
        <f t="shared" si="3"/>
        <v>187</v>
      </c>
      <c r="O8" s="48">
        <f t="shared" si="3"/>
        <v>3</v>
      </c>
      <c r="P8" s="55">
        <f t="shared" si="4"/>
        <v>190</v>
      </c>
    </row>
    <row r="9" spans="1:18" ht="16.5" customHeight="1" x14ac:dyDescent="0.25">
      <c r="A9" s="37">
        <v>5</v>
      </c>
      <c r="B9" s="38" t="s">
        <v>5</v>
      </c>
      <c r="C9" s="38"/>
      <c r="D9" s="52">
        <v>43</v>
      </c>
      <c r="E9" s="45">
        <v>8</v>
      </c>
      <c r="F9" s="45">
        <v>0</v>
      </c>
      <c r="G9" s="53">
        <f t="shared" si="0"/>
        <v>51</v>
      </c>
      <c r="H9" s="44">
        <v>51</v>
      </c>
      <c r="I9" s="45">
        <v>0</v>
      </c>
      <c r="J9" s="46">
        <f t="shared" si="1"/>
        <v>51</v>
      </c>
      <c r="K9" s="52">
        <v>61</v>
      </c>
      <c r="L9" s="45">
        <v>8</v>
      </c>
      <c r="M9" s="53">
        <f t="shared" si="2"/>
        <v>69</v>
      </c>
      <c r="N9" s="52">
        <f t="shared" si="3"/>
        <v>112</v>
      </c>
      <c r="O9" s="45">
        <f t="shared" si="3"/>
        <v>8</v>
      </c>
      <c r="P9" s="53">
        <f t="shared" si="4"/>
        <v>120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280</v>
      </c>
      <c r="E10" s="48">
        <v>0</v>
      </c>
      <c r="F10" s="48">
        <v>3</v>
      </c>
      <c r="G10" s="55">
        <f t="shared" si="0"/>
        <v>283</v>
      </c>
      <c r="H10" s="47">
        <v>332</v>
      </c>
      <c r="I10" s="48">
        <v>1</v>
      </c>
      <c r="J10" s="49">
        <f t="shared" si="1"/>
        <v>333</v>
      </c>
      <c r="K10" s="54">
        <v>349</v>
      </c>
      <c r="L10" s="48">
        <v>2</v>
      </c>
      <c r="M10" s="55">
        <f t="shared" si="2"/>
        <v>351</v>
      </c>
      <c r="N10" s="54">
        <f t="shared" si="3"/>
        <v>681</v>
      </c>
      <c r="O10" s="48">
        <f t="shared" si="3"/>
        <v>3</v>
      </c>
      <c r="P10" s="55">
        <f t="shared" si="4"/>
        <v>684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8</v>
      </c>
      <c r="E11" s="45">
        <v>0</v>
      </c>
      <c r="F11" s="45">
        <v>0</v>
      </c>
      <c r="G11" s="53">
        <f t="shared" si="0"/>
        <v>8</v>
      </c>
      <c r="H11" s="44">
        <v>4</v>
      </c>
      <c r="I11" s="45">
        <v>0</v>
      </c>
      <c r="J11" s="46">
        <f t="shared" si="1"/>
        <v>4</v>
      </c>
      <c r="K11" s="52">
        <v>7</v>
      </c>
      <c r="L11" s="45">
        <v>0</v>
      </c>
      <c r="M11" s="53">
        <f t="shared" si="2"/>
        <v>7</v>
      </c>
      <c r="N11" s="52">
        <f t="shared" si="3"/>
        <v>11</v>
      </c>
      <c r="O11" s="45">
        <f t="shared" si="3"/>
        <v>0</v>
      </c>
      <c r="P11" s="53">
        <f t="shared" si="4"/>
        <v>11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8</v>
      </c>
      <c r="E12" s="48">
        <v>0</v>
      </c>
      <c r="F12" s="48">
        <v>0</v>
      </c>
      <c r="G12" s="55">
        <f t="shared" si="0"/>
        <v>8</v>
      </c>
      <c r="H12" s="47">
        <v>7</v>
      </c>
      <c r="I12" s="48">
        <v>0</v>
      </c>
      <c r="J12" s="49">
        <f t="shared" si="1"/>
        <v>7</v>
      </c>
      <c r="K12" s="54">
        <v>8</v>
      </c>
      <c r="L12" s="48">
        <v>0</v>
      </c>
      <c r="M12" s="55">
        <f t="shared" si="2"/>
        <v>8</v>
      </c>
      <c r="N12" s="54">
        <f t="shared" si="3"/>
        <v>15</v>
      </c>
      <c r="O12" s="48">
        <f t="shared" si="3"/>
        <v>0</v>
      </c>
      <c r="P12" s="55">
        <f t="shared" si="4"/>
        <v>15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125</v>
      </c>
      <c r="E13" s="45">
        <v>9</v>
      </c>
      <c r="F13" s="45">
        <v>1</v>
      </c>
      <c r="G13" s="53">
        <f t="shared" si="0"/>
        <v>135</v>
      </c>
      <c r="H13" s="44">
        <v>150</v>
      </c>
      <c r="I13" s="45">
        <v>0</v>
      </c>
      <c r="J13" s="46">
        <f t="shared" si="1"/>
        <v>150</v>
      </c>
      <c r="K13" s="52">
        <v>151</v>
      </c>
      <c r="L13" s="45">
        <v>10</v>
      </c>
      <c r="M13" s="53">
        <f t="shared" si="2"/>
        <v>161</v>
      </c>
      <c r="N13" s="52">
        <f t="shared" si="3"/>
        <v>301</v>
      </c>
      <c r="O13" s="45">
        <f t="shared" si="3"/>
        <v>10</v>
      </c>
      <c r="P13" s="53">
        <f t="shared" si="4"/>
        <v>311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172</v>
      </c>
      <c r="E14" s="48">
        <v>9</v>
      </c>
      <c r="F14" s="48">
        <v>1</v>
      </c>
      <c r="G14" s="55">
        <f t="shared" si="0"/>
        <v>182</v>
      </c>
      <c r="H14" s="47">
        <v>183</v>
      </c>
      <c r="I14" s="48">
        <v>2</v>
      </c>
      <c r="J14" s="49">
        <f t="shared" si="1"/>
        <v>185</v>
      </c>
      <c r="K14" s="54">
        <v>197</v>
      </c>
      <c r="L14" s="48">
        <v>8</v>
      </c>
      <c r="M14" s="55">
        <f t="shared" si="2"/>
        <v>205</v>
      </c>
      <c r="N14" s="54">
        <f t="shared" si="3"/>
        <v>380</v>
      </c>
      <c r="O14" s="48">
        <f t="shared" si="3"/>
        <v>10</v>
      </c>
      <c r="P14" s="55">
        <f t="shared" si="4"/>
        <v>390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166</v>
      </c>
      <c r="E15" s="45">
        <v>3</v>
      </c>
      <c r="F15" s="45">
        <v>0</v>
      </c>
      <c r="G15" s="53">
        <f t="shared" si="0"/>
        <v>169</v>
      </c>
      <c r="H15" s="44">
        <v>190</v>
      </c>
      <c r="I15" s="45">
        <v>0</v>
      </c>
      <c r="J15" s="46">
        <f t="shared" si="1"/>
        <v>190</v>
      </c>
      <c r="K15" s="52">
        <v>206</v>
      </c>
      <c r="L15" s="45">
        <v>3</v>
      </c>
      <c r="M15" s="53">
        <f t="shared" si="2"/>
        <v>209</v>
      </c>
      <c r="N15" s="52">
        <f t="shared" si="3"/>
        <v>396</v>
      </c>
      <c r="O15" s="45">
        <f t="shared" si="3"/>
        <v>3</v>
      </c>
      <c r="P15" s="53">
        <f t="shared" si="4"/>
        <v>399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10</v>
      </c>
      <c r="E16" s="48">
        <v>0</v>
      </c>
      <c r="F16" s="48">
        <v>0</v>
      </c>
      <c r="G16" s="55">
        <f t="shared" si="0"/>
        <v>10</v>
      </c>
      <c r="H16" s="47">
        <v>8</v>
      </c>
      <c r="I16" s="48">
        <v>0</v>
      </c>
      <c r="J16" s="49">
        <f t="shared" si="1"/>
        <v>8</v>
      </c>
      <c r="K16" s="54">
        <v>9</v>
      </c>
      <c r="L16" s="48">
        <v>0</v>
      </c>
      <c r="M16" s="55">
        <f t="shared" si="2"/>
        <v>9</v>
      </c>
      <c r="N16" s="54">
        <f t="shared" si="3"/>
        <v>17</v>
      </c>
      <c r="O16" s="48">
        <f t="shared" si="3"/>
        <v>0</v>
      </c>
      <c r="P16" s="55">
        <f t="shared" si="4"/>
        <v>17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12</v>
      </c>
      <c r="E18" s="48">
        <v>0</v>
      </c>
      <c r="F18" s="48">
        <v>0</v>
      </c>
      <c r="G18" s="55">
        <f t="shared" si="0"/>
        <v>12</v>
      </c>
      <c r="H18" s="47">
        <v>7</v>
      </c>
      <c r="I18" s="48">
        <v>0</v>
      </c>
      <c r="J18" s="49">
        <f t="shared" si="1"/>
        <v>7</v>
      </c>
      <c r="K18" s="54">
        <v>11</v>
      </c>
      <c r="L18" s="48">
        <v>0</v>
      </c>
      <c r="M18" s="55">
        <f t="shared" si="2"/>
        <v>11</v>
      </c>
      <c r="N18" s="54">
        <f t="shared" si="3"/>
        <v>18</v>
      </c>
      <c r="O18" s="48">
        <f t="shared" si="3"/>
        <v>0</v>
      </c>
      <c r="P18" s="55">
        <f t="shared" si="4"/>
        <v>18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24</v>
      </c>
      <c r="E20" s="48">
        <v>0</v>
      </c>
      <c r="F20" s="48">
        <v>0</v>
      </c>
      <c r="G20" s="55">
        <f t="shared" si="0"/>
        <v>24</v>
      </c>
      <c r="H20" s="47">
        <v>24</v>
      </c>
      <c r="I20" s="48">
        <v>0</v>
      </c>
      <c r="J20" s="49">
        <f t="shared" si="1"/>
        <v>24</v>
      </c>
      <c r="K20" s="54">
        <v>25</v>
      </c>
      <c r="L20" s="48">
        <v>0</v>
      </c>
      <c r="M20" s="55">
        <f t="shared" si="2"/>
        <v>25</v>
      </c>
      <c r="N20" s="54">
        <f t="shared" si="3"/>
        <v>49</v>
      </c>
      <c r="O20" s="48">
        <f t="shared" si="3"/>
        <v>0</v>
      </c>
      <c r="P20" s="55">
        <f t="shared" si="4"/>
        <v>49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19</v>
      </c>
      <c r="I21" s="45">
        <v>0</v>
      </c>
      <c r="J21" s="46">
        <f t="shared" si="1"/>
        <v>19</v>
      </c>
      <c r="K21" s="52">
        <v>20</v>
      </c>
      <c r="L21" s="45">
        <v>0</v>
      </c>
      <c r="M21" s="53">
        <f t="shared" si="2"/>
        <v>20</v>
      </c>
      <c r="N21" s="52">
        <f t="shared" si="3"/>
        <v>39</v>
      </c>
      <c r="O21" s="45">
        <f t="shared" si="3"/>
        <v>0</v>
      </c>
      <c r="P21" s="53">
        <f t="shared" si="4"/>
        <v>39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28</v>
      </c>
      <c r="L22" s="48">
        <v>0</v>
      </c>
      <c r="M22" s="55">
        <f t="shared" si="2"/>
        <v>28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33</v>
      </c>
      <c r="L25" s="45">
        <v>0</v>
      </c>
      <c r="M25" s="53">
        <f t="shared" si="2"/>
        <v>33</v>
      </c>
      <c r="N25" s="52">
        <f t="shared" si="3"/>
        <v>72</v>
      </c>
      <c r="O25" s="45">
        <f t="shared" si="3"/>
        <v>0</v>
      </c>
      <c r="P25" s="53">
        <f t="shared" si="4"/>
        <v>72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21</v>
      </c>
      <c r="I26" s="48">
        <v>0</v>
      </c>
      <c r="J26" s="49">
        <f t="shared" si="1"/>
        <v>21</v>
      </c>
      <c r="K26" s="54">
        <v>19</v>
      </c>
      <c r="L26" s="48">
        <v>0</v>
      </c>
      <c r="M26" s="55">
        <f t="shared" si="2"/>
        <v>19</v>
      </c>
      <c r="N26" s="54">
        <f t="shared" si="3"/>
        <v>40</v>
      </c>
      <c r="O26" s="48">
        <f t="shared" si="3"/>
        <v>0</v>
      </c>
      <c r="P26" s="55">
        <f t="shared" si="4"/>
        <v>40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30</v>
      </c>
      <c r="E27" s="45">
        <v>0</v>
      </c>
      <c r="F27" s="45">
        <v>0</v>
      </c>
      <c r="G27" s="53">
        <f t="shared" si="0"/>
        <v>30</v>
      </c>
      <c r="H27" s="44">
        <v>27</v>
      </c>
      <c r="I27" s="45">
        <v>0</v>
      </c>
      <c r="J27" s="46">
        <f t="shared" si="1"/>
        <v>27</v>
      </c>
      <c r="K27" s="52">
        <v>23</v>
      </c>
      <c r="L27" s="45">
        <v>0</v>
      </c>
      <c r="M27" s="53">
        <f t="shared" si="2"/>
        <v>23</v>
      </c>
      <c r="N27" s="52">
        <f t="shared" si="3"/>
        <v>50</v>
      </c>
      <c r="O27" s="45">
        <f t="shared" si="3"/>
        <v>0</v>
      </c>
      <c r="P27" s="53">
        <f t="shared" si="4"/>
        <v>50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10</v>
      </c>
      <c r="E29" s="45">
        <v>0</v>
      </c>
      <c r="F29" s="45">
        <v>0</v>
      </c>
      <c r="G29" s="53">
        <f t="shared" si="0"/>
        <v>10</v>
      </c>
      <c r="H29" s="44">
        <v>4</v>
      </c>
      <c r="I29" s="45">
        <v>0</v>
      </c>
      <c r="J29" s="46">
        <f t="shared" si="1"/>
        <v>4</v>
      </c>
      <c r="K29" s="52">
        <v>9</v>
      </c>
      <c r="L29" s="45">
        <v>0</v>
      </c>
      <c r="M29" s="53">
        <f t="shared" si="2"/>
        <v>9</v>
      </c>
      <c r="N29" s="52">
        <f t="shared" si="3"/>
        <v>13</v>
      </c>
      <c r="O29" s="45">
        <f t="shared" si="3"/>
        <v>0</v>
      </c>
      <c r="P29" s="53">
        <f t="shared" si="4"/>
        <v>13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1</v>
      </c>
      <c r="E30" s="48">
        <v>0</v>
      </c>
      <c r="F30" s="48">
        <v>0</v>
      </c>
      <c r="G30" s="55">
        <f t="shared" si="0"/>
        <v>1</v>
      </c>
      <c r="H30" s="47">
        <v>2</v>
      </c>
      <c r="I30" s="48">
        <v>0</v>
      </c>
      <c r="J30" s="49">
        <f t="shared" si="1"/>
        <v>2</v>
      </c>
      <c r="K30" s="54">
        <v>2</v>
      </c>
      <c r="L30" s="48">
        <v>0</v>
      </c>
      <c r="M30" s="55">
        <f t="shared" si="2"/>
        <v>2</v>
      </c>
      <c r="N30" s="54">
        <f t="shared" si="3"/>
        <v>4</v>
      </c>
      <c r="O30" s="48">
        <f t="shared" si="3"/>
        <v>0</v>
      </c>
      <c r="P30" s="55">
        <f t="shared" si="4"/>
        <v>4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15</v>
      </c>
      <c r="E31" s="45">
        <v>0</v>
      </c>
      <c r="F31" s="45">
        <v>0</v>
      </c>
      <c r="G31" s="53">
        <f t="shared" si="0"/>
        <v>15</v>
      </c>
      <c r="H31" s="44">
        <v>12</v>
      </c>
      <c r="I31" s="45">
        <v>0</v>
      </c>
      <c r="J31" s="46">
        <f t="shared" si="1"/>
        <v>12</v>
      </c>
      <c r="K31" s="52">
        <v>10</v>
      </c>
      <c r="L31" s="45">
        <v>0</v>
      </c>
      <c r="M31" s="53">
        <f t="shared" si="2"/>
        <v>10</v>
      </c>
      <c r="N31" s="52">
        <f t="shared" si="3"/>
        <v>22</v>
      </c>
      <c r="O31" s="45">
        <f t="shared" si="3"/>
        <v>0</v>
      </c>
      <c r="P31" s="53">
        <f t="shared" si="4"/>
        <v>22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6</v>
      </c>
      <c r="E34" s="48">
        <v>0</v>
      </c>
      <c r="F34" s="48">
        <v>0</v>
      </c>
      <c r="G34" s="55">
        <f t="shared" si="0"/>
        <v>6</v>
      </c>
      <c r="H34" s="47">
        <v>3</v>
      </c>
      <c r="I34" s="48">
        <v>0</v>
      </c>
      <c r="J34" s="49">
        <f t="shared" si="1"/>
        <v>3</v>
      </c>
      <c r="K34" s="54">
        <v>9</v>
      </c>
      <c r="L34" s="48">
        <v>0</v>
      </c>
      <c r="M34" s="55">
        <f t="shared" si="2"/>
        <v>9</v>
      </c>
      <c r="N34" s="54">
        <f t="shared" si="5"/>
        <v>12</v>
      </c>
      <c r="O34" s="48">
        <f t="shared" si="5"/>
        <v>0</v>
      </c>
      <c r="P34" s="55">
        <f t="shared" si="4"/>
        <v>12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4</v>
      </c>
      <c r="E35" s="45">
        <v>0</v>
      </c>
      <c r="F35" s="45">
        <v>0</v>
      </c>
      <c r="G35" s="53">
        <f t="shared" si="0"/>
        <v>4</v>
      </c>
      <c r="H35" s="44">
        <v>2</v>
      </c>
      <c r="I35" s="45">
        <v>0</v>
      </c>
      <c r="J35" s="46">
        <f t="shared" si="1"/>
        <v>2</v>
      </c>
      <c r="K35" s="52">
        <v>5</v>
      </c>
      <c r="L35" s="45">
        <v>0</v>
      </c>
      <c r="M35" s="53">
        <f t="shared" si="2"/>
        <v>5</v>
      </c>
      <c r="N35" s="52">
        <f t="shared" si="5"/>
        <v>7</v>
      </c>
      <c r="O35" s="45">
        <f t="shared" si="5"/>
        <v>0</v>
      </c>
      <c r="P35" s="53">
        <f t="shared" si="4"/>
        <v>7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11</v>
      </c>
      <c r="E36" s="48">
        <v>0</v>
      </c>
      <c r="F36" s="48">
        <v>0</v>
      </c>
      <c r="G36" s="55">
        <f t="shared" si="0"/>
        <v>11</v>
      </c>
      <c r="H36" s="47">
        <v>11</v>
      </c>
      <c r="I36" s="48">
        <v>0</v>
      </c>
      <c r="J36" s="49">
        <f t="shared" si="1"/>
        <v>11</v>
      </c>
      <c r="K36" s="54">
        <v>8</v>
      </c>
      <c r="L36" s="48">
        <v>0</v>
      </c>
      <c r="M36" s="55">
        <f t="shared" si="2"/>
        <v>8</v>
      </c>
      <c r="N36" s="54">
        <f t="shared" si="5"/>
        <v>19</v>
      </c>
      <c r="O36" s="48">
        <f t="shared" si="5"/>
        <v>0</v>
      </c>
      <c r="P36" s="55">
        <f t="shared" si="4"/>
        <v>19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165</v>
      </c>
      <c r="E37" s="45">
        <v>46</v>
      </c>
      <c r="F37" s="45">
        <v>0</v>
      </c>
      <c r="G37" s="53">
        <f t="shared" si="0"/>
        <v>211</v>
      </c>
      <c r="H37" s="44">
        <v>187</v>
      </c>
      <c r="I37" s="45">
        <v>17</v>
      </c>
      <c r="J37" s="46">
        <f t="shared" si="1"/>
        <v>204</v>
      </c>
      <c r="K37" s="52">
        <v>156</v>
      </c>
      <c r="L37" s="45">
        <v>29</v>
      </c>
      <c r="M37" s="53">
        <f t="shared" si="2"/>
        <v>185</v>
      </c>
      <c r="N37" s="52">
        <f>H37+K37</f>
        <v>343</v>
      </c>
      <c r="O37" s="45">
        <f t="shared" si="5"/>
        <v>46</v>
      </c>
      <c r="P37" s="53">
        <f t="shared" si="4"/>
        <v>389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3</v>
      </c>
      <c r="E38" s="48">
        <v>0</v>
      </c>
      <c r="F38" s="48">
        <v>0</v>
      </c>
      <c r="G38" s="55">
        <f t="shared" si="0"/>
        <v>3</v>
      </c>
      <c r="H38" s="47">
        <v>3</v>
      </c>
      <c r="I38" s="48">
        <v>0</v>
      </c>
      <c r="J38" s="49">
        <f t="shared" si="1"/>
        <v>3</v>
      </c>
      <c r="K38" s="54">
        <v>2</v>
      </c>
      <c r="L38" s="48">
        <v>0</v>
      </c>
      <c r="M38" s="55">
        <f t="shared" si="2"/>
        <v>2</v>
      </c>
      <c r="N38" s="54">
        <f t="shared" si="5"/>
        <v>5</v>
      </c>
      <c r="O38" s="48">
        <f t="shared" si="5"/>
        <v>0</v>
      </c>
      <c r="P38" s="55">
        <f t="shared" si="4"/>
        <v>5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</v>
      </c>
      <c r="E39" s="45">
        <v>2</v>
      </c>
      <c r="F39" s="45">
        <v>1</v>
      </c>
      <c r="G39" s="53">
        <f t="shared" si="0"/>
        <v>7</v>
      </c>
      <c r="H39" s="44">
        <v>6</v>
      </c>
      <c r="I39" s="45">
        <v>0</v>
      </c>
      <c r="J39" s="46">
        <f t="shared" si="1"/>
        <v>6</v>
      </c>
      <c r="K39" s="52">
        <v>3</v>
      </c>
      <c r="L39" s="45">
        <v>3</v>
      </c>
      <c r="M39" s="53">
        <f t="shared" si="2"/>
        <v>6</v>
      </c>
      <c r="N39" s="52">
        <f t="shared" si="5"/>
        <v>9</v>
      </c>
      <c r="O39" s="45">
        <f t="shared" si="5"/>
        <v>3</v>
      </c>
      <c r="P39" s="53">
        <f t="shared" si="4"/>
        <v>12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22</v>
      </c>
      <c r="L40" s="48">
        <v>0</v>
      </c>
      <c r="M40" s="55">
        <f t="shared" si="2"/>
        <v>22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47</v>
      </c>
      <c r="I41" s="45">
        <v>0</v>
      </c>
      <c r="J41" s="46">
        <f t="shared" si="1"/>
        <v>47</v>
      </c>
      <c r="K41" s="52">
        <v>53</v>
      </c>
      <c r="L41" s="45">
        <v>0</v>
      </c>
      <c r="M41" s="53">
        <f t="shared" si="2"/>
        <v>53</v>
      </c>
      <c r="N41" s="52">
        <f t="shared" si="5"/>
        <v>100</v>
      </c>
      <c r="O41" s="45">
        <f t="shared" si="5"/>
        <v>0</v>
      </c>
      <c r="P41" s="53">
        <f t="shared" si="4"/>
        <v>100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63</v>
      </c>
      <c r="I42" s="48">
        <v>0</v>
      </c>
      <c r="J42" s="49">
        <f t="shared" si="1"/>
        <v>63</v>
      </c>
      <c r="K42" s="54">
        <v>65</v>
      </c>
      <c r="L42" s="48">
        <v>1</v>
      </c>
      <c r="M42" s="55">
        <f t="shared" si="2"/>
        <v>66</v>
      </c>
      <c r="N42" s="54">
        <f t="shared" si="5"/>
        <v>128</v>
      </c>
      <c r="O42" s="48">
        <f t="shared" si="5"/>
        <v>1</v>
      </c>
      <c r="P42" s="55">
        <f t="shared" si="4"/>
        <v>129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17</v>
      </c>
      <c r="I43" s="45">
        <v>0</v>
      </c>
      <c r="J43" s="46">
        <f t="shared" si="1"/>
        <v>17</v>
      </c>
      <c r="K43" s="52">
        <v>13</v>
      </c>
      <c r="L43" s="45">
        <v>0</v>
      </c>
      <c r="M43" s="53">
        <f t="shared" si="2"/>
        <v>13</v>
      </c>
      <c r="N43" s="52">
        <f t="shared" si="5"/>
        <v>30</v>
      </c>
      <c r="O43" s="45">
        <f t="shared" si="5"/>
        <v>0</v>
      </c>
      <c r="P43" s="53">
        <f t="shared" si="4"/>
        <v>30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18</v>
      </c>
      <c r="E44" s="48">
        <v>0</v>
      </c>
      <c r="F44" s="48">
        <v>0</v>
      </c>
      <c r="G44" s="55">
        <f t="shared" si="0"/>
        <v>18</v>
      </c>
      <c r="H44" s="47">
        <v>29</v>
      </c>
      <c r="I44" s="48">
        <v>0</v>
      </c>
      <c r="J44" s="49">
        <f t="shared" si="1"/>
        <v>29</v>
      </c>
      <c r="K44" s="54">
        <v>25</v>
      </c>
      <c r="L44" s="48">
        <v>0</v>
      </c>
      <c r="M44" s="55">
        <f t="shared" si="2"/>
        <v>25</v>
      </c>
      <c r="N44" s="54">
        <f t="shared" si="5"/>
        <v>54</v>
      </c>
      <c r="O44" s="48">
        <f t="shared" si="5"/>
        <v>0</v>
      </c>
      <c r="P44" s="55">
        <f t="shared" si="4"/>
        <v>54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40</v>
      </c>
      <c r="E45" s="45">
        <v>0</v>
      </c>
      <c r="F45" s="45">
        <v>0</v>
      </c>
      <c r="G45" s="53">
        <f t="shared" si="0"/>
        <v>40</v>
      </c>
      <c r="H45" s="44">
        <v>31</v>
      </c>
      <c r="I45" s="45">
        <v>0</v>
      </c>
      <c r="J45" s="46">
        <f t="shared" si="1"/>
        <v>31</v>
      </c>
      <c r="K45" s="52">
        <v>33</v>
      </c>
      <c r="L45" s="45">
        <v>0</v>
      </c>
      <c r="M45" s="53">
        <f t="shared" si="2"/>
        <v>33</v>
      </c>
      <c r="N45" s="52">
        <f t="shared" si="5"/>
        <v>64</v>
      </c>
      <c r="O45" s="45">
        <f t="shared" si="5"/>
        <v>0</v>
      </c>
      <c r="P45" s="53">
        <f t="shared" si="4"/>
        <v>64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35</v>
      </c>
      <c r="E46" s="48">
        <v>0</v>
      </c>
      <c r="F46" s="48">
        <v>0</v>
      </c>
      <c r="G46" s="55">
        <f t="shared" si="0"/>
        <v>35</v>
      </c>
      <c r="H46" s="47">
        <v>24</v>
      </c>
      <c r="I46" s="48">
        <v>0</v>
      </c>
      <c r="J46" s="49">
        <f t="shared" si="1"/>
        <v>24</v>
      </c>
      <c r="K46" s="54">
        <v>31</v>
      </c>
      <c r="L46" s="48">
        <v>0</v>
      </c>
      <c r="M46" s="55">
        <f t="shared" si="2"/>
        <v>31</v>
      </c>
      <c r="N46" s="54">
        <f t="shared" si="5"/>
        <v>55</v>
      </c>
      <c r="O46" s="48">
        <f t="shared" si="5"/>
        <v>0</v>
      </c>
      <c r="P46" s="55">
        <f t="shared" si="4"/>
        <v>55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31</v>
      </c>
      <c r="E47" s="45">
        <v>0</v>
      </c>
      <c r="F47" s="45">
        <v>0</v>
      </c>
      <c r="G47" s="53">
        <f t="shared" si="0"/>
        <v>31</v>
      </c>
      <c r="H47" s="44">
        <v>24</v>
      </c>
      <c r="I47" s="45">
        <v>0</v>
      </c>
      <c r="J47" s="46">
        <f t="shared" si="1"/>
        <v>24</v>
      </c>
      <c r="K47" s="52">
        <v>24</v>
      </c>
      <c r="L47" s="45">
        <v>0</v>
      </c>
      <c r="M47" s="53">
        <f t="shared" si="2"/>
        <v>24</v>
      </c>
      <c r="N47" s="52">
        <f t="shared" si="5"/>
        <v>48</v>
      </c>
      <c r="O47" s="45">
        <f t="shared" si="5"/>
        <v>0</v>
      </c>
      <c r="P47" s="53">
        <f t="shared" si="4"/>
        <v>48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191</v>
      </c>
      <c r="E48" s="48">
        <v>0</v>
      </c>
      <c r="F48" s="48">
        <v>0</v>
      </c>
      <c r="G48" s="55">
        <f t="shared" si="0"/>
        <v>191</v>
      </c>
      <c r="H48" s="47">
        <v>161</v>
      </c>
      <c r="I48" s="48">
        <v>0</v>
      </c>
      <c r="J48" s="49">
        <f t="shared" si="1"/>
        <v>161</v>
      </c>
      <c r="K48" s="54">
        <v>185</v>
      </c>
      <c r="L48" s="48">
        <v>0</v>
      </c>
      <c r="M48" s="55">
        <f t="shared" si="2"/>
        <v>185</v>
      </c>
      <c r="N48" s="54">
        <f t="shared" si="5"/>
        <v>346</v>
      </c>
      <c r="O48" s="48">
        <f t="shared" si="5"/>
        <v>0</v>
      </c>
      <c r="P48" s="55">
        <f t="shared" si="4"/>
        <v>346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85</v>
      </c>
      <c r="E49" s="254">
        <v>0</v>
      </c>
      <c r="F49" s="254">
        <v>4</v>
      </c>
      <c r="G49" s="255">
        <f t="shared" si="0"/>
        <v>89</v>
      </c>
      <c r="H49" s="256">
        <v>111</v>
      </c>
      <c r="I49" s="254">
        <v>1</v>
      </c>
      <c r="J49" s="257">
        <f t="shared" si="1"/>
        <v>112</v>
      </c>
      <c r="K49" s="253">
        <v>117</v>
      </c>
      <c r="L49" s="254">
        <v>3</v>
      </c>
      <c r="M49" s="255">
        <f t="shared" si="2"/>
        <v>120</v>
      </c>
      <c r="N49" s="253">
        <f t="shared" ref="N49:O54" si="6">H49+K49</f>
        <v>228</v>
      </c>
      <c r="O49" s="254">
        <f t="shared" si="6"/>
        <v>4</v>
      </c>
      <c r="P49" s="255">
        <f t="shared" si="4"/>
        <v>232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190</v>
      </c>
      <c r="E50" s="48">
        <v>0</v>
      </c>
      <c r="F50" s="48">
        <v>1</v>
      </c>
      <c r="G50" s="55">
        <f t="shared" si="0"/>
        <v>191</v>
      </c>
      <c r="H50" s="47">
        <v>179</v>
      </c>
      <c r="I50" s="48">
        <v>0</v>
      </c>
      <c r="J50" s="49">
        <f t="shared" si="1"/>
        <v>179</v>
      </c>
      <c r="K50" s="54">
        <v>231</v>
      </c>
      <c r="L50" s="48">
        <v>1</v>
      </c>
      <c r="M50" s="55">
        <f t="shared" si="2"/>
        <v>232</v>
      </c>
      <c r="N50" s="54">
        <f t="shared" si="6"/>
        <v>410</v>
      </c>
      <c r="O50" s="48">
        <f t="shared" si="6"/>
        <v>1</v>
      </c>
      <c r="P50" s="55">
        <f t="shared" si="4"/>
        <v>411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17</v>
      </c>
      <c r="F51" s="256">
        <v>0</v>
      </c>
      <c r="G51" s="263">
        <f t="shared" si="0"/>
        <v>56</v>
      </c>
      <c r="H51" s="256">
        <v>42</v>
      </c>
      <c r="I51" s="254">
        <v>6</v>
      </c>
      <c r="J51" s="262">
        <f t="shared" si="1"/>
        <v>48</v>
      </c>
      <c r="K51" s="253">
        <v>37</v>
      </c>
      <c r="L51" s="254">
        <v>11</v>
      </c>
      <c r="M51" s="263">
        <f t="shared" si="2"/>
        <v>48</v>
      </c>
      <c r="N51" s="253">
        <f>H51+K51</f>
        <v>79</v>
      </c>
      <c r="O51" s="256">
        <f t="shared" si="6"/>
        <v>17</v>
      </c>
      <c r="P51" s="255">
        <f t="shared" si="4"/>
        <v>96</v>
      </c>
    </row>
    <row r="52" spans="1:17" x14ac:dyDescent="0.25">
      <c r="A52" s="39">
        <v>48</v>
      </c>
      <c r="B52" s="40" t="s">
        <v>167</v>
      </c>
      <c r="C52" s="40"/>
      <c r="D52" s="54">
        <v>150</v>
      </c>
      <c r="E52" s="48">
        <v>14</v>
      </c>
      <c r="F52" s="47">
        <v>0</v>
      </c>
      <c r="G52" s="55">
        <f>SUM(D52:F52)</f>
        <v>164</v>
      </c>
      <c r="H52" s="47">
        <v>160</v>
      </c>
      <c r="I52" s="48">
        <v>7</v>
      </c>
      <c r="J52" s="284">
        <f t="shared" si="1"/>
        <v>167</v>
      </c>
      <c r="K52" s="54">
        <v>158</v>
      </c>
      <c r="L52" s="48">
        <v>7</v>
      </c>
      <c r="M52" s="285">
        <f t="shared" si="2"/>
        <v>165</v>
      </c>
      <c r="N52" s="54">
        <f t="shared" ref="N52:N54" si="7">H52+K52</f>
        <v>318</v>
      </c>
      <c r="O52" s="47">
        <f t="shared" si="6"/>
        <v>14</v>
      </c>
      <c r="P52" s="55">
        <f t="shared" si="4"/>
        <v>332</v>
      </c>
    </row>
    <row r="53" spans="1:17" x14ac:dyDescent="0.25">
      <c r="A53" s="251">
        <v>49</v>
      </c>
      <c r="B53" s="252" t="s">
        <v>168</v>
      </c>
      <c r="C53" s="252"/>
      <c r="D53" s="253">
        <v>78</v>
      </c>
      <c r="E53" s="254">
        <v>1</v>
      </c>
      <c r="F53" s="256">
        <v>1</v>
      </c>
      <c r="G53" s="53">
        <f t="shared" ref="G53:G54" si="8">SUM(D53:F53)</f>
        <v>80</v>
      </c>
      <c r="H53" s="256">
        <v>74</v>
      </c>
      <c r="I53" s="254">
        <v>2</v>
      </c>
      <c r="J53" s="262">
        <f t="shared" si="1"/>
        <v>76</v>
      </c>
      <c r="K53" s="253">
        <v>56</v>
      </c>
      <c r="L53" s="254">
        <v>2</v>
      </c>
      <c r="M53" s="263">
        <f t="shared" si="2"/>
        <v>58</v>
      </c>
      <c r="N53" s="253">
        <f t="shared" si="7"/>
        <v>130</v>
      </c>
      <c r="O53" s="256">
        <f t="shared" si="6"/>
        <v>4</v>
      </c>
      <c r="P53" s="255">
        <f t="shared" si="4"/>
        <v>134</v>
      </c>
    </row>
    <row r="54" spans="1:17" x14ac:dyDescent="0.25">
      <c r="A54" s="39">
        <v>50</v>
      </c>
      <c r="B54" s="40" t="s">
        <v>169</v>
      </c>
      <c r="C54" s="40"/>
      <c r="D54" s="54">
        <v>68</v>
      </c>
      <c r="E54" s="48">
        <v>3</v>
      </c>
      <c r="F54" s="47">
        <v>0</v>
      </c>
      <c r="G54" s="55">
        <f t="shared" si="8"/>
        <v>71</v>
      </c>
      <c r="H54" s="47">
        <v>82</v>
      </c>
      <c r="I54" s="48">
        <v>0</v>
      </c>
      <c r="J54" s="284">
        <f t="shared" si="1"/>
        <v>82</v>
      </c>
      <c r="K54" s="54">
        <v>79</v>
      </c>
      <c r="L54" s="48">
        <v>3</v>
      </c>
      <c r="M54" s="285">
        <f t="shared" si="2"/>
        <v>82</v>
      </c>
      <c r="N54" s="54">
        <f t="shared" si="7"/>
        <v>161</v>
      </c>
      <c r="O54" s="47">
        <f t="shared" si="6"/>
        <v>3</v>
      </c>
      <c r="P54" s="55">
        <f t="shared" si="4"/>
        <v>164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2923</v>
      </c>
      <c r="E55" s="46">
        <f t="shared" ref="E55:P55" si="9">SUM(E5:E54)</f>
        <v>185</v>
      </c>
      <c r="F55" s="46">
        <f t="shared" si="9"/>
        <v>15</v>
      </c>
      <c r="G55" s="53">
        <f t="shared" si="9"/>
        <v>3123</v>
      </c>
      <c r="H55" s="267">
        <f>SUM(H5:H54)</f>
        <v>3129</v>
      </c>
      <c r="I55" s="46">
        <f>SUM(I5:I54)</f>
        <v>51</v>
      </c>
      <c r="J55" s="53">
        <f>SUM(J5:J54)</f>
        <v>3180</v>
      </c>
      <c r="K55" s="267">
        <f t="shared" si="9"/>
        <v>3144</v>
      </c>
      <c r="L55" s="45">
        <f t="shared" si="9"/>
        <v>153</v>
      </c>
      <c r="M55" s="53">
        <f t="shared" si="9"/>
        <v>3297</v>
      </c>
      <c r="N55" s="52">
        <f>SUM(N5:N54)</f>
        <v>6273</v>
      </c>
      <c r="O55" s="44">
        <f t="shared" si="9"/>
        <v>204</v>
      </c>
      <c r="P55" s="53">
        <f t="shared" si="9"/>
        <v>6477</v>
      </c>
      <c r="Q55" s="118"/>
    </row>
    <row r="56" spans="1:17" ht="16.5" customHeight="1" x14ac:dyDescent="0.25">
      <c r="A56" s="410" t="s">
        <v>49</v>
      </c>
      <c r="B56" s="411"/>
      <c r="C56" s="412"/>
      <c r="D56" s="82">
        <f>D55-'H31.1'!D55</f>
        <v>-2</v>
      </c>
      <c r="E56" s="117">
        <f>E55-'H31.1'!E55</f>
        <v>0</v>
      </c>
      <c r="F56" s="114">
        <f>F55-'H31.1'!F55</f>
        <v>0</v>
      </c>
      <c r="G56" s="84">
        <f>G55-'H31.1'!G55</f>
        <v>-2</v>
      </c>
      <c r="H56" s="113">
        <f>H55-'H31.1'!H55</f>
        <v>-9</v>
      </c>
      <c r="I56" s="114">
        <f>I55-'H31.1'!I55</f>
        <v>0</v>
      </c>
      <c r="J56" s="84">
        <f>J55-'H31.1'!J55</f>
        <v>-9</v>
      </c>
      <c r="K56" s="113">
        <f>K55-'H31.1'!K55</f>
        <v>3</v>
      </c>
      <c r="L56" s="83">
        <f>L55-'H31.1'!L55</f>
        <v>0</v>
      </c>
      <c r="M56" s="115">
        <f>M55-'H31.1'!M55</f>
        <v>3</v>
      </c>
      <c r="N56" s="113">
        <f>N55-'H31.1'!N55</f>
        <v>-6</v>
      </c>
      <c r="O56" s="114">
        <f>O55-'H31.1'!O55</f>
        <v>0</v>
      </c>
      <c r="P56" s="84">
        <f>P55-'H31.1'!P55</f>
        <v>-6</v>
      </c>
      <c r="Q56" s="118"/>
    </row>
    <row r="57" spans="1:17" x14ac:dyDescent="0.25">
      <c r="J57" s="268"/>
    </row>
  </sheetData>
  <mergeCells count="8">
    <mergeCell ref="A55:C55"/>
    <mergeCell ref="A56:C56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215</vt:i4>
      </vt:variant>
      <vt:variant>
        <vt:lpstr>名前付き一覧</vt:lpstr>
      </vt:variant>
      <vt:variant>
        <vt:i4>141</vt:i4>
      </vt:variant>
    </vt:vector>
  </HeadingPairs>
  <TitlesOfParts>
    <vt:vector size="356" baseType="lpstr">
      <vt:lpstr>R8年度</vt:lpstr>
      <vt:lpstr>R8.7</vt:lpstr>
      <vt:lpstr>R8.6</vt:lpstr>
      <vt:lpstr>R8.5</vt:lpstr>
      <vt:lpstr>R8.4</vt:lpstr>
      <vt:lpstr>R7年度</vt:lpstr>
      <vt:lpstr>R8.3</vt:lpstr>
      <vt:lpstr>R8.2</vt:lpstr>
      <vt:lpstr>R8.1</vt:lpstr>
      <vt:lpstr>R7.12</vt:lpstr>
      <vt:lpstr>R7.11</vt:lpstr>
      <vt:lpstr>R7.10</vt:lpstr>
      <vt:lpstr>R7.9</vt:lpstr>
      <vt:lpstr>R7.8</vt:lpstr>
      <vt:lpstr>R7.7</vt:lpstr>
      <vt:lpstr>R7.6</vt:lpstr>
      <vt:lpstr>R7.5</vt:lpstr>
      <vt:lpstr>R7.4</vt:lpstr>
      <vt:lpstr>R6年度</vt:lpstr>
      <vt:lpstr>R7.3</vt:lpstr>
      <vt:lpstr>R７.2</vt:lpstr>
      <vt:lpstr>R７.１</vt:lpstr>
      <vt:lpstr>R6.12</vt:lpstr>
      <vt:lpstr>R6.11</vt:lpstr>
      <vt:lpstr>R6.10</vt:lpstr>
      <vt:lpstr>R6.9</vt:lpstr>
      <vt:lpstr>R6.8</vt:lpstr>
      <vt:lpstr>R6.７</vt:lpstr>
      <vt:lpstr>R6.6</vt:lpstr>
      <vt:lpstr>R6.5</vt:lpstr>
      <vt:lpstr>R6.4</vt:lpstr>
      <vt:lpstr>R5年度 </vt:lpstr>
      <vt:lpstr>R6.3</vt:lpstr>
      <vt:lpstr>R6.2</vt:lpstr>
      <vt:lpstr>R6.1</vt:lpstr>
      <vt:lpstr>R5.12</vt:lpstr>
      <vt:lpstr>R5.11</vt:lpstr>
      <vt:lpstr>R5.10</vt:lpstr>
      <vt:lpstr>R5.9</vt:lpstr>
      <vt:lpstr>R5.8</vt:lpstr>
      <vt:lpstr>R5.7</vt:lpstr>
      <vt:lpstr>R5.6</vt:lpstr>
      <vt:lpstr>R5.5</vt:lpstr>
      <vt:lpstr>R5.4</vt:lpstr>
      <vt:lpstr>R４年度</vt:lpstr>
      <vt:lpstr>R5.3</vt:lpstr>
      <vt:lpstr>R5.2</vt:lpstr>
      <vt:lpstr>R5.1</vt:lpstr>
      <vt:lpstr>R4.12</vt:lpstr>
      <vt:lpstr>R4.11</vt:lpstr>
      <vt:lpstr>R4.10</vt:lpstr>
      <vt:lpstr>R4.9</vt:lpstr>
      <vt:lpstr>R4.8</vt:lpstr>
      <vt:lpstr>R4.7</vt:lpstr>
      <vt:lpstr>R4.6</vt:lpstr>
      <vt:lpstr>R4.5</vt:lpstr>
      <vt:lpstr>R4.4</vt:lpstr>
      <vt:lpstr>R３年度</vt:lpstr>
      <vt:lpstr>R4.3</vt:lpstr>
      <vt:lpstr>R4.2</vt:lpstr>
      <vt:lpstr>R4.1</vt:lpstr>
      <vt:lpstr>R3.12</vt:lpstr>
      <vt:lpstr>R3.11</vt:lpstr>
      <vt:lpstr>R3.10</vt:lpstr>
      <vt:lpstr>R3.9</vt:lpstr>
      <vt:lpstr>R3.8</vt:lpstr>
      <vt:lpstr>R3.7</vt:lpstr>
      <vt:lpstr>R3.6</vt:lpstr>
      <vt:lpstr>R3.5</vt:lpstr>
      <vt:lpstr>R3.4</vt:lpstr>
      <vt:lpstr>R2年度 </vt:lpstr>
      <vt:lpstr>R3.3</vt:lpstr>
      <vt:lpstr>R3.2</vt:lpstr>
      <vt:lpstr>R3.1</vt:lpstr>
      <vt:lpstr>R2.12</vt:lpstr>
      <vt:lpstr>R2.11</vt:lpstr>
      <vt:lpstr>R2.10</vt:lpstr>
      <vt:lpstr>R2.9</vt:lpstr>
      <vt:lpstr>R2.8</vt:lpstr>
      <vt:lpstr>R2.7</vt:lpstr>
      <vt:lpstr>R2.6</vt:lpstr>
      <vt:lpstr>R2.５</vt:lpstr>
      <vt:lpstr>R2.4</vt:lpstr>
      <vt:lpstr>H31年度 </vt:lpstr>
      <vt:lpstr>R2.3</vt:lpstr>
      <vt:lpstr>R2.2</vt:lpstr>
      <vt:lpstr>R2.1</vt:lpstr>
      <vt:lpstr>R1.12</vt:lpstr>
      <vt:lpstr>R1.11</vt:lpstr>
      <vt:lpstr>R1.10</vt:lpstr>
      <vt:lpstr>R1.9</vt:lpstr>
      <vt:lpstr>R1.8</vt:lpstr>
      <vt:lpstr>R1.7</vt:lpstr>
      <vt:lpstr>R1.6</vt:lpstr>
      <vt:lpstr>R1.5</vt:lpstr>
      <vt:lpstr>H31.4</vt:lpstr>
      <vt:lpstr>H30年度</vt:lpstr>
      <vt:lpstr>H31.3</vt:lpstr>
      <vt:lpstr>H31.2</vt:lpstr>
      <vt:lpstr>H31.1</vt:lpstr>
      <vt:lpstr>H30.12</vt:lpstr>
      <vt:lpstr>H30.11</vt:lpstr>
      <vt:lpstr>H30.10</vt:lpstr>
      <vt:lpstr>H30.9</vt:lpstr>
      <vt:lpstr>H30.8</vt:lpstr>
      <vt:lpstr>H30.7</vt:lpstr>
      <vt:lpstr>H30.6</vt:lpstr>
      <vt:lpstr>H30.5</vt:lpstr>
      <vt:lpstr>H30.4</vt:lpstr>
      <vt:lpstr>H29年度</vt:lpstr>
      <vt:lpstr>H30.3</vt:lpstr>
      <vt:lpstr>H30.2</vt:lpstr>
      <vt:lpstr>H30.1</vt:lpstr>
      <vt:lpstr>H29.12</vt:lpstr>
      <vt:lpstr>H29.11</vt:lpstr>
      <vt:lpstr>H29.10</vt:lpstr>
      <vt:lpstr>H29.9</vt:lpstr>
      <vt:lpstr>H29.8</vt:lpstr>
      <vt:lpstr>H29.7</vt:lpstr>
      <vt:lpstr>H29.6</vt:lpstr>
      <vt:lpstr>H29.5</vt:lpstr>
      <vt:lpstr>H29.4</vt:lpstr>
      <vt:lpstr>H28年度</vt:lpstr>
      <vt:lpstr>H29.3</vt:lpstr>
      <vt:lpstr>H29.2</vt:lpstr>
      <vt:lpstr>H29.1</vt:lpstr>
      <vt:lpstr>H28.12</vt:lpstr>
      <vt:lpstr>H28.11</vt:lpstr>
      <vt:lpstr>H28.10</vt:lpstr>
      <vt:lpstr>H28.9</vt:lpstr>
      <vt:lpstr>H28.8</vt:lpstr>
      <vt:lpstr>H28.7</vt:lpstr>
      <vt:lpstr>H28.6</vt:lpstr>
      <vt:lpstr>H28.5</vt:lpstr>
      <vt:lpstr>H28.4</vt:lpstr>
      <vt:lpstr>H28.3 (2)</vt:lpstr>
      <vt:lpstr>H28.2 (2)</vt:lpstr>
      <vt:lpstr>H28.1 (2)</vt:lpstr>
      <vt:lpstr>H27.12. (2)</vt:lpstr>
      <vt:lpstr>H27.11 (2)</vt:lpstr>
      <vt:lpstr>H27.10 (2)</vt:lpstr>
      <vt:lpstr>H27.9 (2)</vt:lpstr>
      <vt:lpstr>H27.8 (2)</vt:lpstr>
      <vt:lpstr>H27.7 (2)</vt:lpstr>
      <vt:lpstr>H27.6 (2)</vt:lpstr>
      <vt:lpstr>H27.5 (2)</vt:lpstr>
      <vt:lpstr>H27年度 </vt:lpstr>
      <vt:lpstr>H27年度</vt:lpstr>
      <vt:lpstr>H28.3</vt:lpstr>
      <vt:lpstr>H28.2</vt:lpstr>
      <vt:lpstr>H28.1</vt:lpstr>
      <vt:lpstr>H27.12</vt:lpstr>
      <vt:lpstr>H27.12.</vt:lpstr>
      <vt:lpstr>H27.11</vt:lpstr>
      <vt:lpstr>H27.10</vt:lpstr>
      <vt:lpstr>H27.9</vt:lpstr>
      <vt:lpstr>H27.8</vt:lpstr>
      <vt:lpstr>H27.7</vt:lpstr>
      <vt:lpstr>H27.6</vt:lpstr>
      <vt:lpstr>H27.5</vt:lpstr>
      <vt:lpstr>H27.4</vt:lpstr>
      <vt:lpstr>H26年度</vt:lpstr>
      <vt:lpstr>H27.3</vt:lpstr>
      <vt:lpstr>H27.2</vt:lpstr>
      <vt:lpstr>H27.1</vt:lpstr>
      <vt:lpstr>H26.12</vt:lpstr>
      <vt:lpstr>H26.11</vt:lpstr>
      <vt:lpstr>H26.10</vt:lpstr>
      <vt:lpstr>H26.9</vt:lpstr>
      <vt:lpstr>H26.8</vt:lpstr>
      <vt:lpstr>H26.7</vt:lpstr>
      <vt:lpstr>H26.6</vt:lpstr>
      <vt:lpstr>H26.5</vt:lpstr>
      <vt:lpstr>H26.4</vt:lpstr>
      <vt:lpstr>H25年度</vt:lpstr>
      <vt:lpstr>H26.3</vt:lpstr>
      <vt:lpstr>H26.2</vt:lpstr>
      <vt:lpstr>H26.1</vt:lpstr>
      <vt:lpstr>H25.12</vt:lpstr>
      <vt:lpstr>H25.11</vt:lpstr>
      <vt:lpstr>H25.10</vt:lpstr>
      <vt:lpstr>H25.9</vt:lpstr>
      <vt:lpstr>H25.8</vt:lpstr>
      <vt:lpstr>H25.7</vt:lpstr>
      <vt:lpstr>H25.6</vt:lpstr>
      <vt:lpstr>H25.5</vt:lpstr>
      <vt:lpstr>H25.4</vt:lpstr>
      <vt:lpstr>H24月末</vt:lpstr>
      <vt:lpstr>H25.3</vt:lpstr>
      <vt:lpstr>H25.2</vt:lpstr>
      <vt:lpstr>H25.1</vt:lpstr>
      <vt:lpstr>H24.12</vt:lpstr>
      <vt:lpstr>H24.11</vt:lpstr>
      <vt:lpstr>H24.10</vt:lpstr>
      <vt:lpstr>H24.9</vt:lpstr>
      <vt:lpstr>H24.8</vt:lpstr>
      <vt:lpstr>H24.7</vt:lpstr>
      <vt:lpstr>H24.6</vt:lpstr>
      <vt:lpstr>H24.5</vt:lpstr>
      <vt:lpstr>H24.4</vt:lpstr>
      <vt:lpstr>H23月末</vt:lpstr>
      <vt:lpstr>H24.3</vt:lpstr>
      <vt:lpstr>H24.2</vt:lpstr>
      <vt:lpstr>H24.1</vt:lpstr>
      <vt:lpstr>H23.12</vt:lpstr>
      <vt:lpstr>H23.11</vt:lpstr>
      <vt:lpstr>H23.10</vt:lpstr>
      <vt:lpstr>H23.9</vt:lpstr>
      <vt:lpstr>H23.8</vt:lpstr>
      <vt:lpstr>H23.7</vt:lpstr>
      <vt:lpstr>H23.6</vt:lpstr>
      <vt:lpstr>H23.5</vt:lpstr>
      <vt:lpstr>H23.4</vt:lpstr>
      <vt:lpstr>H23.3</vt:lpstr>
      <vt:lpstr>Sheet3</vt:lpstr>
      <vt:lpstr>H26.10!Print_Area</vt:lpstr>
      <vt:lpstr>H26.11!Print_Area</vt:lpstr>
      <vt:lpstr>H26.12!Print_Area</vt:lpstr>
      <vt:lpstr>H26.6!Print_Area</vt:lpstr>
      <vt:lpstr>H26.7!Print_Area</vt:lpstr>
      <vt:lpstr>H26.8!Print_Area</vt:lpstr>
      <vt:lpstr>H26.9!Print_Area</vt:lpstr>
      <vt:lpstr>H27.1!Print_Area</vt:lpstr>
      <vt:lpstr>H27.10!Print_Area</vt:lpstr>
      <vt:lpstr>'H27.10 (2)'!Print_Area</vt:lpstr>
      <vt:lpstr>H27.11!Print_Area</vt:lpstr>
      <vt:lpstr>'H27.11 (2)'!Print_Area</vt:lpstr>
      <vt:lpstr>H27.12!Print_Area</vt:lpstr>
      <vt:lpstr>H27.12.!Print_Area</vt:lpstr>
      <vt:lpstr>'H27.12. (2)'!Print_Area</vt:lpstr>
      <vt:lpstr>H27.2!Print_Area</vt:lpstr>
      <vt:lpstr>H27.3!Print_Area</vt:lpstr>
      <vt:lpstr>H27.4!Print_Area</vt:lpstr>
      <vt:lpstr>H27.5!Print_Area</vt:lpstr>
      <vt:lpstr>'H27.5 (2)'!Print_Area</vt:lpstr>
      <vt:lpstr>H27.6!Print_Area</vt:lpstr>
      <vt:lpstr>'H27.6 (2)'!Print_Area</vt:lpstr>
      <vt:lpstr>H27.7!Print_Area</vt:lpstr>
      <vt:lpstr>'H27.7 (2)'!Print_Area</vt:lpstr>
      <vt:lpstr>H27.8!Print_Area</vt:lpstr>
      <vt:lpstr>'H27.8 (2)'!Print_Area</vt:lpstr>
      <vt:lpstr>H27.9!Print_Area</vt:lpstr>
      <vt:lpstr>'H27.9 (2)'!Print_Area</vt:lpstr>
      <vt:lpstr>H28.1!Print_Area</vt:lpstr>
      <vt:lpstr>'H28.1 (2)'!Print_Area</vt:lpstr>
      <vt:lpstr>H28.10!Print_Area</vt:lpstr>
      <vt:lpstr>H28.11!Print_Area</vt:lpstr>
      <vt:lpstr>H28.12!Print_Area</vt:lpstr>
      <vt:lpstr>H28.2!Print_Area</vt:lpstr>
      <vt:lpstr>'H28.2 (2)'!Print_Area</vt:lpstr>
      <vt:lpstr>H28.3!Print_Area</vt:lpstr>
      <vt:lpstr>'H28.3 (2)'!Print_Area</vt:lpstr>
      <vt:lpstr>H28.4!Print_Area</vt:lpstr>
      <vt:lpstr>H28.5!Print_Area</vt:lpstr>
      <vt:lpstr>H28.6!Print_Area</vt:lpstr>
      <vt:lpstr>H28.7!Print_Area</vt:lpstr>
      <vt:lpstr>H28.8!Print_Area</vt:lpstr>
      <vt:lpstr>H28.9!Print_Area</vt:lpstr>
      <vt:lpstr>H29.1!Print_Area</vt:lpstr>
      <vt:lpstr>H29.10!Print_Area</vt:lpstr>
      <vt:lpstr>H29.11!Print_Area</vt:lpstr>
      <vt:lpstr>H29.12!Print_Area</vt:lpstr>
      <vt:lpstr>H29.2!Print_Area</vt:lpstr>
      <vt:lpstr>H29.3!Print_Area</vt:lpstr>
      <vt:lpstr>H29.4!Print_Area</vt:lpstr>
      <vt:lpstr>H29.5!Print_Area</vt:lpstr>
      <vt:lpstr>H29.6!Print_Area</vt:lpstr>
      <vt:lpstr>H29.7!Print_Area</vt:lpstr>
      <vt:lpstr>H29.8!Print_Area</vt:lpstr>
      <vt:lpstr>H29.9!Print_Area</vt:lpstr>
      <vt:lpstr>H30.1!Print_Area</vt:lpstr>
      <vt:lpstr>H30.10!Print_Area</vt:lpstr>
      <vt:lpstr>H30.11!Print_Area</vt:lpstr>
      <vt:lpstr>H30.12!Print_Area</vt:lpstr>
      <vt:lpstr>H30.2!Print_Area</vt:lpstr>
      <vt:lpstr>H30.3!Print_Area</vt:lpstr>
      <vt:lpstr>H30.4!Print_Area</vt:lpstr>
      <vt:lpstr>H30.5!Print_Area</vt:lpstr>
      <vt:lpstr>H30.6!Print_Area</vt:lpstr>
      <vt:lpstr>H30.7!Print_Area</vt:lpstr>
      <vt:lpstr>H30.8!Print_Area</vt:lpstr>
      <vt:lpstr>H30.9!Print_Area</vt:lpstr>
      <vt:lpstr>H31.1!Print_Area</vt:lpstr>
      <vt:lpstr>H31.2!Print_Area</vt:lpstr>
      <vt:lpstr>H31.3!Print_Area</vt:lpstr>
      <vt:lpstr>H31.4!Print_Area</vt:lpstr>
      <vt:lpstr>R1.10!Print_Area</vt:lpstr>
      <vt:lpstr>R1.11!Print_Area</vt:lpstr>
      <vt:lpstr>R1.12!Print_Area</vt:lpstr>
      <vt:lpstr>R1.5!Print_Area</vt:lpstr>
      <vt:lpstr>R1.6!Print_Area</vt:lpstr>
      <vt:lpstr>R1.7!Print_Area</vt:lpstr>
      <vt:lpstr>R1.8!Print_Area</vt:lpstr>
      <vt:lpstr>R1.9!Print_Area</vt:lpstr>
      <vt:lpstr>R2.1!Print_Area</vt:lpstr>
      <vt:lpstr>R2.10!Print_Area</vt:lpstr>
      <vt:lpstr>R2.11!Print_Area</vt:lpstr>
      <vt:lpstr>R2.12!Print_Area</vt:lpstr>
      <vt:lpstr>R2.2!Print_Area</vt:lpstr>
      <vt:lpstr>R2.3!Print_Area</vt:lpstr>
      <vt:lpstr>R2.4!Print_Area</vt:lpstr>
      <vt:lpstr>R2.５!Print_Area</vt:lpstr>
      <vt:lpstr>R2.6!Print_Area</vt:lpstr>
      <vt:lpstr>R2.7!Print_Area</vt:lpstr>
      <vt:lpstr>R2.8!Print_Area</vt:lpstr>
      <vt:lpstr>R2.9!Print_Area</vt:lpstr>
      <vt:lpstr>R3.1!Print_Area</vt:lpstr>
      <vt:lpstr>R3.10!Print_Area</vt:lpstr>
      <vt:lpstr>R3.11!Print_Area</vt:lpstr>
      <vt:lpstr>R3.12!Print_Area</vt:lpstr>
      <vt:lpstr>R3.2!Print_Area</vt:lpstr>
      <vt:lpstr>R3.3!Print_Area</vt:lpstr>
      <vt:lpstr>R3.4!Print_Area</vt:lpstr>
      <vt:lpstr>R3.5!Print_Area</vt:lpstr>
      <vt:lpstr>R3.6!Print_Area</vt:lpstr>
      <vt:lpstr>R3.7!Print_Area</vt:lpstr>
      <vt:lpstr>R3.8!Print_Area</vt:lpstr>
      <vt:lpstr>R3.9!Print_Area</vt:lpstr>
      <vt:lpstr>R4.1!Print_Area</vt:lpstr>
      <vt:lpstr>R4.10!Print_Area</vt:lpstr>
      <vt:lpstr>R4.11!Print_Area</vt:lpstr>
      <vt:lpstr>R4.12!Print_Area</vt:lpstr>
      <vt:lpstr>R4.2!Print_Area</vt:lpstr>
      <vt:lpstr>R4.3!Print_Area</vt:lpstr>
      <vt:lpstr>R4.4!Print_Area</vt:lpstr>
      <vt:lpstr>R4.5!Print_Area</vt:lpstr>
      <vt:lpstr>R4.6!Print_Area</vt:lpstr>
      <vt:lpstr>R4.7!Print_Area</vt:lpstr>
      <vt:lpstr>R4.8!Print_Area</vt:lpstr>
      <vt:lpstr>R4.9!Print_Area</vt:lpstr>
      <vt:lpstr>R5.1!Print_Area</vt:lpstr>
      <vt:lpstr>R5.10!Print_Area</vt:lpstr>
      <vt:lpstr>R5.11!Print_Area</vt:lpstr>
      <vt:lpstr>R5.12!Print_Area</vt:lpstr>
      <vt:lpstr>R5.2!Print_Area</vt:lpstr>
      <vt:lpstr>R5.3!Print_Area</vt:lpstr>
      <vt:lpstr>R5.4!Print_Area</vt:lpstr>
      <vt:lpstr>R5.5!Print_Area</vt:lpstr>
      <vt:lpstr>R5.6!Print_Area</vt:lpstr>
      <vt:lpstr>R5.7!Print_Area</vt:lpstr>
      <vt:lpstr>R5.8!Print_Area</vt:lpstr>
      <vt:lpstr>R5.9!Print_Area</vt:lpstr>
      <vt:lpstr>R6.1!Print_Area</vt:lpstr>
      <vt:lpstr>R6.10!Print_Area</vt:lpstr>
      <vt:lpstr>R6.11!Print_Area</vt:lpstr>
      <vt:lpstr>R6.12!Print_Area</vt:lpstr>
      <vt:lpstr>R6.2!Print_Area</vt:lpstr>
      <vt:lpstr>R6.3!Print_Area</vt:lpstr>
      <vt:lpstr>R6.4!Print_Area</vt:lpstr>
      <vt:lpstr>R6.5!Print_Area</vt:lpstr>
      <vt:lpstr>R6.6!Print_Area</vt:lpstr>
      <vt:lpstr>R6.７!Print_Area</vt:lpstr>
      <vt:lpstr>R6.8!Print_Area</vt:lpstr>
      <vt:lpstr>R6.9!Print_Area</vt:lpstr>
      <vt:lpstr>R７.１!Print_Area</vt:lpstr>
      <vt:lpstr>R７.2!Print_Area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tyomin</dc:creator>
  <cp:lastModifiedBy>本田 有里恵</cp:lastModifiedBy>
  <cp:lastPrinted>2024-02-29T10:18:55Z</cp:lastPrinted>
  <dcterms:created xsi:type="dcterms:W3CDTF">2011-10-18T23:17:22Z</dcterms:created>
  <dcterms:modified xsi:type="dcterms:W3CDTF">2026-08-04T00:28:31Z</dcterms:modified>
</cp:coreProperties>
</file>